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<sst xmlns="http://schemas.openxmlformats.org/spreadsheetml/2006/main" count="184" uniqueCount="99">
  <si>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</si>
  <si>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</si>
  <si>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</si>
  <si>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</si>
  <si>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        IDENTIFICATION  OF  REPORTING  AND  RECORDKEEPPING  REQUIREMENTS</t>
  </si>
  <si>
    <t>ANNUAL  BURDEN</t>
  </si>
  <si>
    <t>FORM</t>
  </si>
  <si>
    <t>RECORDS</t>
  </si>
  <si>
    <t>NO(s)</t>
  </si>
  <si>
    <t>NO.  OF</t>
  </si>
  <si>
    <t>TOTAL</t>
  </si>
  <si>
    <t>HOURS</t>
  </si>
  <si>
    <t>ANNUAL</t>
  </si>
  <si>
    <t>(If  "none"</t>
  </si>
  <si>
    <t>RESPON-</t>
  </si>
  <si>
    <t>RESPONSES</t>
  </si>
  <si>
    <t>PER</t>
  </si>
  <si>
    <t>RECORD-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</si>
  <si>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</si>
  <si>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</si>
  <si>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</si>
  <si>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</si>
  <si>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</si>
  <si>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</si>
  <si>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</si>
  <si>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</si>
  <si>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</si>
  <si>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</si>
  <si>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</si>
  <si>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</si>
  <si>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</si>
  <si>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</si>
  <si>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</si>
  <si>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</si>
  <si>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</si>
  <si>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</si>
  <si>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</si>
  <si>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</si>
  <si>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</si>
  <si>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Page __1__  of __1__</t>
  </si>
  <si>
    <t xml:space="preserve">  </t>
  </si>
  <si>
    <t>TOTALS</t>
  </si>
  <si>
    <t xml:space="preserve">PER </t>
  </si>
  <si>
    <t>RECORD</t>
  </si>
  <si>
    <t>(l)</t>
  </si>
  <si>
    <t>(m)</t>
  </si>
  <si>
    <t>OF REG</t>
  </si>
  <si>
    <t>SECTION</t>
  </si>
  <si>
    <t xml:space="preserve">RECORD </t>
  </si>
  <si>
    <t>TOTAL NO. RESPONDENTS</t>
  </si>
  <si>
    <t>TOTAL ANNUAL RESPONSES</t>
  </si>
  <si>
    <t>AVERAGE HOURS PER RESPONSE</t>
  </si>
  <si>
    <t>AVERAGE NO. OF RESPONSES PER RESPONDENT</t>
  </si>
  <si>
    <t>TOTAL ANNUAL BURDEN (Annual Hours Requested)</t>
  </si>
  <si>
    <t>CURRENT OMB INVENTORY</t>
  </si>
  <si>
    <t>83-I 13 (b)</t>
  </si>
  <si>
    <t>83-I 13(a)</t>
  </si>
  <si>
    <t>83-I 13(d)</t>
  </si>
  <si>
    <t>DIFFERENCE</t>
  </si>
  <si>
    <t>83-I 13(e)</t>
  </si>
  <si>
    <t>83-I 13(c )</t>
  </si>
  <si>
    <t>on OMB 83-I</t>
  </si>
  <si>
    <t xml:space="preserve">Line Item </t>
  </si>
  <si>
    <t>SUMMERY OF BURDEN</t>
  </si>
  <si>
    <t>Month/Year</t>
  </si>
  <si>
    <t xml:space="preserve">  Total (f)/Total (d) = Total (e)</t>
  </si>
  <si>
    <t xml:space="preserve">  Total (f) + total (k) = Sum</t>
  </si>
  <si>
    <t xml:space="preserve">  Total (h)/Total (f) = Total (g)</t>
  </si>
  <si>
    <t xml:space="preserve"> Total (h) + Total (m) = Sum</t>
  </si>
  <si>
    <t xml:space="preserve">  Total (d) - Respondent is only counted once</t>
  </si>
  <si>
    <t>Determining</t>
  </si>
  <si>
    <t>Range</t>
  </si>
  <si>
    <t>REPORTING</t>
  </si>
  <si>
    <t>RECORDKEEPING</t>
  </si>
  <si>
    <t>A. Due-Process Notice Requirements</t>
  </si>
  <si>
    <t>Notice Production</t>
  </si>
  <si>
    <t>Phone Inquires</t>
  </si>
  <si>
    <t>Debtor - Reading Notice</t>
  </si>
  <si>
    <t>Debtor - Informal Inquiries</t>
  </si>
  <si>
    <t>Debtor - Formal Appeals</t>
  </si>
  <si>
    <t>SA - Formal Appeals</t>
  </si>
  <si>
    <t>B. State Agency Reporting and Related Items</t>
  </si>
  <si>
    <t>State Plan of Operations</t>
  </si>
  <si>
    <t>Pre-Certification Estimates</t>
  </si>
  <si>
    <t>Certification Letter</t>
  </si>
  <si>
    <t>C. TOP Automated Data Processing</t>
  </si>
  <si>
    <t>System Compatibility File</t>
  </si>
  <si>
    <t>Off-Set Cycle</t>
  </si>
  <si>
    <t>Off-Set Reports and Corrections</t>
  </si>
  <si>
    <t>Final System Compatibility</t>
  </si>
  <si>
    <t>Test Weekly Update Files</t>
  </si>
  <si>
    <t>Weekly Files</t>
  </si>
  <si>
    <t xml:space="preserve">   Summary of Information Collections</t>
  </si>
  <si>
    <t xml:space="preserve">   </t>
  </si>
  <si>
    <t xml:space="preserve">   Federal Collection Methods for Food Stamp Program Recipient</t>
  </si>
  <si>
    <t>0584-0446</t>
  </si>
  <si>
    <t>Weekly Files - Post TOP Data</t>
  </si>
  <si>
    <t>7CFR 273.18</t>
  </si>
  <si>
    <t>SA Address Files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</si>
</sst>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[$-409]dddd\,\ mmmm\ dd\,\ yyyy"/>
    <numFmt numFmtId="168" formatCode="[$-409]mmm\-yy;@"/>
    <numFmt numFmtId="169" formatCode="#,##0.000_);\(#,##0.000\)"/>
    <numFmt numFmtId="170" formatCode="#,##0.0000_);\(#,##0.0000\)"/>
    <numFmt numFmtId="171" formatCode="0.0000"/>
    <numFmt numFmtId="172" formatCode="#,##0.000"/>
    <numFmt numFmtId="173" formatCode="#,##0.0000"/>
  </numFmts>
  <fonts count="30">
    <font>
      <sz val="10"/>
      <name val="Arial"/>
      <family val="0"/>
    </font>
    <font>
      <sz val="7"/>
      <color indexed="8"/>
      <name val="DUTCH"/>
      <family val="0"/>
    </font>
    <font>
      <sz val="8"/>
      <color indexed="8"/>
      <name val="DUTCH"/>
      <family val="0"/>
    </font>
    <font>
      <sz val="10"/>
      <color indexed="8"/>
      <name val="DUTCH"/>
      <family val="0"/>
    </font>
    <font>
      <b/>
      <sz val="12"/>
      <color indexed="8"/>
      <name val="DUTCH"/>
      <family val="0"/>
    </font>
    <font>
      <sz val="12"/>
      <color indexed="8"/>
      <name val="DUTCH"/>
      <family val="0"/>
    </font>
    <font>
      <i/>
      <sz val="8"/>
      <color indexed="8"/>
      <name val="DUTCH"/>
      <family val="0"/>
    </font>
    <font>
      <i/>
      <sz val="7"/>
      <color indexed="8"/>
      <name val="DUTCH"/>
      <family val="0"/>
    </font>
    <font>
      <sz val="10"/>
      <color indexed="8"/>
      <name val="TMSRMN"/>
      <family val="0"/>
    </font>
    <font>
      <b/>
      <sz val="10"/>
      <color indexed="8"/>
      <name val="TMSRMN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Agency FB"/>
      <family val="2"/>
    </font>
    <font>
      <i/>
      <sz val="10"/>
      <name val="Arial Narrow"/>
      <family val="2"/>
    </font>
    <font>
      <sz val="11"/>
      <name val="Arial"/>
      <family val="0"/>
    </font>
    <font>
      <sz val="11"/>
      <color indexed="8"/>
      <name val="TMSRMN"/>
      <family val="0"/>
    </font>
    <font>
      <b/>
      <sz val="11"/>
      <name val="Arial"/>
      <family val="0"/>
    </font>
    <font>
      <sz val="10"/>
      <name val="Arial Narrow"/>
      <family val="2"/>
    </font>
    <font>
      <sz val="8"/>
      <color indexed="8"/>
      <name val="Arial Narrow"/>
      <family val="2"/>
    </font>
    <font>
      <i/>
      <sz val="9"/>
      <color indexed="8"/>
      <name val="Arial Narrow"/>
      <family val="2"/>
    </font>
    <font>
      <i/>
      <sz val="9"/>
      <name val="Arial Narrow"/>
      <family val="2"/>
    </font>
    <font>
      <b/>
      <sz val="10"/>
      <name val="Arial"/>
      <family val="2"/>
    </font>
    <font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0"/>
      <color indexed="8"/>
      <name val="DUTCH"/>
      <family val="0"/>
    </font>
    <font>
      <b/>
      <sz val="8"/>
      <color indexed="8"/>
      <name val="DUTCH"/>
      <family val="0"/>
    </font>
    <font>
      <i/>
      <sz val="10"/>
      <name val="Goudy Old Style"/>
      <family val="1"/>
    </font>
  </fonts>
  <fills count="7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37" fontId="1" fillId="0" borderId="1" xfId="0" applyNumberFormat="1" applyFont="1" applyBorder="1" applyAlignment="1" applyProtection="1">
      <alignment/>
      <protection/>
    </xf>
    <xf numFmtId="37" fontId="2" fillId="0" borderId="2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2" fillId="0" borderId="4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164" fontId="2" fillId="0" borderId="6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4" fontId="3" fillId="0" borderId="7" xfId="0" applyNumberFormat="1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/>
      <protection/>
    </xf>
    <xf numFmtId="164" fontId="2" fillId="0" borderId="4" xfId="0" applyNumberFormat="1" applyFont="1" applyBorder="1" applyAlignment="1" applyProtection="1">
      <alignment/>
      <protection/>
    </xf>
    <xf numFmtId="164" fontId="3" fillId="0" borderId="5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 horizontal="center"/>
      <protection/>
    </xf>
    <xf numFmtId="37" fontId="3" fillId="0" borderId="9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37" fontId="2" fillId="0" borderId="8" xfId="0" applyNumberFormat="1" applyFont="1" applyBorder="1" applyAlignment="1" applyProtection="1">
      <alignment/>
      <protection/>
    </xf>
    <xf numFmtId="37" fontId="1" fillId="0" borderId="10" xfId="0" applyNumberFormat="1" applyFont="1" applyBorder="1" applyAlignment="1" applyProtection="1">
      <alignment horizontal="center"/>
      <protection/>
    </xf>
    <xf numFmtId="37" fontId="7" fillId="0" borderId="10" xfId="0" applyNumberFormat="1" applyFont="1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center"/>
      <protection/>
    </xf>
    <xf numFmtId="37" fontId="1" fillId="0" borderId="10" xfId="0" applyNumberFormat="1" applyFont="1" applyBorder="1" applyAlignment="1" applyProtection="1">
      <alignment/>
      <protection/>
    </xf>
    <xf numFmtId="37" fontId="6" fillId="0" borderId="11" xfId="0" applyNumberFormat="1" applyFont="1" applyBorder="1" applyAlignment="1" applyProtection="1">
      <alignment horizontal="center"/>
      <protection/>
    </xf>
    <xf numFmtId="37" fontId="6" fillId="0" borderId="8" xfId="0" applyNumberFormat="1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/>
      <protection/>
    </xf>
    <xf numFmtId="37" fontId="8" fillId="0" borderId="10" xfId="0" applyNumberFormat="1" applyFont="1" applyBorder="1" applyAlignment="1" applyProtection="1">
      <alignment horizontal="center"/>
      <protection/>
    </xf>
    <xf numFmtId="37" fontId="8" fillId="0" borderId="10" xfId="0" applyNumberFormat="1" applyFont="1" applyBorder="1" applyAlignment="1" applyProtection="1">
      <alignment horizontal="left"/>
      <protection/>
    </xf>
    <xf numFmtId="37" fontId="8" fillId="0" borderId="12" xfId="0" applyNumberFormat="1" applyFont="1" applyBorder="1" applyAlignment="1" applyProtection="1">
      <alignment horizontal="left"/>
      <protection/>
    </xf>
    <xf numFmtId="37" fontId="8" fillId="0" borderId="12" xfId="0" applyNumberFormat="1" applyFont="1" applyBorder="1" applyAlignment="1" applyProtection="1">
      <alignment/>
      <protection/>
    </xf>
    <xf numFmtId="37" fontId="8" fillId="2" borderId="12" xfId="0" applyNumberFormat="1" applyFont="1" applyFill="1" applyBorder="1" applyAlignment="1" applyProtection="1">
      <alignment/>
      <protection/>
    </xf>
    <xf numFmtId="37" fontId="8" fillId="0" borderId="13" xfId="0" applyNumberFormat="1" applyFont="1" applyBorder="1" applyAlignment="1" applyProtection="1">
      <alignment/>
      <protection/>
    </xf>
    <xf numFmtId="39" fontId="8" fillId="0" borderId="12" xfId="0" applyNumberFormat="1" applyFont="1" applyBorder="1" applyAlignment="1" applyProtection="1">
      <alignment/>
      <protection/>
    </xf>
    <xf numFmtId="168" fontId="5" fillId="0" borderId="8" xfId="0" applyNumberFormat="1" applyFont="1" applyBorder="1" applyAlignment="1" applyProtection="1">
      <alignment horizontal="center"/>
      <protection/>
    </xf>
    <xf numFmtId="37" fontId="9" fillId="0" borderId="12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Alignment="1" applyProtection="1">
      <alignment horizontal="center"/>
      <protection/>
    </xf>
    <xf numFmtId="37" fontId="11" fillId="0" borderId="6" xfId="0" applyNumberFormat="1" applyFont="1" applyBorder="1" applyAlignment="1" applyProtection="1">
      <alignment/>
      <protection/>
    </xf>
    <xf numFmtId="37" fontId="11" fillId="0" borderId="4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37" fontId="11" fillId="0" borderId="8" xfId="0" applyNumberFormat="1" applyFont="1" applyBorder="1" applyAlignment="1" applyProtection="1">
      <alignment/>
      <protection/>
    </xf>
    <xf numFmtId="37" fontId="2" fillId="0" borderId="8" xfId="0" applyNumberFormat="1" applyFont="1" applyFill="1" applyBorder="1" applyAlignment="1" applyProtection="1">
      <alignment horizontal="center"/>
      <protection/>
    </xf>
    <xf numFmtId="37" fontId="2" fillId="0" borderId="5" xfId="0" applyNumberFormat="1" applyFont="1" applyFill="1" applyBorder="1" applyAlignment="1" applyProtection="1">
      <alignment/>
      <protection/>
    </xf>
    <xf numFmtId="37" fontId="1" fillId="0" borderId="10" xfId="0" applyNumberFormat="1" applyFont="1" applyFill="1" applyBorder="1" applyAlignment="1" applyProtection="1">
      <alignment horizontal="center"/>
      <protection/>
    </xf>
    <xf numFmtId="37" fontId="6" fillId="0" borderId="11" xfId="0" applyNumberFormat="1" applyFont="1" applyFill="1" applyBorder="1" applyAlignment="1" applyProtection="1">
      <alignment horizontal="center"/>
      <protection/>
    </xf>
    <xf numFmtId="37" fontId="8" fillId="0" borderId="10" xfId="0" applyNumberFormat="1" applyFont="1" applyFill="1" applyBorder="1" applyAlignment="1" applyProtection="1">
      <alignment horizontal="right"/>
      <protection/>
    </xf>
    <xf numFmtId="37" fontId="8" fillId="0" borderId="10" xfId="0" applyNumberFormat="1" applyFont="1" applyFill="1" applyBorder="1" applyAlignment="1" applyProtection="1">
      <alignment/>
      <protection/>
    </xf>
    <xf numFmtId="37" fontId="8" fillId="0" borderId="12" xfId="0" applyNumberFormat="1" applyFont="1" applyFill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37" fontId="2" fillId="0" borderId="8" xfId="0" applyNumberFormat="1" applyFont="1" applyFill="1" applyBorder="1" applyAlignment="1" applyProtection="1">
      <alignment/>
      <protection/>
    </xf>
    <xf numFmtId="37" fontId="12" fillId="0" borderId="10" xfId="0" applyNumberFormat="1" applyFont="1" applyFill="1" applyBorder="1" applyAlignment="1" applyProtection="1">
      <alignment horizontal="center"/>
      <protection/>
    </xf>
    <xf numFmtId="37" fontId="2" fillId="0" borderId="10" xfId="0" applyNumberFormat="1" applyFont="1" applyFill="1" applyBorder="1" applyAlignment="1" applyProtection="1">
      <alignment horizontal="center"/>
      <protection/>
    </xf>
    <xf numFmtId="37" fontId="1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 horizontal="center"/>
      <protection/>
    </xf>
    <xf numFmtId="39" fontId="8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4" xfId="0" applyNumberFormat="1" applyFont="1" applyFill="1" applyBorder="1" applyAlignment="1" applyProtection="1">
      <alignment/>
      <protection/>
    </xf>
    <xf numFmtId="37" fontId="1" fillId="0" borderId="15" xfId="0" applyNumberFormat="1" applyFont="1" applyFill="1" applyBorder="1" applyAlignment="1" applyProtection="1">
      <alignment horizontal="center"/>
      <protection/>
    </xf>
    <xf numFmtId="37" fontId="1" fillId="0" borderId="16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6" fillId="0" borderId="17" xfId="0" applyNumberFormat="1" applyFont="1" applyFill="1" applyBorder="1" applyAlignment="1" applyProtection="1">
      <alignment horizontal="center"/>
      <protection/>
    </xf>
    <xf numFmtId="37" fontId="8" fillId="0" borderId="16" xfId="0" applyNumberFormat="1" applyFont="1" applyFill="1" applyBorder="1" applyAlignment="1" applyProtection="1">
      <alignment horizontal="right"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8" xfId="0" applyNumberFormat="1" applyFont="1" applyFill="1" applyBorder="1" applyAlignment="1" applyProtection="1">
      <alignment/>
      <protection/>
    </xf>
    <xf numFmtId="37" fontId="8" fillId="0" borderId="19" xfId="0" applyNumberFormat="1" applyFont="1" applyBorder="1" applyAlignment="1" applyProtection="1">
      <alignment/>
      <protection/>
    </xf>
    <xf numFmtId="37" fontId="2" fillId="0" borderId="20" xfId="0" applyNumberFormat="1" applyFont="1" applyFill="1" applyBorder="1" applyAlignment="1" applyProtection="1">
      <alignment/>
      <protection/>
    </xf>
    <xf numFmtId="37" fontId="1" fillId="0" borderId="21" xfId="0" applyNumberFormat="1" applyFont="1" applyFill="1" applyBorder="1" applyAlignment="1" applyProtection="1">
      <alignment horizontal="center"/>
      <protection/>
    </xf>
    <xf numFmtId="37" fontId="1" fillId="0" borderId="21" xfId="0" applyNumberFormat="1" applyFont="1" applyFill="1" applyBorder="1" applyAlignment="1" applyProtection="1">
      <alignment/>
      <protection/>
    </xf>
    <xf numFmtId="37" fontId="2" fillId="0" borderId="21" xfId="0" applyNumberFormat="1" applyFont="1" applyFill="1" applyBorder="1" applyAlignment="1" applyProtection="1">
      <alignment/>
      <protection/>
    </xf>
    <xf numFmtId="37" fontId="6" fillId="0" borderId="22" xfId="0" applyNumberFormat="1" applyFont="1" applyFill="1" applyBorder="1" applyAlignment="1" applyProtection="1">
      <alignment horizontal="center"/>
      <protection/>
    </xf>
    <xf numFmtId="37" fontId="8" fillId="0" borderId="21" xfId="0" applyNumberFormat="1" applyFont="1" applyFill="1" applyBorder="1" applyAlignment="1" applyProtection="1">
      <alignment horizontal="right"/>
      <protection/>
    </xf>
    <xf numFmtId="37" fontId="8" fillId="0" borderId="21" xfId="0" applyNumberFormat="1" applyFont="1" applyFill="1" applyBorder="1" applyAlignment="1" applyProtection="1">
      <alignment/>
      <protection/>
    </xf>
    <xf numFmtId="37" fontId="8" fillId="0" borderId="23" xfId="0" applyNumberFormat="1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3" fontId="8" fillId="0" borderId="10" xfId="0" applyNumberFormat="1" applyFont="1" applyFill="1" applyBorder="1" applyAlignment="1" applyProtection="1">
      <alignment horizontal="right"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/>
      <protection/>
    </xf>
    <xf numFmtId="3" fontId="8" fillId="0" borderId="12" xfId="0" applyNumberFormat="1" applyFont="1" applyFill="1" applyBorder="1" applyAlignment="1" applyProtection="1">
      <alignment horizontal="center"/>
      <protection/>
    </xf>
    <xf numFmtId="37" fontId="8" fillId="0" borderId="25" xfId="0" applyNumberFormat="1" applyFont="1" applyFill="1" applyBorder="1" applyAlignment="1" applyProtection="1">
      <alignment horizontal="center"/>
      <protection/>
    </xf>
    <xf numFmtId="0" fontId="0" fillId="0" borderId="26" xfId="0" applyBorder="1" applyAlignment="1">
      <alignment/>
    </xf>
    <xf numFmtId="37" fontId="2" fillId="0" borderId="27" xfId="0" applyNumberFormat="1" applyFont="1" applyBorder="1" applyAlignment="1" applyProtection="1">
      <alignment horizontal="center"/>
      <protection/>
    </xf>
    <xf numFmtId="37" fontId="8" fillId="3" borderId="12" xfId="0" applyNumberFormat="1" applyFont="1" applyFill="1" applyBorder="1" applyAlignment="1" applyProtection="1">
      <alignment horizontal="center"/>
      <protection/>
    </xf>
    <xf numFmtId="39" fontId="8" fillId="0" borderId="0" xfId="0" applyNumberFormat="1" applyFont="1" applyFill="1" applyBorder="1" applyAlignment="1" applyProtection="1">
      <alignment/>
      <protection/>
    </xf>
    <xf numFmtId="0" fontId="13" fillId="0" borderId="28" xfId="0" applyFont="1" applyBorder="1" applyAlignment="1">
      <alignment horizontal="right"/>
    </xf>
    <xf numFmtId="37" fontId="19" fillId="0" borderId="29" xfId="0" applyNumberFormat="1" applyFont="1" applyBorder="1" applyAlignment="1" applyProtection="1">
      <alignment horizontal="center"/>
      <protection/>
    </xf>
    <xf numFmtId="0" fontId="13" fillId="4" borderId="28" xfId="0" applyFont="1" applyFill="1" applyBorder="1" applyAlignment="1">
      <alignment horizontal="right"/>
    </xf>
    <xf numFmtId="37" fontId="18" fillId="0" borderId="28" xfId="0" applyNumberFormat="1" applyFont="1" applyBorder="1" applyAlignment="1" applyProtection="1">
      <alignment horizontal="right"/>
      <protection/>
    </xf>
    <xf numFmtId="0" fontId="13" fillId="0" borderId="30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17" fillId="0" borderId="0" xfId="0" applyFont="1" applyAlignment="1">
      <alignment/>
    </xf>
    <xf numFmtId="0" fontId="17" fillId="5" borderId="31" xfId="0" applyFont="1" applyFill="1" applyBorder="1" applyAlignment="1">
      <alignment/>
    </xf>
    <xf numFmtId="0" fontId="13" fillId="0" borderId="32" xfId="0" applyFont="1" applyBorder="1" applyAlignment="1">
      <alignment horizontal="right"/>
    </xf>
    <xf numFmtId="0" fontId="20" fillId="0" borderId="33" xfId="0" applyFont="1" applyBorder="1" applyAlignment="1">
      <alignment horizontal="center"/>
    </xf>
    <xf numFmtId="37" fontId="8" fillId="0" borderId="12" xfId="0" applyNumberFormat="1" applyFont="1" applyBorder="1" applyAlignment="1" applyProtection="1">
      <alignment horizontal="center"/>
      <protection/>
    </xf>
    <xf numFmtId="0" fontId="0" fillId="0" borderId="34" xfId="0" applyFill="1" applyBorder="1" applyAlignment="1">
      <alignment/>
    </xf>
    <xf numFmtId="3" fontId="0" fillId="0" borderId="35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1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9" xfId="0" applyNumberFormat="1" applyFill="1" applyBorder="1" applyAlignment="1">
      <alignment/>
    </xf>
    <xf numFmtId="37" fontId="8" fillId="0" borderId="9" xfId="0" applyNumberFormat="1" applyFont="1" applyFill="1" applyBorder="1" applyAlignment="1" applyProtection="1">
      <alignment horizontal="right"/>
      <protection/>
    </xf>
    <xf numFmtId="3" fontId="8" fillId="0" borderId="9" xfId="0" applyNumberFormat="1" applyFont="1" applyFill="1" applyBorder="1" applyAlignment="1" applyProtection="1">
      <alignment horizontal="right"/>
      <protection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4" fontId="0" fillId="0" borderId="36" xfId="0" applyNumberFormat="1" applyBorder="1" applyAlignment="1">
      <alignment/>
    </xf>
    <xf numFmtId="4" fontId="0" fillId="0" borderId="9" xfId="0" applyNumberFormat="1" applyFill="1" applyBorder="1" applyAlignment="1">
      <alignment/>
    </xf>
    <xf numFmtId="4" fontId="8" fillId="0" borderId="1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 horizontal="right"/>
      <protection/>
    </xf>
    <xf numFmtId="4" fontId="8" fillId="0" borderId="10" xfId="0" applyNumberFormat="1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 horizontal="right"/>
      <protection/>
    </xf>
    <xf numFmtId="4" fontId="8" fillId="0" borderId="12" xfId="0" applyNumberFormat="1" applyFont="1" applyBorder="1" applyAlignment="1" applyProtection="1">
      <alignment/>
      <protection/>
    </xf>
    <xf numFmtId="4" fontId="8" fillId="0" borderId="14" xfId="0" applyNumberFormat="1" applyFont="1" applyBorder="1" applyAlignment="1" applyProtection="1">
      <alignment horizontal="right"/>
      <protection/>
    </xf>
    <xf numFmtId="3" fontId="0" fillId="0" borderId="9" xfId="0" applyNumberFormat="1" applyBorder="1" applyAlignment="1">
      <alignment/>
    </xf>
    <xf numFmtId="3" fontId="8" fillId="0" borderId="10" xfId="0" applyNumberFormat="1" applyFont="1" applyBorder="1" applyAlignment="1" applyProtection="1">
      <alignment/>
      <protection/>
    </xf>
    <xf numFmtId="3" fontId="8" fillId="0" borderId="12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3" fontId="0" fillId="0" borderId="10" xfId="0" applyNumberFormat="1" applyFill="1" applyBorder="1" applyAlignment="1">
      <alignment/>
    </xf>
    <xf numFmtId="0" fontId="8" fillId="0" borderId="9" xfId="0" applyNumberFormat="1" applyFont="1" applyBorder="1" applyAlignment="1" applyProtection="1">
      <alignment horizontal="center"/>
      <protection/>
    </xf>
    <xf numFmtId="37" fontId="8" fillId="0" borderId="9" xfId="0" applyNumberFormat="1" applyFont="1" applyBorder="1" applyAlignment="1" applyProtection="1">
      <alignment horizontal="center"/>
      <protection/>
    </xf>
    <xf numFmtId="37" fontId="8" fillId="0" borderId="37" xfId="0" applyNumberFormat="1" applyFont="1" applyBorder="1" applyAlignment="1" applyProtection="1">
      <alignment/>
      <protection/>
    </xf>
    <xf numFmtId="0" fontId="17" fillId="5" borderId="31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/>
    </xf>
    <xf numFmtId="37" fontId="19" fillId="0" borderId="38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39" xfId="0" applyNumberFormat="1" applyFont="1" applyBorder="1" applyAlignment="1" applyProtection="1">
      <alignment horizontal="center"/>
      <protection/>
    </xf>
    <xf numFmtId="0" fontId="20" fillId="0" borderId="40" xfId="0" applyFont="1" applyBorder="1" applyAlignment="1">
      <alignment horizontal="center"/>
    </xf>
    <xf numFmtId="0" fontId="17" fillId="0" borderId="41" xfId="0" applyFont="1" applyBorder="1" applyAlignment="1">
      <alignment/>
    </xf>
    <xf numFmtId="37" fontId="22" fillId="0" borderId="42" xfId="0" applyNumberFormat="1" applyFont="1" applyBorder="1" applyAlignment="1" applyProtection="1">
      <alignment horizontal="center"/>
      <protection/>
    </xf>
    <xf numFmtId="0" fontId="13" fillId="0" borderId="26" xfId="0" applyFont="1" applyBorder="1" applyAlignment="1">
      <alignment horizontal="center"/>
    </xf>
    <xf numFmtId="0" fontId="0" fillId="5" borderId="43" xfId="0" applyFill="1" applyBorder="1" applyAlignment="1">
      <alignment/>
    </xf>
    <xf numFmtId="0" fontId="0" fillId="5" borderId="30" xfId="0" applyFill="1" applyBorder="1" applyAlignment="1">
      <alignment/>
    </xf>
    <xf numFmtId="39" fontId="15" fillId="0" borderId="28" xfId="0" applyNumberFormat="1" applyFont="1" applyBorder="1" applyAlignment="1" applyProtection="1">
      <alignment horizontal="right"/>
      <protection/>
    </xf>
    <xf numFmtId="3" fontId="14" fillId="0" borderId="28" xfId="0" applyNumberFormat="1" applyFont="1" applyBorder="1" applyAlignment="1">
      <alignment/>
    </xf>
    <xf numFmtId="4" fontId="14" fillId="0" borderId="29" xfId="0" applyNumberFormat="1" applyFont="1" applyBorder="1" applyAlignment="1">
      <alignment/>
    </xf>
    <xf numFmtId="3" fontId="16" fillId="0" borderId="44" xfId="0" applyNumberFormat="1" applyFont="1" applyBorder="1" applyAlignment="1">
      <alignment/>
    </xf>
    <xf numFmtId="3" fontId="14" fillId="0" borderId="32" xfId="0" applyNumberFormat="1" applyFont="1" applyFill="1" applyBorder="1" applyAlignment="1">
      <alignment/>
    </xf>
    <xf numFmtId="37" fontId="23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4" fontId="0" fillId="0" borderId="16" xfId="0" applyNumberFormat="1" applyFill="1" applyBorder="1" applyAlignment="1">
      <alignment/>
    </xf>
    <xf numFmtId="37" fontId="24" fillId="0" borderId="31" xfId="0" applyNumberFormat="1" applyFont="1" applyBorder="1" applyAlignment="1" applyProtection="1">
      <alignment horizontal="right"/>
      <protection/>
    </xf>
    <xf numFmtId="164" fontId="2" fillId="0" borderId="8" xfId="0" applyNumberFormat="1" applyFont="1" applyBorder="1" applyAlignment="1" applyProtection="1">
      <alignment horizontal="right"/>
      <protection/>
    </xf>
    <xf numFmtId="0" fontId="26" fillId="0" borderId="26" xfId="0" applyFont="1" applyBorder="1" applyAlignment="1">
      <alignment/>
    </xf>
    <xf numFmtId="0" fontId="25" fillId="0" borderId="45" xfId="0" applyFont="1" applyBorder="1" applyAlignment="1">
      <alignment/>
    </xf>
    <xf numFmtId="37" fontId="27" fillId="0" borderId="8" xfId="0" applyNumberFormat="1" applyFont="1" applyBorder="1" applyAlignment="1" applyProtection="1">
      <alignment/>
      <protection/>
    </xf>
    <xf numFmtId="37" fontId="28" fillId="0" borderId="8" xfId="0" applyNumberFormat="1" applyFont="1" applyBorder="1" applyAlignment="1" applyProtection="1">
      <alignment horizontal="center"/>
      <protection/>
    </xf>
    <xf numFmtId="37" fontId="28" fillId="0" borderId="8" xfId="0" applyNumberFormat="1" applyFont="1" applyFill="1" applyBorder="1" applyAlignment="1" applyProtection="1">
      <alignment horizontal="center"/>
      <protection/>
    </xf>
    <xf numFmtId="4" fontId="0" fillId="0" borderId="9" xfId="0" applyNumberFormat="1" applyBorder="1" applyAlignment="1">
      <alignment/>
    </xf>
    <xf numFmtId="3" fontId="0" fillId="0" borderId="46" xfId="0" applyNumberFormat="1" applyFill="1" applyBorder="1" applyAlignment="1">
      <alignment/>
    </xf>
    <xf numFmtId="2" fontId="8" fillId="0" borderId="12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37" fontId="8" fillId="0" borderId="9" xfId="0" applyNumberFormat="1" applyFont="1" applyBorder="1" applyAlignment="1" applyProtection="1">
      <alignment/>
      <protection/>
    </xf>
    <xf numFmtId="37" fontId="8" fillId="3" borderId="23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4" fillId="0" borderId="6" xfId="0" applyNumberFormat="1" applyFont="1" applyBorder="1" applyAlignment="1" applyProtection="1">
      <alignment/>
      <protection/>
    </xf>
    <xf numFmtId="37" fontId="3" fillId="0" borderId="4" xfId="0" applyNumberFormat="1" applyFont="1" applyBorder="1" applyAlignment="1" applyProtection="1">
      <alignment/>
      <protection/>
    </xf>
    <xf numFmtId="37" fontId="1" fillId="0" borderId="4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/>
      <protection/>
    </xf>
    <xf numFmtId="37" fontId="2" fillId="0" borderId="9" xfId="0" applyNumberFormat="1" applyFont="1" applyBorder="1" applyAlignment="1" applyProtection="1">
      <alignment horizontal="center"/>
      <protection/>
    </xf>
    <xf numFmtId="37" fontId="6" fillId="0" borderId="47" xfId="0" applyNumberFormat="1" applyFont="1" applyBorder="1" applyAlignment="1" applyProtection="1">
      <alignment horizontal="center"/>
      <protection/>
    </xf>
    <xf numFmtId="37" fontId="8" fillId="6" borderId="10" xfId="0" applyNumberFormat="1" applyFont="1" applyFill="1" applyBorder="1" applyAlignment="1" applyProtection="1">
      <alignment horizontal="center"/>
      <protection/>
    </xf>
    <xf numFmtId="3" fontId="8" fillId="6" borderId="10" xfId="0" applyNumberFormat="1" applyFont="1" applyFill="1" applyBorder="1" applyAlignment="1" applyProtection="1">
      <alignment/>
      <protection/>
    </xf>
    <xf numFmtId="4" fontId="8" fillId="6" borderId="10" xfId="0" applyNumberFormat="1" applyFont="1" applyFill="1" applyBorder="1" applyAlignment="1" applyProtection="1">
      <alignment/>
      <protection/>
    </xf>
    <xf numFmtId="4" fontId="8" fillId="6" borderId="0" xfId="0" applyNumberFormat="1" applyFont="1" applyFill="1" applyBorder="1" applyAlignment="1" applyProtection="1">
      <alignment horizontal="right"/>
      <protection/>
    </xf>
    <xf numFmtId="37" fontId="8" fillId="6" borderId="9" xfId="0" applyNumberFormat="1" applyFont="1" applyFill="1" applyBorder="1" applyAlignment="1" applyProtection="1">
      <alignment horizontal="center"/>
      <protection/>
    </xf>
    <xf numFmtId="3" fontId="0" fillId="6" borderId="9" xfId="0" applyNumberFormat="1" applyFill="1" applyBorder="1" applyAlignment="1">
      <alignment/>
    </xf>
    <xf numFmtId="4" fontId="0" fillId="6" borderId="9" xfId="0" applyNumberFormat="1" applyFill="1" applyBorder="1" applyAlignment="1">
      <alignment/>
    </xf>
    <xf numFmtId="4" fontId="0" fillId="6" borderId="36" xfId="0" applyNumberFormat="1" applyFill="1" applyBorder="1" applyAlignment="1">
      <alignment/>
    </xf>
    <xf numFmtId="0" fontId="0" fillId="6" borderId="9" xfId="0" applyFill="1" applyBorder="1" applyAlignment="1">
      <alignment/>
    </xf>
    <xf numFmtId="0" fontId="0" fillId="6" borderId="36" xfId="0" applyFill="1" applyBorder="1" applyAlignment="1">
      <alignment/>
    </xf>
    <xf numFmtId="2" fontId="0" fillId="0" borderId="9" xfId="0" applyNumberFormat="1" applyBorder="1" applyAlignment="1">
      <alignment/>
    </xf>
    <xf numFmtId="2" fontId="0" fillId="0" borderId="9" xfId="0" applyNumberFormat="1" applyFill="1" applyBorder="1" applyAlignment="1">
      <alignment/>
    </xf>
    <xf numFmtId="2" fontId="0" fillId="6" borderId="9" xfId="0" applyNumberFormat="1" applyFill="1" applyBorder="1" applyAlignment="1">
      <alignment/>
    </xf>
    <xf numFmtId="2" fontId="8" fillId="0" borderId="10" xfId="0" applyNumberFormat="1" applyFont="1" applyFill="1" applyBorder="1" applyAlignment="1" applyProtection="1">
      <alignment/>
      <protection/>
    </xf>
    <xf numFmtId="0" fontId="21" fillId="6" borderId="9" xfId="0" applyFont="1" applyFill="1" applyBorder="1" applyAlignment="1">
      <alignment/>
    </xf>
    <xf numFmtId="0" fontId="0" fillId="6" borderId="0" xfId="0" applyFill="1" applyAlignment="1">
      <alignment/>
    </xf>
    <xf numFmtId="0" fontId="9" fillId="6" borderId="9" xfId="0" applyNumberFormat="1" applyFont="1" applyFill="1" applyBorder="1" applyAlignment="1" applyProtection="1">
      <alignment horizontal="left"/>
      <protection/>
    </xf>
    <xf numFmtId="37" fontId="9" fillId="6" borderId="9" xfId="0" applyNumberFormat="1" applyFont="1" applyFill="1" applyBorder="1" applyAlignment="1" applyProtection="1">
      <alignment horizontal="left"/>
      <protection/>
    </xf>
    <xf numFmtId="37" fontId="8" fillId="6" borderId="10" xfId="0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3">
      <selection activeCell="B33" sqref="B33"/>
    </sheetView>
  </sheetViews>
  <sheetFormatPr defaultColWidth="9.140625" defaultRowHeight="12.75"/>
  <cols>
    <col min="1" max="1" width="15.28125" style="0" customWidth="1"/>
    <col min="2" max="2" width="42.57421875" style="0" customWidth="1"/>
    <col min="3" max="3" width="12.140625" style="0" customWidth="1"/>
    <col min="4" max="4" width="9.8515625" style="0" customWidth="1"/>
    <col min="5" max="5" width="10.00390625" style="0" customWidth="1"/>
    <col min="6" max="6" width="11.57421875" style="0" customWidth="1"/>
    <col min="7" max="7" width="10.00390625" style="0" customWidth="1"/>
    <col min="8" max="8" width="11.57421875" style="0" customWidth="1"/>
    <col min="9" max="9" width="9.8515625" style="0" bestFit="1" customWidth="1"/>
    <col min="10" max="10" width="9.28125" style="0" bestFit="1" customWidth="1"/>
    <col min="11" max="11" width="9.57421875" style="0" customWidth="1"/>
    <col min="12" max="12" width="9.28125" style="0" bestFit="1" customWidth="1"/>
    <col min="13" max="13" width="11.421875" style="0" customWidth="1"/>
  </cols>
  <sheetData>
    <row r="1" spans="1:13" ht="12.75">
      <c r="A1" s="158" t="s">
        <v>0</v>
      </c>
      <c r="B1" s="1" t="s">
        <v>3</v>
      </c>
      <c r="C1" s="2" t="s">
        <v>1</v>
      </c>
      <c r="D1" s="3"/>
      <c r="E1" s="3"/>
      <c r="F1" s="3"/>
      <c r="G1" s="3"/>
      <c r="H1" s="3"/>
      <c r="I1" s="2" t="s">
        <v>2</v>
      </c>
      <c r="J1" s="49"/>
      <c r="K1" s="3"/>
      <c r="L1" s="3"/>
      <c r="M1" s="4"/>
    </row>
    <row r="2" spans="1:13" ht="15.75">
      <c r="A2" s="159"/>
      <c r="B2" s="5"/>
      <c r="C2" s="38" t="s">
        <v>93</v>
      </c>
      <c r="D2" s="5"/>
      <c r="E2" s="5"/>
      <c r="F2" s="5"/>
      <c r="G2" s="5"/>
      <c r="H2" s="5"/>
      <c r="I2" s="6"/>
      <c r="J2" s="83"/>
      <c r="K2" s="147" t="s">
        <v>95</v>
      </c>
      <c r="L2" s="83"/>
      <c r="M2" s="7"/>
    </row>
    <row r="3" spans="1:13" ht="15.75">
      <c r="A3" s="160" t="s">
        <v>92</v>
      </c>
      <c r="B3" s="5"/>
      <c r="C3" s="148" t="s">
        <v>94</v>
      </c>
      <c r="D3" s="40"/>
      <c r="E3" s="40"/>
      <c r="F3" s="40"/>
      <c r="G3" s="40"/>
      <c r="H3" s="40"/>
      <c r="I3" s="8" t="s">
        <v>64</v>
      </c>
      <c r="J3" s="50"/>
      <c r="K3" s="9"/>
      <c r="L3" s="9"/>
      <c r="M3" s="10"/>
    </row>
    <row r="4" spans="1:13" ht="15.75">
      <c r="A4" s="161"/>
      <c r="B4" s="12"/>
      <c r="C4" s="39"/>
      <c r="D4" s="41" t="s">
        <v>3</v>
      </c>
      <c r="E4" s="41"/>
      <c r="F4" s="41"/>
      <c r="G4" s="41"/>
      <c r="H4" s="41"/>
      <c r="I4" s="13"/>
      <c r="J4" s="146" t="s">
        <v>3</v>
      </c>
      <c r="K4" s="35">
        <v>38930</v>
      </c>
      <c r="L4" s="35"/>
      <c r="M4" s="14"/>
    </row>
    <row r="5" spans="1:13" ht="12.75">
      <c r="A5" s="162" t="s">
        <v>4</v>
      </c>
      <c r="B5" s="11"/>
      <c r="C5" s="17"/>
      <c r="D5" s="11"/>
      <c r="E5" s="11"/>
      <c r="F5" s="11"/>
      <c r="G5" s="77"/>
      <c r="H5" s="149" t="s">
        <v>5</v>
      </c>
      <c r="I5" s="11"/>
      <c r="J5" s="11"/>
      <c r="K5" s="11"/>
      <c r="L5" s="11"/>
      <c r="M5" s="7"/>
    </row>
    <row r="6" spans="1:13" ht="12.75">
      <c r="A6" s="163"/>
      <c r="B6" s="18"/>
      <c r="C6" s="84" t="s">
        <v>6</v>
      </c>
      <c r="D6" s="20"/>
      <c r="E6" s="20"/>
      <c r="F6" s="150" t="s">
        <v>72</v>
      </c>
      <c r="G6" s="20"/>
      <c r="H6" s="20"/>
      <c r="I6" s="69"/>
      <c r="J6" s="51"/>
      <c r="K6" s="151" t="s">
        <v>73</v>
      </c>
      <c r="L6" s="42"/>
      <c r="M6" s="43"/>
    </row>
    <row r="7" spans="1:13" ht="12.75">
      <c r="A7" s="163"/>
      <c r="B7" s="18"/>
      <c r="C7" s="19" t="s">
        <v>8</v>
      </c>
      <c r="D7" s="21" t="s">
        <v>9</v>
      </c>
      <c r="E7" s="21" t="s">
        <v>9</v>
      </c>
      <c r="F7" s="21" t="s">
        <v>10</v>
      </c>
      <c r="G7" s="21" t="s">
        <v>11</v>
      </c>
      <c r="H7" s="16" t="s">
        <v>10</v>
      </c>
      <c r="I7" s="70" t="s">
        <v>9</v>
      </c>
      <c r="J7" s="44" t="s">
        <v>12</v>
      </c>
      <c r="K7" s="44" t="s">
        <v>10</v>
      </c>
      <c r="L7" s="54" t="s">
        <v>11</v>
      </c>
      <c r="M7" s="61" t="s">
        <v>10</v>
      </c>
    </row>
    <row r="8" spans="1:13" ht="12.75">
      <c r="A8" s="164" t="s">
        <v>47</v>
      </c>
      <c r="B8" s="18"/>
      <c r="C8" s="22" t="s">
        <v>13</v>
      </c>
      <c r="D8" s="21" t="s">
        <v>14</v>
      </c>
      <c r="E8" s="21" t="s">
        <v>15</v>
      </c>
      <c r="F8" s="21" t="s">
        <v>12</v>
      </c>
      <c r="G8" s="21" t="s">
        <v>16</v>
      </c>
      <c r="H8" s="16" t="s">
        <v>11</v>
      </c>
      <c r="I8" s="70" t="s">
        <v>17</v>
      </c>
      <c r="J8" s="44" t="s">
        <v>7</v>
      </c>
      <c r="K8" s="44" t="s">
        <v>7</v>
      </c>
      <c r="L8" s="54" t="s">
        <v>42</v>
      </c>
      <c r="M8" s="62" t="s">
        <v>17</v>
      </c>
    </row>
    <row r="9" spans="1:13" ht="12.75">
      <c r="A9" s="164" t="s">
        <v>46</v>
      </c>
      <c r="B9" s="19" t="s">
        <v>18</v>
      </c>
      <c r="C9" s="22" t="s">
        <v>19</v>
      </c>
      <c r="D9" s="21" t="s">
        <v>20</v>
      </c>
      <c r="E9" s="21" t="s">
        <v>16</v>
      </c>
      <c r="F9" s="21" t="s">
        <v>15</v>
      </c>
      <c r="G9" s="21" t="s">
        <v>21</v>
      </c>
      <c r="H9" s="23" t="s">
        <v>22</v>
      </c>
      <c r="I9" s="70" t="s">
        <v>23</v>
      </c>
      <c r="J9" s="44" t="s">
        <v>42</v>
      </c>
      <c r="K9" s="44" t="s">
        <v>16</v>
      </c>
      <c r="L9" s="54" t="s">
        <v>43</v>
      </c>
      <c r="M9" s="62" t="s">
        <v>24</v>
      </c>
    </row>
    <row r="10" spans="1:13" ht="12.75">
      <c r="A10" s="163"/>
      <c r="B10" s="19"/>
      <c r="C10" s="18"/>
      <c r="D10" s="24"/>
      <c r="E10" s="21" t="s">
        <v>14</v>
      </c>
      <c r="F10" s="22" t="s">
        <v>25</v>
      </c>
      <c r="G10" s="18"/>
      <c r="H10" s="15"/>
      <c r="I10" s="71"/>
      <c r="J10" s="52" t="s">
        <v>17</v>
      </c>
      <c r="K10" s="44" t="s">
        <v>48</v>
      </c>
      <c r="L10" s="54"/>
      <c r="M10" s="62" t="s">
        <v>11</v>
      </c>
    </row>
    <row r="11" spans="1:13" ht="12.75">
      <c r="A11" s="163"/>
      <c r="B11" s="19"/>
      <c r="C11" s="18"/>
      <c r="D11" s="24"/>
      <c r="E11" s="21" t="s">
        <v>27</v>
      </c>
      <c r="F11" s="18"/>
      <c r="G11" s="18"/>
      <c r="H11" s="15"/>
      <c r="I11" s="72"/>
      <c r="J11" s="53" t="s">
        <v>26</v>
      </c>
      <c r="K11" s="53" t="s">
        <v>26</v>
      </c>
      <c r="L11" s="55"/>
      <c r="M11" s="63" t="s">
        <v>3</v>
      </c>
    </row>
    <row r="12" spans="1:13" ht="12.75">
      <c r="A12" s="165" t="s">
        <v>28</v>
      </c>
      <c r="B12" s="25" t="s">
        <v>29</v>
      </c>
      <c r="C12" s="25" t="s">
        <v>30</v>
      </c>
      <c r="D12" s="25" t="s">
        <v>31</v>
      </c>
      <c r="E12" s="25" t="s">
        <v>32</v>
      </c>
      <c r="F12" s="25" t="s">
        <v>33</v>
      </c>
      <c r="G12" s="25" t="s">
        <v>34</v>
      </c>
      <c r="H12" s="26" t="s">
        <v>35</v>
      </c>
      <c r="I12" s="73" t="s">
        <v>36</v>
      </c>
      <c r="J12" s="45" t="s">
        <v>37</v>
      </c>
      <c r="K12" s="45" t="s">
        <v>38</v>
      </c>
      <c r="L12" s="56" t="s">
        <v>44</v>
      </c>
      <c r="M12" s="64" t="s">
        <v>45</v>
      </c>
    </row>
    <row r="13" spans="1:13" ht="12.75">
      <c r="A13" s="180" t="s">
        <v>74</v>
      </c>
      <c r="B13" s="181"/>
      <c r="C13" s="174"/>
      <c r="D13" s="174"/>
      <c r="E13" s="174"/>
      <c r="F13" s="174"/>
      <c r="G13" s="174"/>
      <c r="H13" s="175"/>
      <c r="I13" s="102" t="s">
        <v>3</v>
      </c>
      <c r="J13" s="104" t="s">
        <v>3</v>
      </c>
      <c r="K13" s="104" t="s">
        <v>3</v>
      </c>
      <c r="L13" s="103" t="s">
        <v>3</v>
      </c>
      <c r="M13" s="144" t="s">
        <v>3</v>
      </c>
    </row>
    <row r="14" spans="1:13" ht="12.75">
      <c r="A14" s="185" t="s">
        <v>97</v>
      </c>
      <c r="B14" s="143" t="s">
        <v>75</v>
      </c>
      <c r="C14" s="100"/>
      <c r="D14" s="117">
        <v>53</v>
      </c>
      <c r="E14" s="152">
        <v>7075.47</v>
      </c>
      <c r="F14" s="117">
        <f>SUM(D14*E14)</f>
        <v>374999.91000000003</v>
      </c>
      <c r="G14" s="176">
        <v>0.02</v>
      </c>
      <c r="H14" s="109">
        <f aca="true" t="shared" si="0" ref="H14:H19">SUM(F14*G14)</f>
        <v>7499.998200000001</v>
      </c>
      <c r="I14" s="102"/>
      <c r="J14" s="104"/>
      <c r="K14" s="121"/>
      <c r="L14" s="120"/>
      <c r="M14" s="144"/>
    </row>
    <row r="15" spans="1:13" ht="12.75">
      <c r="A15" s="122" t="s">
        <v>3</v>
      </c>
      <c r="B15" s="142" t="s">
        <v>76</v>
      </c>
      <c r="C15" s="28" t="s">
        <v>3</v>
      </c>
      <c r="D15" s="104">
        <v>53</v>
      </c>
      <c r="E15" s="110">
        <v>495.28</v>
      </c>
      <c r="F15" s="117">
        <f>SUM(D15*E15)</f>
        <v>26249.84</v>
      </c>
      <c r="G15" s="177">
        <v>0.25</v>
      </c>
      <c r="H15" s="109">
        <f t="shared" si="0"/>
        <v>6562.46</v>
      </c>
      <c r="I15" s="99" t="s">
        <v>3</v>
      </c>
      <c r="J15" s="98" t="s">
        <v>3</v>
      </c>
      <c r="K15" s="104" t="s">
        <v>3</v>
      </c>
      <c r="L15" s="103" t="s">
        <v>3</v>
      </c>
      <c r="M15" s="144" t="s">
        <v>3</v>
      </c>
    </row>
    <row r="16" spans="1:13" ht="12.75">
      <c r="A16" s="122"/>
      <c r="B16" s="27" t="s">
        <v>77</v>
      </c>
      <c r="C16" s="28"/>
      <c r="D16" s="104">
        <v>380000</v>
      </c>
      <c r="E16" s="110">
        <v>1</v>
      </c>
      <c r="F16" s="117">
        <f>SUM(D16*E16)</f>
        <v>380000</v>
      </c>
      <c r="G16" s="177">
        <v>0.08</v>
      </c>
      <c r="H16" s="109">
        <f t="shared" si="0"/>
        <v>30400</v>
      </c>
      <c r="I16" s="46"/>
      <c r="J16" s="46"/>
      <c r="K16" s="78"/>
      <c r="L16" s="58"/>
      <c r="M16" s="65" t="s">
        <v>3</v>
      </c>
    </row>
    <row r="17" spans="1:13" ht="12.75">
      <c r="A17" s="122"/>
      <c r="B17" s="27" t="s">
        <v>78</v>
      </c>
      <c r="C17" s="28"/>
      <c r="D17" s="104">
        <v>45600</v>
      </c>
      <c r="E17" s="110">
        <v>1</v>
      </c>
      <c r="F17" s="117">
        <f>SUM(D17*E17)</f>
        <v>45600</v>
      </c>
      <c r="G17" s="177">
        <v>0.25</v>
      </c>
      <c r="H17" s="109">
        <f t="shared" si="0"/>
        <v>11400</v>
      </c>
      <c r="I17" s="74"/>
      <c r="J17" s="105"/>
      <c r="K17" s="106"/>
      <c r="L17" s="105"/>
      <c r="M17" s="65"/>
    </row>
    <row r="18" spans="1:13" ht="12.75">
      <c r="A18" s="122" t="s">
        <v>3</v>
      </c>
      <c r="B18" s="27" t="s">
        <v>79</v>
      </c>
      <c r="C18" s="101"/>
      <c r="D18" s="104">
        <v>2900</v>
      </c>
      <c r="E18" s="110">
        <v>1</v>
      </c>
      <c r="F18" s="117">
        <f>SUM(D18*E18)</f>
        <v>2900</v>
      </c>
      <c r="G18" s="177">
        <v>0.5</v>
      </c>
      <c r="H18" s="109">
        <f t="shared" si="0"/>
        <v>1450</v>
      </c>
      <c r="I18" s="107"/>
      <c r="J18" s="101"/>
      <c r="K18" s="101"/>
      <c r="L18" s="101"/>
      <c r="M18" s="108"/>
    </row>
    <row r="19" spans="1:13" ht="12.75">
      <c r="A19" s="122" t="s">
        <v>3</v>
      </c>
      <c r="B19" s="27" t="s">
        <v>80</v>
      </c>
      <c r="C19" s="28" t="s">
        <v>3</v>
      </c>
      <c r="D19" s="104">
        <v>2900</v>
      </c>
      <c r="E19" s="110">
        <v>1</v>
      </c>
      <c r="F19" s="117">
        <v>2900</v>
      </c>
      <c r="G19" s="177">
        <v>0.5</v>
      </c>
      <c r="H19" s="109">
        <f t="shared" si="0"/>
        <v>1450</v>
      </c>
      <c r="I19" s="99" t="s">
        <v>3</v>
      </c>
      <c r="J19" s="98" t="s">
        <v>3</v>
      </c>
      <c r="K19" s="78" t="s">
        <v>3</v>
      </c>
      <c r="L19" s="98" t="s">
        <v>3</v>
      </c>
      <c r="M19" s="65" t="s">
        <v>3</v>
      </c>
    </row>
    <row r="20" spans="1:13" ht="12.75">
      <c r="A20" s="182" t="s">
        <v>81</v>
      </c>
      <c r="B20" s="181"/>
      <c r="C20" s="170" t="s">
        <v>3</v>
      </c>
      <c r="D20" s="171" t="s">
        <v>3</v>
      </c>
      <c r="E20" s="172" t="s">
        <v>3</v>
      </c>
      <c r="F20" s="171" t="s">
        <v>3</v>
      </c>
      <c r="G20" s="178" t="s">
        <v>3</v>
      </c>
      <c r="H20" s="173" t="s">
        <v>3</v>
      </c>
      <c r="I20" s="46" t="s">
        <v>3</v>
      </c>
      <c r="J20" s="46" t="s">
        <v>3</v>
      </c>
      <c r="K20" s="78" t="s">
        <v>3</v>
      </c>
      <c r="L20" s="57" t="s">
        <v>3</v>
      </c>
      <c r="M20" s="65" t="s">
        <v>3</v>
      </c>
    </row>
    <row r="21" spans="1:13" ht="12.75">
      <c r="A21" s="185" t="s">
        <v>97</v>
      </c>
      <c r="B21" s="27" t="s">
        <v>82</v>
      </c>
      <c r="C21" s="28" t="s">
        <v>3</v>
      </c>
      <c r="D21" s="104">
        <v>53</v>
      </c>
      <c r="E21" s="110">
        <v>1</v>
      </c>
      <c r="F21" s="117">
        <f>SUM(D21*E21)</f>
        <v>53</v>
      </c>
      <c r="G21" s="177">
        <v>0.166</v>
      </c>
      <c r="H21" s="109">
        <f>SUM(F21*G21)</f>
        <v>8.798</v>
      </c>
      <c r="I21" s="99" t="s">
        <v>3</v>
      </c>
      <c r="J21" s="98" t="s">
        <v>3</v>
      </c>
      <c r="K21" s="78" t="s">
        <v>3</v>
      </c>
      <c r="L21" s="98" t="s">
        <v>3</v>
      </c>
      <c r="M21" s="65" t="s">
        <v>40</v>
      </c>
    </row>
    <row r="22" spans="1:13" ht="12.75">
      <c r="A22" s="123" t="s">
        <v>3</v>
      </c>
      <c r="B22" s="27" t="s">
        <v>83</v>
      </c>
      <c r="C22" s="28"/>
      <c r="D22" s="104">
        <v>53</v>
      </c>
      <c r="E22" s="110">
        <v>1</v>
      </c>
      <c r="F22" s="117">
        <f>SUM(D22*E22)</f>
        <v>53</v>
      </c>
      <c r="G22" s="177">
        <v>0.5</v>
      </c>
      <c r="H22" s="109">
        <f>SUM(F22*G22)</f>
        <v>26.5</v>
      </c>
      <c r="I22" s="75" t="s">
        <v>3</v>
      </c>
      <c r="J22" s="47" t="s">
        <v>3</v>
      </c>
      <c r="K22" s="78" t="s">
        <v>3</v>
      </c>
      <c r="L22" s="86" t="s">
        <v>3</v>
      </c>
      <c r="M22" s="65" t="s">
        <v>3</v>
      </c>
    </row>
    <row r="23" spans="1:13" ht="12.75">
      <c r="A23" s="123"/>
      <c r="B23" s="27" t="s">
        <v>84</v>
      </c>
      <c r="C23" s="28"/>
      <c r="D23" s="79">
        <v>53</v>
      </c>
      <c r="E23" s="111">
        <v>1</v>
      </c>
      <c r="F23" s="79">
        <f>SUM(D23*E23)</f>
        <v>53</v>
      </c>
      <c r="G23" s="179">
        <v>0.5</v>
      </c>
      <c r="H23" s="112">
        <f>SUM(F23*G23)</f>
        <v>26.5</v>
      </c>
      <c r="I23" s="75"/>
      <c r="J23" s="47"/>
      <c r="K23" s="78"/>
      <c r="L23" s="86"/>
      <c r="M23" s="65"/>
    </row>
    <row r="24" spans="1:13" ht="12.75">
      <c r="A24" s="123"/>
      <c r="B24" s="27"/>
      <c r="C24" s="28"/>
      <c r="D24" s="79"/>
      <c r="E24" s="111"/>
      <c r="F24" s="79"/>
      <c r="G24" s="179"/>
      <c r="H24" s="112"/>
      <c r="I24" s="153"/>
      <c r="J24" s="98"/>
      <c r="K24" s="104"/>
      <c r="L24" s="103"/>
      <c r="M24" s="144"/>
    </row>
    <row r="25" spans="1:13" ht="12.75">
      <c r="A25" s="183" t="s">
        <v>85</v>
      </c>
      <c r="B25" s="184"/>
      <c r="C25" s="166"/>
      <c r="D25" s="167"/>
      <c r="E25" s="168"/>
      <c r="F25" s="167"/>
      <c r="G25" s="168"/>
      <c r="H25" s="169"/>
      <c r="I25" s="75"/>
      <c r="J25" s="47"/>
      <c r="K25" s="78"/>
      <c r="L25" s="86"/>
      <c r="M25" s="65"/>
    </row>
    <row r="26" spans="1:13" ht="12.75">
      <c r="A26" s="185" t="s">
        <v>97</v>
      </c>
      <c r="B26" s="27" t="s">
        <v>86</v>
      </c>
      <c r="C26" s="28"/>
      <c r="D26" s="79">
        <v>53</v>
      </c>
      <c r="E26" s="111">
        <v>1</v>
      </c>
      <c r="F26" s="79">
        <f aca="true" t="shared" si="1" ref="F26:F33">SUM(D26*E26)</f>
        <v>53</v>
      </c>
      <c r="G26" s="111">
        <v>11.5</v>
      </c>
      <c r="H26" s="112">
        <f aca="true" t="shared" si="2" ref="H26:H33">SUM(F26*G26)</f>
        <v>609.5</v>
      </c>
      <c r="I26" s="75"/>
      <c r="J26" s="47"/>
      <c r="K26" s="78"/>
      <c r="L26" s="86"/>
      <c r="M26" s="65"/>
    </row>
    <row r="27" spans="1:13" ht="12.75">
      <c r="A27" s="123"/>
      <c r="B27" s="27" t="s">
        <v>87</v>
      </c>
      <c r="C27" s="28"/>
      <c r="D27" s="79">
        <v>53</v>
      </c>
      <c r="E27" s="111">
        <v>8</v>
      </c>
      <c r="F27" s="79">
        <f t="shared" si="1"/>
        <v>424</v>
      </c>
      <c r="G27" s="111">
        <v>1.625</v>
      </c>
      <c r="H27" s="112">
        <f t="shared" si="2"/>
        <v>689</v>
      </c>
      <c r="I27" s="75"/>
      <c r="J27" s="47"/>
      <c r="K27" s="78"/>
      <c r="L27" s="86"/>
      <c r="M27" s="65"/>
    </row>
    <row r="28" spans="1:13" ht="12.75">
      <c r="A28" s="123"/>
      <c r="B28" s="29" t="s">
        <v>88</v>
      </c>
      <c r="C28" s="28"/>
      <c r="D28" s="118">
        <v>53</v>
      </c>
      <c r="E28" s="113">
        <v>8</v>
      </c>
      <c r="F28" s="118">
        <f t="shared" si="1"/>
        <v>424</v>
      </c>
      <c r="G28" s="113">
        <v>6.5</v>
      </c>
      <c r="H28" s="114">
        <f t="shared" si="2"/>
        <v>2756</v>
      </c>
      <c r="I28" s="75"/>
      <c r="J28" s="47"/>
      <c r="K28" s="79"/>
      <c r="L28" s="59"/>
      <c r="M28" s="66"/>
    </row>
    <row r="29" spans="1:13" ht="12.75">
      <c r="A29" s="123"/>
      <c r="B29" s="29" t="s">
        <v>89</v>
      </c>
      <c r="C29" s="28"/>
      <c r="D29" s="118">
        <v>53</v>
      </c>
      <c r="E29" s="113">
        <v>1</v>
      </c>
      <c r="F29" s="118">
        <f t="shared" si="1"/>
        <v>53</v>
      </c>
      <c r="G29" s="113">
        <v>7</v>
      </c>
      <c r="H29" s="114">
        <f t="shared" si="2"/>
        <v>371</v>
      </c>
      <c r="I29" s="75"/>
      <c r="J29" s="47"/>
      <c r="K29" s="79"/>
      <c r="L29" s="59"/>
      <c r="M29" s="66"/>
    </row>
    <row r="30" spans="1:13" ht="12.75">
      <c r="A30" s="123"/>
      <c r="B30" s="29" t="s">
        <v>90</v>
      </c>
      <c r="C30" s="28"/>
      <c r="D30" s="118">
        <v>53</v>
      </c>
      <c r="E30" s="113">
        <v>1</v>
      </c>
      <c r="F30" s="118">
        <f t="shared" si="1"/>
        <v>53</v>
      </c>
      <c r="G30" s="113">
        <v>2</v>
      </c>
      <c r="H30" s="114">
        <f t="shared" si="2"/>
        <v>106</v>
      </c>
      <c r="I30" s="75"/>
      <c r="J30" s="47"/>
      <c r="K30" s="79"/>
      <c r="L30" s="59"/>
      <c r="M30" s="66"/>
    </row>
    <row r="31" spans="1:13" ht="12.75">
      <c r="A31" s="123"/>
      <c r="B31" s="29" t="s">
        <v>98</v>
      </c>
      <c r="C31" s="28"/>
      <c r="D31" s="118">
        <v>53</v>
      </c>
      <c r="E31" s="113">
        <v>1</v>
      </c>
      <c r="F31" s="118">
        <f t="shared" si="1"/>
        <v>53</v>
      </c>
      <c r="G31" s="113">
        <v>6</v>
      </c>
      <c r="H31" s="114">
        <f t="shared" si="2"/>
        <v>318</v>
      </c>
      <c r="I31" s="75">
        <v>53</v>
      </c>
      <c r="J31" s="47">
        <v>1</v>
      </c>
      <c r="K31" s="104">
        <f>SUM(I31*J31)</f>
        <v>53</v>
      </c>
      <c r="L31" s="59">
        <v>4</v>
      </c>
      <c r="M31" s="144">
        <f>SUM(K31*L31)</f>
        <v>212</v>
      </c>
    </row>
    <row r="32" spans="1:13" ht="12.75">
      <c r="A32" s="123"/>
      <c r="B32" s="29" t="s">
        <v>91</v>
      </c>
      <c r="C32" s="28"/>
      <c r="D32" s="118">
        <v>53</v>
      </c>
      <c r="E32" s="113">
        <v>1</v>
      </c>
      <c r="F32" s="118">
        <f t="shared" si="1"/>
        <v>53</v>
      </c>
      <c r="G32" s="113">
        <v>78</v>
      </c>
      <c r="H32" s="114">
        <f t="shared" si="2"/>
        <v>4134</v>
      </c>
      <c r="I32" s="75">
        <v>53</v>
      </c>
      <c r="J32" s="47">
        <v>1</v>
      </c>
      <c r="K32" s="104">
        <f>SUM(I32*J32)</f>
        <v>53</v>
      </c>
      <c r="L32" s="59">
        <v>6</v>
      </c>
      <c r="M32" s="144">
        <f>SUM(K32*L32)</f>
        <v>318</v>
      </c>
    </row>
    <row r="33" spans="1:13" ht="12.75">
      <c r="A33" s="123"/>
      <c r="B33" s="29" t="s">
        <v>96</v>
      </c>
      <c r="C33" s="28"/>
      <c r="D33" s="118">
        <v>53</v>
      </c>
      <c r="E33" s="113">
        <v>1</v>
      </c>
      <c r="F33" s="118">
        <f t="shared" si="1"/>
        <v>53</v>
      </c>
      <c r="G33" s="113">
        <v>21</v>
      </c>
      <c r="H33" s="114">
        <f t="shared" si="2"/>
        <v>1113</v>
      </c>
      <c r="I33" s="75"/>
      <c r="J33" s="47"/>
      <c r="K33" s="121"/>
      <c r="L33" s="59"/>
      <c r="M33" s="144"/>
    </row>
    <row r="34" spans="1:13" ht="13.5" thickBot="1">
      <c r="A34" s="156"/>
      <c r="B34" s="30"/>
      <c r="C34" s="97"/>
      <c r="D34" s="119"/>
      <c r="E34" s="115"/>
      <c r="F34" s="118" t="s">
        <v>3</v>
      </c>
      <c r="G34" s="115"/>
      <c r="H34" s="116"/>
      <c r="I34" s="76"/>
      <c r="J34" s="48"/>
      <c r="K34" s="80"/>
      <c r="L34" s="60"/>
      <c r="M34" s="67"/>
    </row>
    <row r="35" spans="1:13" ht="13.5" thickBot="1">
      <c r="A35" s="124"/>
      <c r="B35" s="36" t="s">
        <v>41</v>
      </c>
      <c r="C35" s="32"/>
      <c r="D35" s="31">
        <v>380053</v>
      </c>
      <c r="E35" s="34">
        <f>SUM(F35/D35)</f>
        <v>2.1943643386580294</v>
      </c>
      <c r="F35" s="33">
        <f>SUM(F13:F33)</f>
        <v>833974.75</v>
      </c>
      <c r="G35" s="34">
        <f>SUM(H35/F35)</f>
        <v>0.08264129843259643</v>
      </c>
      <c r="H35" s="68">
        <f>SUM(H13:H33)</f>
        <v>68920.7562</v>
      </c>
      <c r="I35" s="157" t="s">
        <v>3</v>
      </c>
      <c r="J35" s="85"/>
      <c r="K35" s="81">
        <f>SUM(K13:K34)</f>
        <v>106</v>
      </c>
      <c r="L35" s="154">
        <f>SUM(M35/K35)</f>
        <v>5</v>
      </c>
      <c r="M35" s="82">
        <f>SUM(M13:M34)</f>
        <v>530</v>
      </c>
    </row>
    <row r="36" spans="1:13" ht="12.75">
      <c r="A36" s="5" t="s">
        <v>3</v>
      </c>
      <c r="B36" s="5"/>
      <c r="C36" s="37" t="s">
        <v>3</v>
      </c>
      <c r="D36" s="37" t="s">
        <v>3</v>
      </c>
      <c r="E36" s="37" t="s">
        <v>3</v>
      </c>
      <c r="F36" s="37" t="s">
        <v>3</v>
      </c>
      <c r="G36" s="37" t="s">
        <v>3</v>
      </c>
      <c r="H36" s="37" t="s">
        <v>3</v>
      </c>
      <c r="I36" s="5"/>
      <c r="J36" s="5"/>
      <c r="K36" s="5" t="s">
        <v>39</v>
      </c>
      <c r="L36" s="5"/>
      <c r="M36" s="5"/>
    </row>
    <row r="37" spans="4:9" ht="13.5">
      <c r="D37" s="88" t="s">
        <v>62</v>
      </c>
      <c r="E37" s="128" t="s">
        <v>3</v>
      </c>
      <c r="F37" s="133" t="s">
        <v>70</v>
      </c>
      <c r="G37" s="130"/>
      <c r="H37" s="129"/>
      <c r="I37" s="126"/>
    </row>
    <row r="38" spans="2:9" ht="14.25" thickBot="1">
      <c r="B38" s="92" t="s">
        <v>63</v>
      </c>
      <c r="C38" s="83"/>
      <c r="D38" s="96" t="s">
        <v>61</v>
      </c>
      <c r="E38" s="131" t="s">
        <v>3</v>
      </c>
      <c r="F38" s="134" t="s">
        <v>71</v>
      </c>
      <c r="G38" s="132" t="s">
        <v>3</v>
      </c>
      <c r="H38" s="126"/>
      <c r="I38" s="126"/>
    </row>
    <row r="39" spans="2:8" ht="15.75" customHeight="1">
      <c r="B39" s="90" t="s">
        <v>49</v>
      </c>
      <c r="C39" s="138">
        <v>380053</v>
      </c>
      <c r="D39" s="95" t="s">
        <v>56</v>
      </c>
      <c r="E39" s="94" t="s">
        <v>69</v>
      </c>
      <c r="F39" s="135"/>
      <c r="G39" s="136"/>
      <c r="H39" s="155" t="s">
        <v>3</v>
      </c>
    </row>
    <row r="40" spans="2:9" ht="15.75" customHeight="1">
      <c r="B40" s="90" t="s">
        <v>52</v>
      </c>
      <c r="C40" s="137">
        <f>SUM(F35/D35)</f>
        <v>2.1943643386580294</v>
      </c>
      <c r="D40" s="89"/>
      <c r="E40" s="125" t="s">
        <v>65</v>
      </c>
      <c r="F40" s="135"/>
      <c r="G40" s="136"/>
      <c r="H40" s="127" t="s">
        <v>3</v>
      </c>
      <c r="I40" s="120"/>
    </row>
    <row r="41" spans="2:9" ht="15.75" customHeight="1">
      <c r="B41" s="90" t="s">
        <v>50</v>
      </c>
      <c r="C41" s="138">
        <f>SUM(F35+K35)</f>
        <v>834080.75</v>
      </c>
      <c r="D41" s="87" t="s">
        <v>55</v>
      </c>
      <c r="E41" s="94" t="s">
        <v>66</v>
      </c>
      <c r="F41" s="135"/>
      <c r="G41" s="136"/>
      <c r="H41" s="127" t="s">
        <v>3</v>
      </c>
      <c r="I41" s="120"/>
    </row>
    <row r="42" spans="2:9" ht="15.75" customHeight="1" thickBot="1">
      <c r="B42" s="90" t="s">
        <v>51</v>
      </c>
      <c r="C42" s="139">
        <f>SUM(H35/F35)</f>
        <v>0.08264129843259643</v>
      </c>
      <c r="D42" s="89"/>
      <c r="E42" s="94" t="s">
        <v>67</v>
      </c>
      <c r="F42" s="135"/>
      <c r="G42" s="136"/>
      <c r="H42" s="127" t="s">
        <v>3</v>
      </c>
      <c r="I42" s="120"/>
    </row>
    <row r="43" spans="2:9" ht="15.75" customHeight="1" thickBot="1">
      <c r="B43" s="145" t="s">
        <v>53</v>
      </c>
      <c r="C43" s="140">
        <f>SUM(H35+M35)</f>
        <v>69450.7562</v>
      </c>
      <c r="D43" s="91" t="s">
        <v>60</v>
      </c>
      <c r="E43" s="125" t="s">
        <v>68</v>
      </c>
      <c r="F43" s="135"/>
      <c r="G43" s="136"/>
      <c r="H43" s="127" t="s">
        <v>3</v>
      </c>
      <c r="I43" s="120"/>
    </row>
    <row r="44" spans="2:9" ht="15.75" customHeight="1">
      <c r="B44" s="90" t="s">
        <v>54</v>
      </c>
      <c r="C44" s="141">
        <v>56123</v>
      </c>
      <c r="D44" s="87" t="s">
        <v>57</v>
      </c>
      <c r="E44" s="93"/>
      <c r="G44" s="120"/>
      <c r="H44" s="127" t="s">
        <v>3</v>
      </c>
      <c r="I44" s="120"/>
    </row>
    <row r="45" spans="2:5" ht="15.75" customHeight="1">
      <c r="B45" s="90" t="s">
        <v>58</v>
      </c>
      <c r="C45" s="138">
        <f>SUM(C43-C44)</f>
        <v>13327.756200000003</v>
      </c>
      <c r="D45" s="87" t="s">
        <v>59</v>
      </c>
      <c r="E45" s="93"/>
    </row>
    <row r="47" ht="12.75">
      <c r="B47" s="93" t="s">
        <v>3</v>
      </c>
    </row>
  </sheetData>
  <printOptions/>
  <pageMargins left="0.35" right="0.5" top="0.5" bottom="0.25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RD/RUS/WWD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Wolfgang</dc:creator>
  <cp:keywords/>
  <dc:description/>
  <cp:lastModifiedBy>Administrator</cp:lastModifiedBy>
  <cp:lastPrinted>2006-09-19T17:35:35Z</cp:lastPrinted>
  <dcterms:created xsi:type="dcterms:W3CDTF">1999-05-21T13:07:41Z</dcterms:created>
  <dcterms:modified xsi:type="dcterms:W3CDTF">2006-09-26T12:15:52Z</dcterms:modified>
  <cp:category/>
  <cp:version/>
  <cp:contentType/>
  <cp:contentStatus/>
</cp:coreProperties>
</file>