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9645" windowHeight="67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<sst xmlns="http://schemas.openxmlformats.org/spreadsheetml/2006/main" count="161" uniqueCount="135">
  <si>
    <t>Reports</t>
  </si>
  <si>
    <t>Total Annual</t>
  </si>
  <si>
    <t>Est. No. of</t>
  </si>
  <si>
    <t>Est. Total</t>
  </si>
  <si>
    <t>Total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</si>
  <si>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</si>
  <si>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</si>
  <si>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</si>
  <si>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</si>
  <si>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</si>
  <si>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</si>
  <si>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</si>
  <si>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</si>
  <si>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</si>
  <si>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</si>
  <si>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</si>
  <si>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</si>
  <si>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</si>
  <si>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</si>
  <si>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</si>
  <si>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</si>
  <si>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</si>
  <si>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</si>
  <si>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</si>
  <si>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</si>
  <si>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</si>
  <si>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</si>
  <si>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</si>
  <si>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</si>
  <si>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</si>
  <si>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</si>
  <si>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REPORTING REQUIREMENTS - FORMS APPROVED WITH THIS DOCKET</t>
  </si>
  <si>
    <t>REPORTING REQUIREMENTS - FORMS APPROVED UNDER OTHER OMB NUMBERS</t>
  </si>
  <si>
    <t>Totals</t>
  </si>
  <si>
    <t>written</t>
  </si>
  <si>
    <t>Project Performance Report</t>
  </si>
  <si>
    <t>Assurance Agreement</t>
  </si>
  <si>
    <t>Certification Regarding Debarment, Suspension &amp; Other Resp. Matters-Primary Covered Trans.</t>
  </si>
  <si>
    <t>Certification Regarding Debarment, Suspension, Ineligibility &amp; Vol. Excl. -Lower Tiered Covered Trans.</t>
  </si>
  <si>
    <t>SF LLL (0348-0046)</t>
  </si>
  <si>
    <t>RD 400-4 (0575-0018)</t>
  </si>
  <si>
    <t>Equal Opportunity Agreement</t>
  </si>
  <si>
    <t>Request for Advance or Reimbursement</t>
  </si>
  <si>
    <t>RD 400-1 (0575-0018)</t>
  </si>
  <si>
    <t>Request for Environmental Information</t>
  </si>
  <si>
    <t>RD 1940-20 (0575-0094)</t>
  </si>
  <si>
    <t>Budget Information - Construction Programs</t>
  </si>
  <si>
    <t>Assurances - Construction Programs</t>
  </si>
  <si>
    <t>Audit Report</t>
  </si>
  <si>
    <t xml:space="preserve"> REPORTING REQUIREMENTS - NO FORMS </t>
  </si>
  <si>
    <t>Cert. Regarding Drug-Free Workplace Req. (Grants) Alt. I - For Grantees Other Than Individuals</t>
  </si>
  <si>
    <t>Applicant Eligibility Certification</t>
  </si>
  <si>
    <t>Small Business Eligibility Certification</t>
  </si>
  <si>
    <t>Assurances - Non-construction Programs</t>
  </si>
  <si>
    <t>Budget Information -                  Non-construction Programs</t>
  </si>
  <si>
    <t>Intergovernmental Comments</t>
  </si>
  <si>
    <t>Evidence of legal existence</t>
  </si>
  <si>
    <t>Financial Statements</t>
  </si>
  <si>
    <t>Scope of Work</t>
  </si>
  <si>
    <t>Documented information for scoring criteria</t>
  </si>
  <si>
    <t>AD-1048</t>
  </si>
  <si>
    <t>Preliminary Engineering Report (construction only)</t>
  </si>
  <si>
    <t>Official plans and specs (construction only)</t>
  </si>
  <si>
    <t>Appraisal</t>
  </si>
  <si>
    <t>Evidence of supplemental funding</t>
  </si>
  <si>
    <t>4284.116/ 4284.144 (g)</t>
  </si>
  <si>
    <t>4284.144 (I)</t>
  </si>
  <si>
    <t>Disclosure of Lobbying Activities (over $100,000)</t>
  </si>
  <si>
    <t>Cert. For Contracts, Grants and Loans (over $100,000)</t>
  </si>
  <si>
    <t>Evidence of nonprofit enity or other tax-exempt organization</t>
  </si>
  <si>
    <t>Letter of Intent</t>
  </si>
  <si>
    <t>RD 1942-46 (0575-0015)</t>
  </si>
  <si>
    <t>SF 270        (0348-0006)</t>
  </si>
  <si>
    <t>Financial Status Reports</t>
  </si>
  <si>
    <t>Reporting of IRP/RDLF Lending Activity</t>
  </si>
  <si>
    <t>Control Agreement</t>
  </si>
  <si>
    <t>RECORD KEEPING REQUIREMENTS</t>
  </si>
  <si>
    <t>Record Retention</t>
  </si>
  <si>
    <t>records</t>
  </si>
  <si>
    <t>on occasion</t>
  </si>
  <si>
    <t>RD 1951-4 (0570-0015)</t>
  </si>
  <si>
    <t>Application for Federal Assistance (Preapplication)</t>
  </si>
  <si>
    <t>Civil Rights data collection</t>
  </si>
  <si>
    <t>Narrative on ultimate recipient loan</t>
  </si>
  <si>
    <t>Section of Regulation</t>
  </si>
  <si>
    <t>Outlay Report and Request for Reimbursement for Const. Projects</t>
  </si>
  <si>
    <t>Revolving loan fund work plan</t>
  </si>
  <si>
    <t>Evidence of commitment (small business/adult student/jobs)</t>
  </si>
  <si>
    <t>Evidence of project plan</t>
  </si>
  <si>
    <t>REPORTING REQUIREMENTS - FORMS</t>
  </si>
  <si>
    <t>RBEG Grant Agreement</t>
  </si>
  <si>
    <t xml:space="preserve">AD-1047 </t>
  </si>
  <si>
    <t>AD -1049</t>
  </si>
  <si>
    <t>Identity of Interest Statement</t>
  </si>
  <si>
    <t xml:space="preserve">REPORTING REQUIREMENTS </t>
  </si>
  <si>
    <t>4284.106 (d) / 4284.126 (e)</t>
  </si>
  <si>
    <t>4284.126 (b)</t>
  </si>
  <si>
    <t>4284.126 (f)</t>
  </si>
  <si>
    <t>4284.126 (c)</t>
  </si>
  <si>
    <t>4284.126 (g)</t>
  </si>
  <si>
    <t>4284.126 (h)</t>
  </si>
  <si>
    <t>4284.143 (b)</t>
  </si>
  <si>
    <t xml:space="preserve">4284.143 (d) </t>
  </si>
  <si>
    <t>4284.143 (f)</t>
  </si>
  <si>
    <t>4284.143 (j)</t>
  </si>
  <si>
    <t>4284.167 (a)</t>
  </si>
  <si>
    <t>4284.167 (c )</t>
  </si>
  <si>
    <t>4284.184 (c )</t>
  </si>
  <si>
    <t>4284.184 (h)(1) &amp; (2)</t>
  </si>
  <si>
    <t>RD 4284-1</t>
  </si>
  <si>
    <t>4284.126 (a)</t>
  </si>
  <si>
    <t>4284.143 (p)</t>
  </si>
  <si>
    <t>4284.126 (d) / 4284.184 (h)(5)</t>
  </si>
  <si>
    <t>4284.143 (k)</t>
  </si>
  <si>
    <t>4284.143 (l)</t>
  </si>
  <si>
    <t>4284.158 (a)</t>
  </si>
  <si>
    <t>4284.167 (b)(1)</t>
  </si>
  <si>
    <t>4284.167 (b)(2)</t>
  </si>
  <si>
    <t>SF 424                 (4040-0004)</t>
  </si>
  <si>
    <t>SF 424              (4040-0004)</t>
  </si>
  <si>
    <t>SF 424A           (4040-0006)</t>
  </si>
  <si>
    <t>SF 424B            (4040-0040)</t>
  </si>
  <si>
    <t>SF 424C           (4040-0008)</t>
  </si>
  <si>
    <t>SF 424D            (4040-0009)</t>
  </si>
  <si>
    <t>SF 271               (0348-0004)</t>
  </si>
  <si>
    <t>SF 269              (0348-0039) or           SF 269 A (0348-0038)</t>
  </si>
  <si>
    <t>4284.143 (n)</t>
  </si>
  <si>
    <t>4284.184 (h) (6)</t>
  </si>
  <si>
    <t>4284.143 (m)</t>
  </si>
  <si>
    <t>4284.143 (o)</t>
  </si>
  <si>
    <t>RD Ins. 1940-Q, Exhibit A-1</t>
  </si>
  <si>
    <t xml:space="preserve">4284.102 (c) </t>
  </si>
  <si>
    <t>4284.143 (g) / 4284.143 (i)</t>
  </si>
  <si>
    <t>Application for Federal Assistance (Application)</t>
  </si>
  <si>
    <t>4284.139 (g)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</si>
</sst>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5" fillId="0" borderId="0" xfId="15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3" fontId="4" fillId="0" borderId="4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4" xfId="15" applyNumberFormat="1" applyFon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 quotePrefix="1">
      <alignment horizontal="left" wrapText="1"/>
    </xf>
    <xf numFmtId="0" fontId="4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" fontId="5" fillId="0" borderId="4" xfId="15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13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1" fontId="5" fillId="0" borderId="7" xfId="15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wrapText="1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/>
    </xf>
    <xf numFmtId="1" fontId="5" fillId="0" borderId="0" xfId="15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workbookViewId="0" topLeftCell="A28">
      <selection activeCell="H37" sqref="H37"/>
    </sheetView>
  </sheetViews>
  <sheetFormatPr defaultColWidth="9.140625" defaultRowHeight="12.75"/>
  <cols>
    <col min="1" max="1" width="29.00390625" style="31" customWidth="1"/>
    <col min="2" max="2" width="21.57421875" style="15" customWidth="1"/>
    <col min="3" max="3" width="11.421875" style="15" customWidth="1"/>
    <col min="4" max="4" width="11.421875" style="3" customWidth="1"/>
    <col min="5" max="5" width="10.28125" style="3" customWidth="1"/>
    <col min="6" max="6" width="10.57421875" style="3" customWidth="1"/>
    <col min="7" max="7" width="12.140625" style="12" customWidth="1"/>
    <col min="8" max="8" width="9.140625" style="54" customWidth="1"/>
    <col min="9" max="9" width="9.140625" style="3" customWidth="1"/>
    <col min="10" max="10" width="9.140625" style="72" customWidth="1"/>
    <col min="11" max="16384" width="9.140625" style="3" customWidth="1"/>
  </cols>
  <sheetData>
    <row r="1" spans="1:10" s="26" customFormat="1" ht="12.75">
      <c r="A1" s="22" t="s">
        <v>84</v>
      </c>
      <c r="B1" s="34"/>
      <c r="C1" s="40"/>
      <c r="D1" s="23"/>
      <c r="E1" s="24" t="s">
        <v>0</v>
      </c>
      <c r="F1" s="24" t="s">
        <v>1</v>
      </c>
      <c r="G1" s="25" t="s">
        <v>2</v>
      </c>
      <c r="H1" s="49" t="s">
        <v>3</v>
      </c>
      <c r="I1" s="24"/>
      <c r="J1" s="68" t="s">
        <v>4</v>
      </c>
    </row>
    <row r="2" spans="1:10" ht="12.75">
      <c r="A2" s="27"/>
      <c r="B2" s="35"/>
      <c r="C2" s="41" t="s">
        <v>5</v>
      </c>
      <c r="D2" s="2" t="s">
        <v>2</v>
      </c>
      <c r="E2" s="2" t="s">
        <v>6</v>
      </c>
      <c r="F2" s="2" t="s">
        <v>7</v>
      </c>
      <c r="G2" s="1" t="s">
        <v>8</v>
      </c>
      <c r="H2" s="50" t="s">
        <v>9</v>
      </c>
      <c r="I2" s="2" t="s">
        <v>10</v>
      </c>
      <c r="J2" s="69" t="s">
        <v>11</v>
      </c>
    </row>
    <row r="3" spans="1:10" ht="13.5" thickBot="1">
      <c r="A3" s="28"/>
      <c r="B3" s="36" t="s">
        <v>12</v>
      </c>
      <c r="C3" s="42" t="s">
        <v>13</v>
      </c>
      <c r="D3" s="5" t="s">
        <v>14</v>
      </c>
      <c r="E3" s="5" t="s">
        <v>15</v>
      </c>
      <c r="F3" s="5" t="s">
        <v>16</v>
      </c>
      <c r="G3" s="4" t="s">
        <v>17</v>
      </c>
      <c r="H3" s="51" t="s">
        <v>18</v>
      </c>
      <c r="I3" s="5" t="s">
        <v>19</v>
      </c>
      <c r="J3" s="70" t="s">
        <v>20</v>
      </c>
    </row>
    <row r="4" spans="1:10" ht="13.5" thickBot="1">
      <c r="A4" s="28"/>
      <c r="B4" s="36"/>
      <c r="C4" s="42"/>
      <c r="D4" s="5"/>
      <c r="E4" s="5"/>
      <c r="F4" s="5"/>
      <c r="G4" s="4"/>
      <c r="H4" s="51"/>
      <c r="I4" s="5"/>
      <c r="J4" s="70"/>
    </row>
    <row r="5" spans="1:10" ht="13.5" thickBot="1">
      <c r="A5" s="29" t="s">
        <v>21</v>
      </c>
      <c r="B5" s="37" t="s">
        <v>22</v>
      </c>
      <c r="C5" s="43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46" t="s">
        <v>28</v>
      </c>
      <c r="I5" s="6" t="s">
        <v>29</v>
      </c>
      <c r="J5" s="71" t="s">
        <v>30</v>
      </c>
    </row>
    <row r="6" spans="1:8" ht="3.75" customHeight="1">
      <c r="A6" s="30"/>
      <c r="B6" s="13"/>
      <c r="C6" s="13"/>
      <c r="D6" s="7"/>
      <c r="E6" s="7"/>
      <c r="F6" s="7"/>
      <c r="G6" s="7"/>
      <c r="H6" s="52"/>
    </row>
    <row r="7" spans="1:10" s="18" customFormat="1" ht="12.75">
      <c r="A7" s="9"/>
      <c r="B7" s="77" t="s">
        <v>49</v>
      </c>
      <c r="C7" s="78"/>
      <c r="D7" s="78"/>
      <c r="E7" s="78"/>
      <c r="F7" s="78"/>
      <c r="G7" s="78"/>
      <c r="H7" s="78"/>
      <c r="I7" s="78"/>
      <c r="J7" s="79"/>
    </row>
    <row r="8" spans="2:10" s="9" customFormat="1" ht="51" hidden="1">
      <c r="B8" s="38" t="s">
        <v>31</v>
      </c>
      <c r="C8" s="39"/>
      <c r="G8" s="10"/>
      <c r="H8" s="53"/>
      <c r="J8" s="66"/>
    </row>
    <row r="9" spans="1:10" s="60" customFormat="1" ht="12.75">
      <c r="A9" s="55" t="s">
        <v>131</v>
      </c>
      <c r="B9" s="67" t="s">
        <v>93</v>
      </c>
      <c r="C9" s="45" t="s">
        <v>34</v>
      </c>
      <c r="D9" s="19">
        <v>700</v>
      </c>
      <c r="E9" s="19">
        <v>1</v>
      </c>
      <c r="F9" s="19">
        <v>700</v>
      </c>
      <c r="G9" s="19">
        <v>0.25</v>
      </c>
      <c r="H9" s="48">
        <f aca="true" t="shared" si="0" ref="H9:H29">F9*G9</f>
        <v>175</v>
      </c>
      <c r="I9" s="58">
        <v>25</v>
      </c>
      <c r="J9" s="58">
        <f aca="true" t="shared" si="1" ref="J9:J29">H9*I9</f>
        <v>4375</v>
      </c>
    </row>
    <row r="10" spans="1:10" ht="12.75">
      <c r="A10" s="55" t="s">
        <v>95</v>
      </c>
      <c r="B10" s="33" t="s">
        <v>51</v>
      </c>
      <c r="C10" s="45" t="s">
        <v>34</v>
      </c>
      <c r="D10" s="20">
        <v>700</v>
      </c>
      <c r="E10" s="19">
        <v>1</v>
      </c>
      <c r="F10" s="48">
        <f aca="true" t="shared" si="2" ref="F10:F29">D10*E10</f>
        <v>700</v>
      </c>
      <c r="G10" s="19">
        <v>0.5</v>
      </c>
      <c r="H10" s="48">
        <f t="shared" si="0"/>
        <v>350</v>
      </c>
      <c r="I10" s="58">
        <v>25</v>
      </c>
      <c r="J10" s="58">
        <f t="shared" si="1"/>
        <v>8750</v>
      </c>
    </row>
    <row r="11" spans="1:10" ht="25.5">
      <c r="A11" s="55" t="s">
        <v>65</v>
      </c>
      <c r="B11" s="33" t="s">
        <v>52</v>
      </c>
      <c r="C11" s="45" t="s">
        <v>34</v>
      </c>
      <c r="D11" s="20">
        <v>400</v>
      </c>
      <c r="E11" s="19">
        <v>1</v>
      </c>
      <c r="F11" s="48">
        <f t="shared" si="2"/>
        <v>400</v>
      </c>
      <c r="G11" s="19">
        <v>0.5</v>
      </c>
      <c r="H11" s="48">
        <f t="shared" si="0"/>
        <v>200</v>
      </c>
      <c r="I11" s="58">
        <v>25</v>
      </c>
      <c r="J11" s="58">
        <f t="shared" si="1"/>
        <v>5000</v>
      </c>
    </row>
    <row r="12" spans="1:10" ht="12.75">
      <c r="A12" s="55" t="s">
        <v>96</v>
      </c>
      <c r="B12" s="33" t="s">
        <v>55</v>
      </c>
      <c r="C12" s="45" t="s">
        <v>34</v>
      </c>
      <c r="D12" s="20">
        <v>400</v>
      </c>
      <c r="E12" s="19">
        <v>1</v>
      </c>
      <c r="F12" s="48">
        <f t="shared" si="2"/>
        <v>400</v>
      </c>
      <c r="G12" s="19">
        <v>5</v>
      </c>
      <c r="H12" s="48">
        <f t="shared" si="0"/>
        <v>2000</v>
      </c>
      <c r="I12" s="58">
        <v>25</v>
      </c>
      <c r="J12" s="58">
        <f t="shared" si="1"/>
        <v>50000</v>
      </c>
    </row>
    <row r="13" spans="1:10" ht="12.75">
      <c r="A13" s="55" t="s">
        <v>98</v>
      </c>
      <c r="B13" s="33" t="s">
        <v>56</v>
      </c>
      <c r="C13" s="45" t="s">
        <v>34</v>
      </c>
      <c r="D13" s="19">
        <v>700</v>
      </c>
      <c r="E13" s="19">
        <v>1</v>
      </c>
      <c r="F13" s="48">
        <f t="shared" si="2"/>
        <v>700</v>
      </c>
      <c r="G13" s="19">
        <v>8</v>
      </c>
      <c r="H13" s="48">
        <f t="shared" si="0"/>
        <v>5600</v>
      </c>
      <c r="I13" s="59">
        <v>100</v>
      </c>
      <c r="J13" s="58">
        <f t="shared" si="1"/>
        <v>560000</v>
      </c>
    </row>
    <row r="14" spans="1:10" ht="12.75">
      <c r="A14" s="55" t="s">
        <v>97</v>
      </c>
      <c r="B14" s="33" t="s">
        <v>57</v>
      </c>
      <c r="C14" s="45" t="s">
        <v>34</v>
      </c>
      <c r="D14" s="19">
        <v>700</v>
      </c>
      <c r="E14" s="19">
        <v>1</v>
      </c>
      <c r="F14" s="48">
        <f t="shared" si="2"/>
        <v>700</v>
      </c>
      <c r="G14" s="19">
        <v>4</v>
      </c>
      <c r="H14" s="48">
        <f t="shared" si="0"/>
        <v>2800</v>
      </c>
      <c r="I14" s="59">
        <v>50</v>
      </c>
      <c r="J14" s="58">
        <f t="shared" si="1"/>
        <v>140000</v>
      </c>
    </row>
    <row r="15" spans="1:10" ht="25.5">
      <c r="A15" s="55" t="s">
        <v>99</v>
      </c>
      <c r="B15" s="33" t="s">
        <v>61</v>
      </c>
      <c r="C15" s="45" t="s">
        <v>34</v>
      </c>
      <c r="D15" s="19">
        <v>150</v>
      </c>
      <c r="E15" s="19">
        <v>1</v>
      </c>
      <c r="F15" s="48">
        <f t="shared" si="2"/>
        <v>150</v>
      </c>
      <c r="G15" s="19">
        <v>6</v>
      </c>
      <c r="H15" s="48">
        <f t="shared" si="0"/>
        <v>900</v>
      </c>
      <c r="I15" s="59">
        <v>80</v>
      </c>
      <c r="J15" s="58">
        <f t="shared" si="1"/>
        <v>72000</v>
      </c>
    </row>
    <row r="16" spans="1:10" ht="12.75">
      <c r="A16" s="55" t="s">
        <v>100</v>
      </c>
      <c r="B16" s="33" t="s">
        <v>58</v>
      </c>
      <c r="C16" s="45" t="s">
        <v>34</v>
      </c>
      <c r="D16" s="19">
        <v>550</v>
      </c>
      <c r="E16" s="19">
        <v>1</v>
      </c>
      <c r="F16" s="48">
        <f t="shared" si="2"/>
        <v>550</v>
      </c>
      <c r="G16" s="19">
        <v>30</v>
      </c>
      <c r="H16" s="48">
        <f t="shared" si="0"/>
        <v>16500</v>
      </c>
      <c r="I16" s="59">
        <v>25</v>
      </c>
      <c r="J16" s="58">
        <f t="shared" si="1"/>
        <v>412500</v>
      </c>
    </row>
    <row r="17" spans="1:10" ht="25.5">
      <c r="A17" s="55">
        <v>4284.128</v>
      </c>
      <c r="B17" s="33" t="s">
        <v>59</v>
      </c>
      <c r="C17" s="45" t="s">
        <v>34</v>
      </c>
      <c r="D17" s="19">
        <v>700</v>
      </c>
      <c r="E17" s="19">
        <v>1</v>
      </c>
      <c r="F17" s="48">
        <f t="shared" si="2"/>
        <v>700</v>
      </c>
      <c r="G17" s="19">
        <v>4</v>
      </c>
      <c r="H17" s="48">
        <f t="shared" si="0"/>
        <v>2800</v>
      </c>
      <c r="I17" s="59">
        <v>25</v>
      </c>
      <c r="J17" s="58">
        <f t="shared" si="1"/>
        <v>70000</v>
      </c>
    </row>
    <row r="18" spans="1:10" ht="12.75">
      <c r="A18" s="55">
        <v>4284.135</v>
      </c>
      <c r="B18" s="33" t="s">
        <v>82</v>
      </c>
      <c r="C18" s="45" t="s">
        <v>34</v>
      </c>
      <c r="D18" s="20">
        <v>400</v>
      </c>
      <c r="E18" s="19">
        <v>1</v>
      </c>
      <c r="F18" s="48">
        <f t="shared" si="2"/>
        <v>400</v>
      </c>
      <c r="G18" s="19">
        <v>12</v>
      </c>
      <c r="H18" s="48">
        <f t="shared" si="0"/>
        <v>4800</v>
      </c>
      <c r="I18" s="58">
        <v>25</v>
      </c>
      <c r="J18" s="58">
        <f t="shared" si="1"/>
        <v>120000</v>
      </c>
    </row>
    <row r="19" spans="1:10" ht="25.5">
      <c r="A19" s="11" t="s">
        <v>134</v>
      </c>
      <c r="B19" s="33" t="s">
        <v>69</v>
      </c>
      <c r="C19" s="45" t="s">
        <v>34</v>
      </c>
      <c r="D19" s="19">
        <v>10</v>
      </c>
      <c r="E19" s="19">
        <v>1</v>
      </c>
      <c r="F19" s="48">
        <f>D19*E19</f>
        <v>10</v>
      </c>
      <c r="G19" s="19">
        <v>1</v>
      </c>
      <c r="H19" s="48">
        <f>F19*G19</f>
        <v>10</v>
      </c>
      <c r="I19" s="59">
        <v>25</v>
      </c>
      <c r="J19" s="58">
        <f>H19*I19</f>
        <v>250</v>
      </c>
    </row>
    <row r="20" spans="1:10" ht="25.5">
      <c r="A20" s="55" t="s">
        <v>101</v>
      </c>
      <c r="B20" s="33" t="s">
        <v>62</v>
      </c>
      <c r="C20" s="45" t="s">
        <v>34</v>
      </c>
      <c r="D20" s="19">
        <v>75</v>
      </c>
      <c r="E20" s="19">
        <v>1</v>
      </c>
      <c r="F20" s="48">
        <f t="shared" si="2"/>
        <v>75</v>
      </c>
      <c r="G20" s="19">
        <v>2</v>
      </c>
      <c r="H20" s="48">
        <f t="shared" si="0"/>
        <v>150</v>
      </c>
      <c r="I20" s="59">
        <v>80</v>
      </c>
      <c r="J20" s="58">
        <f t="shared" si="1"/>
        <v>12000</v>
      </c>
    </row>
    <row r="21" spans="1:10" ht="12.75">
      <c r="A21" s="55" t="s">
        <v>102</v>
      </c>
      <c r="B21" s="33" t="s">
        <v>63</v>
      </c>
      <c r="C21" s="45" t="s">
        <v>34</v>
      </c>
      <c r="D21" s="19">
        <v>75</v>
      </c>
      <c r="E21" s="19">
        <v>1</v>
      </c>
      <c r="F21" s="48">
        <f t="shared" si="2"/>
        <v>75</v>
      </c>
      <c r="G21" s="19">
        <v>4</v>
      </c>
      <c r="H21" s="48">
        <f t="shared" si="0"/>
        <v>300</v>
      </c>
      <c r="I21" s="59">
        <v>50</v>
      </c>
      <c r="J21" s="58">
        <f t="shared" si="1"/>
        <v>15000</v>
      </c>
    </row>
    <row r="22" spans="1:10" ht="25.5">
      <c r="A22" s="55" t="s">
        <v>103</v>
      </c>
      <c r="B22" s="33" t="s">
        <v>64</v>
      </c>
      <c r="C22" s="45" t="s">
        <v>34</v>
      </c>
      <c r="D22" s="19">
        <v>400</v>
      </c>
      <c r="E22" s="19">
        <v>1</v>
      </c>
      <c r="F22" s="48">
        <f t="shared" si="2"/>
        <v>400</v>
      </c>
      <c r="G22" s="19">
        <v>8</v>
      </c>
      <c r="H22" s="48">
        <f t="shared" si="0"/>
        <v>3200</v>
      </c>
      <c r="I22" s="59">
        <v>25</v>
      </c>
      <c r="J22" s="58">
        <f t="shared" si="1"/>
        <v>80000</v>
      </c>
    </row>
    <row r="23" spans="1:10" ht="25.5">
      <c r="A23" s="55" t="s">
        <v>132</v>
      </c>
      <c r="B23" s="33" t="s">
        <v>87</v>
      </c>
      <c r="C23" s="45" t="s">
        <v>34</v>
      </c>
      <c r="D23" s="19">
        <v>400</v>
      </c>
      <c r="E23" s="19">
        <v>1</v>
      </c>
      <c r="F23" s="48">
        <f t="shared" si="2"/>
        <v>400</v>
      </c>
      <c r="G23" s="19">
        <v>8</v>
      </c>
      <c r="H23" s="48">
        <f t="shared" si="0"/>
        <v>3200</v>
      </c>
      <c r="I23" s="59">
        <v>25</v>
      </c>
      <c r="J23" s="58">
        <f t="shared" si="1"/>
        <v>80000</v>
      </c>
    </row>
    <row r="24" spans="1:10" ht="12.75">
      <c r="A24" s="55" t="s">
        <v>104</v>
      </c>
      <c r="B24" s="33" t="s">
        <v>88</v>
      </c>
      <c r="C24" s="45" t="s">
        <v>34</v>
      </c>
      <c r="D24" s="19">
        <v>300</v>
      </c>
      <c r="E24" s="19">
        <v>1</v>
      </c>
      <c r="F24" s="48">
        <f t="shared" si="2"/>
        <v>300</v>
      </c>
      <c r="G24" s="19">
        <v>1</v>
      </c>
      <c r="H24" s="48">
        <f t="shared" si="0"/>
        <v>300</v>
      </c>
      <c r="I24" s="59">
        <v>25</v>
      </c>
      <c r="J24" s="58">
        <f t="shared" si="1"/>
        <v>7500</v>
      </c>
    </row>
    <row r="25" spans="1:10" ht="25.5">
      <c r="A25" s="55" t="s">
        <v>66</v>
      </c>
      <c r="B25" s="33" t="s">
        <v>86</v>
      </c>
      <c r="C25" s="45" t="s">
        <v>34</v>
      </c>
      <c r="D25" s="19">
        <v>150</v>
      </c>
      <c r="E25" s="19">
        <v>1</v>
      </c>
      <c r="F25" s="48">
        <f t="shared" si="2"/>
        <v>150</v>
      </c>
      <c r="G25" s="19">
        <v>40</v>
      </c>
      <c r="H25" s="48">
        <f t="shared" si="0"/>
        <v>6000</v>
      </c>
      <c r="I25" s="59">
        <v>25</v>
      </c>
      <c r="J25" s="58">
        <f t="shared" si="1"/>
        <v>150000</v>
      </c>
    </row>
    <row r="26" spans="1:10" ht="12.75">
      <c r="A26" s="55" t="s">
        <v>105</v>
      </c>
      <c r="B26" s="33" t="s">
        <v>35</v>
      </c>
      <c r="C26" s="45" t="s">
        <v>34</v>
      </c>
      <c r="D26" s="20">
        <v>300</v>
      </c>
      <c r="E26" s="19">
        <v>1</v>
      </c>
      <c r="F26" s="48">
        <f t="shared" si="2"/>
        <v>300</v>
      </c>
      <c r="G26" s="19">
        <v>4</v>
      </c>
      <c r="H26" s="48">
        <f t="shared" si="0"/>
        <v>1200</v>
      </c>
      <c r="I26" s="58">
        <v>25</v>
      </c>
      <c r="J26" s="58">
        <f t="shared" si="1"/>
        <v>30000</v>
      </c>
    </row>
    <row r="27" spans="1:10" ht="12.75">
      <c r="A27" s="55" t="s">
        <v>106</v>
      </c>
      <c r="B27" s="33" t="s">
        <v>48</v>
      </c>
      <c r="C27" s="45" t="s">
        <v>34</v>
      </c>
      <c r="D27" s="20">
        <v>50</v>
      </c>
      <c r="E27" s="19">
        <v>1</v>
      </c>
      <c r="F27" s="48">
        <f t="shared" si="2"/>
        <v>50</v>
      </c>
      <c r="G27" s="19">
        <v>8</v>
      </c>
      <c r="H27" s="48">
        <f t="shared" si="0"/>
        <v>400</v>
      </c>
      <c r="I27" s="58">
        <v>50</v>
      </c>
      <c r="J27" s="58">
        <f t="shared" si="1"/>
        <v>20000</v>
      </c>
    </row>
    <row r="28" spans="1:10" ht="12.75">
      <c r="A28" s="55" t="s">
        <v>107</v>
      </c>
      <c r="B28" s="33" t="s">
        <v>75</v>
      </c>
      <c r="C28" s="45" t="s">
        <v>34</v>
      </c>
      <c r="D28" s="20">
        <v>100</v>
      </c>
      <c r="E28" s="19">
        <v>1</v>
      </c>
      <c r="F28" s="48">
        <f t="shared" si="2"/>
        <v>100</v>
      </c>
      <c r="G28" s="19">
        <v>1.5</v>
      </c>
      <c r="H28" s="48">
        <f t="shared" si="0"/>
        <v>150</v>
      </c>
      <c r="I28" s="58">
        <v>25</v>
      </c>
      <c r="J28" s="58">
        <f t="shared" si="1"/>
        <v>3750</v>
      </c>
    </row>
    <row r="29" spans="1:10" ht="25.5">
      <c r="A29" s="55" t="s">
        <v>108</v>
      </c>
      <c r="B29" s="33" t="s">
        <v>83</v>
      </c>
      <c r="C29" s="45" t="s">
        <v>34</v>
      </c>
      <c r="D29" s="20">
        <v>100</v>
      </c>
      <c r="E29" s="19">
        <v>1</v>
      </c>
      <c r="F29" s="48">
        <f t="shared" si="2"/>
        <v>100</v>
      </c>
      <c r="G29" s="19">
        <v>8</v>
      </c>
      <c r="H29" s="48">
        <f t="shared" si="0"/>
        <v>800</v>
      </c>
      <c r="I29" s="58">
        <v>25</v>
      </c>
      <c r="J29" s="58">
        <f t="shared" si="1"/>
        <v>20000</v>
      </c>
    </row>
    <row r="30" spans="1:8" ht="3.75" customHeight="1" hidden="1">
      <c r="A30" s="56"/>
      <c r="C30" s="13"/>
      <c r="D30" s="21"/>
      <c r="E30" s="7"/>
      <c r="F30" s="21"/>
      <c r="G30" s="7"/>
      <c r="H30" s="21"/>
    </row>
    <row r="31" spans="1:10" ht="12.75">
      <c r="A31" s="80" t="s">
        <v>89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2.75">
      <c r="A32" s="55">
        <v>4284.153</v>
      </c>
      <c r="B32" s="33" t="s">
        <v>90</v>
      </c>
      <c r="C32" s="45" t="s">
        <v>109</v>
      </c>
      <c r="D32" s="20">
        <v>400</v>
      </c>
      <c r="E32" s="19">
        <v>1</v>
      </c>
      <c r="F32" s="48">
        <v>400</v>
      </c>
      <c r="G32" s="19">
        <v>0.5</v>
      </c>
      <c r="H32" s="48">
        <f>F32*G32</f>
        <v>200</v>
      </c>
      <c r="I32" s="58">
        <v>25</v>
      </c>
      <c r="J32" s="58">
        <f>H32*I32</f>
        <v>5000</v>
      </c>
    </row>
    <row r="33" spans="1:9" ht="12.75">
      <c r="A33" s="60"/>
      <c r="C33" s="13"/>
      <c r="D33" s="21"/>
      <c r="E33" s="7"/>
      <c r="F33" s="75"/>
      <c r="G33" s="7"/>
      <c r="H33" s="75"/>
      <c r="I33" s="72"/>
    </row>
    <row r="34" spans="1:10" ht="12.75">
      <c r="A34" s="80" t="s">
        <v>76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2.75">
      <c r="A35" s="60">
        <v>4284.173</v>
      </c>
      <c r="B35" s="15" t="s">
        <v>77</v>
      </c>
      <c r="C35" s="13" t="s">
        <v>78</v>
      </c>
      <c r="D35" s="21">
        <v>400</v>
      </c>
      <c r="E35" s="7" t="s">
        <v>79</v>
      </c>
      <c r="F35" s="21">
        <v>400</v>
      </c>
      <c r="G35" s="7">
        <v>3</v>
      </c>
      <c r="H35" s="21">
        <v>1200</v>
      </c>
      <c r="I35" s="58">
        <v>25</v>
      </c>
      <c r="J35" s="58">
        <f>H35*I35</f>
        <v>30000</v>
      </c>
    </row>
    <row r="36" spans="1:8" ht="12.75">
      <c r="A36" s="60"/>
      <c r="C36" s="13"/>
      <c r="D36" s="21"/>
      <c r="E36" s="7"/>
      <c r="F36" s="21"/>
      <c r="G36" s="7"/>
      <c r="H36" s="21"/>
    </row>
    <row r="37" spans="1:10" s="18" customFormat="1" ht="12.75">
      <c r="A37" s="65"/>
      <c r="B37" s="39" t="s">
        <v>33</v>
      </c>
      <c r="C37" s="44"/>
      <c r="D37" s="17"/>
      <c r="E37" s="16"/>
      <c r="F37" s="83">
        <f>SUM(F9:F36)</f>
        <v>8160</v>
      </c>
      <c r="G37" s="66"/>
      <c r="H37" s="83">
        <f>SUM(H9:H36)</f>
        <v>53235</v>
      </c>
      <c r="I37" s="66"/>
      <c r="J37" s="66">
        <f>SUM(J9:J36)</f>
        <v>1896125</v>
      </c>
    </row>
    <row r="38" spans="1:8" ht="3.75" customHeight="1" hidden="1">
      <c r="A38" s="3"/>
      <c r="C38" s="13"/>
      <c r="D38" s="21"/>
      <c r="E38" s="7"/>
      <c r="F38" s="21"/>
      <c r="G38" s="7"/>
      <c r="H38" s="21"/>
    </row>
    <row r="39" spans="1:8" ht="3.75" customHeight="1" hidden="1">
      <c r="A39" s="3"/>
      <c r="C39" s="13"/>
      <c r="D39" s="21"/>
      <c r="E39" s="7"/>
      <c r="F39" s="21"/>
      <c r="G39" s="7"/>
      <c r="H39" s="21"/>
    </row>
    <row r="40" spans="1:8" ht="3.75" customHeight="1" hidden="1">
      <c r="A40" s="3"/>
      <c r="C40" s="13"/>
      <c r="D40" s="21"/>
      <c r="E40" s="7"/>
      <c r="F40" s="21"/>
      <c r="G40" s="7"/>
      <c r="H40" s="21"/>
    </row>
    <row r="41" spans="3:10" s="15" customFormat="1" ht="12.75" hidden="1">
      <c r="C41" s="13"/>
      <c r="D41" s="14"/>
      <c r="E41" s="13"/>
      <c r="F41" s="14"/>
      <c r="G41" s="13"/>
      <c r="H41" s="14"/>
      <c r="J41" s="73"/>
    </row>
    <row r="42" spans="1:8" ht="0.75" customHeight="1" hidden="1">
      <c r="A42" s="32"/>
      <c r="C42" s="13"/>
      <c r="D42" s="21"/>
      <c r="E42" s="7"/>
      <c r="F42" s="21"/>
      <c r="G42" s="7"/>
      <c r="H42" s="21"/>
    </row>
    <row r="43" spans="1:8" ht="0.75" customHeight="1">
      <c r="A43" s="3"/>
      <c r="C43" s="13"/>
      <c r="D43" s="21"/>
      <c r="E43" s="7"/>
      <c r="F43" s="21"/>
      <c r="G43" s="7"/>
      <c r="H43" s="21"/>
    </row>
    <row r="44" spans="1:8" ht="13.5" customHeight="1">
      <c r="A44" s="3"/>
      <c r="C44" s="13"/>
      <c r="D44" s="21"/>
      <c r="E44" s="7"/>
      <c r="F44" s="21"/>
      <c r="G44" s="7"/>
      <c r="H44" s="21"/>
    </row>
    <row r="45" spans="1:8" ht="0.75" customHeight="1">
      <c r="A45" s="32"/>
      <c r="C45" s="13"/>
      <c r="D45" s="21"/>
      <c r="E45" s="7"/>
      <c r="F45" s="21"/>
      <c r="G45" s="7"/>
      <c r="H45" s="21"/>
    </row>
    <row r="46" spans="1:8" ht="0.75" customHeight="1">
      <c r="A46" s="32"/>
      <c r="C46" s="13"/>
      <c r="D46" s="21"/>
      <c r="E46" s="7"/>
      <c r="F46" s="21"/>
      <c r="G46" s="7"/>
      <c r="H46" s="21"/>
    </row>
    <row r="47" spans="1:8" ht="0.75" customHeight="1">
      <c r="A47" s="32"/>
      <c r="C47" s="13"/>
      <c r="D47" s="21"/>
      <c r="E47" s="7"/>
      <c r="F47" s="21"/>
      <c r="G47" s="7"/>
      <c r="H47" s="21"/>
    </row>
    <row r="48" spans="1:8" ht="0.75" customHeight="1">
      <c r="A48" s="32"/>
      <c r="C48" s="13"/>
      <c r="D48" s="21"/>
      <c r="E48" s="7"/>
      <c r="F48" s="21"/>
      <c r="G48" s="7"/>
      <c r="H48" s="21"/>
    </row>
    <row r="49" spans="1:8" ht="0.75" customHeight="1">
      <c r="A49" s="32"/>
      <c r="C49" s="13"/>
      <c r="D49" s="21"/>
      <c r="E49" s="7"/>
      <c r="F49" s="21"/>
      <c r="G49" s="7"/>
      <c r="H49" s="21"/>
    </row>
    <row r="50" spans="1:8" ht="13.5" customHeight="1">
      <c r="A50" s="32"/>
      <c r="C50" s="13"/>
      <c r="D50" s="21"/>
      <c r="E50" s="7"/>
      <c r="F50" s="21"/>
      <c r="G50" s="7"/>
      <c r="H50" s="21"/>
    </row>
    <row r="51" spans="1:10" s="18" customFormat="1" ht="12.75">
      <c r="A51" s="57"/>
      <c r="B51" s="8" t="s">
        <v>32</v>
      </c>
      <c r="C51" s="44"/>
      <c r="D51" s="17"/>
      <c r="E51" s="16"/>
      <c r="F51" s="17"/>
      <c r="G51" s="16"/>
      <c r="H51" s="17"/>
      <c r="I51" s="9"/>
      <c r="J51" s="66"/>
    </row>
    <row r="52" spans="1:10" ht="25.5">
      <c r="A52" s="55">
        <v>4284.125</v>
      </c>
      <c r="B52" s="33" t="s">
        <v>81</v>
      </c>
      <c r="C52" s="33" t="s">
        <v>118</v>
      </c>
      <c r="D52" s="19">
        <v>700</v>
      </c>
      <c r="E52" s="19">
        <v>1</v>
      </c>
      <c r="F52" s="48">
        <f aca="true" t="shared" si="3" ref="F52:F66">D52*E52</f>
        <v>700</v>
      </c>
      <c r="G52" s="19">
        <v>1</v>
      </c>
      <c r="H52" s="48">
        <f aca="true" t="shared" si="4" ref="H52:H57">F52*G52</f>
        <v>700</v>
      </c>
      <c r="I52" s="11"/>
      <c r="J52" s="58"/>
    </row>
    <row r="53" spans="1:10" ht="25.5">
      <c r="A53" s="11" t="s">
        <v>110</v>
      </c>
      <c r="B53" s="33" t="s">
        <v>133</v>
      </c>
      <c r="C53" s="33" t="s">
        <v>119</v>
      </c>
      <c r="D53" s="19">
        <v>400</v>
      </c>
      <c r="E53" s="19">
        <v>1</v>
      </c>
      <c r="F53" s="48">
        <f t="shared" si="3"/>
        <v>400</v>
      </c>
      <c r="G53" s="19">
        <v>1</v>
      </c>
      <c r="H53" s="48">
        <f t="shared" si="4"/>
        <v>400</v>
      </c>
      <c r="I53" s="11"/>
      <c r="J53" s="58"/>
    </row>
    <row r="54" spans="1:10" ht="25.5">
      <c r="A54" s="11" t="s">
        <v>110</v>
      </c>
      <c r="B54" s="33" t="s">
        <v>54</v>
      </c>
      <c r="C54" s="33" t="s">
        <v>120</v>
      </c>
      <c r="D54" s="19">
        <v>325</v>
      </c>
      <c r="E54" s="19">
        <v>1</v>
      </c>
      <c r="F54" s="48">
        <f t="shared" si="3"/>
        <v>325</v>
      </c>
      <c r="G54" s="19">
        <v>3</v>
      </c>
      <c r="H54" s="48">
        <f t="shared" si="4"/>
        <v>975</v>
      </c>
      <c r="I54" s="11"/>
      <c r="J54" s="58"/>
    </row>
    <row r="55" spans="1:10" ht="25.5">
      <c r="A55" s="11" t="s">
        <v>110</v>
      </c>
      <c r="B55" s="33" t="s">
        <v>53</v>
      </c>
      <c r="C55" s="33" t="s">
        <v>121</v>
      </c>
      <c r="D55" s="19">
        <v>325</v>
      </c>
      <c r="E55" s="19">
        <v>1</v>
      </c>
      <c r="F55" s="48">
        <f t="shared" si="3"/>
        <v>325</v>
      </c>
      <c r="G55" s="19">
        <v>0.25</v>
      </c>
      <c r="H55" s="48">
        <f t="shared" si="4"/>
        <v>81.25</v>
      </c>
      <c r="I55" s="11"/>
      <c r="J55" s="58"/>
    </row>
    <row r="56" spans="1:10" ht="25.5">
      <c r="A56" s="11" t="s">
        <v>110</v>
      </c>
      <c r="B56" s="33" t="s">
        <v>46</v>
      </c>
      <c r="C56" s="33" t="s">
        <v>122</v>
      </c>
      <c r="D56" s="19">
        <v>75</v>
      </c>
      <c r="E56" s="19">
        <v>1</v>
      </c>
      <c r="F56" s="48">
        <f t="shared" si="3"/>
        <v>75</v>
      </c>
      <c r="G56" s="19">
        <v>3</v>
      </c>
      <c r="H56" s="48">
        <f t="shared" si="4"/>
        <v>225</v>
      </c>
      <c r="I56" s="11"/>
      <c r="J56" s="58"/>
    </row>
    <row r="57" spans="1:10" ht="25.5">
      <c r="A57" s="11" t="s">
        <v>110</v>
      </c>
      <c r="B57" s="33" t="s">
        <v>47</v>
      </c>
      <c r="C57" s="33" t="s">
        <v>123</v>
      </c>
      <c r="D57" s="19">
        <v>75</v>
      </c>
      <c r="E57" s="19">
        <v>1</v>
      </c>
      <c r="F57" s="48">
        <f t="shared" si="3"/>
        <v>75</v>
      </c>
      <c r="G57" s="19">
        <v>0.25</v>
      </c>
      <c r="H57" s="48">
        <f t="shared" si="4"/>
        <v>18.75</v>
      </c>
      <c r="I57" s="11"/>
      <c r="J57" s="58"/>
    </row>
    <row r="58" spans="1:10" ht="26.25" customHeight="1">
      <c r="A58" s="11" t="s">
        <v>112</v>
      </c>
      <c r="B58" s="33" t="s">
        <v>44</v>
      </c>
      <c r="C58" s="33" t="s">
        <v>45</v>
      </c>
      <c r="D58" s="19">
        <v>600</v>
      </c>
      <c r="E58" s="19">
        <v>1</v>
      </c>
      <c r="F58" s="48">
        <f>D58*E58</f>
        <v>600</v>
      </c>
      <c r="G58" s="19">
        <v>6</v>
      </c>
      <c r="H58" s="48">
        <f>F58*G58</f>
        <v>3600</v>
      </c>
      <c r="I58" s="11"/>
      <c r="J58" s="58"/>
    </row>
    <row r="59" spans="1:10" ht="25.5">
      <c r="A59" s="11" t="s">
        <v>111</v>
      </c>
      <c r="B59" s="33" t="s">
        <v>67</v>
      </c>
      <c r="C59" s="33" t="s">
        <v>39</v>
      </c>
      <c r="D59" s="19">
        <v>10</v>
      </c>
      <c r="E59" s="19">
        <v>1</v>
      </c>
      <c r="F59" s="48">
        <f t="shared" si="3"/>
        <v>10</v>
      </c>
      <c r="G59" s="19">
        <v>0.16</v>
      </c>
      <c r="H59" s="48">
        <f aca="true" t="shared" si="5" ref="H59:H67">F59*G59</f>
        <v>1.6</v>
      </c>
      <c r="I59" s="11"/>
      <c r="J59" s="58"/>
    </row>
    <row r="61" spans="1:10" ht="25.5" customHeight="1">
      <c r="A61" s="11" t="s">
        <v>113</v>
      </c>
      <c r="B61" s="33" t="s">
        <v>41</v>
      </c>
      <c r="C61" s="33" t="s">
        <v>43</v>
      </c>
      <c r="D61" s="19">
        <v>75</v>
      </c>
      <c r="E61" s="19">
        <v>1</v>
      </c>
      <c r="F61" s="48">
        <f t="shared" si="3"/>
        <v>75</v>
      </c>
      <c r="G61" s="19">
        <v>0.16</v>
      </c>
      <c r="H61" s="48">
        <f t="shared" si="5"/>
        <v>12</v>
      </c>
      <c r="I61" s="11"/>
      <c r="J61" s="58"/>
    </row>
    <row r="62" spans="1:10" ht="25.5">
      <c r="A62" s="11" t="s">
        <v>114</v>
      </c>
      <c r="B62" s="33" t="s">
        <v>36</v>
      </c>
      <c r="C62" s="33" t="s">
        <v>40</v>
      </c>
      <c r="D62" s="19">
        <v>400</v>
      </c>
      <c r="E62" s="19">
        <v>1</v>
      </c>
      <c r="F62" s="48">
        <f t="shared" si="3"/>
        <v>400</v>
      </c>
      <c r="G62" s="19">
        <v>0.25</v>
      </c>
      <c r="H62" s="48">
        <f t="shared" si="5"/>
        <v>100</v>
      </c>
      <c r="I62" s="11"/>
      <c r="J62" s="58"/>
    </row>
    <row r="63" spans="1:10" ht="25.5">
      <c r="A63" s="55">
        <v>4284.152</v>
      </c>
      <c r="B63" s="33" t="s">
        <v>70</v>
      </c>
      <c r="C63" s="33" t="s">
        <v>71</v>
      </c>
      <c r="D63" s="19">
        <v>400</v>
      </c>
      <c r="E63" s="19">
        <v>1</v>
      </c>
      <c r="F63" s="48">
        <f t="shared" si="3"/>
        <v>400</v>
      </c>
      <c r="G63" s="19">
        <v>1</v>
      </c>
      <c r="H63" s="48">
        <f t="shared" si="5"/>
        <v>400</v>
      </c>
      <c r="I63" s="11"/>
      <c r="J63" s="58"/>
    </row>
    <row r="64" spans="1:10" ht="25.5">
      <c r="A64" s="55" t="s">
        <v>115</v>
      </c>
      <c r="B64" s="33" t="s">
        <v>42</v>
      </c>
      <c r="C64" s="33" t="s">
        <v>72</v>
      </c>
      <c r="D64" s="19">
        <v>325</v>
      </c>
      <c r="E64" s="19">
        <v>6</v>
      </c>
      <c r="F64" s="48">
        <f t="shared" si="3"/>
        <v>1950</v>
      </c>
      <c r="G64" s="19">
        <v>1</v>
      </c>
      <c r="H64" s="48">
        <f t="shared" si="5"/>
        <v>1950</v>
      </c>
      <c r="I64" s="11"/>
      <c r="J64" s="58"/>
    </row>
    <row r="65" spans="1:10" ht="38.25">
      <c r="A65" s="55" t="s">
        <v>115</v>
      </c>
      <c r="B65" s="33" t="s">
        <v>85</v>
      </c>
      <c r="C65" s="33" t="s">
        <v>124</v>
      </c>
      <c r="D65" s="19">
        <v>75</v>
      </c>
      <c r="E65" s="19">
        <v>6</v>
      </c>
      <c r="F65" s="48">
        <f t="shared" si="3"/>
        <v>450</v>
      </c>
      <c r="G65" s="19">
        <v>1</v>
      </c>
      <c r="H65" s="48">
        <f t="shared" si="5"/>
        <v>450</v>
      </c>
      <c r="I65" s="11"/>
      <c r="J65" s="58"/>
    </row>
    <row r="66" spans="1:10" ht="51">
      <c r="A66" s="55" t="s">
        <v>116</v>
      </c>
      <c r="B66" s="33" t="s">
        <v>73</v>
      </c>
      <c r="C66" s="33" t="s">
        <v>125</v>
      </c>
      <c r="D66" s="19">
        <v>400</v>
      </c>
      <c r="E66" s="19">
        <v>4</v>
      </c>
      <c r="F66" s="48">
        <f t="shared" si="3"/>
        <v>1600</v>
      </c>
      <c r="G66" s="19">
        <v>1</v>
      </c>
      <c r="H66" s="48">
        <f t="shared" si="5"/>
        <v>1600</v>
      </c>
      <c r="I66" s="11"/>
      <c r="J66" s="58"/>
    </row>
    <row r="67" spans="1:10" ht="25.5">
      <c r="A67" s="55" t="s">
        <v>117</v>
      </c>
      <c r="B67" s="33" t="s">
        <v>74</v>
      </c>
      <c r="C67" s="33" t="s">
        <v>80</v>
      </c>
      <c r="D67" s="19">
        <v>75</v>
      </c>
      <c r="E67" s="19">
        <v>4</v>
      </c>
      <c r="F67" s="48">
        <f>D67*E67</f>
        <v>300</v>
      </c>
      <c r="G67" s="19">
        <v>4</v>
      </c>
      <c r="H67" s="48">
        <f t="shared" si="5"/>
        <v>1200</v>
      </c>
      <c r="I67" s="11"/>
      <c r="J67" s="58"/>
    </row>
    <row r="68" spans="1:10" ht="12.75">
      <c r="A68" s="61"/>
      <c r="B68" s="62"/>
      <c r="C68" s="62"/>
      <c r="D68" s="63"/>
      <c r="E68" s="63"/>
      <c r="F68" s="64"/>
      <c r="G68" s="63"/>
      <c r="H68" s="64"/>
      <c r="I68" s="26"/>
      <c r="J68" s="74"/>
    </row>
    <row r="69" spans="1:10" ht="12.75">
      <c r="A69" s="61"/>
      <c r="B69" s="62"/>
      <c r="C69" s="62"/>
      <c r="D69" s="63"/>
      <c r="E69" s="63"/>
      <c r="F69" s="64"/>
      <c r="G69" s="63"/>
      <c r="H69" s="64"/>
      <c r="I69" s="26"/>
      <c r="J69" s="74"/>
    </row>
    <row r="70" spans="1:10" ht="12.75">
      <c r="A70" s="61"/>
      <c r="B70" s="62"/>
      <c r="C70" s="62"/>
      <c r="D70" s="63"/>
      <c r="E70" s="63"/>
      <c r="F70" s="64"/>
      <c r="G70" s="63"/>
      <c r="H70" s="64"/>
      <c r="I70" s="26"/>
      <c r="J70" s="74"/>
    </row>
    <row r="71" spans="1:10" ht="12.75">
      <c r="A71" s="61"/>
      <c r="B71" s="62"/>
      <c r="C71" s="62"/>
      <c r="D71" s="63"/>
      <c r="E71" s="63"/>
      <c r="F71" s="64"/>
      <c r="G71" s="63"/>
      <c r="H71" s="64"/>
      <c r="I71" s="26"/>
      <c r="J71" s="74"/>
    </row>
    <row r="72" spans="1:10" ht="12.75">
      <c r="A72" s="81" t="s">
        <v>94</v>
      </c>
      <c r="B72" s="82"/>
      <c r="C72" s="82"/>
      <c r="D72" s="82"/>
      <c r="E72" s="82"/>
      <c r="F72" s="82"/>
      <c r="G72" s="82"/>
      <c r="H72" s="82"/>
      <c r="I72" s="82"/>
      <c r="J72" s="82"/>
    </row>
    <row r="73" spans="1:10" ht="51">
      <c r="A73" s="11" t="s">
        <v>128</v>
      </c>
      <c r="B73" s="33" t="s">
        <v>50</v>
      </c>
      <c r="C73" s="33" t="s">
        <v>92</v>
      </c>
      <c r="D73" s="19">
        <v>400</v>
      </c>
      <c r="E73" s="19">
        <v>1</v>
      </c>
      <c r="F73" s="48">
        <f>D73*E73</f>
        <v>400</v>
      </c>
      <c r="G73" s="19">
        <v>0.25</v>
      </c>
      <c r="H73" s="48">
        <f>F73*G73</f>
        <v>100</v>
      </c>
      <c r="I73" s="11"/>
      <c r="J73" s="58"/>
    </row>
    <row r="74" spans="1:10" ht="54" customHeight="1">
      <c r="A74" s="11" t="s">
        <v>126</v>
      </c>
      <c r="B74" s="33" t="s">
        <v>37</v>
      </c>
      <c r="C74" s="33" t="s">
        <v>91</v>
      </c>
      <c r="D74" s="19">
        <v>400</v>
      </c>
      <c r="E74" s="19">
        <v>1</v>
      </c>
      <c r="F74" s="48">
        <f>D74*E74</f>
        <v>400</v>
      </c>
      <c r="G74" s="19">
        <v>0.25</v>
      </c>
      <c r="H74" s="48">
        <f>F74*G74</f>
        <v>100</v>
      </c>
      <c r="I74" s="47"/>
      <c r="J74" s="59"/>
    </row>
    <row r="75" spans="1:10" ht="28.5" customHeight="1">
      <c r="A75" s="11" t="s">
        <v>129</v>
      </c>
      <c r="B75" s="33" t="s">
        <v>68</v>
      </c>
      <c r="C75" s="76" t="s">
        <v>130</v>
      </c>
      <c r="D75" s="19">
        <v>100</v>
      </c>
      <c r="E75" s="19">
        <v>1</v>
      </c>
      <c r="F75" s="48">
        <f>D75*E75</f>
        <v>100</v>
      </c>
      <c r="G75" s="19">
        <v>0.16</v>
      </c>
      <c r="H75" s="48">
        <f>F75*G75</f>
        <v>16</v>
      </c>
      <c r="I75" s="11"/>
      <c r="J75" s="58"/>
    </row>
    <row r="76" spans="1:10" ht="51">
      <c r="A76" s="11" t="s">
        <v>127</v>
      </c>
      <c r="B76" s="33" t="s">
        <v>38</v>
      </c>
      <c r="C76" s="33" t="s">
        <v>60</v>
      </c>
      <c r="D76" s="19">
        <v>200</v>
      </c>
      <c r="E76" s="19">
        <v>1</v>
      </c>
      <c r="F76" s="48">
        <f>D76*E76</f>
        <v>200</v>
      </c>
      <c r="G76" s="19">
        <v>0.25</v>
      </c>
      <c r="H76" s="48">
        <f>F76*G76</f>
        <v>50</v>
      </c>
      <c r="I76" s="47"/>
      <c r="J76" s="59"/>
    </row>
  </sheetData>
  <mergeCells count="4">
    <mergeCell ref="B7:J7"/>
    <mergeCell ref="A31:J31"/>
    <mergeCell ref="A72:J72"/>
    <mergeCell ref="A34:J34"/>
  </mergeCells>
  <printOptions gridLines="1" horizontalCentered="1" verticalCentered="1"/>
  <pageMargins left="0.25" right="0" top="0.5" bottom="0.5" header="0.2" footer="0.25"/>
  <pageSetup horizontalDpi="300" verticalDpi="300" orientation="landscape" scale="95" r:id="rId1"/>
  <headerFooter alignWithMargins="0">
    <oddHeader>&amp;L&amp;"Arial,Bold"&amp;8RD Instruction 4284-B - Rural Business Enterprise Grant Program&amp;R&amp;"Arial,Bold"&amp;8January 2007
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</dc:creator>
  <cp:keywords/>
  <dc:description/>
  <cp:lastModifiedBy>cheryl.thompson</cp:lastModifiedBy>
  <cp:lastPrinted>2006-12-20T12:18:12Z</cp:lastPrinted>
  <dcterms:created xsi:type="dcterms:W3CDTF">2000-01-11T14:25:48Z</dcterms:created>
  <dcterms:modified xsi:type="dcterms:W3CDTF">2007-08-23T11:34:47Z</dcterms:modified>
  <cp:category/>
  <cp:version/>
  <cp:contentType/>
  <cp:contentStatus/>
</cp:coreProperties>
</file>