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<sst xmlns="http://schemas.openxmlformats.org/spreadsheetml/2006/main" count="81" uniqueCount="72">
  <si>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</si>
  <si>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</si>
  <si>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</si>
  <si>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Honey Packers and Importers Research, Promotion, Consumer Education, and Industry Information Order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</si>
  <si>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</si>
  <si>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</si>
  <si>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</si>
  <si>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</si>
  <si>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</si>
  <si>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</si>
  <si>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</si>
  <si>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</si>
  <si>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</si>
  <si>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</si>
  <si>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</si>
  <si>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</si>
  <si>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</si>
  <si>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</si>
  <si>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</si>
  <si>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</si>
  <si>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</si>
  <si>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</si>
  <si>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</si>
  <si>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</si>
  <si>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</si>
  <si>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</si>
  <si>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</si>
  <si>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</si>
  <si>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</si>
  <si>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</si>
  <si>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</si>
  <si>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</si>
  <si>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</si>
  <si>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</si>
  <si>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</si>
  <si>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</si>
  <si>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</si>
  <si>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</si>
  <si>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</si>
  <si>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</si>
  <si>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</si>
  <si>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</si>
  <si>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</si>
  <si>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</si>
  <si>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</si>
  <si>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</si>
  <si>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</si>
  <si>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</si>
  <si>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</si>
  <si>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7 CFR 1212.42</t>
  </si>
  <si>
    <t>None</t>
  </si>
  <si>
    <t>Application for Exemption</t>
  </si>
  <si>
    <t>Monthly First Handler Report</t>
  </si>
  <si>
    <t>Application for Reimbursement of Assessments</t>
  </si>
  <si>
    <t>Application for Certification of Organizations</t>
  </si>
  <si>
    <t>Nomination Form</t>
  </si>
  <si>
    <t>Referendum Ballot</t>
  </si>
  <si>
    <t>SUBTOTAL</t>
  </si>
  <si>
    <t>TOTAL OF ALL PAGES</t>
  </si>
  <si>
    <t>TOTAL - COLUMNS "F" AND "I" = OMB 831, 13 b; COLUMNS "H" AND "K" = OMB 831, 13c</t>
  </si>
  <si>
    <t>1212.53 (e)</t>
  </si>
  <si>
    <t>1212.70</t>
  </si>
  <si>
    <t>1212.42</t>
  </si>
  <si>
    <t>1212.81</t>
  </si>
  <si>
    <t>1212.53(b)</t>
  </si>
  <si>
    <t>1212.53c</t>
  </si>
  <si>
    <t>1212.42(f) (g)(h)(i)</t>
  </si>
  <si>
    <t>Record Keeping</t>
  </si>
  <si>
    <t>Background Information (approved under OMB No. 0505-0001)</t>
  </si>
  <si>
    <t>Organic Exemption (approved OMB No. 0581-0217)</t>
  </si>
  <si>
    <t>AD-755</t>
  </si>
  <si>
    <t>AMS-15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</si>
</sst>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14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 applyProtection="1">
      <alignment horizontal="left" vertical="top" wrapText="1"/>
      <protection/>
    </xf>
    <xf numFmtId="0" fontId="0" fillId="0" borderId="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/>
      <protection/>
    </xf>
    <xf numFmtId="2" fontId="1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2" fontId="10" fillId="0" borderId="4" xfId="0" applyNumberFormat="1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 wrapText="1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2" fontId="11" fillId="0" borderId="8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wrapText="1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/>
      <protection/>
    </xf>
    <xf numFmtId="2" fontId="11" fillId="0" borderId="5" xfId="0" applyNumberFormat="1" applyFont="1" applyBorder="1" applyAlignment="1" applyProtection="1">
      <alignment horizontal="center"/>
      <protection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164" fontId="5" fillId="0" borderId="8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 applyProtection="1">
      <alignment vertical="center"/>
      <protection locked="0"/>
    </xf>
    <xf numFmtId="166" fontId="5" fillId="0" borderId="8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1" fontId="5" fillId="0" borderId="7" xfId="0" applyNumberFormat="1" applyFont="1" applyBorder="1" applyAlignment="1" applyProtection="1">
      <alignment horizontal="left" vertical="center"/>
      <protection/>
    </xf>
    <xf numFmtId="49" fontId="5" fillId="0" borderId="7" xfId="0" applyNumberFormat="1" applyFont="1" applyBorder="1" applyAlignment="1" applyProtection="1">
      <alignment horizontal="left" vertical="center" wrapText="1"/>
      <protection/>
    </xf>
    <xf numFmtId="3" fontId="5" fillId="0" borderId="3" xfId="0" applyNumberFormat="1" applyFont="1" applyBorder="1" applyAlignment="1" applyProtection="1">
      <alignment vertical="center"/>
      <protection/>
    </xf>
    <xf numFmtId="1" fontId="5" fillId="0" borderId="7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4" xfId="0" applyNumberFormat="1" applyFont="1" applyBorder="1" applyAlignment="1" applyProtection="1">
      <alignment horizontal="right"/>
      <protection/>
    </xf>
    <xf numFmtId="2" fontId="5" fillId="0" borderId="8" xfId="0" applyNumberFormat="1" applyFont="1" applyBorder="1" applyAlignment="1" applyProtection="1">
      <alignment horizontal="right"/>
      <protection/>
    </xf>
    <xf numFmtId="166" fontId="5" fillId="0" borderId="8" xfId="0" applyNumberFormat="1" applyFont="1" applyBorder="1" applyAlignment="1" applyProtection="1">
      <alignment horizontal="right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5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64" fontId="0" fillId="0" borderId="6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4" xfId="0" applyNumberFormat="1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5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/>
    </xf>
    <xf numFmtId="2" fontId="8" fillId="0" borderId="3" xfId="0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B15">
      <selection activeCell="J38" sqref="J38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.75">
      <c r="A4" s="86" t="s">
        <v>0</v>
      </c>
      <c r="B4" s="87"/>
      <c r="C4" s="87"/>
      <c r="D4" s="87"/>
      <c r="E4" s="87"/>
      <c r="F4" s="87"/>
      <c r="G4" s="87"/>
      <c r="H4" s="88"/>
      <c r="I4" s="95" t="s">
        <v>1</v>
      </c>
      <c r="J4" s="96"/>
      <c r="K4" s="96"/>
      <c r="L4" s="96"/>
      <c r="M4" s="97"/>
      <c r="N4" s="11" t="s">
        <v>2</v>
      </c>
      <c r="O4" s="12"/>
    </row>
    <row r="5" spans="1:15" ht="12.75">
      <c r="A5" s="89"/>
      <c r="B5" s="90"/>
      <c r="C5" s="90"/>
      <c r="D5" s="90"/>
      <c r="E5" s="90"/>
      <c r="F5" s="90"/>
      <c r="G5" s="90"/>
      <c r="H5" s="91"/>
      <c r="I5" s="13"/>
      <c r="J5" s="4"/>
      <c r="K5" s="4"/>
      <c r="L5" s="4"/>
      <c r="M5" s="14"/>
      <c r="N5" s="4"/>
      <c r="O5" s="15"/>
    </row>
    <row r="6" spans="1:15" ht="12.75">
      <c r="A6" s="89"/>
      <c r="B6" s="90"/>
      <c r="C6" s="90"/>
      <c r="D6" s="90"/>
      <c r="E6" s="90"/>
      <c r="F6" s="90"/>
      <c r="G6" s="90"/>
      <c r="H6" s="91"/>
      <c r="I6" s="98" t="s">
        <v>3</v>
      </c>
      <c r="J6" s="99"/>
      <c r="K6" s="99"/>
      <c r="L6" s="99"/>
      <c r="M6" s="100"/>
      <c r="N6" s="16" t="s">
        <v>4</v>
      </c>
      <c r="O6" s="15"/>
    </row>
    <row r="7" spans="1:15" ht="12.75">
      <c r="A7" s="89"/>
      <c r="B7" s="90"/>
      <c r="C7" s="90"/>
      <c r="D7" s="90"/>
      <c r="E7" s="90"/>
      <c r="F7" s="90"/>
      <c r="G7" s="90"/>
      <c r="H7" s="91"/>
      <c r="I7" s="101"/>
      <c r="J7" s="99"/>
      <c r="K7" s="99"/>
      <c r="L7" s="99"/>
      <c r="M7" s="100"/>
      <c r="N7" s="4"/>
      <c r="O7" s="15"/>
    </row>
    <row r="8" spans="1:15" ht="12.75">
      <c r="A8" s="89"/>
      <c r="B8" s="90"/>
      <c r="C8" s="90"/>
      <c r="D8" s="90"/>
      <c r="E8" s="90"/>
      <c r="F8" s="90"/>
      <c r="G8" s="90"/>
      <c r="H8" s="91"/>
      <c r="I8" s="101"/>
      <c r="J8" s="99"/>
      <c r="K8" s="99"/>
      <c r="L8" s="99"/>
      <c r="M8" s="100"/>
      <c r="N8" s="9"/>
      <c r="O8" s="17"/>
    </row>
    <row r="9" spans="1:15" ht="12.75">
      <c r="A9" s="89"/>
      <c r="B9" s="90"/>
      <c r="C9" s="90"/>
      <c r="D9" s="90"/>
      <c r="E9" s="90"/>
      <c r="F9" s="90"/>
      <c r="G9" s="90"/>
      <c r="H9" s="91"/>
      <c r="I9" s="101"/>
      <c r="J9" s="99"/>
      <c r="K9" s="99"/>
      <c r="L9" s="99"/>
      <c r="M9" s="100"/>
      <c r="N9" s="18" t="s">
        <v>5</v>
      </c>
      <c r="O9" s="15"/>
    </row>
    <row r="10" spans="1:15" ht="12.75">
      <c r="A10" s="89"/>
      <c r="B10" s="90"/>
      <c r="C10" s="90"/>
      <c r="D10" s="90"/>
      <c r="E10" s="90"/>
      <c r="F10" s="90"/>
      <c r="G10" s="90"/>
      <c r="H10" s="91"/>
      <c r="I10" s="101"/>
      <c r="J10" s="99"/>
      <c r="K10" s="99"/>
      <c r="L10" s="99"/>
      <c r="M10" s="100"/>
      <c r="N10" s="4"/>
      <c r="O10" s="15"/>
    </row>
    <row r="11" spans="1:15" ht="12.75">
      <c r="A11" s="89"/>
      <c r="B11" s="90"/>
      <c r="C11" s="90"/>
      <c r="D11" s="90"/>
      <c r="E11" s="90"/>
      <c r="F11" s="90"/>
      <c r="G11" s="90"/>
      <c r="H11" s="91"/>
      <c r="I11" s="101"/>
      <c r="J11" s="99"/>
      <c r="K11" s="99"/>
      <c r="L11" s="99"/>
      <c r="M11" s="100"/>
      <c r="N11" s="105">
        <v>39192</v>
      </c>
      <c r="O11" s="106"/>
    </row>
    <row r="12" spans="1:15" ht="12.75">
      <c r="A12" s="92"/>
      <c r="B12" s="93"/>
      <c r="C12" s="93"/>
      <c r="D12" s="93"/>
      <c r="E12" s="93"/>
      <c r="F12" s="93"/>
      <c r="G12" s="93"/>
      <c r="H12" s="94"/>
      <c r="I12" s="102"/>
      <c r="J12" s="103"/>
      <c r="K12" s="103"/>
      <c r="L12" s="103"/>
      <c r="M12" s="104"/>
      <c r="N12" s="107"/>
      <c r="O12" s="108"/>
    </row>
    <row r="13" spans="1:15" ht="12.75">
      <c r="A13" s="109" t="s">
        <v>6</v>
      </c>
      <c r="B13" s="110"/>
      <c r="C13" s="110"/>
      <c r="D13" s="110"/>
      <c r="E13" s="110"/>
      <c r="F13" s="111"/>
      <c r="G13" s="19"/>
      <c r="H13" s="115" t="s">
        <v>7</v>
      </c>
      <c r="I13" s="116"/>
      <c r="J13" s="116"/>
      <c r="K13" s="116"/>
      <c r="L13" s="116"/>
      <c r="M13" s="116"/>
      <c r="N13" s="116"/>
      <c r="O13" s="117"/>
    </row>
    <row r="14" spans="1:15" ht="12.75">
      <c r="A14" s="112"/>
      <c r="B14" s="113"/>
      <c r="C14" s="113"/>
      <c r="D14" s="113"/>
      <c r="E14" s="113"/>
      <c r="F14" s="114"/>
      <c r="G14" s="19"/>
      <c r="H14" s="82"/>
      <c r="I14" s="83"/>
      <c r="J14" s="83"/>
      <c r="K14" s="83"/>
      <c r="L14" s="83"/>
      <c r="M14" s="83"/>
      <c r="N14" s="83"/>
      <c r="O14" s="84"/>
    </row>
    <row r="15" spans="1:15" ht="12.75">
      <c r="A15" s="20"/>
      <c r="B15" s="21"/>
      <c r="C15" s="21"/>
      <c r="D15" s="21"/>
      <c r="E15" s="21"/>
      <c r="F15" s="14"/>
      <c r="G15" s="19"/>
      <c r="H15" s="85" t="s">
        <v>8</v>
      </c>
      <c r="I15" s="71"/>
      <c r="J15" s="71"/>
      <c r="K15" s="71"/>
      <c r="L15" s="69"/>
      <c r="M15" s="120" t="s">
        <v>9</v>
      </c>
      <c r="N15" s="116"/>
      <c r="O15" s="117"/>
    </row>
    <row r="16" spans="1:15" ht="12.75">
      <c r="A16" s="22"/>
      <c r="B16" s="21"/>
      <c r="C16" s="21"/>
      <c r="D16" s="21"/>
      <c r="E16" s="21"/>
      <c r="F16" s="14"/>
      <c r="G16" s="19"/>
      <c r="H16" s="70"/>
      <c r="I16" s="118"/>
      <c r="J16" s="118"/>
      <c r="K16" s="118"/>
      <c r="L16" s="119"/>
      <c r="M16" s="82"/>
      <c r="N16" s="83"/>
      <c r="O16" s="84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10</v>
      </c>
    </row>
    <row r="18" spans="1:15" ht="12.75">
      <c r="A18" s="22"/>
      <c r="B18" s="21"/>
      <c r="C18" s="21"/>
      <c r="D18" s="21"/>
      <c r="E18" s="21"/>
      <c r="F18" s="14"/>
      <c r="G18" s="27" t="s">
        <v>11</v>
      </c>
      <c r="H18" s="28" t="s">
        <v>12</v>
      </c>
      <c r="I18" s="29" t="s">
        <v>13</v>
      </c>
      <c r="J18" s="29" t="s">
        <v>14</v>
      </c>
      <c r="K18" s="29" t="s">
        <v>15</v>
      </c>
      <c r="L18" s="29" t="s">
        <v>16</v>
      </c>
      <c r="M18" s="29" t="s">
        <v>17</v>
      </c>
      <c r="N18" s="29" t="s">
        <v>18</v>
      </c>
      <c r="O18" s="26" t="s">
        <v>19</v>
      </c>
    </row>
    <row r="19" spans="1:15" ht="12.75">
      <c r="A19" s="29" t="s">
        <v>20</v>
      </c>
      <c r="B19" s="121" t="s">
        <v>21</v>
      </c>
      <c r="C19" s="122"/>
      <c r="D19" s="122"/>
      <c r="E19" s="122"/>
      <c r="F19" s="123"/>
      <c r="G19" s="27" t="s">
        <v>22</v>
      </c>
      <c r="H19" s="28" t="s">
        <v>23</v>
      </c>
      <c r="I19" s="29" t="s">
        <v>24</v>
      </c>
      <c r="J19" s="29" t="s">
        <v>24</v>
      </c>
      <c r="K19" s="29" t="s">
        <v>25</v>
      </c>
      <c r="L19" s="29" t="s">
        <v>15</v>
      </c>
      <c r="M19" s="29" t="s">
        <v>19</v>
      </c>
      <c r="N19" s="29" t="s">
        <v>26</v>
      </c>
      <c r="O19" s="26" t="s">
        <v>27</v>
      </c>
    </row>
    <row r="20" spans="1:15" ht="12.75">
      <c r="A20" s="29" t="s">
        <v>28</v>
      </c>
      <c r="B20" s="21"/>
      <c r="C20" s="21"/>
      <c r="D20" s="21"/>
      <c r="E20" s="21"/>
      <c r="F20" s="14"/>
      <c r="G20" s="27" t="s">
        <v>29</v>
      </c>
      <c r="H20" s="14"/>
      <c r="I20" s="29" t="s">
        <v>30</v>
      </c>
      <c r="J20" s="29" t="s">
        <v>31</v>
      </c>
      <c r="K20" s="29" t="s">
        <v>32</v>
      </c>
      <c r="L20" s="29" t="s">
        <v>33</v>
      </c>
      <c r="M20" s="29" t="s">
        <v>34</v>
      </c>
      <c r="N20" s="29" t="s">
        <v>19</v>
      </c>
      <c r="O20" s="30" t="s">
        <v>35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36</v>
      </c>
      <c r="J21" s="29"/>
      <c r="K21" s="29"/>
      <c r="L21" s="29"/>
      <c r="M21" s="29"/>
      <c r="N21" s="29" t="s">
        <v>37</v>
      </c>
      <c r="O21" s="26"/>
    </row>
    <row r="22" spans="1:15" ht="12.75">
      <c r="A22" s="32" t="s">
        <v>38</v>
      </c>
      <c r="B22" s="121" t="s">
        <v>39</v>
      </c>
      <c r="C22" s="122"/>
      <c r="D22" s="122"/>
      <c r="E22" s="122"/>
      <c r="F22" s="123"/>
      <c r="G22" s="33" t="s">
        <v>40</v>
      </c>
      <c r="H22" s="34" t="s">
        <v>41</v>
      </c>
      <c r="I22" s="32" t="s">
        <v>42</v>
      </c>
      <c r="J22" s="32" t="s">
        <v>43</v>
      </c>
      <c r="K22" s="32" t="s">
        <v>44</v>
      </c>
      <c r="L22" s="32" t="s">
        <v>45</v>
      </c>
      <c r="M22" s="32" t="s">
        <v>46</v>
      </c>
      <c r="N22" s="32" t="s">
        <v>47</v>
      </c>
      <c r="O22" s="35" t="s">
        <v>48</v>
      </c>
    </row>
    <row r="23" spans="1:15" ht="12.75">
      <c r="A23" s="68"/>
      <c r="B23" s="75" t="s">
        <v>67</v>
      </c>
      <c r="C23" s="73"/>
      <c r="D23" s="73"/>
      <c r="E23" s="73"/>
      <c r="F23" s="74"/>
      <c r="G23" s="72"/>
      <c r="H23" s="76">
        <v>0</v>
      </c>
      <c r="I23" s="77">
        <v>0</v>
      </c>
      <c r="J23" s="78">
        <v>0</v>
      </c>
      <c r="K23" s="77">
        <v>0</v>
      </c>
      <c r="L23" s="77">
        <v>0</v>
      </c>
      <c r="M23" s="80">
        <v>118</v>
      </c>
      <c r="N23" s="81">
        <v>0.5</v>
      </c>
      <c r="O23" s="79">
        <v>59</v>
      </c>
    </row>
    <row r="24" spans="1:15" ht="25.5">
      <c r="A24" s="36" t="s">
        <v>49</v>
      </c>
      <c r="B24" s="124" t="s">
        <v>68</v>
      </c>
      <c r="C24" s="125"/>
      <c r="D24" s="125"/>
      <c r="E24" s="125"/>
      <c r="F24" s="126"/>
      <c r="G24" s="37" t="s">
        <v>70</v>
      </c>
      <c r="H24" s="38">
        <v>40</v>
      </c>
      <c r="I24" s="39">
        <v>0.3</v>
      </c>
      <c r="J24" s="40">
        <f>SUM(H24*I24)</f>
        <v>12</v>
      </c>
      <c r="K24" s="39">
        <v>0.5</v>
      </c>
      <c r="L24" s="41">
        <f>SUM(J24*K24)</f>
        <v>6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 t="s">
        <v>65</v>
      </c>
      <c r="B26" s="124" t="s">
        <v>51</v>
      </c>
      <c r="C26" s="127"/>
      <c r="D26" s="127"/>
      <c r="E26" s="127"/>
      <c r="F26" s="128"/>
      <c r="G26" s="37" t="s">
        <v>50</v>
      </c>
      <c r="H26" s="38">
        <v>25</v>
      </c>
      <c r="I26" s="39">
        <v>1</v>
      </c>
      <c r="J26" s="40">
        <f aca="true" t="shared" si="0" ref="J26:J38">SUM(H26*I26)</f>
        <v>25</v>
      </c>
      <c r="K26" s="39">
        <v>0.25</v>
      </c>
      <c r="L26" s="41">
        <f aca="true" t="shared" si="1" ref="L26:L38">SUM(J26*K26)</f>
        <v>6.25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61</v>
      </c>
      <c r="B28" s="124" t="s">
        <v>52</v>
      </c>
      <c r="C28" s="127"/>
      <c r="D28" s="127"/>
      <c r="E28" s="127"/>
      <c r="F28" s="128"/>
      <c r="G28" s="37" t="s">
        <v>50</v>
      </c>
      <c r="H28" s="38">
        <v>45</v>
      </c>
      <c r="I28" s="39">
        <v>12</v>
      </c>
      <c r="J28" s="40">
        <f t="shared" si="0"/>
        <v>540</v>
      </c>
      <c r="K28" s="39">
        <v>0.5</v>
      </c>
      <c r="L28" s="41">
        <f t="shared" si="1"/>
        <v>270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 t="s">
        <v>60</v>
      </c>
      <c r="B30" s="124" t="s">
        <v>53</v>
      </c>
      <c r="C30" s="127"/>
      <c r="D30" s="127"/>
      <c r="E30" s="127"/>
      <c r="F30" s="128"/>
      <c r="G30" s="37" t="s">
        <v>50</v>
      </c>
      <c r="H30" s="38">
        <v>20</v>
      </c>
      <c r="I30" s="39">
        <v>1</v>
      </c>
      <c r="J30" s="40">
        <f t="shared" si="0"/>
        <v>20</v>
      </c>
      <c r="K30" s="39">
        <v>0.25</v>
      </c>
      <c r="L30" s="41">
        <f t="shared" si="1"/>
        <v>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25.5">
      <c r="A32" s="36" t="s">
        <v>66</v>
      </c>
      <c r="B32" s="124" t="s">
        <v>54</v>
      </c>
      <c r="C32" s="127"/>
      <c r="D32" s="127"/>
      <c r="E32" s="127"/>
      <c r="F32" s="128"/>
      <c r="G32" s="37" t="s">
        <v>50</v>
      </c>
      <c r="H32" s="38">
        <v>10</v>
      </c>
      <c r="I32" s="39">
        <v>1</v>
      </c>
      <c r="J32" s="40">
        <f t="shared" si="0"/>
        <v>10</v>
      </c>
      <c r="K32" s="39">
        <v>0.5</v>
      </c>
      <c r="L32" s="41">
        <f t="shared" si="1"/>
        <v>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 t="s">
        <v>62</v>
      </c>
      <c r="B34" s="124" t="s">
        <v>55</v>
      </c>
      <c r="C34" s="127"/>
      <c r="D34" s="127"/>
      <c r="E34" s="127"/>
      <c r="F34" s="128"/>
      <c r="G34" s="37" t="s">
        <v>50</v>
      </c>
      <c r="H34" s="38">
        <v>10</v>
      </c>
      <c r="I34" s="39">
        <v>1</v>
      </c>
      <c r="J34" s="40">
        <f t="shared" si="0"/>
        <v>10</v>
      </c>
      <c r="K34" s="39">
        <v>0.5</v>
      </c>
      <c r="L34" s="41">
        <f t="shared" si="1"/>
        <v>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64</v>
      </c>
      <c r="B36" s="124" t="s">
        <v>69</v>
      </c>
      <c r="C36" s="127"/>
      <c r="D36" s="127"/>
      <c r="E36" s="127"/>
      <c r="F36" s="128"/>
      <c r="G36" s="37" t="s">
        <v>71</v>
      </c>
      <c r="H36" s="38">
        <v>2</v>
      </c>
      <c r="I36" s="39">
        <v>1</v>
      </c>
      <c r="J36" s="40">
        <f t="shared" si="0"/>
        <v>2</v>
      </c>
      <c r="K36" s="39">
        <v>0.5</v>
      </c>
      <c r="L36" s="41">
        <f t="shared" si="1"/>
        <v>1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 t="s">
        <v>63</v>
      </c>
      <c r="B38" s="132" t="s">
        <v>56</v>
      </c>
      <c r="C38" s="133"/>
      <c r="D38" s="133"/>
      <c r="E38" s="133"/>
      <c r="F38" s="134"/>
      <c r="G38" s="37" t="s">
        <v>50</v>
      </c>
      <c r="H38" s="38">
        <v>75</v>
      </c>
      <c r="I38" s="39">
        <v>0.2</v>
      </c>
      <c r="J38" s="40">
        <f t="shared" si="0"/>
        <v>15</v>
      </c>
      <c r="K38" s="39">
        <v>0.25</v>
      </c>
      <c r="L38" s="41">
        <f t="shared" si="1"/>
        <v>3.75</v>
      </c>
      <c r="M38" s="42"/>
      <c r="N38" s="43"/>
      <c r="O38" s="44"/>
    </row>
    <row r="39" spans="1:15" ht="13.5" thickBot="1">
      <c r="A39" s="48"/>
      <c r="B39" s="135" t="s">
        <v>57</v>
      </c>
      <c r="C39" s="136"/>
      <c r="D39" s="136"/>
      <c r="E39" s="136"/>
      <c r="F39" s="137"/>
      <c r="G39" s="49"/>
      <c r="H39" s="50"/>
      <c r="I39" s="51"/>
      <c r="J39" s="52">
        <f>SUM(J24:J38)</f>
        <v>634</v>
      </c>
      <c r="K39" s="51"/>
      <c r="L39" s="52">
        <f>SUM(L24:L38)</f>
        <v>302</v>
      </c>
      <c r="M39" s="52">
        <f>SUM(M23:M38)</f>
        <v>118</v>
      </c>
      <c r="N39" s="51"/>
      <c r="O39" s="53">
        <f>SUM(O23:O38)</f>
        <v>59</v>
      </c>
    </row>
    <row r="40" spans="1:15" ht="13.5" thickBot="1">
      <c r="A40" s="54"/>
      <c r="B40" s="138" t="s">
        <v>58</v>
      </c>
      <c r="C40" s="139"/>
      <c r="D40" s="139"/>
      <c r="E40" s="139"/>
      <c r="F40" s="140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634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302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118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59</v>
      </c>
    </row>
    <row r="41" spans="1:15" ht="27" customHeight="1" thickBot="1">
      <c r="A41" s="129" t="s">
        <v>59</v>
      </c>
      <c r="B41" s="130"/>
      <c r="C41" s="130"/>
      <c r="D41" s="130"/>
      <c r="E41" s="130"/>
      <c r="F41" s="131"/>
      <c r="G41" s="55"/>
      <c r="H41" s="56"/>
      <c r="I41" s="57"/>
      <c r="J41" s="58">
        <f>SUM(J40+M40)-J24-J36</f>
        <v>738</v>
      </c>
      <c r="K41" s="57"/>
      <c r="L41" s="58">
        <f>SUM(L40+O40)-L24-L36</f>
        <v>354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mergeCells count="21">
    <mergeCell ref="A41:F41"/>
    <mergeCell ref="B36:F36"/>
    <mergeCell ref="B38:F38"/>
    <mergeCell ref="B39:F39"/>
    <mergeCell ref="B40:F40"/>
    <mergeCell ref="B28:F28"/>
    <mergeCell ref="B30:F30"/>
    <mergeCell ref="B32:F32"/>
    <mergeCell ref="B34:F34"/>
    <mergeCell ref="B19:F19"/>
    <mergeCell ref="B22:F22"/>
    <mergeCell ref="B24:F24"/>
    <mergeCell ref="B26:F26"/>
    <mergeCell ref="A13:F14"/>
    <mergeCell ref="H13:O14"/>
    <mergeCell ref="H15:L16"/>
    <mergeCell ref="M15:O16"/>
    <mergeCell ref="A4:H12"/>
    <mergeCell ref="I4:M4"/>
    <mergeCell ref="I6:M12"/>
    <mergeCell ref="N11:O12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acarter</cp:lastModifiedBy>
  <cp:lastPrinted>2007-05-01T14:25:17Z</cp:lastPrinted>
  <dcterms:created xsi:type="dcterms:W3CDTF">2007-04-20T14:28:59Z</dcterms:created>
  <dcterms:modified xsi:type="dcterms:W3CDTF">2007-05-01T14:28:01Z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