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573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'Sheet1'!$A$1:$J$219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<sst xmlns="http://schemas.openxmlformats.org/spreadsheetml/2006/main" count="378" uniqueCount="202">
  <si>
    <t xml:space="preserve"> </t>
  </si>
  <si>
    <t>Reports</t>
  </si>
  <si>
    <t>Total Annual</t>
  </si>
  <si>
    <t>Est. No. of</t>
  </si>
  <si>
    <t>Est. Total</t>
  </si>
  <si>
    <t>Form No.</t>
  </si>
  <si>
    <t>Filed</t>
  </si>
  <si>
    <t>Responses</t>
  </si>
  <si>
    <t xml:space="preserve"> Man hours</t>
  </si>
  <si>
    <t>Man-hours</t>
  </si>
  <si>
    <t>Section of Regulation</t>
  </si>
  <si>
    <t>Title</t>
  </si>
  <si>
    <t>(if Any)</t>
  </si>
  <si>
    <t>Annually</t>
  </si>
  <si>
    <t>(D) x (E)</t>
  </si>
  <si>
    <t>Per Response</t>
  </si>
  <si>
    <t>(F) x (G)</t>
  </si>
  <si>
    <t>(A)</t>
  </si>
  <si>
    <t>(B)</t>
  </si>
  <si>
    <t>(C)</t>
  </si>
  <si>
    <t>(E)</t>
  </si>
  <si>
    <t>(F)</t>
  </si>
  <si>
    <t>(G)</t>
  </si>
  <si>
    <t>(H)</t>
  </si>
  <si>
    <t>REPORTING REQUIREMENTS - FORMS APPROVED WITH THIS DOCKET</t>
  </si>
  <si>
    <t>Operating Budget</t>
  </si>
  <si>
    <t>442-7</t>
  </si>
  <si>
    <t>Balance Sheet or Financial Statement</t>
  </si>
  <si>
    <t>442-3</t>
  </si>
  <si>
    <t>Agreement for Engineering Services</t>
  </si>
  <si>
    <t>1942-19</t>
  </si>
  <si>
    <t>Resolution of Members or Stockholders</t>
  </si>
  <si>
    <t>1942-8</t>
  </si>
  <si>
    <t>Letter of Intent to Meet Conditions</t>
  </si>
  <si>
    <t>1942-46</t>
  </si>
  <si>
    <t>442-22</t>
  </si>
  <si>
    <t>1780.35(a)(2); 1942.17(n)(2)</t>
  </si>
  <si>
    <t>1942-47</t>
  </si>
  <si>
    <t>1942-9</t>
  </si>
  <si>
    <t>Estimate of Funds Needed for 30-Day Period Commencing ____"</t>
  </si>
  <si>
    <t>440-11</t>
  </si>
  <si>
    <t>Statement of Budget, Income, and Equity</t>
  </si>
  <si>
    <t>442-2</t>
  </si>
  <si>
    <t>Water Purchase Contract</t>
  </si>
  <si>
    <t>442-30</t>
  </si>
  <si>
    <t>1942.8(d)</t>
  </si>
  <si>
    <t>Bond Registration Book</t>
  </si>
  <si>
    <t>442-28</t>
  </si>
  <si>
    <t>440-24</t>
  </si>
  <si>
    <t>Right-of-Way Easement</t>
  </si>
  <si>
    <t>442-20</t>
  </si>
  <si>
    <t>Right-of-Way Certificate</t>
  </si>
  <si>
    <t>442-21</t>
  </si>
  <si>
    <t>Application to Obtain Additional Funding</t>
  </si>
  <si>
    <t>Written</t>
  </si>
  <si>
    <t>1942.17(e)</t>
  </si>
  <si>
    <t>Liens on real and chattel property</t>
  </si>
  <si>
    <t>1942.17(g)(3)(i)(B)</t>
  </si>
  <si>
    <t>Financing Statement</t>
  </si>
  <si>
    <t>Public Information</t>
  </si>
  <si>
    <t>1942.17(h)(2)(iii)</t>
  </si>
  <si>
    <t>Positive programs to encourage connections</t>
  </si>
  <si>
    <t>1942.17(n)(3)</t>
  </si>
  <si>
    <t>Interim financing</t>
  </si>
  <si>
    <t>1942.17(j)(3)(iii)(A)</t>
  </si>
  <si>
    <t>Property insurance</t>
  </si>
  <si>
    <t>1942.17(j)(3)(iii)(B)</t>
  </si>
  <si>
    <t xml:space="preserve">Written </t>
  </si>
  <si>
    <t>1942.17(j)(3)(iii)(D)</t>
  </si>
  <si>
    <t>Flood Insurance</t>
  </si>
  <si>
    <t>1942.17(j)(3)(iii)(E)</t>
  </si>
  <si>
    <t>Workman's compensation insurance</t>
  </si>
  <si>
    <t>1942.17(j)(4)(ii)</t>
  </si>
  <si>
    <t>Appraisal Report</t>
  </si>
  <si>
    <t>1942.17(g)(2)</t>
  </si>
  <si>
    <t>Notes, bonds, warrants or other contractural obligations</t>
  </si>
  <si>
    <t>Construction contract forms</t>
  </si>
  <si>
    <t>Contracts awarded prior to application</t>
  </si>
  <si>
    <t>Resident Inspector resume</t>
  </si>
  <si>
    <t>Daily inspection report</t>
  </si>
  <si>
    <t>Financial feasibility report</t>
  </si>
  <si>
    <t>Organizational documents</t>
  </si>
  <si>
    <t>1942.5(b)(1)(ii)(G)</t>
  </si>
  <si>
    <t>Five Year Financial History</t>
  </si>
  <si>
    <t>1942.17(g)(3)(i)(D)</t>
  </si>
  <si>
    <t>Other Security</t>
  </si>
  <si>
    <t>1942.17(j)(3)(iii)(C)</t>
  </si>
  <si>
    <t>Malpractice Insurance</t>
  </si>
  <si>
    <t>1942.17(j)(4)(iii)</t>
  </si>
  <si>
    <t>Land Purchase Contract</t>
  </si>
  <si>
    <t>1942.17(j)(8)</t>
  </si>
  <si>
    <t>Certificate of Need</t>
  </si>
  <si>
    <t>Certification of appropriate regulatory agencies</t>
  </si>
  <si>
    <t>1942.17(r)(1)(ii)(B) &amp; Guide 22</t>
  </si>
  <si>
    <t>Positive Action Plan</t>
  </si>
  <si>
    <t>Audits</t>
  </si>
  <si>
    <t>1942.17(q)(4)(ii)</t>
  </si>
  <si>
    <t>Financial Statements - borrowers under $100,000 gross income</t>
  </si>
  <si>
    <t>1942.18(j)(5)(iv)</t>
  </si>
  <si>
    <t>Utilization of small business &amp; minority owned business</t>
  </si>
  <si>
    <t>Procurement when other than bid or negotiation is used</t>
  </si>
  <si>
    <t>Unconventional contracting methods</t>
  </si>
  <si>
    <t>State clearinghouse review</t>
  </si>
  <si>
    <t>1942.17(q)(1)(ii)</t>
  </si>
  <si>
    <t>Approval of Audit</t>
  </si>
  <si>
    <t>Governing body members and terms of office</t>
  </si>
  <si>
    <t>REPORTING REQUIREMENTS - FORMS APPROVED UNDER OTHER OMB NUMBERS</t>
  </si>
  <si>
    <t>1942.17(j)(4)(i)(B)</t>
  </si>
  <si>
    <t>Preliminary Title Opinion</t>
  </si>
  <si>
    <t>Cleared under docket</t>
  </si>
  <si>
    <t>(0575-0147)</t>
  </si>
  <si>
    <t>Final Title Opinion</t>
  </si>
  <si>
    <t>1942.17(p)(5) &amp; Guide 18</t>
  </si>
  <si>
    <t>Partial Payment Estimate</t>
  </si>
  <si>
    <t>1942.18(o)(7)(ii) &amp; Guide 18</t>
  </si>
  <si>
    <t>Contract Change Order</t>
  </si>
  <si>
    <t>1942.2(b)</t>
  </si>
  <si>
    <t>1942.17(n)(2)(x)</t>
  </si>
  <si>
    <t>Equal Opportunity Agreement</t>
  </si>
  <si>
    <t>Assurance Agreement</t>
  </si>
  <si>
    <t>1942.2(c)(2)</t>
  </si>
  <si>
    <t>Application for Federal Assistance (For Construction)</t>
  </si>
  <si>
    <t>1942.17(q)(1)(iv)</t>
  </si>
  <si>
    <t>Borrower shall maintain accounting records for 3 years</t>
  </si>
  <si>
    <t>TOTAL</t>
  </si>
  <si>
    <t>Position Fidelity Schedule Bond Declarations</t>
  </si>
  <si>
    <t>Statement on ability to obtain credit elsewhere</t>
  </si>
  <si>
    <t>Preliminary Architectural or Engineering Report</t>
  </si>
  <si>
    <t xml:space="preserve">REPORTING REQUIREMENTS - NO FORMS </t>
  </si>
  <si>
    <t>Liability and Property Damage Insurance</t>
  </si>
  <si>
    <t>Evidence of Disbursement of other funds</t>
  </si>
  <si>
    <t>Lease/Management agreement</t>
  </si>
  <si>
    <t>Request for Environmental Information</t>
  </si>
  <si>
    <t>RECORDKEEPING REQUIREMENTS</t>
  </si>
  <si>
    <t>Borrower request to choose interest rate</t>
  </si>
  <si>
    <t>Wages</t>
  </si>
  <si>
    <t>Class</t>
  </si>
  <si>
    <t>$/Hr.</t>
  </si>
  <si>
    <t>(H) x (I)</t>
  </si>
  <si>
    <t>Cost to the</t>
  </si>
  <si>
    <t>Public</t>
  </si>
  <si>
    <t>(I)</t>
  </si>
  <si>
    <t>(J)</t>
  </si>
  <si>
    <t>(D)</t>
  </si>
  <si>
    <t>1780.34(g)(1)(ii); 1942.17(j)(4)(i); 3570.76</t>
  </si>
  <si>
    <t>1942.17(j)(4)(i); 3570.76</t>
  </si>
  <si>
    <t>1942.17(j)(3)(ii)(B)</t>
  </si>
  <si>
    <t>1942.17(j)(9); 3570.71</t>
  </si>
  <si>
    <t>1942.17(g)(2)(iii)(A); 3570.80</t>
  </si>
  <si>
    <t>1942.17(l)(1); 3570.71</t>
  </si>
  <si>
    <t>1942.17(n)(6); 3570.80</t>
  </si>
  <si>
    <t>1942.3; 3570.65</t>
  </si>
  <si>
    <t>1942.18(e) &amp; Guides 17 thru 19; 3570.76</t>
  </si>
  <si>
    <t>1942.8(g); 3570.80</t>
  </si>
  <si>
    <t>1942.18(m); 3570.76</t>
  </si>
  <si>
    <t>1942.18(o)(4); 3570.76</t>
  </si>
  <si>
    <t>1942.17(b)(4); 3570.65</t>
  </si>
  <si>
    <t>1942.17(k); 3570.70</t>
  </si>
  <si>
    <t>1942.17(q)(4); 3570.83</t>
  </si>
  <si>
    <t>1942.18(k)(5); 3570.75</t>
  </si>
  <si>
    <t>1942.18(l); 3570.76</t>
  </si>
  <si>
    <t>1942.18(o)(3); 3570.76</t>
  </si>
  <si>
    <t>1942.17(j)(4)(i)(A); 3570.76</t>
  </si>
  <si>
    <t>Respond-ents</t>
  </si>
  <si>
    <t>1927-9 (0575-0147)</t>
  </si>
  <si>
    <t>1927-10 (0575-0147)</t>
  </si>
  <si>
    <t>1924-18 (0575-0042)</t>
  </si>
  <si>
    <t>1924-7 (0575-0042)</t>
  </si>
  <si>
    <t>1940-20 (0575-0094)</t>
  </si>
  <si>
    <t>400-1 (0575-0018)</t>
  </si>
  <si>
    <t xml:space="preserve"> 400-4 (0575-0018)</t>
  </si>
  <si>
    <t>SF 424.2 (0348-0043)</t>
  </si>
  <si>
    <t>1780.23(h)(1); 1942.5(b)(1)(ii)(C); 1951.222(c)(3); 3570.71(h)</t>
  </si>
  <si>
    <t>1780.23(h)(2); 1942.5(b)(1)(ii)(E); 1951.230(a)(9);1955.10(f)(3)(i); &amp; 3570.82</t>
  </si>
  <si>
    <t>1780.29(b)(1), 1942.17(l)(i)</t>
  </si>
  <si>
    <t>1780.29(f); Guide 16 of 1942-A; 3570.61(e)</t>
  </si>
  <si>
    <t>1780.31(a)(5); 1942.5(a)(1)(ii); 1951.230(f)(2); 4274.350; 1942.315(b); 4284.638(c); 3570.71</t>
  </si>
  <si>
    <t>1780.35(a)(2), 1942.17(n)(2)</t>
  </si>
  <si>
    <t>1780.35(b)(1)(ii); 1942.17(p)(2)(ii); 1944.235(c)</t>
  </si>
  <si>
    <t>1780.37(f); 1942.17(q)(2)(i)(A);1951.223(b)(1), 1951.230(a)(9); 3570.82</t>
  </si>
  <si>
    <t>1780.62; 1942.18(f)</t>
  </si>
  <si>
    <t>1942.17(c)(2)(vii)</t>
  </si>
  <si>
    <t>1942.17(b)(3); 3570.61(c)</t>
  </si>
  <si>
    <t>1942.5(b)(1)(ii)(D) and Guides 6-10; 3570.65</t>
  </si>
  <si>
    <t>1942.5(b)(1)(ii)(I); 3570.70</t>
  </si>
  <si>
    <t>1942.5(b)(1)(ii)(H); 3570.65</t>
  </si>
  <si>
    <t>1942.5(a)(1)(ii), 1942.17(f)(1)</t>
  </si>
  <si>
    <t>1942.5(b)(1)(ii)(F)</t>
  </si>
  <si>
    <r>
      <t>1942.17(g)(2)(iii)(A)(</t>
    </r>
    <r>
      <rPr>
        <u val="single"/>
        <sz val="12"/>
        <rFont val="Arial"/>
        <family val="2"/>
      </rPr>
      <t>9</t>
    </r>
    <r>
      <rPr>
        <sz val="12"/>
        <rFont val="Arial"/>
        <family val="2"/>
      </rPr>
      <t>)(ii)</t>
    </r>
  </si>
  <si>
    <t>1942.17(q)(2)(ii)(A); 3570.83</t>
  </si>
  <si>
    <t>1942.2(a)(1)(iii); 3570.65(a)(1)</t>
  </si>
  <si>
    <t>RHS</t>
  </si>
  <si>
    <t>RUS</t>
  </si>
  <si>
    <t>Opinion of Counsel Relative to Rights-of-Way</t>
  </si>
  <si>
    <t>Loan Resolution (Public Bodies)</t>
  </si>
  <si>
    <t>Loan Resolution Security Agreement</t>
  </si>
  <si>
    <t>Notification of declination of service</t>
  </si>
  <si>
    <t>Agreement for professional services</t>
  </si>
  <si>
    <t>Acquistion of Land, Easement, Water Rights &amp; Existing Facilities</t>
  </si>
  <si>
    <t>Certification by borrower's attorney</t>
  </si>
  <si>
    <t>Evidence that facility cannot be provided by a public body</t>
  </si>
  <si>
    <t>Exceptional Community Support and Documentation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</si>
</sst>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3" fontId="2" fillId="0" borderId="1" xfId="15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3" fontId="2" fillId="0" borderId="0" xfId="15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64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3" fontId="2" fillId="0" borderId="2" xfId="15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wrapText="1"/>
    </xf>
    <xf numFmtId="0" fontId="2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center" wrapText="1"/>
    </xf>
    <xf numFmtId="3" fontId="2" fillId="0" borderId="9" xfId="15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4" fontId="4" fillId="0" borderId="2" xfId="0" applyNumberFormat="1" applyFont="1" applyBorder="1" applyAlignment="1">
      <alignment horizontal="left" wrapText="1"/>
    </xf>
    <xf numFmtId="164" fontId="2" fillId="0" borderId="0" xfId="0" applyNumberFormat="1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7" xfId="15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3" fontId="2" fillId="0" borderId="4" xfId="15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0" fontId="3" fillId="0" borderId="9" xfId="0" applyFont="1" applyBorder="1" applyAlignment="1" quotePrefix="1">
      <alignment horizontal="center" wrapText="1"/>
    </xf>
    <xf numFmtId="0" fontId="0" fillId="0" borderId="9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30"/>
  <sheetViews>
    <sheetView showGridLines="0" tabSelected="1" view="pageBreakPreview" zoomScale="60" zoomScaleNormal="75" workbookViewId="0" topLeftCell="A1">
      <pane ySplit="4" topLeftCell="BM182" activePane="bottomLeft" state="frozen"/>
      <selection pane="topLeft" activeCell="B1" sqref="B1"/>
      <selection pane="bottomLeft" activeCell="A193" sqref="A193:J193"/>
    </sheetView>
  </sheetViews>
  <sheetFormatPr defaultColWidth="9.140625" defaultRowHeight="12.75"/>
  <cols>
    <col min="1" max="1" width="69.28125" style="0" customWidth="1"/>
    <col min="2" max="2" width="42.28125" style="36" customWidth="1"/>
    <col min="3" max="3" width="10.00390625" style="0" customWidth="1"/>
    <col min="4" max="4" width="11.8515625" style="0" customWidth="1"/>
    <col min="5" max="5" width="11.28125" style="0" customWidth="1"/>
    <col min="6" max="6" width="11.421875" style="0" customWidth="1"/>
    <col min="7" max="7" width="12.28125" style="0" customWidth="1"/>
    <col min="9" max="9" width="8.7109375" style="0" customWidth="1"/>
    <col min="10" max="10" width="13.140625" style="0" bestFit="1" customWidth="1"/>
  </cols>
  <sheetData>
    <row r="1" spans="1:61" s="2" customFormat="1" ht="31.5">
      <c r="A1" s="11" t="s">
        <v>0</v>
      </c>
      <c r="B1" s="47"/>
      <c r="C1" s="12"/>
      <c r="D1" s="12"/>
      <c r="E1" s="11" t="s">
        <v>1</v>
      </c>
      <c r="F1" s="11" t="s">
        <v>2</v>
      </c>
      <c r="G1" s="11" t="s">
        <v>3</v>
      </c>
      <c r="H1" s="11" t="s">
        <v>4</v>
      </c>
      <c r="I1" s="11" t="s">
        <v>135</v>
      </c>
      <c r="J1" s="11" t="s">
        <v>139</v>
      </c>
      <c r="K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4"/>
      <c r="BA1" s="14"/>
      <c r="BB1" s="14"/>
      <c r="BC1" s="14"/>
      <c r="BD1" s="14"/>
      <c r="BE1" s="14"/>
      <c r="BF1" s="14"/>
      <c r="BG1" s="14"/>
      <c r="BH1" s="14"/>
      <c r="BI1" s="14"/>
    </row>
    <row r="2" spans="1:61" s="2" customFormat="1" ht="31.5">
      <c r="A2" s="15" t="s">
        <v>0</v>
      </c>
      <c r="B2" s="30"/>
      <c r="C2" s="15" t="s">
        <v>5</v>
      </c>
      <c r="D2" s="15" t="s">
        <v>3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136</v>
      </c>
      <c r="J2" s="15" t="s">
        <v>140</v>
      </c>
      <c r="K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4"/>
      <c r="BA2" s="14"/>
      <c r="BB2" s="14"/>
      <c r="BC2" s="14"/>
      <c r="BD2" s="14"/>
      <c r="BE2" s="14"/>
      <c r="BF2" s="14"/>
      <c r="BG2" s="14"/>
      <c r="BH2" s="14"/>
      <c r="BI2" s="14"/>
    </row>
    <row r="3" spans="1:61" s="2" customFormat="1" ht="48" thickBot="1">
      <c r="A3" s="16" t="s">
        <v>10</v>
      </c>
      <c r="B3" s="31" t="s">
        <v>11</v>
      </c>
      <c r="C3" s="16" t="s">
        <v>12</v>
      </c>
      <c r="D3" s="16" t="s">
        <v>163</v>
      </c>
      <c r="E3" s="16" t="s">
        <v>13</v>
      </c>
      <c r="F3" s="16" t="s">
        <v>14</v>
      </c>
      <c r="G3" s="16" t="s">
        <v>15</v>
      </c>
      <c r="H3" s="16" t="s">
        <v>16</v>
      </c>
      <c r="I3" s="16" t="s">
        <v>137</v>
      </c>
      <c r="J3" s="16" t="s">
        <v>138</v>
      </c>
      <c r="K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4"/>
      <c r="BA3" s="14"/>
      <c r="BB3" s="14"/>
      <c r="BC3" s="14"/>
      <c r="BD3" s="14"/>
      <c r="BE3" s="14"/>
      <c r="BF3" s="14"/>
      <c r="BG3" s="14"/>
      <c r="BH3" s="14"/>
      <c r="BI3" s="14"/>
    </row>
    <row r="4" spans="1:61" ht="16.5" thickBot="1">
      <c r="A4" s="17" t="s">
        <v>17</v>
      </c>
      <c r="B4" s="32" t="s">
        <v>18</v>
      </c>
      <c r="C4" s="17" t="s">
        <v>19</v>
      </c>
      <c r="D4" s="17" t="s">
        <v>143</v>
      </c>
      <c r="E4" s="17" t="s">
        <v>20</v>
      </c>
      <c r="F4" s="17" t="s">
        <v>21</v>
      </c>
      <c r="G4" s="17" t="s">
        <v>22</v>
      </c>
      <c r="H4" s="17" t="s">
        <v>23</v>
      </c>
      <c r="I4" s="17" t="s">
        <v>141</v>
      </c>
      <c r="J4" s="17" t="s">
        <v>142</v>
      </c>
      <c r="K4" s="18"/>
      <c r="L4" s="49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9"/>
      <c r="BA4" s="19"/>
      <c r="BB4" s="19"/>
      <c r="BC4" s="19"/>
      <c r="BD4" s="19"/>
      <c r="BE4" s="19"/>
      <c r="BF4" s="19"/>
      <c r="BG4" s="19"/>
      <c r="BH4" s="19"/>
      <c r="BI4" s="19"/>
    </row>
    <row r="5" spans="1:61" ht="15.75">
      <c r="A5" s="60" t="s">
        <v>24</v>
      </c>
      <c r="B5" s="61"/>
      <c r="C5" s="61"/>
      <c r="D5" s="61"/>
      <c r="E5" s="61"/>
      <c r="F5" s="61"/>
      <c r="G5" s="61"/>
      <c r="H5" s="61"/>
      <c r="I5" s="61"/>
      <c r="J5" s="61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9"/>
      <c r="BA5" s="19"/>
      <c r="BB5" s="19"/>
      <c r="BC5" s="19"/>
      <c r="BD5" s="19"/>
      <c r="BE5" s="19"/>
      <c r="BF5" s="19"/>
      <c r="BG5" s="19"/>
      <c r="BH5" s="19"/>
      <c r="BI5" s="19"/>
    </row>
    <row r="6" spans="1:61" ht="16.5" thickBot="1">
      <c r="A6" s="18"/>
      <c r="B6" s="3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9"/>
      <c r="BA6" s="19"/>
      <c r="BB6" s="19"/>
      <c r="BC6" s="19"/>
      <c r="BD6" s="19"/>
      <c r="BE6" s="19"/>
      <c r="BF6" s="19"/>
      <c r="BG6" s="19"/>
      <c r="BH6" s="19"/>
      <c r="BI6" s="19"/>
    </row>
    <row r="7" spans="1:61" ht="15.75" thickBot="1">
      <c r="A7" s="3" t="s">
        <v>172</v>
      </c>
      <c r="B7" s="3" t="s">
        <v>25</v>
      </c>
      <c r="C7" s="5" t="s">
        <v>26</v>
      </c>
      <c r="D7" s="6"/>
      <c r="E7" s="5"/>
      <c r="F7" s="6"/>
      <c r="G7" s="5"/>
      <c r="H7" s="6"/>
      <c r="I7" s="6"/>
      <c r="J7" s="21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9"/>
      <c r="BA7" s="19"/>
      <c r="BB7" s="19"/>
      <c r="BC7" s="19"/>
      <c r="BD7" s="19"/>
      <c r="BE7" s="19"/>
      <c r="BF7" s="19"/>
      <c r="BG7" s="19"/>
      <c r="BH7" s="19"/>
      <c r="BI7" s="19"/>
    </row>
    <row r="8" spans="1:61" ht="15.75" thickBot="1">
      <c r="A8" s="3"/>
      <c r="B8" s="3" t="s">
        <v>191</v>
      </c>
      <c r="C8" s="5"/>
      <c r="D8" s="6">
        <v>750</v>
      </c>
      <c r="E8" s="5">
        <v>1</v>
      </c>
      <c r="F8" s="6">
        <f>D8*E8</f>
        <v>750</v>
      </c>
      <c r="G8" s="5">
        <v>5</v>
      </c>
      <c r="H8" s="6">
        <f>F8*G8</f>
        <v>3750</v>
      </c>
      <c r="I8" s="6">
        <v>30</v>
      </c>
      <c r="J8" s="21">
        <f>I8*H8</f>
        <v>112500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9"/>
      <c r="BA8" s="19"/>
      <c r="BB8" s="19"/>
      <c r="BC8" s="19"/>
      <c r="BD8" s="19"/>
      <c r="BE8" s="19"/>
      <c r="BF8" s="19"/>
      <c r="BG8" s="19"/>
      <c r="BH8" s="19"/>
      <c r="BI8" s="19"/>
    </row>
    <row r="9" spans="1:61" ht="15.75" thickBot="1">
      <c r="A9" s="3"/>
      <c r="B9" s="3" t="s">
        <v>192</v>
      </c>
      <c r="C9" s="5"/>
      <c r="D9" s="6">
        <v>1000</v>
      </c>
      <c r="E9" s="5">
        <v>1</v>
      </c>
      <c r="F9" s="6">
        <f>D9*E9</f>
        <v>1000</v>
      </c>
      <c r="G9" s="5">
        <v>5</v>
      </c>
      <c r="H9" s="6">
        <f>F9*G9</f>
        <v>5000</v>
      </c>
      <c r="I9" s="6">
        <v>30</v>
      </c>
      <c r="J9" s="21">
        <f>I9*H9</f>
        <v>150000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9"/>
      <c r="BA9" s="19"/>
      <c r="BB9" s="19"/>
      <c r="BC9" s="19"/>
      <c r="BD9" s="19"/>
      <c r="BE9" s="19"/>
      <c r="BF9" s="19"/>
      <c r="BG9" s="19"/>
      <c r="BH9" s="19"/>
      <c r="BI9" s="19"/>
    </row>
    <row r="10" spans="1:61" ht="30.75" thickBot="1">
      <c r="A10" s="3" t="s">
        <v>173</v>
      </c>
      <c r="B10" s="3" t="s">
        <v>27</v>
      </c>
      <c r="C10" s="5" t="s">
        <v>28</v>
      </c>
      <c r="D10" s="6"/>
      <c r="E10" s="5"/>
      <c r="F10" s="6"/>
      <c r="G10" s="5"/>
      <c r="H10" s="6"/>
      <c r="I10" s="6"/>
      <c r="J10" s="21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9"/>
      <c r="BA10" s="19"/>
      <c r="BB10" s="19"/>
      <c r="BC10" s="19"/>
      <c r="BD10" s="19"/>
      <c r="BE10" s="19"/>
      <c r="BF10" s="19"/>
      <c r="BG10" s="19"/>
      <c r="BH10" s="19"/>
      <c r="BI10" s="19"/>
    </row>
    <row r="11" spans="1:61" ht="15.75" thickBot="1">
      <c r="A11" s="3"/>
      <c r="B11" s="3" t="s">
        <v>191</v>
      </c>
      <c r="C11" s="5"/>
      <c r="D11" s="6">
        <v>500</v>
      </c>
      <c r="E11" s="5">
        <v>1</v>
      </c>
      <c r="F11" s="6">
        <f>D11*E11</f>
        <v>500</v>
      </c>
      <c r="G11" s="5">
        <v>1</v>
      </c>
      <c r="H11" s="6">
        <f>F11*G11</f>
        <v>500</v>
      </c>
      <c r="I11" s="6">
        <v>30</v>
      </c>
      <c r="J11" s="21">
        <f>I11*H11</f>
        <v>15000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9"/>
      <c r="BA11" s="19"/>
      <c r="BB11" s="19"/>
      <c r="BC11" s="19"/>
      <c r="BD11" s="19"/>
      <c r="BE11" s="19"/>
      <c r="BF11" s="19"/>
      <c r="BG11" s="19"/>
      <c r="BH11" s="19"/>
      <c r="BI11" s="19"/>
    </row>
    <row r="12" spans="1:61" ht="15.75" thickBot="1">
      <c r="A12" s="3"/>
      <c r="B12" s="3" t="s">
        <v>192</v>
      </c>
      <c r="C12" s="5"/>
      <c r="D12" s="6">
        <v>1000</v>
      </c>
      <c r="E12" s="5">
        <v>0</v>
      </c>
      <c r="F12" s="6">
        <f>D12*E12</f>
        <v>0</v>
      </c>
      <c r="G12" s="5">
        <v>1</v>
      </c>
      <c r="H12" s="6">
        <f>F12*G12</f>
        <v>0</v>
      </c>
      <c r="I12" s="6">
        <v>30</v>
      </c>
      <c r="J12" s="21">
        <f>I12*H12</f>
        <v>0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9"/>
      <c r="BA12" s="19"/>
      <c r="BB12" s="19"/>
      <c r="BC12" s="19"/>
      <c r="BD12" s="19"/>
      <c r="BE12" s="19"/>
      <c r="BF12" s="19"/>
      <c r="BG12" s="19"/>
      <c r="BH12" s="19"/>
      <c r="BI12" s="19"/>
    </row>
    <row r="13" spans="1:61" ht="15.75" thickBot="1">
      <c r="A13" s="3" t="s">
        <v>174</v>
      </c>
      <c r="B13" s="3" t="s">
        <v>29</v>
      </c>
      <c r="C13" s="5" t="s">
        <v>30</v>
      </c>
      <c r="D13" s="6"/>
      <c r="E13" s="5"/>
      <c r="F13" s="6"/>
      <c r="G13" s="5"/>
      <c r="H13" s="6"/>
      <c r="I13" s="6"/>
      <c r="J13" s="21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1:61" ht="15.75" thickBot="1">
      <c r="A14" s="3"/>
      <c r="B14" s="3" t="s">
        <v>191</v>
      </c>
      <c r="C14" s="5"/>
      <c r="D14" s="6">
        <v>200</v>
      </c>
      <c r="E14" s="5">
        <v>1</v>
      </c>
      <c r="F14" s="6">
        <f>D14*E14</f>
        <v>200</v>
      </c>
      <c r="G14" s="5">
        <v>4</v>
      </c>
      <c r="H14" s="6">
        <f>F14*G14</f>
        <v>800</v>
      </c>
      <c r="I14" s="6">
        <v>30</v>
      </c>
      <c r="J14" s="21">
        <f>I14*H14</f>
        <v>24000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1:61" ht="15.75" thickBot="1">
      <c r="A15" s="3"/>
      <c r="B15" s="3" t="s">
        <v>192</v>
      </c>
      <c r="C15" s="5"/>
      <c r="D15" s="6">
        <v>1000</v>
      </c>
      <c r="E15" s="5">
        <v>1</v>
      </c>
      <c r="F15" s="6">
        <f>D15*E15</f>
        <v>1000</v>
      </c>
      <c r="G15" s="5">
        <v>4</v>
      </c>
      <c r="H15" s="6">
        <f>F15*G15</f>
        <v>4000</v>
      </c>
      <c r="I15" s="6">
        <v>30</v>
      </c>
      <c r="J15" s="21">
        <f>I15*H15</f>
        <v>120000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9"/>
      <c r="BA15" s="19"/>
      <c r="BB15" s="19"/>
      <c r="BC15" s="19"/>
      <c r="BD15" s="19"/>
      <c r="BE15" s="19"/>
      <c r="BF15" s="19"/>
      <c r="BG15" s="19"/>
      <c r="BH15" s="19"/>
      <c r="BI15" s="19"/>
    </row>
    <row r="16" spans="1:61" ht="15.75" thickBot="1">
      <c r="A16" s="3" t="s">
        <v>175</v>
      </c>
      <c r="B16" s="3" t="s">
        <v>31</v>
      </c>
      <c r="C16" s="5" t="s">
        <v>32</v>
      </c>
      <c r="D16" s="6"/>
      <c r="E16" s="5"/>
      <c r="F16" s="6"/>
      <c r="G16" s="5"/>
      <c r="H16" s="6"/>
      <c r="I16" s="6"/>
      <c r="J16" s="21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9"/>
      <c r="BA16" s="19"/>
      <c r="BB16" s="19"/>
      <c r="BC16" s="19"/>
      <c r="BD16" s="19"/>
      <c r="BE16" s="19"/>
      <c r="BF16" s="19"/>
      <c r="BG16" s="19"/>
      <c r="BH16" s="19"/>
      <c r="BI16" s="19"/>
    </row>
    <row r="17" spans="1:61" ht="15.75" thickBot="1">
      <c r="A17" s="3"/>
      <c r="B17" s="3" t="s">
        <v>191</v>
      </c>
      <c r="C17" s="5"/>
      <c r="D17" s="6">
        <v>75</v>
      </c>
      <c r="E17" s="5">
        <v>1</v>
      </c>
      <c r="F17" s="6">
        <f>D17*E17</f>
        <v>75</v>
      </c>
      <c r="G17" s="5">
        <v>1</v>
      </c>
      <c r="H17" s="6">
        <f>F17*G17</f>
        <v>75</v>
      </c>
      <c r="I17" s="6">
        <v>30</v>
      </c>
      <c r="J17" s="21">
        <f>I17*H17</f>
        <v>2250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9"/>
      <c r="BA17" s="19"/>
      <c r="BB17" s="19"/>
      <c r="BC17" s="19"/>
      <c r="BD17" s="19"/>
      <c r="BE17" s="19"/>
      <c r="BF17" s="19"/>
      <c r="BG17" s="19"/>
      <c r="BH17" s="19"/>
      <c r="BI17" s="19"/>
    </row>
    <row r="18" spans="1:61" ht="15.75" thickBot="1">
      <c r="A18" s="3"/>
      <c r="B18" s="3" t="s">
        <v>192</v>
      </c>
      <c r="C18" s="5"/>
      <c r="D18" s="6">
        <v>200</v>
      </c>
      <c r="E18" s="5">
        <v>1</v>
      </c>
      <c r="F18" s="6">
        <f>D18*E18</f>
        <v>200</v>
      </c>
      <c r="G18" s="5">
        <v>1</v>
      </c>
      <c r="H18" s="6">
        <f>F18*G18</f>
        <v>200</v>
      </c>
      <c r="I18" s="6">
        <v>30</v>
      </c>
      <c r="J18" s="21">
        <f>I18*H18</f>
        <v>6000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9"/>
      <c r="BA18" s="19"/>
      <c r="BB18" s="19"/>
      <c r="BC18" s="19"/>
      <c r="BD18" s="19"/>
      <c r="BE18" s="19"/>
      <c r="BF18" s="19"/>
      <c r="BG18" s="19"/>
      <c r="BH18" s="19"/>
      <c r="BI18" s="19"/>
    </row>
    <row r="19" spans="1:61" ht="30.75" thickBot="1">
      <c r="A19" s="3" t="s">
        <v>176</v>
      </c>
      <c r="B19" s="3" t="s">
        <v>33</v>
      </c>
      <c r="C19" s="5" t="s">
        <v>34</v>
      </c>
      <c r="D19" s="6"/>
      <c r="E19" s="5"/>
      <c r="F19" s="6"/>
      <c r="G19" s="5"/>
      <c r="H19" s="6"/>
      <c r="I19" s="6"/>
      <c r="J19" s="21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9"/>
      <c r="BA19" s="19"/>
      <c r="BB19" s="19"/>
      <c r="BC19" s="19"/>
      <c r="BD19" s="19"/>
      <c r="BE19" s="19"/>
      <c r="BF19" s="19"/>
      <c r="BG19" s="19"/>
      <c r="BH19" s="19"/>
      <c r="BI19" s="19"/>
    </row>
    <row r="20" spans="1:61" ht="15.75" thickBot="1">
      <c r="A20" s="3"/>
      <c r="B20" s="3" t="s">
        <v>191</v>
      </c>
      <c r="C20" s="5"/>
      <c r="D20" s="6">
        <v>450</v>
      </c>
      <c r="E20" s="5">
        <v>1</v>
      </c>
      <c r="F20" s="6">
        <f>D20*E20</f>
        <v>450</v>
      </c>
      <c r="G20" s="5">
        <v>1</v>
      </c>
      <c r="H20" s="6">
        <f>F20*G20</f>
        <v>450</v>
      </c>
      <c r="I20" s="6">
        <v>30</v>
      </c>
      <c r="J20" s="21">
        <f>I20*H20</f>
        <v>13500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9"/>
      <c r="BA20" s="19"/>
      <c r="BB20" s="19"/>
      <c r="BC20" s="19"/>
      <c r="BD20" s="19"/>
      <c r="BE20" s="19"/>
      <c r="BF20" s="19"/>
      <c r="BG20" s="19"/>
      <c r="BH20" s="19"/>
      <c r="BI20" s="19"/>
    </row>
    <row r="21" spans="1:61" ht="15.75" thickBot="1">
      <c r="A21" s="3"/>
      <c r="B21" s="3" t="s">
        <v>192</v>
      </c>
      <c r="C21" s="5"/>
      <c r="D21" s="6">
        <v>1000</v>
      </c>
      <c r="E21" s="5">
        <v>1</v>
      </c>
      <c r="F21" s="6">
        <f>D21*E21</f>
        <v>1000</v>
      </c>
      <c r="G21" s="5">
        <v>1</v>
      </c>
      <c r="H21" s="6">
        <f>F21*G21</f>
        <v>1000</v>
      </c>
      <c r="I21" s="6">
        <v>30</v>
      </c>
      <c r="J21" s="21">
        <f>I21*H21</f>
        <v>30000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9"/>
      <c r="BA21" s="19"/>
      <c r="BB21" s="19"/>
      <c r="BC21" s="19"/>
      <c r="BD21" s="19"/>
      <c r="BE21" s="19"/>
      <c r="BF21" s="19"/>
      <c r="BG21" s="19"/>
      <c r="BH21" s="19"/>
      <c r="BI21" s="19"/>
    </row>
    <row r="22" spans="1:61" ht="15.75" thickBot="1">
      <c r="A22" s="3" t="s">
        <v>162</v>
      </c>
      <c r="B22" s="3" t="s">
        <v>49</v>
      </c>
      <c r="C22" s="5" t="s">
        <v>50</v>
      </c>
      <c r="D22" s="6"/>
      <c r="E22" s="5"/>
      <c r="F22" s="6"/>
      <c r="G22" s="5"/>
      <c r="H22" s="6"/>
      <c r="I22" s="6"/>
      <c r="J22" s="21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9"/>
      <c r="BA22" s="19"/>
      <c r="BB22" s="19"/>
      <c r="BC22" s="19"/>
      <c r="BD22" s="19"/>
      <c r="BE22" s="19"/>
      <c r="BF22" s="19"/>
      <c r="BG22" s="19"/>
      <c r="BH22" s="19"/>
      <c r="BI22" s="19"/>
    </row>
    <row r="23" spans="1:61" ht="15.75" thickBot="1">
      <c r="A23" s="3"/>
      <c r="B23" s="3" t="s">
        <v>191</v>
      </c>
      <c r="C23" s="5"/>
      <c r="D23" s="6">
        <v>250</v>
      </c>
      <c r="E23" s="5">
        <v>1</v>
      </c>
      <c r="F23" s="6">
        <f>D23*E23</f>
        <v>250</v>
      </c>
      <c r="G23" s="5">
        <v>1</v>
      </c>
      <c r="H23" s="6">
        <f>F23*G23</f>
        <v>250</v>
      </c>
      <c r="I23" s="6">
        <v>30</v>
      </c>
      <c r="J23" s="21">
        <f>I23*H23</f>
        <v>7500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9"/>
      <c r="BA23" s="19"/>
      <c r="BB23" s="19"/>
      <c r="BC23" s="19"/>
      <c r="BD23" s="19"/>
      <c r="BE23" s="19"/>
      <c r="BF23" s="19"/>
      <c r="BG23" s="19"/>
      <c r="BH23" s="19"/>
      <c r="BI23" s="19"/>
    </row>
    <row r="24" spans="1:61" ht="15.75" thickBot="1">
      <c r="A24" s="3"/>
      <c r="B24" s="3" t="s">
        <v>192</v>
      </c>
      <c r="C24" s="5"/>
      <c r="D24" s="6"/>
      <c r="E24" s="5"/>
      <c r="F24" s="6"/>
      <c r="G24" s="5"/>
      <c r="H24" s="6"/>
      <c r="I24" s="6"/>
      <c r="J24" s="21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9"/>
      <c r="BA24" s="19"/>
      <c r="BB24" s="19"/>
      <c r="BC24" s="19"/>
      <c r="BD24" s="19"/>
      <c r="BE24" s="19"/>
      <c r="BF24" s="19"/>
      <c r="BG24" s="19"/>
      <c r="BH24" s="19"/>
      <c r="BI24" s="19"/>
    </row>
    <row r="25" spans="1:61" ht="15.75" thickBot="1">
      <c r="A25" s="3" t="s">
        <v>145</v>
      </c>
      <c r="B25" s="3" t="s">
        <v>51</v>
      </c>
      <c r="C25" s="5" t="s">
        <v>52</v>
      </c>
      <c r="D25" s="6"/>
      <c r="E25" s="5"/>
      <c r="F25" s="6"/>
      <c r="G25" s="5"/>
      <c r="H25" s="6"/>
      <c r="I25" s="6"/>
      <c r="J25" s="21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9"/>
      <c r="BA25" s="19"/>
      <c r="BB25" s="19"/>
      <c r="BC25" s="19"/>
      <c r="BD25" s="19"/>
      <c r="BE25" s="19"/>
      <c r="BF25" s="19"/>
      <c r="BG25" s="19"/>
      <c r="BH25" s="19"/>
      <c r="BI25" s="19"/>
    </row>
    <row r="26" spans="1:61" ht="15.75" thickBot="1">
      <c r="A26" s="3"/>
      <c r="B26" s="3" t="s">
        <v>191</v>
      </c>
      <c r="C26" s="5"/>
      <c r="D26" s="6">
        <v>250</v>
      </c>
      <c r="E26" s="5">
        <v>1</v>
      </c>
      <c r="F26" s="6">
        <f>D26*E26</f>
        <v>250</v>
      </c>
      <c r="G26" s="5">
        <v>1</v>
      </c>
      <c r="H26" s="6">
        <f>F26*G26</f>
        <v>250</v>
      </c>
      <c r="I26" s="6">
        <v>30</v>
      </c>
      <c r="J26" s="21">
        <f>I26*H26</f>
        <v>7500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9"/>
      <c r="BA26" s="19"/>
      <c r="BB26" s="19"/>
      <c r="BC26" s="19"/>
      <c r="BD26" s="19"/>
      <c r="BE26" s="19"/>
      <c r="BF26" s="19"/>
      <c r="BG26" s="19"/>
      <c r="BH26" s="19"/>
      <c r="BI26" s="19"/>
    </row>
    <row r="27" spans="1:61" ht="15.75" thickBot="1">
      <c r="A27" s="3"/>
      <c r="B27" s="3" t="s">
        <v>192</v>
      </c>
      <c r="C27" s="5"/>
      <c r="D27" s="6"/>
      <c r="E27" s="5"/>
      <c r="F27" s="6"/>
      <c r="G27" s="5"/>
      <c r="H27" s="6"/>
      <c r="I27" s="6"/>
      <c r="J27" s="21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9"/>
      <c r="BA27" s="19"/>
      <c r="BB27" s="19"/>
      <c r="BC27" s="19"/>
      <c r="BD27" s="19"/>
      <c r="BE27" s="19"/>
      <c r="BF27" s="19"/>
      <c r="BG27" s="19"/>
      <c r="BH27" s="19"/>
      <c r="BI27" s="19"/>
    </row>
    <row r="28" spans="1:61" ht="30.75" thickBot="1">
      <c r="A28" s="3" t="s">
        <v>144</v>
      </c>
      <c r="B28" s="3" t="s">
        <v>193</v>
      </c>
      <c r="C28" s="5" t="s">
        <v>35</v>
      </c>
      <c r="D28" s="6"/>
      <c r="E28" s="5"/>
      <c r="F28" s="6"/>
      <c r="G28" s="5"/>
      <c r="H28" s="6"/>
      <c r="I28" s="6"/>
      <c r="J28" s="21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9"/>
      <c r="BA28" s="19"/>
      <c r="BB28" s="19"/>
      <c r="BC28" s="19"/>
      <c r="BD28" s="19"/>
      <c r="BE28" s="19"/>
      <c r="BF28" s="19"/>
      <c r="BG28" s="19"/>
      <c r="BH28" s="19"/>
      <c r="BI28" s="19"/>
    </row>
    <row r="29" spans="1:61" ht="15.75" thickBot="1">
      <c r="A29" s="3"/>
      <c r="B29" s="3" t="s">
        <v>191</v>
      </c>
      <c r="C29" s="5"/>
      <c r="D29" s="6">
        <v>200</v>
      </c>
      <c r="E29" s="5">
        <v>1</v>
      </c>
      <c r="F29" s="6">
        <f>D29*E29</f>
        <v>200</v>
      </c>
      <c r="G29" s="5">
        <v>1</v>
      </c>
      <c r="H29" s="6">
        <f>F29*G29</f>
        <v>200</v>
      </c>
      <c r="I29" s="6">
        <v>30</v>
      </c>
      <c r="J29" s="21">
        <f>I29*H29</f>
        <v>6000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9"/>
      <c r="BA29" s="19"/>
      <c r="BB29" s="19"/>
      <c r="BC29" s="19"/>
      <c r="BD29" s="19"/>
      <c r="BE29" s="19"/>
      <c r="BF29" s="19"/>
      <c r="BG29" s="19"/>
      <c r="BH29" s="19"/>
      <c r="BI29" s="19"/>
    </row>
    <row r="30" spans="1:61" ht="15.75" thickBot="1">
      <c r="A30" s="3"/>
      <c r="B30" s="3" t="s">
        <v>192</v>
      </c>
      <c r="C30" s="5"/>
      <c r="D30" s="6">
        <v>1000</v>
      </c>
      <c r="E30" s="5">
        <v>1</v>
      </c>
      <c r="F30" s="6">
        <f>D30*E30</f>
        <v>1000</v>
      </c>
      <c r="G30" s="5">
        <v>1</v>
      </c>
      <c r="H30" s="6">
        <f>F30*G30</f>
        <v>1000</v>
      </c>
      <c r="I30" s="6">
        <v>30</v>
      </c>
      <c r="J30" s="21">
        <f>I30*H30</f>
        <v>30000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9"/>
      <c r="BA30" s="19"/>
      <c r="BB30" s="19"/>
      <c r="BC30" s="19"/>
      <c r="BD30" s="19"/>
      <c r="BE30" s="19"/>
      <c r="BF30" s="19"/>
      <c r="BG30" s="19"/>
      <c r="BH30" s="19"/>
      <c r="BI30" s="19"/>
    </row>
    <row r="31" spans="1:61" ht="15.75" thickBot="1">
      <c r="A31" s="3" t="s">
        <v>36</v>
      </c>
      <c r="B31" s="3" t="s">
        <v>194</v>
      </c>
      <c r="C31" s="5" t="s">
        <v>37</v>
      </c>
      <c r="D31" s="6"/>
      <c r="E31" s="5"/>
      <c r="F31" s="6"/>
      <c r="G31" s="5"/>
      <c r="H31" s="6"/>
      <c r="I31" s="6"/>
      <c r="J31" s="21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9"/>
      <c r="BA31" s="19"/>
      <c r="BB31" s="19"/>
      <c r="BC31" s="19"/>
      <c r="BD31" s="19"/>
      <c r="BE31" s="19"/>
      <c r="BF31" s="19"/>
      <c r="BG31" s="19"/>
      <c r="BH31" s="19"/>
      <c r="BI31" s="19"/>
    </row>
    <row r="32" spans="1:61" ht="15.75" thickBot="1">
      <c r="A32" s="3"/>
      <c r="B32" s="3" t="s">
        <v>191</v>
      </c>
      <c r="C32" s="5"/>
      <c r="D32" s="6">
        <v>150</v>
      </c>
      <c r="E32" s="5">
        <v>1</v>
      </c>
      <c r="F32" s="6">
        <f>D32*E32</f>
        <v>150</v>
      </c>
      <c r="G32" s="5">
        <v>1</v>
      </c>
      <c r="H32" s="6">
        <f>F32*G32</f>
        <v>150</v>
      </c>
      <c r="I32" s="6">
        <v>30</v>
      </c>
      <c r="J32" s="21">
        <f>I32*H32</f>
        <v>4500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9"/>
      <c r="BA32" s="19"/>
      <c r="BB32" s="19"/>
      <c r="BC32" s="19"/>
      <c r="BD32" s="19"/>
      <c r="BE32" s="19"/>
      <c r="BF32" s="19"/>
      <c r="BG32" s="19"/>
      <c r="BH32" s="19"/>
      <c r="BI32" s="19"/>
    </row>
    <row r="33" spans="1:61" ht="15.75" thickBot="1">
      <c r="A33" s="3"/>
      <c r="B33" s="3" t="s">
        <v>192</v>
      </c>
      <c r="C33" s="5"/>
      <c r="D33" s="6"/>
      <c r="E33" s="5"/>
      <c r="F33" s="6"/>
      <c r="G33" s="5"/>
      <c r="H33" s="6"/>
      <c r="I33" s="6"/>
      <c r="J33" s="21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9"/>
      <c r="BA33" s="19"/>
      <c r="BB33" s="19"/>
      <c r="BC33" s="19"/>
      <c r="BD33" s="19"/>
      <c r="BE33" s="19"/>
      <c r="BF33" s="19"/>
      <c r="BG33" s="19"/>
      <c r="BH33" s="19"/>
      <c r="BI33" s="19"/>
    </row>
    <row r="34" spans="1:61" ht="15.75" thickBot="1">
      <c r="A34" s="3" t="s">
        <v>177</v>
      </c>
      <c r="B34" s="3" t="s">
        <v>195</v>
      </c>
      <c r="C34" s="5" t="s">
        <v>38</v>
      </c>
      <c r="D34" s="6"/>
      <c r="E34" s="5"/>
      <c r="F34" s="6"/>
      <c r="G34" s="5"/>
      <c r="H34" s="6"/>
      <c r="I34" s="6"/>
      <c r="J34" s="21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9"/>
      <c r="BA34" s="19"/>
      <c r="BB34" s="19"/>
      <c r="BC34" s="19"/>
      <c r="BD34" s="19"/>
      <c r="BE34" s="19"/>
      <c r="BF34" s="19"/>
      <c r="BG34" s="19"/>
      <c r="BH34" s="19"/>
      <c r="BI34" s="19"/>
    </row>
    <row r="35" spans="1:61" ht="15.75" thickBot="1">
      <c r="A35" s="3"/>
      <c r="B35" s="3" t="s">
        <v>191</v>
      </c>
      <c r="C35" s="5"/>
      <c r="D35" s="6">
        <v>300</v>
      </c>
      <c r="E35" s="5">
        <v>1</v>
      </c>
      <c r="F35" s="6">
        <f>D35*E35</f>
        <v>300</v>
      </c>
      <c r="G35" s="5">
        <v>1</v>
      </c>
      <c r="H35" s="6">
        <f>F35*G35</f>
        <v>300</v>
      </c>
      <c r="I35" s="6">
        <v>30</v>
      </c>
      <c r="J35" s="21">
        <f>I35*H35</f>
        <v>9000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9"/>
      <c r="BA35" s="19"/>
      <c r="BB35" s="19"/>
      <c r="BC35" s="19"/>
      <c r="BD35" s="19"/>
      <c r="BE35" s="19"/>
      <c r="BF35" s="19"/>
      <c r="BG35" s="19"/>
      <c r="BH35" s="19"/>
      <c r="BI35" s="19"/>
    </row>
    <row r="36" spans="1:61" ht="15.75" thickBot="1">
      <c r="A36" s="3"/>
      <c r="B36" s="3" t="s">
        <v>192</v>
      </c>
      <c r="C36" s="5"/>
      <c r="D36" s="6"/>
      <c r="E36" s="5"/>
      <c r="F36" s="6"/>
      <c r="G36" s="5"/>
      <c r="H36" s="6"/>
      <c r="I36" s="6"/>
      <c r="J36" s="21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9"/>
      <c r="BA36" s="19"/>
      <c r="BB36" s="19"/>
      <c r="BC36" s="19"/>
      <c r="BD36" s="19"/>
      <c r="BE36" s="19"/>
      <c r="BF36" s="19"/>
      <c r="BG36" s="19"/>
      <c r="BH36" s="19"/>
      <c r="BI36" s="19"/>
    </row>
    <row r="37" spans="1:61" ht="30.75" thickBot="1">
      <c r="A37" s="3" t="s">
        <v>178</v>
      </c>
      <c r="B37" s="3" t="s">
        <v>39</v>
      </c>
      <c r="C37" s="5" t="s">
        <v>40</v>
      </c>
      <c r="D37" s="6"/>
      <c r="E37" s="5"/>
      <c r="F37" s="6"/>
      <c r="G37" s="5"/>
      <c r="H37" s="6"/>
      <c r="I37" s="6"/>
      <c r="J37" s="21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9"/>
      <c r="BA37" s="19"/>
      <c r="BB37" s="19"/>
      <c r="BC37" s="19"/>
      <c r="BD37" s="19"/>
      <c r="BE37" s="19"/>
      <c r="BF37" s="19"/>
      <c r="BG37" s="19"/>
      <c r="BH37" s="19"/>
      <c r="BI37" s="19"/>
    </row>
    <row r="38" spans="1:61" ht="15.75" thickBot="1">
      <c r="A38" s="3"/>
      <c r="B38" s="3" t="s">
        <v>191</v>
      </c>
      <c r="C38" s="5"/>
      <c r="D38" s="6">
        <v>550</v>
      </c>
      <c r="E38" s="5">
        <v>3</v>
      </c>
      <c r="F38" s="6">
        <f>D38*E38</f>
        <v>1650</v>
      </c>
      <c r="G38" s="5">
        <v>1</v>
      </c>
      <c r="H38" s="6">
        <f>F38*G38</f>
        <v>1650</v>
      </c>
      <c r="I38" s="6">
        <v>30</v>
      </c>
      <c r="J38" s="21">
        <f>I38*H38</f>
        <v>49500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9"/>
      <c r="BA38" s="19"/>
      <c r="BB38" s="19"/>
      <c r="BC38" s="19"/>
      <c r="BD38" s="19"/>
      <c r="BE38" s="19"/>
      <c r="BF38" s="19"/>
      <c r="BG38" s="19"/>
      <c r="BH38" s="19"/>
      <c r="BI38" s="19"/>
    </row>
    <row r="39" spans="1:61" ht="15.75" thickBot="1">
      <c r="A39" s="3"/>
      <c r="B39" s="3" t="s">
        <v>192</v>
      </c>
      <c r="C39" s="5"/>
      <c r="D39" s="6">
        <v>900</v>
      </c>
      <c r="E39" s="5">
        <v>1</v>
      </c>
      <c r="F39" s="6">
        <f>D39*E39</f>
        <v>900</v>
      </c>
      <c r="G39" s="5">
        <v>1</v>
      </c>
      <c r="H39" s="6">
        <f>F39*G39</f>
        <v>900</v>
      </c>
      <c r="I39" s="6">
        <v>30</v>
      </c>
      <c r="J39" s="21">
        <f>I39*H39</f>
        <v>27000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9"/>
      <c r="BA39" s="19"/>
      <c r="BB39" s="19"/>
      <c r="BC39" s="19"/>
      <c r="BD39" s="19"/>
      <c r="BE39" s="19"/>
      <c r="BF39" s="19"/>
      <c r="BG39" s="19"/>
      <c r="BH39" s="19"/>
      <c r="BI39" s="19"/>
    </row>
    <row r="40" spans="1:61" ht="30.75" thickBot="1">
      <c r="A40" s="3" t="s">
        <v>179</v>
      </c>
      <c r="B40" s="3" t="s">
        <v>41</v>
      </c>
      <c r="C40" s="5" t="s">
        <v>42</v>
      </c>
      <c r="D40" s="6"/>
      <c r="E40" s="5"/>
      <c r="F40" s="6"/>
      <c r="G40" s="5"/>
      <c r="H40" s="6"/>
      <c r="I40" s="6"/>
      <c r="J40" s="21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9"/>
      <c r="BA40" s="19"/>
      <c r="BB40" s="19"/>
      <c r="BC40" s="19"/>
      <c r="BD40" s="19"/>
      <c r="BE40" s="19"/>
      <c r="BF40" s="19"/>
      <c r="BG40" s="19"/>
      <c r="BH40" s="19"/>
      <c r="BI40" s="19"/>
    </row>
    <row r="41" spans="1:61" ht="15.75" thickBot="1">
      <c r="A41" s="3"/>
      <c r="B41" s="3" t="s">
        <v>191</v>
      </c>
      <c r="C41" s="5"/>
      <c r="D41" s="6">
        <v>650</v>
      </c>
      <c r="E41" s="5">
        <v>1</v>
      </c>
      <c r="F41" s="6">
        <f>D41*E41</f>
        <v>650</v>
      </c>
      <c r="G41" s="5">
        <v>2.5</v>
      </c>
      <c r="H41" s="6">
        <f>F41*G41</f>
        <v>1625</v>
      </c>
      <c r="I41" s="6">
        <v>30</v>
      </c>
      <c r="J41" s="21">
        <f>I41*H41</f>
        <v>48750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9"/>
      <c r="BA41" s="19"/>
      <c r="BB41" s="19"/>
      <c r="BC41" s="19"/>
      <c r="BD41" s="19"/>
      <c r="BE41" s="19"/>
      <c r="BF41" s="19"/>
      <c r="BG41" s="19"/>
      <c r="BH41" s="19"/>
      <c r="BI41" s="19"/>
    </row>
    <row r="42" spans="1:61" ht="15.75" thickBot="1">
      <c r="A42" s="3"/>
      <c r="B42" s="3" t="s">
        <v>192</v>
      </c>
      <c r="C42" s="5"/>
      <c r="D42" s="6">
        <v>1000</v>
      </c>
      <c r="E42" s="5">
        <v>1</v>
      </c>
      <c r="F42" s="6">
        <f>D42*E42</f>
        <v>1000</v>
      </c>
      <c r="G42" s="5">
        <v>2.5</v>
      </c>
      <c r="H42" s="6">
        <f>F42*G42</f>
        <v>2500</v>
      </c>
      <c r="I42" s="6">
        <v>30</v>
      </c>
      <c r="J42" s="21">
        <f>I42*H42</f>
        <v>75000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9"/>
      <c r="BA42" s="19"/>
      <c r="BB42" s="19"/>
      <c r="BC42" s="19"/>
      <c r="BD42" s="19"/>
      <c r="BE42" s="19"/>
      <c r="BF42" s="19"/>
      <c r="BG42" s="19"/>
      <c r="BH42" s="19"/>
      <c r="BI42" s="19"/>
    </row>
    <row r="43" spans="1:61" ht="15.75" thickBot="1">
      <c r="A43" s="3" t="s">
        <v>180</v>
      </c>
      <c r="B43" s="3" t="s">
        <v>43</v>
      </c>
      <c r="C43" s="5" t="s">
        <v>44</v>
      </c>
      <c r="D43" s="6"/>
      <c r="E43" s="5"/>
      <c r="F43" s="6"/>
      <c r="G43" s="5"/>
      <c r="H43" s="6"/>
      <c r="I43" s="6"/>
      <c r="J43" s="21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9"/>
      <c r="BA43" s="19"/>
      <c r="BB43" s="19"/>
      <c r="BC43" s="19"/>
      <c r="BD43" s="19"/>
      <c r="BE43" s="19"/>
      <c r="BF43" s="19"/>
      <c r="BG43" s="19"/>
      <c r="BH43" s="19"/>
      <c r="BI43" s="19"/>
    </row>
    <row r="44" spans="1:61" ht="15.75" thickBot="1">
      <c r="A44" s="3"/>
      <c r="B44" s="3" t="s">
        <v>191</v>
      </c>
      <c r="C44" s="5"/>
      <c r="D44" s="6"/>
      <c r="E44" s="5"/>
      <c r="F44" s="6"/>
      <c r="G44" s="5"/>
      <c r="H44" s="6"/>
      <c r="I44" s="6"/>
      <c r="J44" s="21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9"/>
      <c r="BA44" s="19"/>
      <c r="BB44" s="19"/>
      <c r="BC44" s="19"/>
      <c r="BD44" s="19"/>
      <c r="BE44" s="19"/>
      <c r="BF44" s="19"/>
      <c r="BG44" s="19"/>
      <c r="BH44" s="19"/>
      <c r="BI44" s="19"/>
    </row>
    <row r="45" spans="1:61" ht="15.75" thickBot="1">
      <c r="A45" s="3"/>
      <c r="B45" s="3" t="s">
        <v>192</v>
      </c>
      <c r="C45" s="5"/>
      <c r="D45" s="6">
        <v>200</v>
      </c>
      <c r="E45" s="5">
        <v>1</v>
      </c>
      <c r="F45" s="6">
        <f>D45*E45</f>
        <v>200</v>
      </c>
      <c r="G45" s="5">
        <v>1</v>
      </c>
      <c r="H45" s="6">
        <f>F45*G45</f>
        <v>200</v>
      </c>
      <c r="I45" s="6">
        <v>30</v>
      </c>
      <c r="J45" s="21">
        <f>I45*H45</f>
        <v>6000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9"/>
      <c r="BA45" s="19"/>
      <c r="BB45" s="19"/>
      <c r="BC45" s="19"/>
      <c r="BD45" s="19"/>
      <c r="BE45" s="19"/>
      <c r="BF45" s="19"/>
      <c r="BG45" s="19"/>
      <c r="BH45" s="19"/>
      <c r="BI45" s="19"/>
    </row>
    <row r="46" spans="1:61" ht="15.75" thickBot="1">
      <c r="A46" s="3" t="s">
        <v>45</v>
      </c>
      <c r="B46" s="3" t="s">
        <v>46</v>
      </c>
      <c r="C46" s="5" t="s">
        <v>47</v>
      </c>
      <c r="D46" s="6"/>
      <c r="E46" s="5"/>
      <c r="F46" s="6"/>
      <c r="G46" s="5"/>
      <c r="H46" s="6"/>
      <c r="I46" s="6"/>
      <c r="J46" s="21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9"/>
      <c r="BA46" s="19"/>
      <c r="BB46" s="19"/>
      <c r="BC46" s="19"/>
      <c r="BD46" s="19"/>
      <c r="BE46" s="19"/>
      <c r="BF46" s="19"/>
      <c r="BG46" s="19"/>
      <c r="BH46" s="19"/>
      <c r="BI46" s="19"/>
    </row>
    <row r="47" spans="1:61" ht="15.75" thickBot="1">
      <c r="A47" s="3"/>
      <c r="B47" s="3" t="s">
        <v>191</v>
      </c>
      <c r="C47" s="5"/>
      <c r="D47" s="6">
        <v>130</v>
      </c>
      <c r="E47" s="5">
        <v>1</v>
      </c>
      <c r="F47" s="6">
        <f>D47*E47</f>
        <v>130</v>
      </c>
      <c r="G47" s="5">
        <v>1</v>
      </c>
      <c r="H47" s="6">
        <f>F47*G47</f>
        <v>130</v>
      </c>
      <c r="I47" s="6">
        <v>30</v>
      </c>
      <c r="J47" s="21">
        <f>I47*H47</f>
        <v>3900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9"/>
      <c r="BA47" s="19"/>
      <c r="BB47" s="19"/>
      <c r="BC47" s="19"/>
      <c r="BD47" s="19"/>
      <c r="BE47" s="19"/>
      <c r="BF47" s="19"/>
      <c r="BG47" s="19"/>
      <c r="BH47" s="19"/>
      <c r="BI47" s="19"/>
    </row>
    <row r="48" spans="1:61" ht="15.75" thickBot="1">
      <c r="A48" s="3"/>
      <c r="B48" s="3" t="s">
        <v>192</v>
      </c>
      <c r="C48" s="5"/>
      <c r="D48" s="6"/>
      <c r="E48" s="5"/>
      <c r="F48" s="6"/>
      <c r="G48" s="5"/>
      <c r="H48" s="6"/>
      <c r="I48" s="6"/>
      <c r="J48" s="21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9"/>
      <c r="BA48" s="19"/>
      <c r="BB48" s="19"/>
      <c r="BC48" s="19"/>
      <c r="BD48" s="19"/>
      <c r="BE48" s="19"/>
      <c r="BF48" s="19"/>
      <c r="BG48" s="19"/>
      <c r="BH48" s="19"/>
      <c r="BI48" s="19"/>
    </row>
    <row r="49" spans="1:61" ht="30.75" thickBot="1">
      <c r="A49" s="3" t="s">
        <v>146</v>
      </c>
      <c r="B49" s="3" t="s">
        <v>125</v>
      </c>
      <c r="C49" s="5" t="s">
        <v>48</v>
      </c>
      <c r="D49" s="6">
        <v>736</v>
      </c>
      <c r="E49" s="5">
        <v>1</v>
      </c>
      <c r="F49" s="6">
        <f>D49*E49</f>
        <v>736</v>
      </c>
      <c r="G49" s="5">
        <v>0.5</v>
      </c>
      <c r="H49" s="6">
        <f>F49*G49</f>
        <v>368</v>
      </c>
      <c r="I49" s="6">
        <v>30</v>
      </c>
      <c r="J49" s="21">
        <f>I49*H49</f>
        <v>11040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9"/>
      <c r="BA49" s="19"/>
      <c r="BB49" s="19"/>
      <c r="BC49" s="19"/>
      <c r="BD49" s="19"/>
      <c r="BE49" s="19"/>
      <c r="BF49" s="19"/>
      <c r="BG49" s="19"/>
      <c r="BH49" s="19"/>
      <c r="BI49" s="19"/>
    </row>
    <row r="50" spans="1:61" ht="12" customHeight="1">
      <c r="A50" s="4"/>
      <c r="B50" s="4"/>
      <c r="C50" s="7"/>
      <c r="D50" s="8"/>
      <c r="E50" s="7"/>
      <c r="F50" s="8"/>
      <c r="G50" s="7"/>
      <c r="H50" s="8"/>
      <c r="I50" s="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9"/>
      <c r="BA50" s="19"/>
      <c r="BB50" s="19"/>
      <c r="BC50" s="19"/>
      <c r="BD50" s="19"/>
      <c r="BE50" s="19"/>
      <c r="BF50" s="19"/>
      <c r="BG50" s="19"/>
      <c r="BH50" s="19"/>
      <c r="BI50" s="19"/>
    </row>
    <row r="51" spans="1:61" ht="15">
      <c r="A51" s="10"/>
      <c r="B51" s="3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9"/>
      <c r="BA51" s="19"/>
      <c r="BB51" s="19"/>
      <c r="BC51" s="19"/>
      <c r="BD51" s="19"/>
      <c r="BE51" s="19"/>
      <c r="BF51" s="19"/>
      <c r="BG51" s="19"/>
      <c r="BH51" s="19"/>
      <c r="BI51" s="19"/>
    </row>
    <row r="52" spans="1:61" ht="16.5" thickBot="1">
      <c r="A52" s="62" t="s">
        <v>128</v>
      </c>
      <c r="B52" s="63"/>
      <c r="C52" s="63"/>
      <c r="D52" s="63"/>
      <c r="E52" s="63"/>
      <c r="F52" s="63"/>
      <c r="G52" s="63"/>
      <c r="H52" s="63"/>
      <c r="I52" s="63"/>
      <c r="J52" s="63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9"/>
      <c r="BA52" s="19"/>
      <c r="BB52" s="19"/>
      <c r="BC52" s="19"/>
      <c r="BD52" s="19"/>
      <c r="BE52" s="19"/>
      <c r="BF52" s="19"/>
      <c r="BG52" s="19"/>
      <c r="BH52" s="19"/>
      <c r="BI52" s="19"/>
    </row>
    <row r="53" spans="1:61" s="59" customFormat="1" ht="14.25" customHeight="1" thickBot="1">
      <c r="A53" s="3" t="s">
        <v>181</v>
      </c>
      <c r="B53" s="3" t="s">
        <v>53</v>
      </c>
      <c r="C53" s="5" t="s">
        <v>54</v>
      </c>
      <c r="D53" s="6"/>
      <c r="E53" s="5"/>
      <c r="F53" s="6"/>
      <c r="G53" s="5"/>
      <c r="H53" s="6"/>
      <c r="I53" s="6"/>
      <c r="J53" s="21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8"/>
      <c r="BA53" s="58"/>
      <c r="BB53" s="58"/>
      <c r="BC53" s="58"/>
      <c r="BD53" s="58"/>
      <c r="BE53" s="58"/>
      <c r="BF53" s="58"/>
      <c r="BG53" s="58"/>
      <c r="BH53" s="58"/>
      <c r="BI53" s="58"/>
    </row>
    <row r="54" spans="1:61" ht="14.25" customHeight="1" thickBot="1">
      <c r="A54" s="53"/>
      <c r="B54" s="53" t="s">
        <v>191</v>
      </c>
      <c r="C54" s="54"/>
      <c r="D54" s="55">
        <v>30</v>
      </c>
      <c r="E54" s="54">
        <v>1</v>
      </c>
      <c r="F54" s="55">
        <f>D54*E54</f>
        <v>30</v>
      </c>
      <c r="G54" s="54">
        <v>4</v>
      </c>
      <c r="H54" s="55">
        <f>F54*G54</f>
        <v>120</v>
      </c>
      <c r="I54" s="55">
        <v>30</v>
      </c>
      <c r="J54" s="56">
        <f>I54*H54</f>
        <v>3600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9"/>
      <c r="BA54" s="19"/>
      <c r="BB54" s="19"/>
      <c r="BC54" s="19"/>
      <c r="BD54" s="19"/>
      <c r="BE54" s="19"/>
      <c r="BF54" s="19"/>
      <c r="BG54" s="19"/>
      <c r="BH54" s="19"/>
      <c r="BI54" s="19"/>
    </row>
    <row r="55" spans="1:61" ht="14.25" customHeight="1" thickBot="1">
      <c r="A55" s="3"/>
      <c r="B55" s="3" t="s">
        <v>192</v>
      </c>
      <c r="C55" s="5"/>
      <c r="D55" s="6"/>
      <c r="E55" s="5"/>
      <c r="F55" s="6"/>
      <c r="G55" s="5"/>
      <c r="H55" s="6"/>
      <c r="I55" s="6"/>
      <c r="J55" s="21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9"/>
      <c r="BA55" s="19"/>
      <c r="BB55" s="19"/>
      <c r="BC55" s="19"/>
      <c r="BD55" s="19"/>
      <c r="BE55" s="19"/>
      <c r="BF55" s="19"/>
      <c r="BG55" s="19"/>
      <c r="BH55" s="19"/>
      <c r="BI55" s="19"/>
    </row>
    <row r="56" spans="1:61" ht="30.75" thickBot="1">
      <c r="A56" s="3" t="s">
        <v>182</v>
      </c>
      <c r="B56" s="3" t="s">
        <v>126</v>
      </c>
      <c r="C56" s="5" t="s">
        <v>54</v>
      </c>
      <c r="D56" s="6"/>
      <c r="E56" s="5"/>
      <c r="F56" s="6"/>
      <c r="G56" s="5"/>
      <c r="H56" s="6"/>
      <c r="I56" s="6"/>
      <c r="J56" s="21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9"/>
      <c r="BA56" s="19"/>
      <c r="BB56" s="19"/>
      <c r="BC56" s="19"/>
      <c r="BD56" s="19"/>
      <c r="BE56" s="19"/>
      <c r="BF56" s="19"/>
      <c r="BG56" s="19"/>
      <c r="BH56" s="19"/>
      <c r="BI56" s="19"/>
    </row>
    <row r="57" spans="1:61" ht="15.75" thickBot="1">
      <c r="A57" s="3"/>
      <c r="B57" s="3" t="s">
        <v>191</v>
      </c>
      <c r="C57" s="5"/>
      <c r="D57" s="6">
        <v>600</v>
      </c>
      <c r="E57" s="5">
        <v>1</v>
      </c>
      <c r="F57" s="6">
        <f>D57*E57</f>
        <v>600</v>
      </c>
      <c r="G57" s="5">
        <v>1</v>
      </c>
      <c r="H57" s="6">
        <f>F57*G57</f>
        <v>600</v>
      </c>
      <c r="I57" s="6">
        <v>30</v>
      </c>
      <c r="J57" s="21">
        <f>I57*H57</f>
        <v>18000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9"/>
      <c r="BA57" s="19"/>
      <c r="BB57" s="19"/>
      <c r="BC57" s="19"/>
      <c r="BD57" s="19"/>
      <c r="BE57" s="19"/>
      <c r="BF57" s="19"/>
      <c r="BG57" s="19"/>
      <c r="BH57" s="19"/>
      <c r="BI57" s="19"/>
    </row>
    <row r="58" spans="1:61" ht="15.75" thickBot="1">
      <c r="A58" s="3"/>
      <c r="B58" s="3" t="s">
        <v>192</v>
      </c>
      <c r="C58" s="5"/>
      <c r="D58" s="6"/>
      <c r="E58" s="5"/>
      <c r="F58" s="6"/>
      <c r="G58" s="5"/>
      <c r="H58" s="6"/>
      <c r="I58" s="6"/>
      <c r="J58" s="21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9"/>
      <c r="BA58" s="19"/>
      <c r="BB58" s="19"/>
      <c r="BC58" s="19"/>
      <c r="BD58" s="19"/>
      <c r="BE58" s="19"/>
      <c r="BF58" s="19"/>
      <c r="BG58" s="19"/>
      <c r="BH58" s="19"/>
      <c r="BI58" s="19"/>
    </row>
    <row r="59" spans="1:61" ht="15.75" thickBot="1">
      <c r="A59" s="9" t="s">
        <v>55</v>
      </c>
      <c r="B59" s="3" t="s">
        <v>196</v>
      </c>
      <c r="C59" s="5" t="s">
        <v>54</v>
      </c>
      <c r="D59" s="6"/>
      <c r="E59" s="5"/>
      <c r="F59" s="6"/>
      <c r="G59" s="5"/>
      <c r="H59" s="6"/>
      <c r="I59" s="6"/>
      <c r="J59" s="21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9"/>
      <c r="BA59" s="19"/>
      <c r="BB59" s="19"/>
      <c r="BC59" s="19"/>
      <c r="BD59" s="19"/>
      <c r="BE59" s="19"/>
      <c r="BF59" s="19"/>
      <c r="BG59" s="19"/>
      <c r="BH59" s="19"/>
      <c r="BI59" s="19"/>
    </row>
    <row r="60" spans="1:61" ht="15.75" thickBot="1">
      <c r="A60" s="9"/>
      <c r="B60" s="3" t="s">
        <v>191</v>
      </c>
      <c r="C60" s="5"/>
      <c r="D60" s="6">
        <v>12</v>
      </c>
      <c r="E60" s="5">
        <v>1</v>
      </c>
      <c r="F60" s="6">
        <f>D60*E60</f>
        <v>12</v>
      </c>
      <c r="G60" s="5">
        <v>3</v>
      </c>
      <c r="H60" s="6">
        <f>F60*G60</f>
        <v>36</v>
      </c>
      <c r="I60" s="6">
        <v>30</v>
      </c>
      <c r="J60" s="21">
        <f>I60*H60</f>
        <v>1080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9"/>
      <c r="BA60" s="19"/>
      <c r="BB60" s="19"/>
      <c r="BC60" s="19"/>
      <c r="BD60" s="19"/>
      <c r="BE60" s="19"/>
      <c r="BF60" s="19"/>
      <c r="BG60" s="19"/>
      <c r="BH60" s="19"/>
      <c r="BI60" s="19"/>
    </row>
    <row r="61" spans="1:61" ht="15.75" thickBot="1">
      <c r="A61" s="9"/>
      <c r="B61" s="3" t="s">
        <v>192</v>
      </c>
      <c r="C61" s="5"/>
      <c r="D61" s="6"/>
      <c r="E61" s="5"/>
      <c r="F61" s="6"/>
      <c r="G61" s="5"/>
      <c r="H61" s="6"/>
      <c r="I61" s="6"/>
      <c r="J61" s="21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9"/>
      <c r="BA61" s="19"/>
      <c r="BB61" s="19"/>
      <c r="BC61" s="19"/>
      <c r="BD61" s="19"/>
      <c r="BE61" s="19"/>
      <c r="BF61" s="19"/>
      <c r="BG61" s="19"/>
      <c r="BH61" s="19"/>
      <c r="BI61" s="19"/>
    </row>
    <row r="62" spans="1:61" ht="15.75" thickBot="1">
      <c r="A62" s="9" t="s">
        <v>148</v>
      </c>
      <c r="B62" s="3" t="s">
        <v>56</v>
      </c>
      <c r="C62" s="5" t="s">
        <v>54</v>
      </c>
      <c r="D62" s="6"/>
      <c r="E62" s="5"/>
      <c r="F62" s="6"/>
      <c r="G62" s="5"/>
      <c r="H62" s="6"/>
      <c r="I62" s="6"/>
      <c r="J62" s="21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9"/>
      <c r="BA62" s="19"/>
      <c r="BB62" s="19"/>
      <c r="BC62" s="19"/>
      <c r="BD62" s="19"/>
      <c r="BE62" s="19"/>
      <c r="BF62" s="19"/>
      <c r="BG62" s="19"/>
      <c r="BH62" s="19"/>
      <c r="BI62" s="19"/>
    </row>
    <row r="63" spans="1:61" ht="15.75" thickBot="1">
      <c r="A63" s="9"/>
      <c r="B63" s="3" t="s">
        <v>191</v>
      </c>
      <c r="C63" s="5"/>
      <c r="D63" s="6">
        <v>55</v>
      </c>
      <c r="E63" s="5">
        <v>1</v>
      </c>
      <c r="F63" s="6">
        <f>D63*E63</f>
        <v>55</v>
      </c>
      <c r="G63" s="5">
        <v>1</v>
      </c>
      <c r="H63" s="6">
        <f>F63*G63</f>
        <v>55</v>
      </c>
      <c r="I63" s="6">
        <v>30</v>
      </c>
      <c r="J63" s="21">
        <f>I63*H63</f>
        <v>1650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9"/>
      <c r="BA63" s="19"/>
      <c r="BB63" s="19"/>
      <c r="BC63" s="19"/>
      <c r="BD63" s="19"/>
      <c r="BE63" s="19"/>
      <c r="BF63" s="19"/>
      <c r="BG63" s="19"/>
      <c r="BH63" s="19"/>
      <c r="BI63" s="19"/>
    </row>
    <row r="64" spans="1:61" ht="15.75" thickBot="1">
      <c r="A64" s="9"/>
      <c r="B64" s="3" t="s">
        <v>192</v>
      </c>
      <c r="C64" s="5"/>
      <c r="D64" s="6"/>
      <c r="E64" s="5"/>
      <c r="F64" s="6"/>
      <c r="G64" s="5"/>
      <c r="H64" s="6"/>
      <c r="I64" s="6"/>
      <c r="J64" s="21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9"/>
      <c r="BA64" s="19"/>
      <c r="BB64" s="19"/>
      <c r="BC64" s="19"/>
      <c r="BD64" s="19"/>
      <c r="BE64" s="19"/>
      <c r="BF64" s="19"/>
      <c r="BG64" s="19"/>
      <c r="BH64" s="19"/>
      <c r="BI64" s="19"/>
    </row>
    <row r="65" spans="1:61" ht="15.75" thickBot="1">
      <c r="A65" s="9" t="s">
        <v>57</v>
      </c>
      <c r="B65" s="3" t="s">
        <v>58</v>
      </c>
      <c r="C65" s="5" t="s">
        <v>54</v>
      </c>
      <c r="D65" s="6"/>
      <c r="E65" s="5"/>
      <c r="F65" s="6"/>
      <c r="G65" s="5"/>
      <c r="H65" s="6"/>
      <c r="I65" s="6"/>
      <c r="J65" s="21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9"/>
      <c r="BA65" s="19"/>
      <c r="BB65" s="19"/>
      <c r="BC65" s="19"/>
      <c r="BD65" s="19"/>
      <c r="BE65" s="19"/>
      <c r="BF65" s="19"/>
      <c r="BG65" s="19"/>
      <c r="BH65" s="19"/>
      <c r="BI65" s="19"/>
    </row>
    <row r="66" spans="1:61" ht="15.75" thickBot="1">
      <c r="A66" s="9"/>
      <c r="B66" s="3" t="s">
        <v>191</v>
      </c>
      <c r="C66" s="5"/>
      <c r="D66" s="6">
        <v>260</v>
      </c>
      <c r="E66" s="5">
        <v>1</v>
      </c>
      <c r="F66" s="6">
        <f>D66*E66</f>
        <v>260</v>
      </c>
      <c r="G66" s="5">
        <v>1</v>
      </c>
      <c r="H66" s="6">
        <f>F66*G66</f>
        <v>260</v>
      </c>
      <c r="I66" s="6">
        <v>30</v>
      </c>
      <c r="J66" s="21">
        <f>I66*H66</f>
        <v>7800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9"/>
      <c r="BA66" s="19"/>
      <c r="BB66" s="19"/>
      <c r="BC66" s="19"/>
      <c r="BD66" s="19"/>
      <c r="BE66" s="19"/>
      <c r="BF66" s="19"/>
      <c r="BG66" s="19"/>
      <c r="BH66" s="19"/>
      <c r="BI66" s="19"/>
    </row>
    <row r="67" spans="1:61" ht="15.75" thickBot="1">
      <c r="A67" s="9"/>
      <c r="B67" s="3" t="s">
        <v>192</v>
      </c>
      <c r="C67" s="5"/>
      <c r="D67" s="6"/>
      <c r="E67" s="5"/>
      <c r="F67" s="6"/>
      <c r="G67" s="5"/>
      <c r="H67" s="6"/>
      <c r="I67" s="6"/>
      <c r="J67" s="21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9"/>
      <c r="BA67" s="19"/>
      <c r="BB67" s="19"/>
      <c r="BC67" s="19"/>
      <c r="BD67" s="19"/>
      <c r="BE67" s="19"/>
      <c r="BF67" s="19"/>
      <c r="BG67" s="19"/>
      <c r="BH67" s="19"/>
      <c r="BI67" s="19"/>
    </row>
    <row r="68" spans="1:61" ht="15.75" thickBot="1">
      <c r="A68" s="9" t="s">
        <v>147</v>
      </c>
      <c r="B68" s="3" t="s">
        <v>59</v>
      </c>
      <c r="C68" s="5" t="s">
        <v>54</v>
      </c>
      <c r="D68" s="6"/>
      <c r="E68" s="5"/>
      <c r="F68" s="6"/>
      <c r="G68" s="5"/>
      <c r="H68" s="6"/>
      <c r="I68" s="6"/>
      <c r="J68" s="21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9"/>
      <c r="BA68" s="19"/>
      <c r="BB68" s="19"/>
      <c r="BC68" s="19"/>
      <c r="BD68" s="19"/>
      <c r="BE68" s="19"/>
      <c r="BF68" s="19"/>
      <c r="BG68" s="19"/>
      <c r="BH68" s="19"/>
      <c r="BI68" s="19"/>
    </row>
    <row r="69" spans="1:61" ht="15.75" thickBot="1">
      <c r="A69" s="9"/>
      <c r="B69" s="3" t="s">
        <v>191</v>
      </c>
      <c r="C69" s="5"/>
      <c r="D69" s="6">
        <v>650</v>
      </c>
      <c r="E69" s="5">
        <v>1</v>
      </c>
      <c r="F69" s="6">
        <f>D69*E69</f>
        <v>650</v>
      </c>
      <c r="G69" s="5">
        <v>2</v>
      </c>
      <c r="H69" s="6">
        <f>F69*G69</f>
        <v>1300</v>
      </c>
      <c r="I69" s="6">
        <v>30</v>
      </c>
      <c r="J69" s="21">
        <f>I69*H69</f>
        <v>39000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9"/>
      <c r="BA69" s="19"/>
      <c r="BB69" s="19"/>
      <c r="BC69" s="19"/>
      <c r="BD69" s="19"/>
      <c r="BE69" s="19"/>
      <c r="BF69" s="19"/>
      <c r="BG69" s="19"/>
      <c r="BH69" s="19"/>
      <c r="BI69" s="19"/>
    </row>
    <row r="70" spans="1:61" ht="15.75" thickBot="1">
      <c r="A70" s="9"/>
      <c r="B70" s="3" t="s">
        <v>192</v>
      </c>
      <c r="C70" s="5"/>
      <c r="D70" s="6"/>
      <c r="E70" s="5"/>
      <c r="F70" s="6"/>
      <c r="G70" s="5"/>
      <c r="H70" s="6"/>
      <c r="I70" s="6"/>
      <c r="J70" s="21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9"/>
      <c r="BA70" s="19"/>
      <c r="BB70" s="19"/>
      <c r="BC70" s="19"/>
      <c r="BD70" s="19"/>
      <c r="BE70" s="19"/>
      <c r="BF70" s="19"/>
      <c r="BG70" s="19"/>
      <c r="BH70" s="19"/>
      <c r="BI70" s="19"/>
    </row>
    <row r="71" spans="1:61" ht="30.75" thickBot="1">
      <c r="A71" s="9" t="s">
        <v>183</v>
      </c>
      <c r="B71" s="3" t="s">
        <v>127</v>
      </c>
      <c r="C71" s="5" t="s">
        <v>54</v>
      </c>
      <c r="D71" s="6"/>
      <c r="E71" s="5"/>
      <c r="F71" s="6"/>
      <c r="G71" s="5"/>
      <c r="H71" s="6"/>
      <c r="I71" s="6"/>
      <c r="J71" s="21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9"/>
      <c r="BA71" s="19"/>
      <c r="BB71" s="19"/>
      <c r="BC71" s="19"/>
      <c r="BD71" s="19"/>
      <c r="BE71" s="19"/>
      <c r="BF71" s="19"/>
      <c r="BG71" s="19"/>
      <c r="BH71" s="19"/>
      <c r="BI71" s="19"/>
    </row>
    <row r="72" spans="1:61" ht="15.75" thickBot="1">
      <c r="A72" s="9"/>
      <c r="B72" s="3" t="s">
        <v>191</v>
      </c>
      <c r="C72" s="5"/>
      <c r="D72" s="6">
        <v>350</v>
      </c>
      <c r="E72" s="5">
        <v>1</v>
      </c>
      <c r="F72" s="6">
        <f>D72*E72</f>
        <v>350</v>
      </c>
      <c r="G72" s="5">
        <v>4</v>
      </c>
      <c r="H72" s="6">
        <f>F72*G72</f>
        <v>1400</v>
      </c>
      <c r="I72" s="6">
        <v>30</v>
      </c>
      <c r="J72" s="21">
        <f>I72*H72</f>
        <v>42000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9"/>
      <c r="BA72" s="19"/>
      <c r="BB72" s="19"/>
      <c r="BC72" s="19"/>
      <c r="BD72" s="19"/>
      <c r="BE72" s="19"/>
      <c r="BF72" s="19"/>
      <c r="BG72" s="19"/>
      <c r="BH72" s="19"/>
      <c r="BI72" s="19"/>
    </row>
    <row r="73" spans="1:61" ht="15.75" thickBot="1">
      <c r="A73" s="9"/>
      <c r="B73" s="3" t="s">
        <v>192</v>
      </c>
      <c r="C73" s="5"/>
      <c r="D73" s="6"/>
      <c r="E73" s="5"/>
      <c r="F73" s="6"/>
      <c r="G73" s="5"/>
      <c r="H73" s="6"/>
      <c r="I73" s="6"/>
      <c r="J73" s="21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9"/>
      <c r="BA73" s="19"/>
      <c r="BB73" s="19"/>
      <c r="BC73" s="19"/>
      <c r="BD73" s="19"/>
      <c r="BE73" s="19"/>
      <c r="BF73" s="19"/>
      <c r="BG73" s="19"/>
      <c r="BH73" s="19"/>
      <c r="BI73" s="19"/>
    </row>
    <row r="74" spans="1:61" ht="15.75" thickBot="1">
      <c r="A74" s="9" t="s">
        <v>149</v>
      </c>
      <c r="B74" s="3" t="s">
        <v>197</v>
      </c>
      <c r="C74" s="5" t="s">
        <v>54</v>
      </c>
      <c r="D74" s="6"/>
      <c r="E74" s="5"/>
      <c r="F74" s="6"/>
      <c r="G74" s="5"/>
      <c r="H74" s="6"/>
      <c r="I74" s="6"/>
      <c r="J74" s="21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9"/>
      <c r="BA74" s="19"/>
      <c r="BB74" s="19"/>
      <c r="BC74" s="19"/>
      <c r="BD74" s="19"/>
      <c r="BE74" s="19"/>
      <c r="BF74" s="19"/>
      <c r="BG74" s="19"/>
      <c r="BH74" s="19"/>
      <c r="BI74" s="19"/>
    </row>
    <row r="75" spans="1:61" ht="15.75" thickBot="1">
      <c r="A75" s="9"/>
      <c r="B75" s="3" t="s">
        <v>191</v>
      </c>
      <c r="C75" s="5"/>
      <c r="D75" s="6">
        <v>400</v>
      </c>
      <c r="E75" s="5">
        <v>1</v>
      </c>
      <c r="F75" s="6">
        <f>D75*E75</f>
        <v>400</v>
      </c>
      <c r="G75" s="5">
        <v>4</v>
      </c>
      <c r="H75" s="6">
        <f>F75*G75</f>
        <v>1600</v>
      </c>
      <c r="I75" s="6">
        <v>30</v>
      </c>
      <c r="J75" s="21">
        <f>I75*H75</f>
        <v>48000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9"/>
      <c r="BA75" s="19"/>
      <c r="BB75" s="19"/>
      <c r="BC75" s="19"/>
      <c r="BD75" s="19"/>
      <c r="BE75" s="19"/>
      <c r="BF75" s="19"/>
      <c r="BG75" s="19"/>
      <c r="BH75" s="19"/>
      <c r="BI75" s="19"/>
    </row>
    <row r="76" spans="1:61" ht="15.75" thickBot="1">
      <c r="A76" s="9"/>
      <c r="B76" s="3" t="s">
        <v>192</v>
      </c>
      <c r="C76" s="5"/>
      <c r="D76" s="6"/>
      <c r="E76" s="5"/>
      <c r="F76" s="6"/>
      <c r="G76" s="5"/>
      <c r="H76" s="6"/>
      <c r="I76" s="6"/>
      <c r="J76" s="21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9"/>
      <c r="BA76" s="19"/>
      <c r="BB76" s="19"/>
      <c r="BC76" s="19"/>
      <c r="BD76" s="19"/>
      <c r="BE76" s="19"/>
      <c r="BF76" s="19"/>
      <c r="BG76" s="19"/>
      <c r="BH76" s="19"/>
      <c r="BI76" s="19"/>
    </row>
    <row r="77" spans="1:61" ht="30.75" thickBot="1">
      <c r="A77" s="9" t="s">
        <v>60</v>
      </c>
      <c r="B77" s="3" t="s">
        <v>61</v>
      </c>
      <c r="C77" s="5" t="s">
        <v>54</v>
      </c>
      <c r="D77" s="6"/>
      <c r="E77" s="5"/>
      <c r="F77" s="6"/>
      <c r="G77" s="5"/>
      <c r="H77" s="6"/>
      <c r="I77" s="6"/>
      <c r="J77" s="21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9"/>
      <c r="BA77" s="19"/>
      <c r="BB77" s="19"/>
      <c r="BC77" s="19"/>
      <c r="BD77" s="19"/>
      <c r="BE77" s="19"/>
      <c r="BF77" s="19"/>
      <c r="BG77" s="19"/>
      <c r="BH77" s="19"/>
      <c r="BI77" s="19"/>
    </row>
    <row r="78" spans="1:61" ht="15.75" thickBot="1">
      <c r="A78" s="9"/>
      <c r="B78" s="3" t="s">
        <v>191</v>
      </c>
      <c r="C78" s="5"/>
      <c r="D78" s="6">
        <v>12</v>
      </c>
      <c r="E78" s="5">
        <v>1</v>
      </c>
      <c r="F78" s="6">
        <f>D78*E78</f>
        <v>12</v>
      </c>
      <c r="G78" s="5">
        <v>3</v>
      </c>
      <c r="H78" s="6">
        <f>F78*G78</f>
        <v>36</v>
      </c>
      <c r="I78" s="6">
        <v>30</v>
      </c>
      <c r="J78" s="21">
        <f>I78*H78</f>
        <v>1080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9"/>
      <c r="BA78" s="19"/>
      <c r="BB78" s="19"/>
      <c r="BC78" s="19"/>
      <c r="BD78" s="19"/>
      <c r="BE78" s="19"/>
      <c r="BF78" s="19"/>
      <c r="BG78" s="19"/>
      <c r="BH78" s="19"/>
      <c r="BI78" s="19"/>
    </row>
    <row r="79" spans="1:61" ht="15.75" thickBot="1">
      <c r="A79" s="9"/>
      <c r="B79" s="3" t="s">
        <v>192</v>
      </c>
      <c r="C79" s="5"/>
      <c r="D79" s="6"/>
      <c r="E79" s="5"/>
      <c r="F79" s="6"/>
      <c r="G79" s="5"/>
      <c r="H79" s="6"/>
      <c r="I79" s="6"/>
      <c r="J79" s="21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9"/>
      <c r="BA79" s="19"/>
      <c r="BB79" s="19"/>
      <c r="BC79" s="19"/>
      <c r="BD79" s="19"/>
      <c r="BE79" s="19"/>
      <c r="BF79" s="19"/>
      <c r="BG79" s="19"/>
      <c r="BH79" s="19"/>
      <c r="BI79" s="19"/>
    </row>
    <row r="80" spans="1:61" ht="15.75" thickBot="1">
      <c r="A80" s="9" t="s">
        <v>62</v>
      </c>
      <c r="B80" s="3" t="s">
        <v>63</v>
      </c>
      <c r="C80" s="5" t="s">
        <v>54</v>
      </c>
      <c r="D80" s="6"/>
      <c r="E80" s="5"/>
      <c r="F80" s="6"/>
      <c r="G80" s="5"/>
      <c r="H80" s="6"/>
      <c r="I80" s="6"/>
      <c r="J80" s="21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9"/>
      <c r="BA80" s="19"/>
      <c r="BB80" s="19"/>
      <c r="BC80" s="19"/>
      <c r="BD80" s="19"/>
      <c r="BE80" s="19"/>
      <c r="BF80" s="19"/>
      <c r="BG80" s="19"/>
      <c r="BH80" s="19"/>
      <c r="BI80" s="19"/>
    </row>
    <row r="81" spans="1:61" ht="15.75" thickBot="1">
      <c r="A81" s="9"/>
      <c r="B81" s="3" t="s">
        <v>191</v>
      </c>
      <c r="C81" s="5"/>
      <c r="D81" s="6">
        <v>1250</v>
      </c>
      <c r="E81" s="5">
        <v>1</v>
      </c>
      <c r="F81" s="6">
        <f>D81*E81</f>
        <v>1250</v>
      </c>
      <c r="G81" s="5">
        <v>4</v>
      </c>
      <c r="H81" s="6">
        <f>F81*G81</f>
        <v>5000</v>
      </c>
      <c r="I81" s="6">
        <v>30</v>
      </c>
      <c r="J81" s="21">
        <f>I81*H81</f>
        <v>150000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9"/>
      <c r="BA81" s="19"/>
      <c r="BB81" s="19"/>
      <c r="BC81" s="19"/>
      <c r="BD81" s="19"/>
      <c r="BE81" s="19"/>
      <c r="BF81" s="19"/>
      <c r="BG81" s="19"/>
      <c r="BH81" s="19"/>
      <c r="BI81" s="19"/>
    </row>
    <row r="82" spans="1:61" ht="15.75" thickBot="1">
      <c r="A82" s="9"/>
      <c r="B82" s="3" t="s">
        <v>192</v>
      </c>
      <c r="C82" s="5"/>
      <c r="D82" s="6"/>
      <c r="E82" s="5"/>
      <c r="F82" s="6"/>
      <c r="G82" s="5"/>
      <c r="H82" s="6"/>
      <c r="I82" s="6"/>
      <c r="J82" s="21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9"/>
      <c r="BA82" s="19"/>
      <c r="BB82" s="19"/>
      <c r="BC82" s="19"/>
      <c r="BD82" s="19"/>
      <c r="BE82" s="19"/>
      <c r="BF82" s="19"/>
      <c r="BG82" s="19"/>
      <c r="BH82" s="19"/>
      <c r="BI82" s="19"/>
    </row>
    <row r="83" spans="1:61" ht="15.75" thickBot="1">
      <c r="A83" s="9" t="s">
        <v>64</v>
      </c>
      <c r="B83" s="3" t="s">
        <v>65</v>
      </c>
      <c r="C83" s="5" t="s">
        <v>54</v>
      </c>
      <c r="D83" s="6"/>
      <c r="E83" s="5"/>
      <c r="F83" s="6"/>
      <c r="G83" s="5"/>
      <c r="H83" s="6"/>
      <c r="I83" s="6"/>
      <c r="J83" s="21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9"/>
      <c r="BA83" s="19"/>
      <c r="BB83" s="19"/>
      <c r="BC83" s="19"/>
      <c r="BD83" s="19"/>
      <c r="BE83" s="19"/>
      <c r="BF83" s="19"/>
      <c r="BG83" s="19"/>
      <c r="BH83" s="19"/>
      <c r="BI83" s="19"/>
    </row>
    <row r="84" spans="1:61" ht="15.75" thickBot="1">
      <c r="A84" s="9"/>
      <c r="B84" s="3" t="s">
        <v>191</v>
      </c>
      <c r="C84" s="5"/>
      <c r="D84" s="6">
        <v>450</v>
      </c>
      <c r="E84" s="5">
        <v>1</v>
      </c>
      <c r="F84" s="6">
        <f>D84*E84</f>
        <v>450</v>
      </c>
      <c r="G84" s="5">
        <v>1</v>
      </c>
      <c r="H84" s="6">
        <f>F84*G84</f>
        <v>450</v>
      </c>
      <c r="I84" s="6">
        <v>30</v>
      </c>
      <c r="J84" s="21">
        <f>I84*H84</f>
        <v>13500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9"/>
      <c r="BA84" s="19"/>
      <c r="BB84" s="19"/>
      <c r="BC84" s="19"/>
      <c r="BD84" s="19"/>
      <c r="BE84" s="19"/>
      <c r="BF84" s="19"/>
      <c r="BG84" s="19"/>
      <c r="BH84" s="19"/>
      <c r="BI84" s="19"/>
    </row>
    <row r="85" spans="1:61" ht="15.75" thickBot="1">
      <c r="A85" s="9"/>
      <c r="B85" s="3" t="s">
        <v>192</v>
      </c>
      <c r="C85" s="5"/>
      <c r="D85" s="6"/>
      <c r="E85" s="5"/>
      <c r="F85" s="6"/>
      <c r="G85" s="5"/>
      <c r="H85" s="6"/>
      <c r="I85" s="6"/>
      <c r="J85" s="21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9"/>
      <c r="BA85" s="19"/>
      <c r="BB85" s="19"/>
      <c r="BC85" s="19"/>
      <c r="BD85" s="19"/>
      <c r="BE85" s="19"/>
      <c r="BF85" s="19"/>
      <c r="BG85" s="19"/>
      <c r="BH85" s="19"/>
      <c r="BI85" s="19"/>
    </row>
    <row r="86" spans="1:61" ht="30.75" thickBot="1">
      <c r="A86" s="9" t="s">
        <v>66</v>
      </c>
      <c r="B86" s="3" t="s">
        <v>129</v>
      </c>
      <c r="C86" s="5" t="s">
        <v>67</v>
      </c>
      <c r="D86" s="6"/>
      <c r="E86" s="5"/>
      <c r="F86" s="6"/>
      <c r="G86" s="5"/>
      <c r="H86" s="6"/>
      <c r="I86" s="6"/>
      <c r="J86" s="21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9"/>
      <c r="BA86" s="19"/>
      <c r="BB86" s="19"/>
      <c r="BC86" s="19"/>
      <c r="BD86" s="19"/>
      <c r="BE86" s="19"/>
      <c r="BF86" s="19"/>
      <c r="BG86" s="19"/>
      <c r="BH86" s="19"/>
      <c r="BI86" s="19"/>
    </row>
    <row r="87" spans="1:61" ht="15.75" thickBot="1">
      <c r="A87" s="9"/>
      <c r="B87" s="3" t="s">
        <v>191</v>
      </c>
      <c r="C87" s="5"/>
      <c r="D87" s="6">
        <v>420</v>
      </c>
      <c r="E87" s="5">
        <v>1</v>
      </c>
      <c r="F87" s="6">
        <f>D87*E87</f>
        <v>420</v>
      </c>
      <c r="G87" s="5">
        <v>1</v>
      </c>
      <c r="H87" s="6">
        <f>F87*G87</f>
        <v>420</v>
      </c>
      <c r="I87" s="6">
        <v>30</v>
      </c>
      <c r="J87" s="21">
        <f>I87*H87</f>
        <v>12600</v>
      </c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9"/>
      <c r="BA87" s="19"/>
      <c r="BB87" s="19"/>
      <c r="BC87" s="19"/>
      <c r="BD87" s="19"/>
      <c r="BE87" s="19"/>
      <c r="BF87" s="19"/>
      <c r="BG87" s="19"/>
      <c r="BH87" s="19"/>
      <c r="BI87" s="19"/>
    </row>
    <row r="88" spans="1:61" ht="15.75" thickBot="1">
      <c r="A88" s="9"/>
      <c r="B88" s="3" t="s">
        <v>192</v>
      </c>
      <c r="C88" s="5"/>
      <c r="D88" s="6"/>
      <c r="E88" s="5"/>
      <c r="F88" s="6"/>
      <c r="G88" s="5"/>
      <c r="H88" s="6"/>
      <c r="I88" s="6"/>
      <c r="J88" s="21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9"/>
      <c r="BA88" s="19"/>
      <c r="BB88" s="19"/>
      <c r="BC88" s="19"/>
      <c r="BD88" s="19"/>
      <c r="BE88" s="19"/>
      <c r="BF88" s="19"/>
      <c r="BG88" s="19"/>
      <c r="BH88" s="19"/>
      <c r="BI88" s="19"/>
    </row>
    <row r="89" spans="1:61" ht="15.75" thickBot="1">
      <c r="A89" s="9" t="s">
        <v>68</v>
      </c>
      <c r="B89" s="3" t="s">
        <v>69</v>
      </c>
      <c r="C89" s="5" t="s">
        <v>54</v>
      </c>
      <c r="D89" s="6"/>
      <c r="E89" s="5"/>
      <c r="F89" s="6"/>
      <c r="G89" s="5"/>
      <c r="H89" s="6"/>
      <c r="I89" s="6"/>
      <c r="J89" s="21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9"/>
      <c r="BA89" s="19"/>
      <c r="BB89" s="19"/>
      <c r="BC89" s="19"/>
      <c r="BD89" s="19"/>
      <c r="BE89" s="19"/>
      <c r="BF89" s="19"/>
      <c r="BG89" s="19"/>
      <c r="BH89" s="19"/>
      <c r="BI89" s="19"/>
    </row>
    <row r="90" spans="1:61" ht="15.75" thickBot="1">
      <c r="A90" s="9"/>
      <c r="B90" s="3" t="s">
        <v>191</v>
      </c>
      <c r="C90" s="5"/>
      <c r="D90" s="6">
        <v>45</v>
      </c>
      <c r="E90" s="5">
        <v>1</v>
      </c>
      <c r="F90" s="6">
        <f>D90*E90</f>
        <v>45</v>
      </c>
      <c r="G90" s="5">
        <v>1</v>
      </c>
      <c r="H90" s="6">
        <f>F90*G90</f>
        <v>45</v>
      </c>
      <c r="I90" s="6">
        <v>30</v>
      </c>
      <c r="J90" s="21">
        <f>I90*H90</f>
        <v>1350</v>
      </c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9"/>
      <c r="BA90" s="19"/>
      <c r="BB90" s="19"/>
      <c r="BC90" s="19"/>
      <c r="BD90" s="19"/>
      <c r="BE90" s="19"/>
      <c r="BF90" s="19"/>
      <c r="BG90" s="19"/>
      <c r="BH90" s="19"/>
      <c r="BI90" s="19"/>
    </row>
    <row r="91" spans="1:61" ht="15.75" thickBot="1">
      <c r="A91" s="9"/>
      <c r="B91" s="3" t="s">
        <v>192</v>
      </c>
      <c r="C91" s="5"/>
      <c r="D91" s="6"/>
      <c r="E91" s="5"/>
      <c r="F91" s="6"/>
      <c r="G91" s="5"/>
      <c r="H91" s="6"/>
      <c r="I91" s="6"/>
      <c r="J91" s="21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9"/>
      <c r="BA91" s="19"/>
      <c r="BB91" s="19"/>
      <c r="BC91" s="19"/>
      <c r="BD91" s="19"/>
      <c r="BE91" s="19"/>
      <c r="BF91" s="19"/>
      <c r="BG91" s="19"/>
      <c r="BH91" s="19"/>
      <c r="BI91" s="19"/>
    </row>
    <row r="92" spans="1:61" ht="15.75" thickBot="1">
      <c r="A92" s="9" t="s">
        <v>70</v>
      </c>
      <c r="B92" s="3" t="s">
        <v>71</v>
      </c>
      <c r="C92" s="5" t="s">
        <v>54</v>
      </c>
      <c r="D92" s="6"/>
      <c r="E92" s="5"/>
      <c r="F92" s="6"/>
      <c r="G92" s="5"/>
      <c r="H92" s="6"/>
      <c r="I92" s="6"/>
      <c r="J92" s="21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9"/>
      <c r="BA92" s="19"/>
      <c r="BB92" s="19"/>
      <c r="BC92" s="19"/>
      <c r="BD92" s="19"/>
      <c r="BE92" s="19"/>
      <c r="BF92" s="19"/>
      <c r="BG92" s="19"/>
      <c r="BH92" s="19"/>
      <c r="BI92" s="19"/>
    </row>
    <row r="93" spans="1:61" ht="15.75" thickBot="1">
      <c r="A93" s="9"/>
      <c r="B93" s="3" t="s">
        <v>191</v>
      </c>
      <c r="C93" s="5"/>
      <c r="D93" s="6">
        <v>325</v>
      </c>
      <c r="E93" s="5">
        <v>1</v>
      </c>
      <c r="F93" s="6">
        <f>D93*E93</f>
        <v>325</v>
      </c>
      <c r="G93" s="5">
        <v>0.5</v>
      </c>
      <c r="H93" s="6">
        <f>F93*G93</f>
        <v>162.5</v>
      </c>
      <c r="I93" s="6">
        <v>30</v>
      </c>
      <c r="J93" s="21">
        <v>4075</v>
      </c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9"/>
      <c r="BA93" s="19"/>
      <c r="BB93" s="19"/>
      <c r="BC93" s="19"/>
      <c r="BD93" s="19"/>
      <c r="BE93" s="19"/>
      <c r="BF93" s="19"/>
      <c r="BG93" s="19"/>
      <c r="BH93" s="19"/>
      <c r="BI93" s="19"/>
    </row>
    <row r="94" spans="1:61" ht="15.75" thickBot="1">
      <c r="A94" s="9"/>
      <c r="B94" s="3" t="s">
        <v>192</v>
      </c>
      <c r="C94" s="5"/>
      <c r="D94" s="6"/>
      <c r="E94" s="5"/>
      <c r="F94" s="6"/>
      <c r="G94" s="5"/>
      <c r="H94" s="6"/>
      <c r="I94" s="6"/>
      <c r="J94" s="21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9"/>
      <c r="BA94" s="19"/>
      <c r="BB94" s="19"/>
      <c r="BC94" s="19"/>
      <c r="BD94" s="19"/>
      <c r="BE94" s="19"/>
      <c r="BF94" s="19"/>
      <c r="BG94" s="19"/>
      <c r="BH94" s="19"/>
      <c r="BI94" s="19"/>
    </row>
    <row r="95" spans="1:61" ht="15.75" thickBot="1">
      <c r="A95" s="9" t="s">
        <v>150</v>
      </c>
      <c r="B95" s="3" t="s">
        <v>130</v>
      </c>
      <c r="C95" s="5" t="s">
        <v>54</v>
      </c>
      <c r="D95" s="6"/>
      <c r="E95" s="5"/>
      <c r="F95" s="6"/>
      <c r="G95" s="5"/>
      <c r="H95" s="6"/>
      <c r="I95" s="6"/>
      <c r="J95" s="21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9"/>
      <c r="BA95" s="19"/>
      <c r="BB95" s="19"/>
      <c r="BC95" s="19"/>
      <c r="BD95" s="19"/>
      <c r="BE95" s="19"/>
      <c r="BF95" s="19"/>
      <c r="BG95" s="19"/>
      <c r="BH95" s="19"/>
      <c r="BI95" s="19"/>
    </row>
    <row r="96" spans="1:61" ht="15.75" thickBot="1">
      <c r="A96" s="9"/>
      <c r="B96" s="3" t="s">
        <v>191</v>
      </c>
      <c r="C96" s="5"/>
      <c r="D96" s="6">
        <v>215</v>
      </c>
      <c r="E96" s="5">
        <v>1</v>
      </c>
      <c r="F96" s="6">
        <f>D96*E96</f>
        <v>215</v>
      </c>
      <c r="G96" s="5">
        <v>1</v>
      </c>
      <c r="H96" s="6">
        <f>F96*G96</f>
        <v>215</v>
      </c>
      <c r="I96" s="6">
        <v>30</v>
      </c>
      <c r="J96" s="21">
        <f>I96*H96</f>
        <v>6450</v>
      </c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9"/>
      <c r="BA96" s="19"/>
      <c r="BB96" s="19"/>
      <c r="BC96" s="19"/>
      <c r="BD96" s="19"/>
      <c r="BE96" s="19"/>
      <c r="BF96" s="19"/>
      <c r="BG96" s="19"/>
      <c r="BH96" s="19"/>
      <c r="BI96" s="19"/>
    </row>
    <row r="97" spans="1:61" ht="15.75" thickBot="1">
      <c r="A97" s="9"/>
      <c r="B97" s="3" t="s">
        <v>192</v>
      </c>
      <c r="C97" s="5"/>
      <c r="D97" s="6"/>
      <c r="E97" s="5"/>
      <c r="F97" s="6"/>
      <c r="G97" s="5"/>
      <c r="H97" s="6"/>
      <c r="I97" s="6"/>
      <c r="J97" s="21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9"/>
      <c r="BA97" s="19"/>
      <c r="BB97" s="19"/>
      <c r="BC97" s="19"/>
      <c r="BD97" s="19"/>
      <c r="BE97" s="19"/>
      <c r="BF97" s="19"/>
      <c r="BG97" s="19"/>
      <c r="BH97" s="19"/>
      <c r="BI97" s="19"/>
    </row>
    <row r="98" spans="1:61" ht="30.75" thickBot="1">
      <c r="A98" s="9" t="s">
        <v>72</v>
      </c>
      <c r="B98" s="3" t="s">
        <v>198</v>
      </c>
      <c r="C98" s="5" t="s">
        <v>54</v>
      </c>
      <c r="D98" s="6"/>
      <c r="E98" s="5"/>
      <c r="F98" s="6"/>
      <c r="G98" s="5"/>
      <c r="H98" s="6"/>
      <c r="I98" s="6"/>
      <c r="J98" s="21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9"/>
      <c r="BA98" s="19"/>
      <c r="BB98" s="19"/>
      <c r="BC98" s="19"/>
      <c r="BD98" s="19"/>
      <c r="BE98" s="19"/>
      <c r="BF98" s="19"/>
      <c r="BG98" s="19"/>
      <c r="BH98" s="19"/>
      <c r="BI98" s="19"/>
    </row>
    <row r="99" spans="1:61" ht="15.75" thickBot="1">
      <c r="A99" s="9"/>
      <c r="B99" s="3" t="s">
        <v>191</v>
      </c>
      <c r="C99" s="5"/>
      <c r="D99" s="6">
        <v>325</v>
      </c>
      <c r="E99" s="5">
        <v>1</v>
      </c>
      <c r="F99" s="6">
        <f>D99*E99</f>
        <v>325</v>
      </c>
      <c r="G99" s="5">
        <v>3</v>
      </c>
      <c r="H99" s="6">
        <f>F99*G99</f>
        <v>975</v>
      </c>
      <c r="I99" s="6">
        <v>30</v>
      </c>
      <c r="J99" s="21">
        <f>I99*H99</f>
        <v>29250</v>
      </c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9"/>
      <c r="BA99" s="19"/>
      <c r="BB99" s="19"/>
      <c r="BC99" s="19"/>
      <c r="BD99" s="19"/>
      <c r="BE99" s="19"/>
      <c r="BF99" s="19"/>
      <c r="BG99" s="19"/>
      <c r="BH99" s="19"/>
      <c r="BI99" s="19"/>
    </row>
    <row r="100" spans="1:61" ht="15.75" thickBot="1">
      <c r="A100" s="9"/>
      <c r="B100" s="3" t="s">
        <v>192</v>
      </c>
      <c r="C100" s="5"/>
      <c r="D100" s="6"/>
      <c r="E100" s="5"/>
      <c r="F100" s="6"/>
      <c r="G100" s="5"/>
      <c r="H100" s="6"/>
      <c r="I100" s="6"/>
      <c r="J100" s="21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</row>
    <row r="101" spans="1:61" ht="15.75" thickBot="1">
      <c r="A101" s="3" t="s">
        <v>151</v>
      </c>
      <c r="B101" s="3" t="s">
        <v>73</v>
      </c>
      <c r="C101" s="5" t="s">
        <v>54</v>
      </c>
      <c r="D101" s="6"/>
      <c r="E101" s="5"/>
      <c r="F101" s="6"/>
      <c r="G101" s="5"/>
      <c r="H101" s="6"/>
      <c r="I101" s="6"/>
      <c r="J101" s="21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</row>
    <row r="102" spans="1:61" ht="15.75" thickBot="1">
      <c r="A102" s="3"/>
      <c r="B102" s="3" t="s">
        <v>191</v>
      </c>
      <c r="C102" s="5"/>
      <c r="D102" s="6">
        <v>400</v>
      </c>
      <c r="E102" s="5">
        <v>1</v>
      </c>
      <c r="F102" s="6">
        <f>D102*E102</f>
        <v>400</v>
      </c>
      <c r="G102" s="5">
        <v>2</v>
      </c>
      <c r="H102" s="6">
        <f>F102*G102</f>
        <v>800</v>
      </c>
      <c r="I102" s="6">
        <v>30</v>
      </c>
      <c r="J102" s="21">
        <f>I102*H102</f>
        <v>24000</v>
      </c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</row>
    <row r="103" spans="1:61" ht="15.75" thickBot="1">
      <c r="A103" s="3"/>
      <c r="B103" s="3" t="s">
        <v>192</v>
      </c>
      <c r="C103" s="5"/>
      <c r="D103" s="6"/>
      <c r="E103" s="5"/>
      <c r="F103" s="6"/>
      <c r="G103" s="5"/>
      <c r="H103" s="6"/>
      <c r="I103" s="6"/>
      <c r="J103" s="21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</row>
    <row r="104" spans="1:61" ht="15.75" thickBot="1">
      <c r="A104" s="9" t="s">
        <v>184</v>
      </c>
      <c r="B104" s="3" t="s">
        <v>131</v>
      </c>
      <c r="C104" s="5" t="s">
        <v>54</v>
      </c>
      <c r="D104" s="6"/>
      <c r="E104" s="5"/>
      <c r="F104" s="6"/>
      <c r="G104" s="5"/>
      <c r="H104" s="6"/>
      <c r="I104" s="6"/>
      <c r="J104" s="21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</row>
    <row r="105" spans="1:61" ht="15.75" thickBot="1">
      <c r="A105" s="9"/>
      <c r="B105" s="3" t="s">
        <v>191</v>
      </c>
      <c r="C105" s="5"/>
      <c r="D105" s="6">
        <v>40</v>
      </c>
      <c r="E105" s="5">
        <v>1</v>
      </c>
      <c r="F105" s="6">
        <f>D105*E105</f>
        <v>40</v>
      </c>
      <c r="G105" s="5">
        <v>5</v>
      </c>
      <c r="H105" s="6">
        <f>F105*G105</f>
        <v>200</v>
      </c>
      <c r="I105" s="6">
        <v>30</v>
      </c>
      <c r="J105" s="21">
        <f>I105*H105</f>
        <v>6000</v>
      </c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</row>
    <row r="106" spans="1:61" ht="15.75" thickBot="1">
      <c r="A106" s="9"/>
      <c r="B106" s="3" t="s">
        <v>192</v>
      </c>
      <c r="C106" s="5"/>
      <c r="D106" s="6"/>
      <c r="E106" s="5"/>
      <c r="F106" s="6"/>
      <c r="G106" s="5"/>
      <c r="H106" s="6"/>
      <c r="I106" s="6"/>
      <c r="J106" s="21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</row>
    <row r="107" spans="1:61" ht="30.75" thickBot="1">
      <c r="A107" s="9" t="s">
        <v>74</v>
      </c>
      <c r="B107" s="3" t="s">
        <v>75</v>
      </c>
      <c r="C107" s="5" t="s">
        <v>54</v>
      </c>
      <c r="D107" s="6"/>
      <c r="E107" s="5"/>
      <c r="F107" s="6"/>
      <c r="G107" s="5"/>
      <c r="H107" s="6"/>
      <c r="I107" s="6"/>
      <c r="J107" s="21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</row>
    <row r="108" spans="1:61" ht="15.75" thickBot="1">
      <c r="A108" s="9"/>
      <c r="B108" s="3" t="s">
        <v>191</v>
      </c>
      <c r="C108" s="5"/>
      <c r="D108" s="6">
        <v>335</v>
      </c>
      <c r="E108" s="5">
        <v>1</v>
      </c>
      <c r="F108" s="6">
        <f>D108*E108</f>
        <v>335</v>
      </c>
      <c r="G108" s="5">
        <v>5</v>
      </c>
      <c r="H108" s="6">
        <f>F108*G108</f>
        <v>1675</v>
      </c>
      <c r="I108" s="6">
        <v>30</v>
      </c>
      <c r="J108" s="21">
        <f>I108*H108</f>
        <v>50250</v>
      </c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</row>
    <row r="109" spans="1:61" ht="15.75" thickBot="1">
      <c r="A109" s="9"/>
      <c r="B109" s="3" t="s">
        <v>192</v>
      </c>
      <c r="C109" s="5"/>
      <c r="D109" s="6"/>
      <c r="E109" s="5"/>
      <c r="F109" s="6"/>
      <c r="G109" s="5"/>
      <c r="H109" s="6"/>
      <c r="I109" s="6"/>
      <c r="J109" s="21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</row>
    <row r="110" spans="1:61" ht="15.75" thickBot="1">
      <c r="A110" s="9" t="s">
        <v>152</v>
      </c>
      <c r="B110" s="3" t="s">
        <v>76</v>
      </c>
      <c r="C110" s="5" t="s">
        <v>54</v>
      </c>
      <c r="D110" s="6"/>
      <c r="E110" s="5"/>
      <c r="F110" s="6"/>
      <c r="G110" s="5"/>
      <c r="H110" s="6"/>
      <c r="I110" s="6"/>
      <c r="J110" s="21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</row>
    <row r="111" spans="1:61" ht="15.75" thickBot="1">
      <c r="A111" s="9"/>
      <c r="B111" s="3" t="s">
        <v>191</v>
      </c>
      <c r="C111" s="5"/>
      <c r="D111" s="6">
        <v>335</v>
      </c>
      <c r="E111" s="5">
        <v>1</v>
      </c>
      <c r="F111" s="6">
        <f>D111*E111</f>
        <v>335</v>
      </c>
      <c r="G111" s="5">
        <v>1</v>
      </c>
      <c r="H111" s="6">
        <f>F111*G111</f>
        <v>335</v>
      </c>
      <c r="I111" s="6">
        <v>30</v>
      </c>
      <c r="J111" s="21">
        <f>I111*H111</f>
        <v>10050</v>
      </c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</row>
    <row r="112" spans="1:61" ht="15.75" thickBot="1">
      <c r="A112" s="9"/>
      <c r="B112" s="3" t="s">
        <v>192</v>
      </c>
      <c r="C112" s="5"/>
      <c r="D112" s="6"/>
      <c r="E112" s="5"/>
      <c r="F112" s="6"/>
      <c r="G112" s="5"/>
      <c r="H112" s="6"/>
      <c r="I112" s="6"/>
      <c r="J112" s="21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</row>
    <row r="113" spans="1:61" ht="15.75" thickBot="1">
      <c r="A113" s="9" t="s">
        <v>153</v>
      </c>
      <c r="B113" s="3" t="s">
        <v>199</v>
      </c>
      <c r="C113" s="5" t="s">
        <v>54</v>
      </c>
      <c r="D113" s="6"/>
      <c r="E113" s="5"/>
      <c r="F113" s="6"/>
      <c r="G113" s="5"/>
      <c r="H113" s="6"/>
      <c r="I113" s="6"/>
      <c r="J113" s="21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</row>
    <row r="114" spans="1:61" ht="15.75" thickBot="1">
      <c r="A114" s="9"/>
      <c r="B114" s="3" t="s">
        <v>191</v>
      </c>
      <c r="C114" s="5"/>
      <c r="D114" s="6">
        <v>335</v>
      </c>
      <c r="E114" s="5">
        <v>1</v>
      </c>
      <c r="F114" s="6">
        <f>D114*E114</f>
        <v>335</v>
      </c>
      <c r="G114" s="5">
        <v>15</v>
      </c>
      <c r="H114" s="6">
        <f>F114*G114</f>
        <v>5025</v>
      </c>
      <c r="I114" s="6">
        <v>30</v>
      </c>
      <c r="J114" s="21">
        <f>I114*H114</f>
        <v>150750</v>
      </c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</row>
    <row r="115" spans="1:61" ht="15.75" thickBot="1">
      <c r="A115" s="9"/>
      <c r="B115" s="3" t="s">
        <v>192</v>
      </c>
      <c r="C115" s="5"/>
      <c r="D115" s="6"/>
      <c r="E115" s="5"/>
      <c r="F115" s="6"/>
      <c r="G115" s="5"/>
      <c r="H115" s="6"/>
      <c r="I115" s="6"/>
      <c r="J115" s="21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</row>
    <row r="116" spans="1:61" ht="15.75" thickBot="1">
      <c r="A116" s="9" t="s">
        <v>154</v>
      </c>
      <c r="B116" s="3" t="s">
        <v>77</v>
      </c>
      <c r="C116" s="5" t="s">
        <v>54</v>
      </c>
      <c r="D116" s="6"/>
      <c r="E116" s="5"/>
      <c r="F116" s="6"/>
      <c r="G116" s="5"/>
      <c r="H116" s="6"/>
      <c r="I116" s="6"/>
      <c r="J116" s="21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</row>
    <row r="117" spans="1:61" ht="15.75" thickBot="1">
      <c r="A117" s="9"/>
      <c r="B117" s="3" t="s">
        <v>191</v>
      </c>
      <c r="C117" s="5"/>
      <c r="D117" s="6">
        <v>20</v>
      </c>
      <c r="E117" s="5">
        <v>1</v>
      </c>
      <c r="F117" s="6">
        <f>D117*E117</f>
        <v>20</v>
      </c>
      <c r="G117" s="5">
        <v>2</v>
      </c>
      <c r="H117" s="6">
        <f>F117*G117</f>
        <v>40</v>
      </c>
      <c r="I117" s="6">
        <v>30</v>
      </c>
      <c r="J117" s="21">
        <f>I117*H117</f>
        <v>1200</v>
      </c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</row>
    <row r="118" spans="1:61" ht="15.75" thickBot="1">
      <c r="A118" s="9"/>
      <c r="B118" s="3" t="s">
        <v>192</v>
      </c>
      <c r="C118" s="5"/>
      <c r="D118" s="6"/>
      <c r="E118" s="5"/>
      <c r="F118" s="6"/>
      <c r="G118" s="5"/>
      <c r="H118" s="6"/>
      <c r="I118" s="6"/>
      <c r="J118" s="21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</row>
    <row r="119" spans="1:61" ht="15.75" thickBot="1">
      <c r="A119" s="9" t="s">
        <v>161</v>
      </c>
      <c r="B119" s="3" t="s">
        <v>78</v>
      </c>
      <c r="C119" s="5" t="s">
        <v>54</v>
      </c>
      <c r="D119" s="6"/>
      <c r="E119" s="5"/>
      <c r="F119" s="6"/>
      <c r="G119" s="5"/>
      <c r="H119" s="6"/>
      <c r="I119" s="6"/>
      <c r="J119" s="21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</row>
    <row r="120" spans="1:61" ht="15.75" thickBot="1">
      <c r="A120" s="9"/>
      <c r="B120" s="3" t="s">
        <v>191</v>
      </c>
      <c r="C120" s="5"/>
      <c r="D120" s="6">
        <v>235</v>
      </c>
      <c r="E120" s="5">
        <v>1</v>
      </c>
      <c r="F120" s="6">
        <f>D120*E120</f>
        <v>235</v>
      </c>
      <c r="G120" s="5">
        <v>0.5</v>
      </c>
      <c r="H120" s="6">
        <f>F120*G120</f>
        <v>117.5</v>
      </c>
      <c r="I120" s="6">
        <v>30</v>
      </c>
      <c r="J120" s="21">
        <v>2950</v>
      </c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</row>
    <row r="121" spans="1:61" ht="15.75" thickBot="1">
      <c r="A121" s="9"/>
      <c r="B121" s="3" t="s">
        <v>192</v>
      </c>
      <c r="C121" s="5"/>
      <c r="D121" s="6"/>
      <c r="E121" s="5"/>
      <c r="F121" s="6"/>
      <c r="G121" s="5"/>
      <c r="H121" s="6"/>
      <c r="I121" s="6"/>
      <c r="J121" s="21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</row>
    <row r="122" spans="1:61" ht="15.75" thickBot="1">
      <c r="A122" s="9" t="s">
        <v>155</v>
      </c>
      <c r="B122" s="3" t="s">
        <v>79</v>
      </c>
      <c r="C122" s="5" t="s">
        <v>54</v>
      </c>
      <c r="D122" s="6"/>
      <c r="E122" s="5"/>
      <c r="F122" s="6"/>
      <c r="G122" s="5"/>
      <c r="H122" s="6"/>
      <c r="I122" s="6"/>
      <c r="J122" s="21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</row>
    <row r="123" spans="1:61" ht="15.75" thickBot="1">
      <c r="A123" s="9"/>
      <c r="B123" s="3" t="s">
        <v>191</v>
      </c>
      <c r="C123" s="5"/>
      <c r="D123" s="6">
        <v>110</v>
      </c>
      <c r="E123" s="5">
        <v>12</v>
      </c>
      <c r="F123" s="6">
        <f>D123*E123</f>
        <v>1320</v>
      </c>
      <c r="G123" s="5">
        <v>0.5</v>
      </c>
      <c r="H123" s="6">
        <f>F123*G123</f>
        <v>660</v>
      </c>
      <c r="I123" s="6">
        <v>30</v>
      </c>
      <c r="J123" s="21">
        <f>I123*H123</f>
        <v>19800</v>
      </c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</row>
    <row r="124" spans="1:61" ht="15.75" thickBot="1">
      <c r="A124" s="9"/>
      <c r="B124" s="3" t="s">
        <v>192</v>
      </c>
      <c r="C124" s="5"/>
      <c r="D124" s="6"/>
      <c r="E124" s="5"/>
      <c r="F124" s="6"/>
      <c r="G124" s="5"/>
      <c r="H124" s="6"/>
      <c r="I124" s="6"/>
      <c r="J124" s="21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</row>
    <row r="125" spans="1:61" ht="30.75" thickBot="1">
      <c r="A125" s="9" t="s">
        <v>82</v>
      </c>
      <c r="B125" s="3" t="s">
        <v>200</v>
      </c>
      <c r="C125" s="5" t="s">
        <v>54</v>
      </c>
      <c r="D125" s="6"/>
      <c r="E125" s="5"/>
      <c r="F125" s="6"/>
      <c r="G125" s="5"/>
      <c r="H125" s="6"/>
      <c r="I125" s="6"/>
      <c r="J125" s="21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</row>
    <row r="126" spans="1:61" ht="15.75" thickBot="1">
      <c r="A126" s="9"/>
      <c r="B126" s="3" t="s">
        <v>191</v>
      </c>
      <c r="C126" s="5"/>
      <c r="D126" s="6">
        <v>175</v>
      </c>
      <c r="E126" s="5">
        <v>1</v>
      </c>
      <c r="F126" s="6">
        <f>D126*E126</f>
        <v>175</v>
      </c>
      <c r="G126" s="5">
        <v>1</v>
      </c>
      <c r="H126" s="6">
        <f>F126*G126</f>
        <v>175</v>
      </c>
      <c r="I126" s="6">
        <v>30</v>
      </c>
      <c r="J126" s="21">
        <f>I126*H126</f>
        <v>5250</v>
      </c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</row>
    <row r="127" spans="1:61" ht="15.75" thickBot="1">
      <c r="A127" s="9"/>
      <c r="B127" s="3" t="s">
        <v>192</v>
      </c>
      <c r="C127" s="5"/>
      <c r="D127" s="6"/>
      <c r="E127" s="5"/>
      <c r="F127" s="6"/>
      <c r="G127" s="5"/>
      <c r="H127" s="6"/>
      <c r="I127" s="6"/>
      <c r="J127" s="21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</row>
    <row r="128" spans="1:61" ht="15.75" thickBot="1">
      <c r="A128" s="9" t="s">
        <v>185</v>
      </c>
      <c r="B128" s="3" t="s">
        <v>80</v>
      </c>
      <c r="C128" s="5" t="s">
        <v>54</v>
      </c>
      <c r="D128" s="6"/>
      <c r="E128" s="5"/>
      <c r="F128" s="6"/>
      <c r="G128" s="5"/>
      <c r="H128" s="6"/>
      <c r="I128" s="6"/>
      <c r="J128" s="21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</row>
    <row r="129" spans="1:61" ht="15.75" thickBot="1">
      <c r="A129" s="9"/>
      <c r="B129" s="3" t="s">
        <v>191</v>
      </c>
      <c r="C129" s="5"/>
      <c r="D129" s="6">
        <v>435</v>
      </c>
      <c r="E129" s="5">
        <v>1</v>
      </c>
      <c r="F129" s="6">
        <f>D129*E129</f>
        <v>435</v>
      </c>
      <c r="G129" s="5">
        <v>4</v>
      </c>
      <c r="H129" s="6">
        <f>F129*G129</f>
        <v>1740</v>
      </c>
      <c r="I129" s="6">
        <v>30</v>
      </c>
      <c r="J129" s="21">
        <f>I129*H129</f>
        <v>52200</v>
      </c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</row>
    <row r="130" spans="1:61" ht="15.75" thickBot="1">
      <c r="A130" s="9"/>
      <c r="B130" s="3" t="s">
        <v>192</v>
      </c>
      <c r="C130" s="5"/>
      <c r="D130" s="6"/>
      <c r="E130" s="5"/>
      <c r="F130" s="6"/>
      <c r="G130" s="5"/>
      <c r="H130" s="6"/>
      <c r="I130" s="6"/>
      <c r="J130" s="21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</row>
    <row r="131" spans="1:61" ht="15.75" thickBot="1">
      <c r="A131" s="9" t="s">
        <v>156</v>
      </c>
      <c r="B131" s="3" t="s">
        <v>81</v>
      </c>
      <c r="C131" s="5" t="s">
        <v>54</v>
      </c>
      <c r="D131" s="6"/>
      <c r="E131" s="5"/>
      <c r="F131" s="6"/>
      <c r="G131" s="5"/>
      <c r="H131" s="6"/>
      <c r="I131" s="6"/>
      <c r="J131" s="21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</row>
    <row r="132" spans="1:61" ht="15.75" thickBot="1">
      <c r="A132" s="9"/>
      <c r="B132" s="3" t="s">
        <v>191</v>
      </c>
      <c r="C132" s="5"/>
      <c r="D132" s="6">
        <v>550</v>
      </c>
      <c r="E132" s="5">
        <v>1</v>
      </c>
      <c r="F132" s="6">
        <f>D132*E132</f>
        <v>550</v>
      </c>
      <c r="G132" s="5">
        <v>1</v>
      </c>
      <c r="H132" s="6">
        <f>F132*G132</f>
        <v>550</v>
      </c>
      <c r="I132" s="6">
        <v>30</v>
      </c>
      <c r="J132" s="21">
        <f>I132*H132</f>
        <v>16500</v>
      </c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</row>
    <row r="133" spans="1:61" ht="15.75" thickBot="1">
      <c r="A133" s="9"/>
      <c r="B133" s="3" t="s">
        <v>192</v>
      </c>
      <c r="C133" s="5"/>
      <c r="D133" s="6"/>
      <c r="E133" s="5"/>
      <c r="F133" s="6"/>
      <c r="G133" s="5"/>
      <c r="H133" s="6"/>
      <c r="I133" s="6"/>
      <c r="J133" s="21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</row>
    <row r="134" spans="1:61" ht="15.75" thickBot="1">
      <c r="A134" s="9" t="s">
        <v>186</v>
      </c>
      <c r="B134" s="3" t="s">
        <v>134</v>
      </c>
      <c r="C134" s="5" t="s">
        <v>54</v>
      </c>
      <c r="D134" s="6"/>
      <c r="E134" s="5"/>
      <c r="F134" s="6"/>
      <c r="G134" s="5"/>
      <c r="H134" s="6"/>
      <c r="I134" s="6"/>
      <c r="J134" s="21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</row>
    <row r="135" spans="1:61" ht="15.75" thickBot="1">
      <c r="A135" s="9"/>
      <c r="B135" s="3" t="s">
        <v>191</v>
      </c>
      <c r="C135" s="5"/>
      <c r="D135" s="6">
        <v>455</v>
      </c>
      <c r="E135" s="5">
        <v>1</v>
      </c>
      <c r="F135" s="6">
        <f>D135*E135</f>
        <v>455</v>
      </c>
      <c r="G135" s="5">
        <v>0.167</v>
      </c>
      <c r="H135" s="6">
        <f>F135*G135</f>
        <v>75.985</v>
      </c>
      <c r="I135" s="6">
        <v>30</v>
      </c>
      <c r="J135" s="21">
        <f>I135*H135</f>
        <v>2279.55</v>
      </c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</row>
    <row r="136" spans="1:61" ht="15.75" thickBot="1">
      <c r="A136" s="9"/>
      <c r="B136" s="3" t="s">
        <v>192</v>
      </c>
      <c r="C136" s="5"/>
      <c r="D136" s="6"/>
      <c r="E136" s="5"/>
      <c r="F136" s="6"/>
      <c r="G136" s="5"/>
      <c r="H136" s="6"/>
      <c r="I136" s="6"/>
      <c r="J136" s="21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</row>
    <row r="137" spans="1:61" ht="15.75" thickBot="1">
      <c r="A137" s="9" t="s">
        <v>187</v>
      </c>
      <c r="B137" s="3" t="s">
        <v>83</v>
      </c>
      <c r="C137" s="5" t="s">
        <v>54</v>
      </c>
      <c r="D137" s="6"/>
      <c r="E137" s="5"/>
      <c r="F137" s="6"/>
      <c r="G137" s="5"/>
      <c r="H137" s="6"/>
      <c r="I137" s="6"/>
      <c r="J137" s="21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</row>
    <row r="138" spans="1:61" ht="15.75" thickBot="1">
      <c r="A138" s="9"/>
      <c r="B138" s="3" t="s">
        <v>191</v>
      </c>
      <c r="C138" s="5"/>
      <c r="D138" s="6">
        <v>220</v>
      </c>
      <c r="E138" s="5">
        <v>1</v>
      </c>
      <c r="F138" s="6">
        <f>D138*E138</f>
        <v>220</v>
      </c>
      <c r="G138" s="5">
        <v>1</v>
      </c>
      <c r="H138" s="6">
        <f>F138*G138</f>
        <v>220</v>
      </c>
      <c r="I138" s="6">
        <v>30</v>
      </c>
      <c r="J138" s="21">
        <f>I138*H138</f>
        <v>6600</v>
      </c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</row>
    <row r="139" spans="1:61" ht="15.75" thickBot="1">
      <c r="A139" s="9"/>
      <c r="B139" s="3" t="s">
        <v>192</v>
      </c>
      <c r="C139" s="5"/>
      <c r="D139" s="6"/>
      <c r="E139" s="5"/>
      <c r="F139" s="6"/>
      <c r="G139" s="5"/>
      <c r="H139" s="6"/>
      <c r="I139" s="6"/>
      <c r="J139" s="21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</row>
    <row r="140" spans="1:61" ht="30.75" thickBot="1">
      <c r="A140" s="9" t="s">
        <v>188</v>
      </c>
      <c r="B140" s="3" t="s">
        <v>201</v>
      </c>
      <c r="C140" s="5" t="s">
        <v>54</v>
      </c>
      <c r="D140" s="6"/>
      <c r="E140" s="5"/>
      <c r="F140" s="6"/>
      <c r="G140" s="5"/>
      <c r="H140" s="6"/>
      <c r="I140" s="6"/>
      <c r="J140" s="21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</row>
    <row r="141" spans="1:61" ht="15.75" thickBot="1">
      <c r="A141" s="9"/>
      <c r="B141" s="3" t="s">
        <v>191</v>
      </c>
      <c r="C141" s="5"/>
      <c r="D141" s="6">
        <v>150</v>
      </c>
      <c r="E141" s="5">
        <v>1</v>
      </c>
      <c r="F141" s="6">
        <f>D141*E141</f>
        <v>150</v>
      </c>
      <c r="G141" s="5">
        <v>4</v>
      </c>
      <c r="H141" s="6">
        <f>F141*G141</f>
        <v>600</v>
      </c>
      <c r="I141" s="6">
        <v>30</v>
      </c>
      <c r="J141" s="21">
        <f>I141*H141</f>
        <v>18000</v>
      </c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</row>
    <row r="142" spans="1:61" ht="15.75" thickBot="1">
      <c r="A142" s="9"/>
      <c r="B142" s="3" t="s">
        <v>192</v>
      </c>
      <c r="C142" s="5"/>
      <c r="D142" s="6"/>
      <c r="E142" s="5"/>
      <c r="F142" s="6"/>
      <c r="G142" s="5"/>
      <c r="H142" s="6"/>
      <c r="I142" s="6"/>
      <c r="J142" s="21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</row>
    <row r="143" spans="1:61" ht="15.75" thickBot="1">
      <c r="A143" s="9" t="s">
        <v>84</v>
      </c>
      <c r="B143" s="3" t="s">
        <v>85</v>
      </c>
      <c r="C143" s="5" t="s">
        <v>54</v>
      </c>
      <c r="D143" s="6"/>
      <c r="E143" s="5"/>
      <c r="F143" s="6"/>
      <c r="G143" s="5"/>
      <c r="H143" s="6"/>
      <c r="I143" s="6"/>
      <c r="J143" s="21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</row>
    <row r="144" spans="1:61" ht="15.75" thickBot="1">
      <c r="A144" s="9"/>
      <c r="B144" s="3" t="s">
        <v>191</v>
      </c>
      <c r="C144" s="5"/>
      <c r="D144" s="6">
        <v>175</v>
      </c>
      <c r="E144" s="5">
        <v>1</v>
      </c>
      <c r="F144" s="6">
        <f>D144*E144</f>
        <v>175</v>
      </c>
      <c r="G144" s="5">
        <v>1</v>
      </c>
      <c r="H144" s="6">
        <f>F144*G144</f>
        <v>175</v>
      </c>
      <c r="I144" s="6">
        <v>30</v>
      </c>
      <c r="J144" s="21">
        <f>I144*H144</f>
        <v>5250</v>
      </c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</row>
    <row r="145" spans="1:61" ht="15.75" thickBot="1">
      <c r="A145" s="9"/>
      <c r="B145" s="3" t="s">
        <v>192</v>
      </c>
      <c r="C145" s="5"/>
      <c r="D145" s="6"/>
      <c r="E145" s="5"/>
      <c r="F145" s="6"/>
      <c r="G145" s="5"/>
      <c r="H145" s="6"/>
      <c r="I145" s="6"/>
      <c r="J145" s="21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</row>
    <row r="146" spans="1:61" ht="15.75" thickBot="1">
      <c r="A146" s="9" t="s">
        <v>86</v>
      </c>
      <c r="B146" s="3" t="s">
        <v>87</v>
      </c>
      <c r="C146" s="5" t="s">
        <v>54</v>
      </c>
      <c r="D146" s="6"/>
      <c r="E146" s="5"/>
      <c r="F146" s="6"/>
      <c r="G146" s="5"/>
      <c r="H146" s="6"/>
      <c r="I146" s="6"/>
      <c r="J146" s="21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</row>
    <row r="147" spans="1:61" ht="15.75" thickBot="1">
      <c r="A147" s="9"/>
      <c r="B147" s="3" t="s">
        <v>191</v>
      </c>
      <c r="C147" s="5"/>
      <c r="D147" s="6">
        <v>155</v>
      </c>
      <c r="E147" s="5">
        <v>1</v>
      </c>
      <c r="F147" s="6">
        <f>D147*E147</f>
        <v>155</v>
      </c>
      <c r="G147" s="5">
        <v>0.5</v>
      </c>
      <c r="H147" s="6">
        <f>F147*G147</f>
        <v>77.5</v>
      </c>
      <c r="I147" s="6">
        <v>30</v>
      </c>
      <c r="J147" s="21">
        <v>1950</v>
      </c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</row>
    <row r="148" spans="1:61" ht="15.75" thickBot="1">
      <c r="A148" s="9"/>
      <c r="B148" s="3" t="s">
        <v>192</v>
      </c>
      <c r="C148" s="5"/>
      <c r="D148" s="6"/>
      <c r="E148" s="5"/>
      <c r="F148" s="6"/>
      <c r="G148" s="5"/>
      <c r="H148" s="6"/>
      <c r="I148" s="6"/>
      <c r="J148" s="21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</row>
    <row r="149" spans="1:61" ht="15.75" thickBot="1">
      <c r="A149" s="9" t="s">
        <v>88</v>
      </c>
      <c r="B149" s="3" t="s">
        <v>89</v>
      </c>
      <c r="C149" s="5" t="s">
        <v>54</v>
      </c>
      <c r="D149" s="6"/>
      <c r="E149" s="5"/>
      <c r="F149" s="6"/>
      <c r="G149" s="5"/>
      <c r="H149" s="6"/>
      <c r="I149" s="6"/>
      <c r="J149" s="21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</row>
    <row r="150" spans="1:61" ht="15.75" thickBot="1">
      <c r="A150" s="9"/>
      <c r="B150" s="3" t="s">
        <v>191</v>
      </c>
      <c r="C150" s="5"/>
      <c r="D150" s="6">
        <v>65</v>
      </c>
      <c r="E150" s="5">
        <v>1</v>
      </c>
      <c r="F150" s="6">
        <f>D150*E150</f>
        <v>65</v>
      </c>
      <c r="G150" s="5">
        <v>2</v>
      </c>
      <c r="H150" s="6">
        <f>F150*G150</f>
        <v>130</v>
      </c>
      <c r="I150" s="6">
        <v>30</v>
      </c>
      <c r="J150" s="21">
        <f>I150*H150</f>
        <v>3900</v>
      </c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</row>
    <row r="151" spans="1:61" ht="15.75" thickBot="1">
      <c r="A151" s="9"/>
      <c r="B151" s="3" t="s">
        <v>192</v>
      </c>
      <c r="C151" s="5"/>
      <c r="D151" s="6"/>
      <c r="E151" s="5"/>
      <c r="F151" s="6"/>
      <c r="G151" s="5"/>
      <c r="H151" s="6"/>
      <c r="I151" s="6"/>
      <c r="J151" s="21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</row>
    <row r="152" spans="1:61" ht="15.75" thickBot="1">
      <c r="A152" s="9" t="s">
        <v>90</v>
      </c>
      <c r="B152" s="3" t="s">
        <v>91</v>
      </c>
      <c r="C152" s="5" t="s">
        <v>54</v>
      </c>
      <c r="D152" s="6"/>
      <c r="E152" s="5"/>
      <c r="F152" s="6"/>
      <c r="G152" s="5"/>
      <c r="H152" s="6"/>
      <c r="I152" s="6"/>
      <c r="J152" s="21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</row>
    <row r="153" spans="1:61" ht="15.75" thickBot="1">
      <c r="A153" s="9"/>
      <c r="B153" s="3" t="s">
        <v>191</v>
      </c>
      <c r="C153" s="5"/>
      <c r="D153" s="6">
        <v>45</v>
      </c>
      <c r="E153" s="5">
        <v>1</v>
      </c>
      <c r="F153" s="6">
        <f>D153*E153</f>
        <v>45</v>
      </c>
      <c r="G153" s="5">
        <v>1</v>
      </c>
      <c r="H153" s="6">
        <f>F153*G153</f>
        <v>45</v>
      </c>
      <c r="I153" s="6">
        <v>30</v>
      </c>
      <c r="J153" s="21">
        <f>I153*H153</f>
        <v>1350</v>
      </c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</row>
    <row r="154" spans="1:61" ht="15.75" thickBot="1">
      <c r="A154" s="9"/>
      <c r="B154" s="3" t="s">
        <v>192</v>
      </c>
      <c r="C154" s="5"/>
      <c r="D154" s="6"/>
      <c r="E154" s="5"/>
      <c r="F154" s="6"/>
      <c r="G154" s="5"/>
      <c r="H154" s="6"/>
      <c r="I154" s="6"/>
      <c r="J154" s="21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</row>
    <row r="155" spans="1:61" ht="30.75" thickBot="1">
      <c r="A155" s="9" t="s">
        <v>157</v>
      </c>
      <c r="B155" s="3" t="s">
        <v>92</v>
      </c>
      <c r="C155" s="5" t="s">
        <v>54</v>
      </c>
      <c r="D155" s="6"/>
      <c r="E155" s="5"/>
      <c r="F155" s="6"/>
      <c r="G155" s="5"/>
      <c r="H155" s="6"/>
      <c r="I155" s="6"/>
      <c r="J155" s="21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</row>
    <row r="156" spans="1:61" ht="15.75" thickBot="1">
      <c r="A156" s="9"/>
      <c r="B156" s="3" t="s">
        <v>191</v>
      </c>
      <c r="C156" s="5"/>
      <c r="D156" s="6">
        <v>150</v>
      </c>
      <c r="E156" s="5">
        <v>1</v>
      </c>
      <c r="F156" s="6">
        <f>D156*E156</f>
        <v>150</v>
      </c>
      <c r="G156" s="5">
        <v>4</v>
      </c>
      <c r="H156" s="6">
        <f>F156*G156</f>
        <v>600</v>
      </c>
      <c r="I156" s="6">
        <v>30</v>
      </c>
      <c r="J156" s="21">
        <f>I156*H156</f>
        <v>18000</v>
      </c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</row>
    <row r="157" spans="1:61" ht="15.75" thickBot="1">
      <c r="A157" s="9"/>
      <c r="B157" s="3" t="s">
        <v>192</v>
      </c>
      <c r="C157" s="5"/>
      <c r="D157" s="6"/>
      <c r="E157" s="5"/>
      <c r="F157" s="6"/>
      <c r="G157" s="5"/>
      <c r="H157" s="6"/>
      <c r="I157" s="6"/>
      <c r="J157" s="21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</row>
    <row r="158" spans="1:61" ht="15.75" thickBot="1">
      <c r="A158" s="9" t="s">
        <v>93</v>
      </c>
      <c r="B158" s="3" t="s">
        <v>94</v>
      </c>
      <c r="C158" s="5" t="s">
        <v>54</v>
      </c>
      <c r="D158" s="6"/>
      <c r="E158" s="5"/>
      <c r="F158" s="6"/>
      <c r="G158" s="5"/>
      <c r="H158" s="6"/>
      <c r="I158" s="6"/>
      <c r="J158" s="21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</row>
    <row r="159" spans="1:61" ht="15.75" thickBot="1">
      <c r="A159" s="9"/>
      <c r="B159" s="3" t="s">
        <v>191</v>
      </c>
      <c r="C159" s="5"/>
      <c r="D159" s="6">
        <v>48</v>
      </c>
      <c r="E159" s="5">
        <v>1</v>
      </c>
      <c r="F159" s="6">
        <f>D159*E159</f>
        <v>48</v>
      </c>
      <c r="G159" s="5">
        <v>2</v>
      </c>
      <c r="H159" s="6">
        <f>F159*G159</f>
        <v>96</v>
      </c>
      <c r="I159" s="6">
        <v>30</v>
      </c>
      <c r="J159" s="21">
        <f>I159*H159</f>
        <v>2880</v>
      </c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</row>
    <row r="160" spans="1:61" ht="15.75" thickBot="1">
      <c r="A160" s="9"/>
      <c r="B160" s="3" t="s">
        <v>192</v>
      </c>
      <c r="C160" s="5"/>
      <c r="D160" s="6"/>
      <c r="E160" s="5"/>
      <c r="F160" s="6"/>
      <c r="G160" s="5"/>
      <c r="H160" s="6"/>
      <c r="I160" s="6"/>
      <c r="J160" s="21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</row>
    <row r="161" spans="1:61" ht="15.75" thickBot="1">
      <c r="A161" s="9" t="s">
        <v>158</v>
      </c>
      <c r="B161" s="3" t="s">
        <v>95</v>
      </c>
      <c r="C161" s="5" t="s">
        <v>54</v>
      </c>
      <c r="D161" s="6"/>
      <c r="E161" s="5"/>
      <c r="F161" s="6"/>
      <c r="G161" s="5"/>
      <c r="H161" s="6"/>
      <c r="I161" s="6"/>
      <c r="J161" s="21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</row>
    <row r="162" spans="1:61" ht="15.75" thickBot="1">
      <c r="A162" s="9"/>
      <c r="B162" s="3" t="s">
        <v>191</v>
      </c>
      <c r="C162" s="5"/>
      <c r="D162" s="6">
        <v>550</v>
      </c>
      <c r="E162" s="5">
        <v>1</v>
      </c>
      <c r="F162" s="6">
        <f>D162*E162</f>
        <v>550</v>
      </c>
      <c r="G162" s="5">
        <v>3</v>
      </c>
      <c r="H162" s="6">
        <f>F162*G162</f>
        <v>1650</v>
      </c>
      <c r="I162" s="6">
        <v>30</v>
      </c>
      <c r="J162" s="21">
        <f>I162*H162</f>
        <v>49500</v>
      </c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</row>
    <row r="163" spans="1:61" ht="15.75" thickBot="1">
      <c r="A163" s="9"/>
      <c r="B163" s="3" t="s">
        <v>192</v>
      </c>
      <c r="C163" s="5"/>
      <c r="D163" s="6"/>
      <c r="E163" s="5"/>
      <c r="F163" s="6"/>
      <c r="G163" s="5"/>
      <c r="H163" s="6"/>
      <c r="I163" s="6"/>
      <c r="J163" s="21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</row>
    <row r="164" spans="1:61" ht="30.75" thickBot="1">
      <c r="A164" s="9" t="s">
        <v>96</v>
      </c>
      <c r="B164" s="3" t="s">
        <v>97</v>
      </c>
      <c r="C164" s="5" t="s">
        <v>54</v>
      </c>
      <c r="D164" s="6"/>
      <c r="E164" s="5"/>
      <c r="F164" s="6"/>
      <c r="G164" s="5"/>
      <c r="H164" s="6"/>
      <c r="I164" s="6"/>
      <c r="J164" s="21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</row>
    <row r="165" spans="1:61" ht="15.75" thickBot="1">
      <c r="A165" s="9"/>
      <c r="B165" s="3" t="s">
        <v>191</v>
      </c>
      <c r="C165" s="5"/>
      <c r="D165" s="6">
        <v>560</v>
      </c>
      <c r="E165" s="5">
        <v>1</v>
      </c>
      <c r="F165" s="6">
        <f>D165*E165</f>
        <v>560</v>
      </c>
      <c r="G165" s="5">
        <v>4</v>
      </c>
      <c r="H165" s="6">
        <f>F165*G165</f>
        <v>2240</v>
      </c>
      <c r="I165" s="6">
        <v>30</v>
      </c>
      <c r="J165" s="21">
        <f>I165*H165</f>
        <v>67200</v>
      </c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</row>
    <row r="166" spans="1:61" ht="15.75" thickBot="1">
      <c r="A166" s="9"/>
      <c r="B166" s="3" t="s">
        <v>192</v>
      </c>
      <c r="C166" s="5"/>
      <c r="D166" s="6"/>
      <c r="E166" s="5"/>
      <c r="F166" s="6"/>
      <c r="G166" s="5"/>
      <c r="H166" s="6"/>
      <c r="I166" s="6"/>
      <c r="J166" s="21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</row>
    <row r="167" spans="1:61" ht="30.75" thickBot="1">
      <c r="A167" s="9" t="s">
        <v>98</v>
      </c>
      <c r="B167" s="3" t="s">
        <v>99</v>
      </c>
      <c r="C167" s="5" t="s">
        <v>54</v>
      </c>
      <c r="D167" s="6"/>
      <c r="E167" s="5"/>
      <c r="F167" s="6"/>
      <c r="G167" s="5"/>
      <c r="H167" s="6"/>
      <c r="I167" s="6"/>
      <c r="J167" s="21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</row>
    <row r="168" spans="1:61" ht="15.75" thickBot="1">
      <c r="A168" s="9"/>
      <c r="B168" s="3" t="s">
        <v>191</v>
      </c>
      <c r="C168" s="5"/>
      <c r="D168" s="6">
        <v>100</v>
      </c>
      <c r="E168" s="5">
        <v>1</v>
      </c>
      <c r="F168" s="6">
        <f>D168*E168</f>
        <v>100</v>
      </c>
      <c r="G168" s="5">
        <v>0.5</v>
      </c>
      <c r="H168" s="6">
        <f>F168*G168</f>
        <v>50</v>
      </c>
      <c r="I168" s="6">
        <v>30</v>
      </c>
      <c r="J168" s="21">
        <f>I168*H168</f>
        <v>1500</v>
      </c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</row>
    <row r="169" spans="1:61" ht="15.75" thickBot="1">
      <c r="A169" s="9"/>
      <c r="B169" s="3" t="s">
        <v>192</v>
      </c>
      <c r="C169" s="5"/>
      <c r="D169" s="6"/>
      <c r="E169" s="5"/>
      <c r="F169" s="6"/>
      <c r="G169" s="5"/>
      <c r="H169" s="6"/>
      <c r="I169" s="6"/>
      <c r="J169" s="21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</row>
    <row r="170" spans="1:61" ht="30.75" thickBot="1">
      <c r="A170" s="9" t="s">
        <v>159</v>
      </c>
      <c r="B170" s="3" t="s">
        <v>100</v>
      </c>
      <c r="C170" s="5" t="s">
        <v>54</v>
      </c>
      <c r="D170" s="6"/>
      <c r="E170" s="5"/>
      <c r="F170" s="6"/>
      <c r="G170" s="5"/>
      <c r="H170" s="6"/>
      <c r="I170" s="6"/>
      <c r="J170" s="21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</row>
    <row r="171" spans="1:61" ht="15.75" thickBot="1">
      <c r="A171" s="9"/>
      <c r="B171" s="3" t="s">
        <v>191</v>
      </c>
      <c r="C171" s="5"/>
      <c r="D171" s="6">
        <v>60</v>
      </c>
      <c r="E171" s="5">
        <v>1</v>
      </c>
      <c r="F171" s="6">
        <f>D171*E171</f>
        <v>60</v>
      </c>
      <c r="G171" s="5">
        <v>1</v>
      </c>
      <c r="H171" s="6">
        <f>F171*G171</f>
        <v>60</v>
      </c>
      <c r="I171" s="6">
        <v>30</v>
      </c>
      <c r="J171" s="21">
        <f>I171*H171</f>
        <v>1800</v>
      </c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</row>
    <row r="172" spans="1:61" ht="15.75" thickBot="1">
      <c r="A172" s="9"/>
      <c r="B172" s="3" t="s">
        <v>192</v>
      </c>
      <c r="C172" s="5"/>
      <c r="D172" s="6"/>
      <c r="E172" s="5"/>
      <c r="F172" s="6"/>
      <c r="G172" s="5"/>
      <c r="H172" s="6"/>
      <c r="I172" s="6"/>
      <c r="J172" s="21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</row>
    <row r="173" spans="1:61" ht="15.75" thickBot="1">
      <c r="A173" s="9" t="s">
        <v>160</v>
      </c>
      <c r="B173" s="3" t="s">
        <v>101</v>
      </c>
      <c r="C173" s="5" t="s">
        <v>54</v>
      </c>
      <c r="D173" s="6"/>
      <c r="E173" s="5"/>
      <c r="F173" s="6"/>
      <c r="G173" s="5"/>
      <c r="H173" s="6"/>
      <c r="I173" s="6"/>
      <c r="J173" s="21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</row>
    <row r="174" spans="1:61" ht="15.75" thickBot="1">
      <c r="A174" s="9"/>
      <c r="B174" s="3" t="s">
        <v>191</v>
      </c>
      <c r="C174" s="5"/>
      <c r="D174" s="6">
        <v>60</v>
      </c>
      <c r="E174" s="5">
        <v>1</v>
      </c>
      <c r="F174" s="6">
        <f>D174*E174</f>
        <v>60</v>
      </c>
      <c r="G174" s="5">
        <v>5</v>
      </c>
      <c r="H174" s="6">
        <f>F174*G174</f>
        <v>300</v>
      </c>
      <c r="I174" s="6">
        <v>30</v>
      </c>
      <c r="J174" s="21">
        <f>I174*H174</f>
        <v>9000</v>
      </c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</row>
    <row r="175" spans="1:61" ht="15.75" thickBot="1">
      <c r="A175" s="9"/>
      <c r="B175" s="3" t="s">
        <v>192</v>
      </c>
      <c r="C175" s="5"/>
      <c r="D175" s="6"/>
      <c r="E175" s="5"/>
      <c r="F175" s="6"/>
      <c r="G175" s="5"/>
      <c r="H175" s="6"/>
      <c r="I175" s="6"/>
      <c r="J175" s="21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</row>
    <row r="176" spans="1:61" ht="15.75" thickBot="1">
      <c r="A176" s="9" t="s">
        <v>190</v>
      </c>
      <c r="B176" s="3" t="s">
        <v>102</v>
      </c>
      <c r="C176" s="5" t="s">
        <v>54</v>
      </c>
      <c r="D176" s="6"/>
      <c r="E176" s="5"/>
      <c r="F176" s="6"/>
      <c r="G176" s="5"/>
      <c r="H176" s="6"/>
      <c r="I176" s="6"/>
      <c r="J176" s="21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</row>
    <row r="177" spans="1:61" ht="15.75" thickBot="1">
      <c r="A177" s="9"/>
      <c r="B177" s="3" t="s">
        <v>191</v>
      </c>
      <c r="C177" s="5"/>
      <c r="D177" s="6">
        <v>455</v>
      </c>
      <c r="E177" s="5">
        <v>1</v>
      </c>
      <c r="F177" s="6">
        <f>D177*E177</f>
        <v>455</v>
      </c>
      <c r="G177" s="5">
        <v>1</v>
      </c>
      <c r="H177" s="6">
        <f>F177*G177</f>
        <v>455</v>
      </c>
      <c r="I177" s="6">
        <v>30</v>
      </c>
      <c r="J177" s="21">
        <f>I177*H177</f>
        <v>13650</v>
      </c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</row>
    <row r="178" spans="1:61" ht="15.75" thickBot="1">
      <c r="A178" s="9"/>
      <c r="B178" s="3" t="s">
        <v>192</v>
      </c>
      <c r="C178" s="5"/>
      <c r="D178" s="6"/>
      <c r="E178" s="5"/>
      <c r="F178" s="6"/>
      <c r="G178" s="5"/>
      <c r="H178" s="6"/>
      <c r="I178" s="6"/>
      <c r="J178" s="21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</row>
    <row r="179" spans="1:61" ht="15.75" thickBot="1">
      <c r="A179" s="9" t="s">
        <v>103</v>
      </c>
      <c r="B179" s="3" t="s">
        <v>104</v>
      </c>
      <c r="C179" s="5" t="s">
        <v>54</v>
      </c>
      <c r="D179" s="6"/>
      <c r="E179" s="5"/>
      <c r="F179" s="6"/>
      <c r="G179" s="5"/>
      <c r="H179" s="6"/>
      <c r="I179" s="6"/>
      <c r="J179" s="21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</row>
    <row r="180" spans="1:61" ht="15.75" thickBot="1">
      <c r="A180" s="9"/>
      <c r="B180" s="3" t="s">
        <v>191</v>
      </c>
      <c r="C180" s="5"/>
      <c r="D180" s="6">
        <v>305</v>
      </c>
      <c r="E180" s="5">
        <v>1</v>
      </c>
      <c r="F180" s="6">
        <f>D180*E180</f>
        <v>305</v>
      </c>
      <c r="G180" s="5">
        <v>0.5</v>
      </c>
      <c r="H180" s="6">
        <f>F180*G180</f>
        <v>152.5</v>
      </c>
      <c r="I180" s="6">
        <v>30</v>
      </c>
      <c r="J180" s="21">
        <v>3825</v>
      </c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</row>
    <row r="181" spans="1:61" ht="15.75" thickBot="1">
      <c r="A181" s="9"/>
      <c r="B181" s="3" t="s">
        <v>192</v>
      </c>
      <c r="C181" s="5"/>
      <c r="D181" s="6"/>
      <c r="E181" s="5"/>
      <c r="F181" s="6"/>
      <c r="G181" s="5"/>
      <c r="H181" s="6"/>
      <c r="I181" s="6"/>
      <c r="J181" s="21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</row>
    <row r="182" spans="1:61" ht="30.75" thickBot="1">
      <c r="A182" s="9" t="s">
        <v>189</v>
      </c>
      <c r="B182" s="3" t="s">
        <v>105</v>
      </c>
      <c r="C182" s="5" t="s">
        <v>54</v>
      </c>
      <c r="D182" s="6"/>
      <c r="E182" s="5"/>
      <c r="F182" s="6"/>
      <c r="G182" s="5"/>
      <c r="H182" s="6"/>
      <c r="I182" s="6"/>
      <c r="J182" s="21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</row>
    <row r="183" spans="1:61" ht="15.75" hidden="1" thickBot="1">
      <c r="A183" s="9"/>
      <c r="B183" s="3"/>
      <c r="C183" s="5"/>
      <c r="D183" s="26"/>
      <c r="E183" s="12"/>
      <c r="F183" s="6">
        <f>D183*E183</f>
        <v>0</v>
      </c>
      <c r="G183" s="5"/>
      <c r="H183" s="6">
        <f>F183*G183</f>
        <v>0</v>
      </c>
      <c r="I183" s="6"/>
      <c r="J183" s="21">
        <f>I183*H183</f>
        <v>0</v>
      </c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</row>
    <row r="184" spans="1:61" ht="15.75" thickBot="1">
      <c r="A184" s="40"/>
      <c r="B184" s="3" t="s">
        <v>191</v>
      </c>
      <c r="C184" s="5"/>
      <c r="D184" s="6">
        <v>305</v>
      </c>
      <c r="E184" s="52">
        <v>1</v>
      </c>
      <c r="F184" s="51">
        <f>D184*E184</f>
        <v>305</v>
      </c>
      <c r="G184" s="42">
        <v>0.5</v>
      </c>
      <c r="H184" s="6">
        <f>F184*G184</f>
        <v>152.5</v>
      </c>
      <c r="I184" s="43">
        <v>30</v>
      </c>
      <c r="J184" s="21">
        <f>I184*H184</f>
        <v>4575</v>
      </c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</row>
    <row r="185" spans="1:61" ht="15.75" thickBot="1">
      <c r="A185" s="40"/>
      <c r="B185" s="41"/>
      <c r="C185" s="5"/>
      <c r="D185" s="6"/>
      <c r="E185" s="5"/>
      <c r="F185" s="51"/>
      <c r="G185" s="42"/>
      <c r="H185" s="6"/>
      <c r="I185" s="43"/>
      <c r="J185" s="21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</row>
    <row r="186" spans="1:61" ht="16.5" thickBot="1">
      <c r="A186" s="64" t="s">
        <v>133</v>
      </c>
      <c r="B186" s="65"/>
      <c r="C186" s="65"/>
      <c r="D186" s="65"/>
      <c r="E186" s="65"/>
      <c r="F186" s="65"/>
      <c r="G186" s="65"/>
      <c r="H186" s="65"/>
      <c r="I186" s="65"/>
      <c r="J186" s="66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</row>
    <row r="187" spans="1:61" ht="16.5" thickBot="1">
      <c r="A187" s="37"/>
      <c r="B187" s="38"/>
      <c r="C187" s="38"/>
      <c r="D187" s="38"/>
      <c r="E187" s="38"/>
      <c r="F187" s="38"/>
      <c r="G187" s="38"/>
      <c r="H187" s="38"/>
      <c r="I187" s="38"/>
      <c r="J187" s="39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</row>
    <row r="188" spans="1:61" ht="30.75" thickBot="1">
      <c r="A188" s="9" t="s">
        <v>122</v>
      </c>
      <c r="B188" s="3" t="s">
        <v>123</v>
      </c>
      <c r="C188" s="5"/>
      <c r="D188" s="6"/>
      <c r="E188" s="5"/>
      <c r="F188" s="6">
        <v>3231</v>
      </c>
      <c r="G188" s="5">
        <v>0.25</v>
      </c>
      <c r="H188" s="24">
        <v>808</v>
      </c>
      <c r="I188" s="6">
        <v>30</v>
      </c>
      <c r="J188" s="21">
        <v>20200</v>
      </c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</row>
    <row r="189" spans="1:61" ht="16.5" hidden="1" thickBot="1">
      <c r="A189" s="23"/>
      <c r="B189" s="3"/>
      <c r="C189" s="5"/>
      <c r="D189" s="6"/>
      <c r="E189" s="5"/>
      <c r="F189" s="6"/>
      <c r="G189" s="5"/>
      <c r="H189" s="24"/>
      <c r="I189" s="6"/>
      <c r="J189" s="21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</row>
    <row r="190" spans="1:61" s="1" customFormat="1" ht="15">
      <c r="A190" s="18" t="s">
        <v>0</v>
      </c>
      <c r="B190" s="34"/>
      <c r="C190" s="18"/>
      <c r="D190" s="18"/>
      <c r="E190" s="18"/>
      <c r="F190" s="18"/>
      <c r="G190" s="18"/>
      <c r="H190" s="13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</row>
    <row r="191" spans="1:61" s="1" customFormat="1" ht="15.75">
      <c r="A191" s="20" t="s">
        <v>124</v>
      </c>
      <c r="B191" s="34"/>
      <c r="C191" s="18"/>
      <c r="D191" s="29"/>
      <c r="E191" s="18"/>
      <c r="F191" s="28">
        <v>29259</v>
      </c>
      <c r="G191" s="18"/>
      <c r="H191" s="28">
        <f>SUM(H7:H188)</f>
        <v>57177.485</v>
      </c>
      <c r="I191" s="29"/>
      <c r="J191" s="48">
        <f>SUM(J7:J188)</f>
        <v>1708784.55</v>
      </c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</row>
    <row r="192" spans="1:61" ht="15">
      <c r="A192" s="18"/>
      <c r="B192" s="34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</row>
    <row r="193" spans="1:61" ht="15.75">
      <c r="A193" s="62" t="s">
        <v>106</v>
      </c>
      <c r="B193" s="63"/>
      <c r="C193" s="63"/>
      <c r="D193" s="63"/>
      <c r="E193" s="63"/>
      <c r="F193" s="63"/>
      <c r="G193" s="63"/>
      <c r="H193" s="63"/>
      <c r="I193" s="63"/>
      <c r="J193" s="63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</row>
    <row r="194" spans="1:61" ht="16.5" thickBot="1">
      <c r="A194" s="44"/>
      <c r="B194" s="45"/>
      <c r="C194" s="45"/>
      <c r="D194" s="45"/>
      <c r="E194" s="45"/>
      <c r="F194" s="45"/>
      <c r="G194" s="45"/>
      <c r="H194" s="45"/>
      <c r="I194" s="45"/>
      <c r="J194" s="46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</row>
    <row r="195" spans="1:61" ht="45.75" thickBot="1">
      <c r="A195" s="3" t="s">
        <v>107</v>
      </c>
      <c r="B195" s="3" t="s">
        <v>108</v>
      </c>
      <c r="C195" s="50" t="s">
        <v>164</v>
      </c>
      <c r="D195" s="6"/>
      <c r="E195" s="5"/>
      <c r="F195" s="6"/>
      <c r="G195" s="5"/>
      <c r="H195" s="6"/>
      <c r="I195" s="6"/>
      <c r="J195" s="21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</row>
    <row r="196" spans="1:61" ht="30.75" hidden="1" thickBot="1">
      <c r="A196" s="22"/>
      <c r="B196" s="3" t="s">
        <v>109</v>
      </c>
      <c r="C196" s="50" t="s">
        <v>110</v>
      </c>
      <c r="D196" s="6"/>
      <c r="E196" s="5"/>
      <c r="F196" s="6">
        <f>D196*E196</f>
        <v>0</v>
      </c>
      <c r="G196" s="5"/>
      <c r="H196" s="6">
        <f>F196*G196</f>
        <v>0</v>
      </c>
      <c r="I196" s="6"/>
      <c r="J196" s="21">
        <f>I196*H196</f>
        <v>0</v>
      </c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</row>
    <row r="197" spans="1:61" ht="16.5" thickBot="1">
      <c r="A197" s="22"/>
      <c r="B197" s="3" t="s">
        <v>191</v>
      </c>
      <c r="C197" s="50"/>
      <c r="D197" s="6">
        <v>1450</v>
      </c>
      <c r="E197" s="5">
        <v>2</v>
      </c>
      <c r="F197" s="6">
        <f>E197*D197</f>
        <v>2900</v>
      </c>
      <c r="G197" s="5">
        <v>1.5</v>
      </c>
      <c r="H197" s="6">
        <f>G197*F197</f>
        <v>4350</v>
      </c>
      <c r="I197" s="6">
        <v>30</v>
      </c>
      <c r="J197" s="21">
        <f>I197*H197</f>
        <v>130500</v>
      </c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</row>
    <row r="198" spans="1:61" ht="45.75" thickBot="1">
      <c r="A198" s="3" t="s">
        <v>107</v>
      </c>
      <c r="B198" s="3" t="s">
        <v>111</v>
      </c>
      <c r="C198" s="5" t="s">
        <v>165</v>
      </c>
      <c r="D198" s="6"/>
      <c r="E198" s="5"/>
      <c r="F198" s="6"/>
      <c r="G198" s="5"/>
      <c r="H198" s="6"/>
      <c r="I198" s="6"/>
      <c r="J198" s="21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</row>
    <row r="199" spans="1:61" ht="30.75" hidden="1" thickBot="1">
      <c r="A199" s="3"/>
      <c r="B199" s="3" t="s">
        <v>109</v>
      </c>
      <c r="C199" s="5" t="s">
        <v>110</v>
      </c>
      <c r="D199" s="6"/>
      <c r="E199" s="5"/>
      <c r="F199" s="6">
        <f aca="true" t="shared" si="0" ref="F199:F219">E199*D199</f>
        <v>0</v>
      </c>
      <c r="G199" s="5"/>
      <c r="H199" s="6">
        <f aca="true" t="shared" si="1" ref="H199:H219">G199*F199</f>
        <v>0</v>
      </c>
      <c r="I199" s="6">
        <v>25</v>
      </c>
      <c r="J199" s="21">
        <f aca="true" t="shared" si="2" ref="J199:J218">I199*H199</f>
        <v>0</v>
      </c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</row>
    <row r="200" spans="1:61" ht="15.75" thickBot="1">
      <c r="A200" s="3"/>
      <c r="B200" s="3" t="s">
        <v>191</v>
      </c>
      <c r="C200" s="5"/>
      <c r="D200" s="6">
        <v>1450</v>
      </c>
      <c r="E200" s="5">
        <v>2</v>
      </c>
      <c r="F200" s="6">
        <v>2900</v>
      </c>
      <c r="G200" s="5">
        <v>0.33</v>
      </c>
      <c r="H200" s="6">
        <v>957</v>
      </c>
      <c r="I200" s="6">
        <v>30</v>
      </c>
      <c r="J200" s="21">
        <v>28710</v>
      </c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</row>
    <row r="201" spans="1:61" ht="45.75" thickBot="1">
      <c r="A201" s="9" t="s">
        <v>112</v>
      </c>
      <c r="B201" s="3" t="s">
        <v>113</v>
      </c>
      <c r="C201" s="5" t="s">
        <v>166</v>
      </c>
      <c r="D201" s="6"/>
      <c r="E201" s="5"/>
      <c r="F201" s="6"/>
      <c r="G201" s="5"/>
      <c r="H201" s="6"/>
      <c r="I201" s="6"/>
      <c r="J201" s="21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</row>
    <row r="202" spans="1:61" ht="15.75" hidden="1" thickBot="1">
      <c r="A202" s="9"/>
      <c r="B202" s="3" t="s">
        <v>109</v>
      </c>
      <c r="C202" s="5"/>
      <c r="D202" s="6"/>
      <c r="E202" s="5"/>
      <c r="F202" s="6">
        <f t="shared" si="0"/>
        <v>0</v>
      </c>
      <c r="G202" s="5"/>
      <c r="H202" s="6">
        <f t="shared" si="1"/>
        <v>0</v>
      </c>
      <c r="I202" s="6">
        <v>25</v>
      </c>
      <c r="J202" s="21">
        <f t="shared" si="2"/>
        <v>0</v>
      </c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</row>
    <row r="203" spans="1:61" ht="15.75" thickBot="1">
      <c r="A203" s="9"/>
      <c r="B203" s="3" t="s">
        <v>191</v>
      </c>
      <c r="C203" s="5"/>
      <c r="D203" s="6">
        <v>2475</v>
      </c>
      <c r="E203" s="5">
        <v>2</v>
      </c>
      <c r="F203" s="6">
        <f t="shared" si="0"/>
        <v>4950</v>
      </c>
      <c r="G203" s="5">
        <v>0.5</v>
      </c>
      <c r="H203" s="6">
        <f t="shared" si="1"/>
        <v>2475</v>
      </c>
      <c r="I203" s="6">
        <v>30</v>
      </c>
      <c r="J203" s="21">
        <f t="shared" si="2"/>
        <v>74250</v>
      </c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</row>
    <row r="204" spans="1:61" ht="45.75" thickBot="1">
      <c r="A204" s="9" t="s">
        <v>114</v>
      </c>
      <c r="B204" s="3" t="s">
        <v>115</v>
      </c>
      <c r="C204" s="5" t="s">
        <v>167</v>
      </c>
      <c r="D204" s="6"/>
      <c r="E204" s="5"/>
      <c r="F204" s="6"/>
      <c r="G204" s="5"/>
      <c r="H204" s="6"/>
      <c r="I204" s="6"/>
      <c r="J204" s="21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</row>
    <row r="205" spans="1:61" ht="15.75" hidden="1" thickBot="1">
      <c r="A205" s="9"/>
      <c r="B205" s="3" t="s">
        <v>109</v>
      </c>
      <c r="C205" s="5"/>
      <c r="D205" s="6"/>
      <c r="E205" s="5"/>
      <c r="F205" s="6">
        <f t="shared" si="0"/>
        <v>0</v>
      </c>
      <c r="G205" s="5"/>
      <c r="H205" s="6">
        <f t="shared" si="1"/>
        <v>0</v>
      </c>
      <c r="I205" s="6">
        <v>25</v>
      </c>
      <c r="J205" s="21">
        <f t="shared" si="2"/>
        <v>0</v>
      </c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</row>
    <row r="206" spans="1:61" ht="15.75" thickBot="1">
      <c r="A206" s="9"/>
      <c r="B206" s="3" t="s">
        <v>191</v>
      </c>
      <c r="C206" s="5"/>
      <c r="D206" s="6">
        <v>1897</v>
      </c>
      <c r="E206" s="5">
        <v>1</v>
      </c>
      <c r="F206" s="6">
        <f t="shared" si="0"/>
        <v>1897</v>
      </c>
      <c r="G206" s="5">
        <v>0.25</v>
      </c>
      <c r="H206" s="6">
        <f t="shared" si="1"/>
        <v>474.25</v>
      </c>
      <c r="I206" s="6">
        <v>30</v>
      </c>
      <c r="J206" s="21">
        <v>19525</v>
      </c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</row>
    <row r="207" spans="1:61" ht="45.75" thickBot="1">
      <c r="A207" s="9" t="s">
        <v>116</v>
      </c>
      <c r="B207" s="3" t="s">
        <v>132</v>
      </c>
      <c r="C207" s="5" t="s">
        <v>168</v>
      </c>
      <c r="D207" s="6"/>
      <c r="E207" s="5"/>
      <c r="F207" s="6"/>
      <c r="G207" s="5"/>
      <c r="H207" s="6"/>
      <c r="I207" s="6"/>
      <c r="J207" s="21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</row>
    <row r="208" spans="1:61" ht="15.75" hidden="1" thickBot="1">
      <c r="A208" s="9"/>
      <c r="B208" s="3" t="s">
        <v>109</v>
      </c>
      <c r="C208" s="5"/>
      <c r="D208" s="6"/>
      <c r="E208" s="5"/>
      <c r="F208" s="6">
        <f t="shared" si="0"/>
        <v>0</v>
      </c>
      <c r="G208" s="5"/>
      <c r="H208" s="6">
        <f t="shared" si="1"/>
        <v>0</v>
      </c>
      <c r="I208" s="6">
        <v>25</v>
      </c>
      <c r="J208" s="21">
        <f t="shared" si="2"/>
        <v>0</v>
      </c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</row>
    <row r="209" spans="1:61" ht="15.75" thickBot="1">
      <c r="A209" s="9"/>
      <c r="B209" s="3" t="s">
        <v>191</v>
      </c>
      <c r="C209" s="5"/>
      <c r="D209" s="6">
        <v>1450</v>
      </c>
      <c r="E209" s="5">
        <v>1</v>
      </c>
      <c r="F209" s="6">
        <f t="shared" si="0"/>
        <v>1450</v>
      </c>
      <c r="G209" s="5">
        <v>0.25</v>
      </c>
      <c r="H209" s="6">
        <f t="shared" si="1"/>
        <v>362.5</v>
      </c>
      <c r="I209" s="6">
        <v>30</v>
      </c>
      <c r="J209" s="21">
        <f t="shared" si="2"/>
        <v>10875</v>
      </c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</row>
    <row r="210" spans="1:61" ht="45.75" thickBot="1">
      <c r="A210" s="9" t="s">
        <v>117</v>
      </c>
      <c r="B210" s="3" t="s">
        <v>118</v>
      </c>
      <c r="C210" s="5" t="s">
        <v>169</v>
      </c>
      <c r="D210" s="6"/>
      <c r="E210" s="5"/>
      <c r="F210" s="6"/>
      <c r="G210" s="5"/>
      <c r="H210" s="6"/>
      <c r="I210" s="6"/>
      <c r="J210" s="21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</row>
    <row r="211" spans="1:61" ht="15.75" hidden="1" thickBot="1">
      <c r="A211" s="9"/>
      <c r="B211" s="3" t="s">
        <v>109</v>
      </c>
      <c r="C211" s="5"/>
      <c r="D211" s="6"/>
      <c r="E211" s="5"/>
      <c r="F211" s="6">
        <f t="shared" si="0"/>
        <v>0</v>
      </c>
      <c r="G211" s="5"/>
      <c r="H211" s="6">
        <f t="shared" si="1"/>
        <v>0</v>
      </c>
      <c r="I211" s="6">
        <v>25</v>
      </c>
      <c r="J211" s="21">
        <f t="shared" si="2"/>
        <v>0</v>
      </c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</row>
    <row r="212" spans="1:61" ht="15.75" thickBot="1">
      <c r="A212" s="9"/>
      <c r="B212" s="3" t="s">
        <v>191</v>
      </c>
      <c r="C212" s="5"/>
      <c r="D212" s="6">
        <v>1450</v>
      </c>
      <c r="E212" s="5">
        <v>1</v>
      </c>
      <c r="F212" s="6">
        <f t="shared" si="0"/>
        <v>1450</v>
      </c>
      <c r="G212" s="5">
        <v>0.167</v>
      </c>
      <c r="H212" s="6">
        <f t="shared" si="1"/>
        <v>242.15</v>
      </c>
      <c r="I212" s="6">
        <v>30</v>
      </c>
      <c r="J212" s="21">
        <v>4125</v>
      </c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</row>
    <row r="213" spans="1:61" ht="45.75" thickBot="1">
      <c r="A213" s="9" t="s">
        <v>117</v>
      </c>
      <c r="B213" s="3" t="s">
        <v>119</v>
      </c>
      <c r="C213" s="5" t="s">
        <v>170</v>
      </c>
      <c r="D213" s="6"/>
      <c r="E213" s="5"/>
      <c r="F213" s="6"/>
      <c r="G213" s="5"/>
      <c r="H213" s="6"/>
      <c r="I213" s="6"/>
      <c r="J213" s="21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</row>
    <row r="214" spans="1:61" ht="15.75" hidden="1" thickBot="1">
      <c r="A214" s="9"/>
      <c r="B214" s="3" t="s">
        <v>109</v>
      </c>
      <c r="C214" s="5"/>
      <c r="D214" s="6"/>
      <c r="E214" s="5"/>
      <c r="F214" s="6">
        <f t="shared" si="0"/>
        <v>0</v>
      </c>
      <c r="G214" s="5"/>
      <c r="H214" s="6">
        <f t="shared" si="1"/>
        <v>0</v>
      </c>
      <c r="I214" s="6">
        <v>25</v>
      </c>
      <c r="J214" s="21">
        <f t="shared" si="2"/>
        <v>0</v>
      </c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</row>
    <row r="215" spans="1:61" ht="15.75" thickBot="1">
      <c r="A215" s="9"/>
      <c r="B215" s="3" t="s">
        <v>191</v>
      </c>
      <c r="C215" s="5"/>
      <c r="D215" s="6">
        <v>1450</v>
      </c>
      <c r="E215" s="5">
        <v>1</v>
      </c>
      <c r="F215" s="6">
        <f t="shared" si="0"/>
        <v>1450</v>
      </c>
      <c r="G215" s="5">
        <v>0.25</v>
      </c>
      <c r="H215" s="6">
        <f t="shared" si="1"/>
        <v>362.5</v>
      </c>
      <c r="I215" s="6">
        <v>30</v>
      </c>
      <c r="J215" s="21">
        <v>19525</v>
      </c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</row>
    <row r="216" spans="1:61" ht="60.75" thickBot="1">
      <c r="A216" s="9" t="s">
        <v>120</v>
      </c>
      <c r="B216" s="3" t="s">
        <v>121</v>
      </c>
      <c r="C216" s="5" t="s">
        <v>171</v>
      </c>
      <c r="D216" s="6"/>
      <c r="E216" s="5"/>
      <c r="F216" s="6"/>
      <c r="G216" s="5"/>
      <c r="H216" s="6"/>
      <c r="I216" s="6"/>
      <c r="J216" s="21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</row>
    <row r="217" spans="1:61" ht="15.75" hidden="1" thickBot="1">
      <c r="A217" s="9"/>
      <c r="B217" s="3" t="s">
        <v>109</v>
      </c>
      <c r="C217" s="5"/>
      <c r="D217" s="6"/>
      <c r="E217" s="5"/>
      <c r="F217" s="6">
        <f t="shared" si="0"/>
        <v>0</v>
      </c>
      <c r="G217" s="5"/>
      <c r="H217" s="6">
        <f t="shared" si="1"/>
        <v>0</v>
      </c>
      <c r="I217" s="6">
        <v>25</v>
      </c>
      <c r="J217" s="21">
        <f t="shared" si="2"/>
        <v>0</v>
      </c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</row>
    <row r="218" spans="1:61" ht="15.75" hidden="1" thickBot="1">
      <c r="A218" s="25"/>
      <c r="B218" s="35"/>
      <c r="C218" s="12"/>
      <c r="D218" s="26"/>
      <c r="E218" s="12"/>
      <c r="F218" s="6">
        <f t="shared" si="0"/>
        <v>0</v>
      </c>
      <c r="G218" s="12"/>
      <c r="H218" s="6">
        <f t="shared" si="1"/>
        <v>0</v>
      </c>
      <c r="I218" s="6">
        <v>25</v>
      </c>
      <c r="J218" s="21">
        <f t="shared" si="2"/>
        <v>0</v>
      </c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</row>
    <row r="219" spans="1:61" ht="15.75" thickBot="1">
      <c r="A219" s="9"/>
      <c r="B219" s="3" t="s">
        <v>191</v>
      </c>
      <c r="C219" s="5"/>
      <c r="D219" s="6">
        <v>1450</v>
      </c>
      <c r="E219" s="5">
        <v>1</v>
      </c>
      <c r="F219" s="6">
        <f t="shared" si="0"/>
        <v>1450</v>
      </c>
      <c r="G219" s="5">
        <v>0.75</v>
      </c>
      <c r="H219" s="6">
        <f t="shared" si="1"/>
        <v>1087.5</v>
      </c>
      <c r="I219" s="6">
        <v>30</v>
      </c>
      <c r="J219" s="21">
        <v>3275</v>
      </c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</row>
    <row r="227" spans="1:61" ht="15">
      <c r="A227" s="18"/>
      <c r="B227" s="34"/>
      <c r="C227" s="18"/>
      <c r="D227" s="18"/>
      <c r="E227" s="18"/>
      <c r="F227" s="18"/>
      <c r="G227" s="18"/>
      <c r="H227" s="18"/>
      <c r="I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</row>
    <row r="228" spans="1:61" ht="15">
      <c r="A228" s="18"/>
      <c r="B228" s="34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</row>
    <row r="229" spans="1:61" ht="15">
      <c r="A229" s="18"/>
      <c r="B229" s="34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</row>
    <row r="230" spans="1:61" ht="15">
      <c r="A230" s="18"/>
      <c r="B230" s="34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</row>
  </sheetData>
  <mergeCells count="4">
    <mergeCell ref="A5:J5"/>
    <mergeCell ref="A52:J52"/>
    <mergeCell ref="A186:J186"/>
    <mergeCell ref="A193:J193"/>
  </mergeCells>
  <printOptions/>
  <pageMargins left="0.2" right="0.22" top="0.55" bottom="0.2" header="0.17" footer="0.2"/>
  <pageSetup horizontalDpi="600" verticalDpi="600" orientation="landscape" scale="67" r:id="rId1"/>
  <headerFooter alignWithMargins="0">
    <oddHeader>&amp;C&amp;"Arial,Bold"&amp;18Community Facilities Loan Program
7 CFR 1942 Subpart A&amp;RMarch 2006</oddHeader>
  </headerFooter>
  <rowBreaks count="1" manualBreakCount="1">
    <brk id="1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Bogan</dc:creator>
  <cp:keywords/>
  <dc:description/>
  <cp:lastModifiedBy>cheryl.thompson</cp:lastModifiedBy>
  <cp:lastPrinted>2007-02-23T11:59:36Z</cp:lastPrinted>
  <dcterms:created xsi:type="dcterms:W3CDTF">1999-12-08T20:25:02Z</dcterms:created>
  <dcterms:modified xsi:type="dcterms:W3CDTF">2007-02-23T14:03:21Z</dcterms:modified>
  <cp:category/>
  <cp:version/>
  <cp:contentType/>
  <cp:contentStatus/>
</cp:coreProperties>
</file>