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tabRatio="689" activeTab="0"/>
  </bookViews>
  <sheets>
    <sheet name=" Allocations Report" sheetId="1" r:id="rId1"/>
    <sheet name="Core Medical Calculation" sheetId="2" r:id="rId2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Kelley Weld</author>
  </authors>
  <commentList>
    <comment ref="B50" authorId="0">
      <text>
        <r>
          <rPr>
            <b/>
            <sz val="8"/>
            <rFont val="Tahoma"/>
            <family val="0"/>
          </rPr>
          <t>Kelley Weld:</t>
        </r>
        <r>
          <rPr>
            <sz val="8"/>
            <rFont val="Tahoma"/>
            <family val="0"/>
          </rPr>
          <t xml:space="preserve">
Are they required to spend their total MAI Award?</t>
        </r>
      </text>
    </comment>
  </commentList>
</comments>
</file>

<file path=xl/sharedStrings.xml><?xml version="1.0" encoding="utf-8"?>
<sst xmlns="http://schemas.openxmlformats.org/spreadsheetml/2006/main" count="145" uniqueCount="118">
  <si>
    <t>c. AIDS Pharmaceutical Assistance (local)</t>
  </si>
  <si>
    <t xml:space="preserve">e. Early Intervention Services </t>
  </si>
  <si>
    <t xml:space="preserve">f. Health Insurance Premium &amp; Cost Sharing Assistance </t>
  </si>
  <si>
    <t>h. Home and Community-based Health Services</t>
  </si>
  <si>
    <t>i. Hospice Services</t>
  </si>
  <si>
    <t>k. Medical Nutrition Therapy</t>
  </si>
  <si>
    <t>l. Medical Case Management (including Treatment Adherence)</t>
  </si>
  <si>
    <t xml:space="preserve">a. Case Management (non-Medical) </t>
  </si>
  <si>
    <t>h. Linguistics Services</t>
  </si>
  <si>
    <t>i. Medical Transportation Services</t>
  </si>
  <si>
    <t>Amount</t>
  </si>
  <si>
    <t>a. ADAP Services</t>
  </si>
  <si>
    <t>b. Health Insurance to Provide Medications</t>
  </si>
  <si>
    <t>c. ADAP Access/Adherence/Monitoring Services</t>
  </si>
  <si>
    <t xml:space="preserve">9. Column Totals </t>
  </si>
  <si>
    <t>a. Outpatient /Ambulatory Health Services</t>
  </si>
  <si>
    <t>b. AIDS Drug Assistance Program (ADAP) Treatments</t>
  </si>
  <si>
    <t>d. Oral Health Care</t>
  </si>
  <si>
    <t xml:space="preserve">g. Home Health Care </t>
  </si>
  <si>
    <t>j. Mental Health Services</t>
  </si>
  <si>
    <t>m. Substance Abuse Services–outpatient</t>
  </si>
  <si>
    <t>b. Child Care Services</t>
  </si>
  <si>
    <t>c. Emergency Financial Assistance</t>
  </si>
  <si>
    <t>d. Food Bank/Home-Delivered Meals</t>
  </si>
  <si>
    <t>e. Health Education/Risk Reduction</t>
  </si>
  <si>
    <t>f. Housing Services</t>
  </si>
  <si>
    <t>g. Legal Services</t>
  </si>
  <si>
    <t>j. Outreach Services</t>
  </si>
  <si>
    <t>k. Psychosocial Support Services</t>
  </si>
  <si>
    <t>l. Referral for Health Care/Supportive Services</t>
  </si>
  <si>
    <t>m. Rehabilitation Services</t>
  </si>
  <si>
    <t>n. Respite Care</t>
  </si>
  <si>
    <r>
      <t>(5) All services in this column are considered</t>
    </r>
    <r>
      <rPr>
        <i/>
        <sz val="8"/>
        <rFont val="Arial"/>
        <family val="2"/>
      </rPr>
      <t xml:space="preserve"> Supprt Services.</t>
    </r>
  </si>
  <si>
    <t>1. Part B AIDS Drug Assistance Program Subtotal</t>
  </si>
  <si>
    <t xml:space="preserve">2. Part B Health Insurance Premium &amp; Cost Sharing Assistance </t>
  </si>
  <si>
    <t>Percent</t>
  </si>
  <si>
    <t xml:space="preserve">o. Substance Abuse Residential Services </t>
  </si>
  <si>
    <t>p. Treatment Adherence Counseling</t>
  </si>
  <si>
    <t>Section A: Identifying Information</t>
  </si>
  <si>
    <t>Section B:  FY 2008 Award Information</t>
  </si>
  <si>
    <t>(2) May not exceed 5% of the Part B award, or 3 million, whichever amount is smaller.</t>
  </si>
  <si>
    <r>
      <t xml:space="preserve">(3) May not exceed 10% of the Part B award for either </t>
    </r>
    <r>
      <rPr>
        <i/>
        <sz val="8"/>
        <rFont val="Arial"/>
        <family val="2"/>
      </rPr>
      <t>Planning &amp; Evaluation</t>
    </r>
    <r>
      <rPr>
        <sz val="8"/>
        <rFont val="Arial"/>
        <family val="2"/>
      </rPr>
      <t xml:space="preserve"> or </t>
    </r>
    <r>
      <rPr>
        <i/>
        <sz val="8"/>
        <rFont val="Arial"/>
        <family val="2"/>
      </rPr>
      <t>Grantee Admin.  A</t>
    </r>
    <r>
      <rPr>
        <sz val="8"/>
        <rFont val="Arial"/>
        <family val="2"/>
      </rPr>
      <t>dditionally, the combined costs for these two categories may not exceed 15% of the Part B award.</t>
    </r>
  </si>
  <si>
    <t>3. Part B Home and Community-based Health Services</t>
  </si>
  <si>
    <r>
      <t xml:space="preserve">ADAP </t>
    </r>
    <r>
      <rPr>
        <sz val="9"/>
        <color indexed="57"/>
        <rFont val="Arial"/>
        <family val="2"/>
      </rPr>
      <t>(H14)</t>
    </r>
  </si>
  <si>
    <r>
      <t>Home-and Community-based Health Services</t>
    </r>
    <r>
      <rPr>
        <sz val="9"/>
        <color indexed="57"/>
        <rFont val="Arial"/>
        <family val="2"/>
      </rPr>
      <t xml:space="preserve"> (H19)</t>
    </r>
  </si>
  <si>
    <r>
      <t xml:space="preserve">Health Insurance Premium &amp; Cost Sharing Assistance </t>
    </r>
    <r>
      <rPr>
        <sz val="9"/>
        <color indexed="57"/>
        <rFont val="Arial"/>
        <family val="2"/>
      </rPr>
      <t>(H18)</t>
    </r>
  </si>
  <si>
    <r>
      <t>State-Direct Services: Core Medical Services</t>
    </r>
    <r>
      <rPr>
        <sz val="9"/>
        <color indexed="12"/>
        <rFont val="Arial"/>
        <family val="2"/>
      </rPr>
      <t xml:space="preserve"> </t>
    </r>
    <r>
      <rPr>
        <sz val="9"/>
        <color indexed="57"/>
        <rFont val="Arial"/>
        <family val="2"/>
      </rPr>
      <t>(D30)</t>
    </r>
  </si>
  <si>
    <r>
      <t xml:space="preserve">Emerging Communities: Core Medical Services </t>
    </r>
    <r>
      <rPr>
        <sz val="9"/>
        <color indexed="57"/>
        <rFont val="Arial"/>
        <family val="2"/>
      </rPr>
      <t>(F30)</t>
    </r>
  </si>
  <si>
    <r>
      <t>Consortia Services</t>
    </r>
    <r>
      <rPr>
        <sz val="9"/>
        <color indexed="57"/>
        <rFont val="Arial"/>
        <family val="2"/>
      </rPr>
      <t xml:space="preserve"> (H20) </t>
    </r>
  </si>
  <si>
    <r>
      <t xml:space="preserve">State-Direct Services: Support Services </t>
    </r>
    <r>
      <rPr>
        <sz val="9"/>
        <color indexed="57"/>
        <rFont val="Arial"/>
        <family val="2"/>
      </rPr>
      <t>(D44)</t>
    </r>
  </si>
  <si>
    <r>
      <t xml:space="preserve">Emerging Communities: Support Services </t>
    </r>
    <r>
      <rPr>
        <sz val="9"/>
        <color indexed="57"/>
        <rFont val="Arial"/>
        <family val="2"/>
      </rPr>
      <t>(F44)</t>
    </r>
  </si>
  <si>
    <r>
      <t>MAI Allocations for Education + Outreach Services</t>
    </r>
    <r>
      <rPr>
        <sz val="9"/>
        <color indexed="57"/>
        <rFont val="Arial"/>
        <family val="2"/>
      </rPr>
      <t xml:space="preserve"> (B66 + B67)</t>
    </r>
  </si>
  <si>
    <t>Section D: Breakdown for Consortia, State Direct  Services and Emerging Communities</t>
  </si>
  <si>
    <t>FOR OFFICE USE ONLY:</t>
  </si>
  <si>
    <r>
      <t>o</t>
    </r>
    <r>
      <rPr>
        <sz val="10"/>
        <color indexed="23"/>
        <rFont val="Arial"/>
        <family val="2"/>
      </rPr>
      <t xml:space="preserve"> </t>
    </r>
    <r>
      <rPr>
        <sz val="10"/>
        <color indexed="23"/>
        <rFont val="Arial Narrow"/>
        <family val="2"/>
      </rPr>
      <t>Grantee received waiver for 75% core medical services requirement.</t>
    </r>
  </si>
  <si>
    <t>~ Enter Name of Grantee Here ~</t>
  </si>
  <si>
    <t>~ Enter Preparer's Name Here ~</t>
  </si>
  <si>
    <t>~ Enter Preparer's Phone Number Here ~</t>
  </si>
  <si>
    <t>~ Enter Preparer's Email Address Here ~</t>
  </si>
  <si>
    <t>1. Part B Base Award</t>
  </si>
  <si>
    <t>2. Part B ADAP Earmark Award</t>
  </si>
  <si>
    <t>3. Part B Supplemental Award</t>
  </si>
  <si>
    <t>4. Total Part B ADAP + Supplemental Award</t>
  </si>
  <si>
    <t>5. Part B Emerging Communities Award</t>
  </si>
  <si>
    <t>6. Total Part B Award</t>
  </si>
  <si>
    <t>7. Part B MAI Award</t>
  </si>
  <si>
    <t>8. Total Part B + MAI Award</t>
  </si>
  <si>
    <t>2. Support Services Sub-total</t>
  </si>
  <si>
    <t>1.  Education to increase minority participation in ADAP</t>
  </si>
  <si>
    <t>2.  Outreach to increase minority participation in ADAP</t>
  </si>
  <si>
    <t>1. Base Award</t>
  </si>
  <si>
    <t>3. Emerging Communities Award</t>
  </si>
  <si>
    <t>2. Direct Services</t>
  </si>
  <si>
    <r>
      <t>6. Part B Clinical Quality Management</t>
    </r>
    <r>
      <rPr>
        <b/>
        <vertAlign val="superscript"/>
        <sz val="10"/>
        <rFont val="Arial Narrow"/>
        <family val="2"/>
      </rPr>
      <t xml:space="preserve">2 </t>
    </r>
  </si>
  <si>
    <r>
      <t>7. Part B Grantee Planning &amp; Evaluation Activities</t>
    </r>
    <r>
      <rPr>
        <b/>
        <vertAlign val="superscript"/>
        <sz val="10"/>
        <rFont val="Arial Narrow"/>
        <family val="2"/>
      </rPr>
      <t>3</t>
    </r>
  </si>
  <si>
    <r>
      <t>8. Grantee Administration</t>
    </r>
    <r>
      <rPr>
        <b/>
        <vertAlign val="superscript"/>
        <sz val="10"/>
        <rFont val="Arial Narrow"/>
        <family val="2"/>
      </rPr>
      <t xml:space="preserve"> 3</t>
    </r>
  </si>
  <si>
    <r>
      <t>1. Core Medical Services Sub-total</t>
    </r>
    <r>
      <rPr>
        <b/>
        <vertAlign val="superscript"/>
        <sz val="9"/>
        <rFont val="Arial Narrow"/>
        <family val="2"/>
      </rPr>
      <t>7</t>
    </r>
  </si>
  <si>
    <t>(6) In the Emerging Communities Column ONLY, the Total Allocations should equal the combined total of Rows 4 + 5 in Section C, Column 3.</t>
  </si>
  <si>
    <r>
      <t xml:space="preserve">(1) In the </t>
    </r>
    <r>
      <rPr>
        <i/>
        <sz val="8"/>
        <rFont val="Arial"/>
        <family val="2"/>
      </rPr>
      <t>Base Award</t>
    </r>
    <r>
      <rPr>
        <sz val="8"/>
        <rFont val="Arial"/>
        <family val="2"/>
      </rPr>
      <t xml:space="preserve"> column ONLY, this cell will automatically calculate based on the detail you provide in Section D.</t>
    </r>
  </si>
  <si>
    <r>
      <t>1. Consortia</t>
    </r>
    <r>
      <rPr>
        <b/>
        <vertAlign val="superscript"/>
        <sz val="9"/>
        <color indexed="9"/>
        <rFont val="Arial"/>
        <family val="2"/>
      </rPr>
      <t>5</t>
    </r>
  </si>
  <si>
    <r>
      <t>3. Emerging Communities</t>
    </r>
    <r>
      <rPr>
        <b/>
        <vertAlign val="superscript"/>
        <sz val="9"/>
        <color indexed="9"/>
        <rFont val="Arial"/>
        <family val="2"/>
      </rPr>
      <t xml:space="preserve"> 6</t>
    </r>
  </si>
  <si>
    <r>
      <t>3.  Clinical Quality Management</t>
    </r>
    <r>
      <rPr>
        <vertAlign val="superscript"/>
        <sz val="10"/>
        <rFont val="Times New Roman"/>
        <family val="1"/>
      </rPr>
      <t xml:space="preserve"> </t>
    </r>
    <r>
      <rPr>
        <vertAlign val="superscript"/>
        <sz val="10"/>
        <rFont val="Arial Narrow"/>
        <family val="2"/>
      </rPr>
      <t>2</t>
    </r>
  </si>
  <si>
    <r>
      <t>5.  Grantee Administration</t>
    </r>
    <r>
      <rPr>
        <vertAlign val="superscript"/>
        <sz val="10"/>
        <rFont val="Arial Narrow"/>
        <family val="2"/>
      </rPr>
      <t xml:space="preserve"> 3</t>
    </r>
  </si>
  <si>
    <r>
      <t>4.  Grantee Planning &amp; Evaluation Activities</t>
    </r>
    <r>
      <rPr>
        <vertAlign val="superscript"/>
        <sz val="10"/>
        <rFont val="Arial Narrow"/>
        <family val="2"/>
      </rPr>
      <t xml:space="preserve"> 3</t>
    </r>
  </si>
  <si>
    <t>Detailed instructions for completing and submitting this report can be 
found in the Electronic Handbooks and download from the web:
https://grants.hrsa.gov/webexternal/Login.asp</t>
  </si>
  <si>
    <t xml:space="preserve"> FY 2008 Part B &amp; MAI Expenditures Report</t>
  </si>
  <si>
    <t>Section C: Part B Expenditures by Program Component</t>
  </si>
  <si>
    <t>TOTAL</t>
  </si>
  <si>
    <t>MAI AWARD</t>
  </si>
  <si>
    <t>6. Total MAI Expenditures</t>
  </si>
  <si>
    <t>10.Total Part B Expenditures</t>
  </si>
  <si>
    <t xml:space="preserve">5. Total </t>
  </si>
  <si>
    <t>4. Prior Year Carryover</t>
  </si>
  <si>
    <t>5. Total</t>
  </si>
  <si>
    <t>Prior Year Carryover</t>
  </si>
  <si>
    <t>Carryover</t>
  </si>
  <si>
    <t>Award</t>
  </si>
  <si>
    <t>4. Total Prior Year Carryover</t>
  </si>
  <si>
    <t xml:space="preserve"> 2. ADAP Earmark + Supplemental </t>
  </si>
  <si>
    <t>Award Amount</t>
  </si>
  <si>
    <t>Total Avail. Funds</t>
  </si>
  <si>
    <t>Percent*</t>
  </si>
  <si>
    <t>* Percentage is calculated on the combined total of the current Fiscal Year award plus prior year carryover amount.</t>
  </si>
  <si>
    <r>
      <t>4. Part B HIV Care Consortia Services</t>
    </r>
    <r>
      <rPr>
        <sz val="9"/>
        <color indexed="48"/>
        <rFont val="Arial Narrow"/>
        <family val="2"/>
      </rPr>
      <t xml:space="preserve"> </t>
    </r>
    <r>
      <rPr>
        <sz val="9"/>
        <color indexed="53"/>
        <rFont val="Arial Narrow"/>
        <family val="2"/>
      </rPr>
      <t>(Provide detail in Sec. D, Column 1 &amp; 4)</t>
    </r>
    <r>
      <rPr>
        <vertAlign val="superscript"/>
        <sz val="9"/>
        <color indexed="48"/>
        <rFont val="Arial Narrow"/>
        <family val="2"/>
      </rPr>
      <t xml:space="preserve"> </t>
    </r>
    <r>
      <rPr>
        <b/>
        <vertAlign val="superscript"/>
        <sz val="9"/>
        <rFont val="Arial Narrow"/>
        <family val="2"/>
      </rPr>
      <t xml:space="preserve">1 </t>
    </r>
  </si>
  <si>
    <r>
      <t>5. Part B State Direct Services</t>
    </r>
    <r>
      <rPr>
        <b/>
        <sz val="9"/>
        <color indexed="53"/>
        <rFont val="Arial Narrow"/>
        <family val="2"/>
      </rPr>
      <t xml:space="preserve"> </t>
    </r>
    <r>
      <rPr>
        <sz val="9"/>
        <color indexed="53"/>
        <rFont val="Arial Narrow"/>
        <family val="2"/>
      </rPr>
      <t>(Provide detail in Sec. D, Column 2 &amp; 4)</t>
    </r>
    <r>
      <rPr>
        <vertAlign val="superscript"/>
        <sz val="9"/>
        <rFont val="Arial Narrow"/>
        <family val="2"/>
      </rPr>
      <t>1</t>
    </r>
  </si>
  <si>
    <t>Automatic Calculation of Part B Core Medical &amp; Support Services Expenditures</t>
  </si>
  <si>
    <t>NOTE: This table is for reference only and is provided for grantees to automatically calculate their total Core Medical Service allocations/percentages across all Part B service dollars.  The figures below reflect the amounts entered in the Expenditures Report (green tab).</t>
  </si>
  <si>
    <t xml:space="preserve"> Core Medical Services Expenditures</t>
  </si>
  <si>
    <t>Percentage
(Amount / Total Service Expenditures)</t>
  </si>
  <si>
    <t>Total Core Medical Services Expenditures</t>
  </si>
  <si>
    <t>Support Services Expenditures</t>
  </si>
  <si>
    <t>Total Support Services Expenditures</t>
  </si>
  <si>
    <r>
      <t xml:space="preserve">Total Part B </t>
    </r>
    <r>
      <rPr>
        <b/>
        <u val="single"/>
        <sz val="11"/>
        <rFont val="Arial"/>
        <family val="2"/>
      </rPr>
      <t>Services</t>
    </r>
    <r>
      <rPr>
        <b/>
        <sz val="11"/>
        <rFont val="Arial"/>
        <family val="2"/>
      </rPr>
      <t xml:space="preserve"> Expenditures</t>
    </r>
  </si>
  <si>
    <t>Section E: MAI Expenditures by Program Component</t>
  </si>
  <si>
    <r>
      <t>3.  Total</t>
    </r>
  </si>
  <si>
    <t>PRIOR FY CARRYOVER</t>
  </si>
  <si>
    <t>AWARD</t>
  </si>
  <si>
    <t xml:space="preserve"> FY 2008 Part B &amp; MAI Expenditures Report   OMB No. 0915-xxxx Expiration Date: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</si>
</sst>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[$-409]h:mm:ss\ AM/PM"/>
    <numFmt numFmtId="168" formatCode="[$-409]dddd\,\ mmmm\ dd\,\ yyyy"/>
    <numFmt numFmtId="169" formatCode="00000"/>
    <numFmt numFmtId="170" formatCode="[&lt;=9999999]###\-####;\(###\)\ ###\-####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8">
    <font>
      <sz val="10"/>
      <name val="Arial"/>
      <family val="0"/>
    </font>
    <font>
      <b/>
      <sz val="9"/>
      <name val="Arial"/>
      <family val="2"/>
    </font>
    <font>
      <b/>
      <sz val="9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vertAlign val="superscript"/>
      <sz val="9"/>
      <name val="Arial Narrow"/>
      <family val="2"/>
    </font>
    <font>
      <sz val="9"/>
      <color indexed="48"/>
      <name val="Arial Narrow"/>
      <family val="2"/>
    </font>
    <font>
      <vertAlign val="superscript"/>
      <sz val="9"/>
      <color indexed="48"/>
      <name val="Arial Narrow"/>
      <family val="2"/>
    </font>
    <font>
      <i/>
      <sz val="8"/>
      <name val="Arial"/>
      <family val="2"/>
    </font>
    <font>
      <vertAlign val="superscript"/>
      <sz val="9"/>
      <name val="Arial Narrow"/>
      <family val="2"/>
    </font>
    <font>
      <b/>
      <vertAlign val="superscript"/>
      <sz val="9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u val="single"/>
      <sz val="11"/>
      <name val="Arial"/>
      <family val="2"/>
    </font>
    <font>
      <sz val="9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23"/>
      <name val="Wingdings"/>
      <family val="0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0"/>
      <color indexed="9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name val="Arial Narrow"/>
      <family val="2"/>
    </font>
    <font>
      <vertAlign val="superscript"/>
      <sz val="10"/>
      <name val="Times New Roman"/>
      <family val="1"/>
    </font>
    <font>
      <vertAlign val="superscript"/>
      <sz val="10"/>
      <name val="Arial Narrow"/>
      <family val="2"/>
    </font>
    <font>
      <b/>
      <sz val="9"/>
      <color indexed="53"/>
      <name val="Arial Narrow"/>
      <family val="2"/>
    </font>
    <font>
      <sz val="9"/>
      <color indexed="53"/>
      <name val="Arial Narrow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127">
    <border>
      <left/>
      <right/>
      <top/>
      <bottom/>
      <diagonal/>
    </border>
    <border>
      <left style="thick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>
        <color indexed="8"/>
      </right>
      <top style="medium">
        <color indexed="8"/>
      </top>
      <bottom style="thick"/>
    </border>
    <border>
      <left style="thin">
        <color indexed="8"/>
      </left>
      <right style="thick">
        <color indexed="8"/>
      </right>
      <top style="medium">
        <color indexed="8"/>
      </top>
      <bottom style="thick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ck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ck"/>
      <right style="thin"/>
      <top style="thin">
        <color indexed="8"/>
      </top>
      <bottom style="thin">
        <color indexed="8"/>
      </bottom>
    </border>
    <border>
      <left style="thick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tted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ck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/>
      <top style="thick">
        <color indexed="8"/>
      </top>
      <bottom>
        <color indexed="63"/>
      </bottom>
    </border>
    <border>
      <left style="thick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164" fontId="2" fillId="2" borderId="2" xfId="0" applyNumberFormat="1" applyFont="1" applyFill="1" applyBorder="1" applyAlignment="1" applyProtection="1">
      <alignment horizontal="right"/>
      <protection/>
    </xf>
    <xf numFmtId="10" fontId="2" fillId="2" borderId="2" xfId="0" applyNumberFormat="1" applyFont="1" applyFill="1" applyBorder="1" applyAlignment="1" applyProtection="1">
      <alignment horizontal="right"/>
      <protection/>
    </xf>
    <xf numFmtId="10" fontId="2" fillId="2" borderId="3" xfId="0" applyNumberFormat="1" applyFont="1" applyFill="1" applyBorder="1" applyAlignment="1" applyProtection="1">
      <alignment horizontal="right"/>
      <protection/>
    </xf>
    <xf numFmtId="10" fontId="4" fillId="0" borderId="4" xfId="0" applyNumberFormat="1" applyFont="1" applyBorder="1" applyAlignment="1" applyProtection="1">
      <alignment horizontal="right"/>
      <protection/>
    </xf>
    <xf numFmtId="164" fontId="4" fillId="0" borderId="4" xfId="0" applyNumberFormat="1" applyFont="1" applyBorder="1" applyAlignment="1" applyProtection="1">
      <alignment horizontal="right"/>
      <protection/>
    </xf>
    <xf numFmtId="10" fontId="4" fillId="0" borderId="5" xfId="0" applyNumberFormat="1" applyFont="1" applyBorder="1" applyAlignment="1" applyProtection="1">
      <alignment horizontal="right"/>
      <protection/>
    </xf>
    <xf numFmtId="10" fontId="4" fillId="0" borderId="6" xfId="0" applyNumberFormat="1" applyFont="1" applyBorder="1" applyAlignment="1" applyProtection="1">
      <alignment horizontal="right"/>
      <protection/>
    </xf>
    <xf numFmtId="164" fontId="4" fillId="0" borderId="6" xfId="0" applyNumberFormat="1" applyFont="1" applyBorder="1" applyAlignment="1" applyProtection="1">
      <alignment horizontal="right"/>
      <protection/>
    </xf>
    <xf numFmtId="10" fontId="4" fillId="0" borderId="7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2" fillId="2" borderId="8" xfId="0" applyFont="1" applyFill="1" applyBorder="1" applyAlignment="1" applyProtection="1">
      <alignment horizontal="left" vertical="center"/>
      <protection/>
    </xf>
    <xf numFmtId="164" fontId="2" fillId="2" borderId="9" xfId="0" applyNumberFormat="1" applyFont="1" applyFill="1" applyBorder="1" applyAlignment="1" applyProtection="1">
      <alignment horizontal="right"/>
      <protection/>
    </xf>
    <xf numFmtId="10" fontId="4" fillId="3" borderId="0" xfId="0" applyNumberFormat="1" applyFont="1" applyFill="1" applyBorder="1" applyAlignment="1" applyProtection="1">
      <alignment horizontal="center"/>
      <protection/>
    </xf>
    <xf numFmtId="10" fontId="4" fillId="3" borderId="1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/>
      <protection/>
    </xf>
    <xf numFmtId="164" fontId="2" fillId="2" borderId="12" xfId="0" applyNumberFormat="1" applyFont="1" applyFill="1" applyBorder="1" applyAlignment="1" applyProtection="1">
      <alignment horizontal="right"/>
      <protection/>
    </xf>
    <xf numFmtId="10" fontId="2" fillId="2" borderId="13" xfId="0" applyNumberFormat="1" applyFont="1" applyFill="1" applyBorder="1" applyAlignment="1" applyProtection="1">
      <alignment horizontal="right"/>
      <protection/>
    </xf>
    <xf numFmtId="164" fontId="2" fillId="2" borderId="14" xfId="0" applyNumberFormat="1" applyFont="1" applyFill="1" applyBorder="1" applyAlignment="1" applyProtection="1">
      <alignment horizontal="right"/>
      <protection/>
    </xf>
    <xf numFmtId="10" fontId="2" fillId="2" borderId="15" xfId="0" applyNumberFormat="1" applyFont="1" applyFill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left" indent="1"/>
      <protection/>
    </xf>
    <xf numFmtId="10" fontId="4" fillId="0" borderId="17" xfId="0" applyNumberFormat="1" applyFont="1" applyBorder="1" applyAlignment="1" applyProtection="1">
      <alignment horizontal="right"/>
      <protection/>
    </xf>
    <xf numFmtId="10" fontId="4" fillId="0" borderId="15" xfId="0" applyNumberFormat="1" applyFont="1" applyBorder="1" applyAlignment="1" applyProtection="1">
      <alignment horizontal="right"/>
      <protection/>
    </xf>
    <xf numFmtId="0" fontId="8" fillId="0" borderId="18" xfId="0" applyFont="1" applyBorder="1" applyAlignment="1" applyProtection="1">
      <alignment horizontal="left" indent="1"/>
      <protection/>
    </xf>
    <xf numFmtId="10" fontId="4" fillId="0" borderId="19" xfId="0" applyNumberFormat="1" applyFont="1" applyBorder="1" applyAlignment="1" applyProtection="1">
      <alignment horizontal="right"/>
      <protection/>
    </xf>
    <xf numFmtId="10" fontId="4" fillId="0" borderId="20" xfId="0" applyNumberFormat="1" applyFont="1" applyBorder="1" applyAlignment="1" applyProtection="1">
      <alignment horizontal="right"/>
      <protection/>
    </xf>
    <xf numFmtId="10" fontId="4" fillId="0" borderId="19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10" fontId="4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0" fontId="4" fillId="0" borderId="21" xfId="0" applyNumberFormat="1" applyFont="1" applyFill="1" applyBorder="1" applyAlignment="1" applyProtection="1">
      <alignment horizontal="right"/>
      <protection/>
    </xf>
    <xf numFmtId="10" fontId="4" fillId="0" borderId="22" xfId="0" applyNumberFormat="1" applyFont="1" applyFill="1" applyBorder="1" applyAlignment="1" applyProtection="1">
      <alignment horizontal="right"/>
      <protection/>
    </xf>
    <xf numFmtId="10" fontId="4" fillId="0" borderId="4" xfId="0" applyNumberFormat="1" applyFont="1" applyFill="1" applyBorder="1" applyAlignment="1" applyProtection="1">
      <alignment horizontal="right"/>
      <protection/>
    </xf>
    <xf numFmtId="10" fontId="4" fillId="0" borderId="23" xfId="0" applyNumberFormat="1" applyFont="1" applyFill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 indent="1"/>
      <protection/>
    </xf>
    <xf numFmtId="10" fontId="4" fillId="0" borderId="25" xfId="0" applyNumberFormat="1" applyFont="1" applyFill="1" applyBorder="1" applyAlignment="1" applyProtection="1">
      <alignment horizontal="right"/>
      <protection/>
    </xf>
    <xf numFmtId="164" fontId="4" fillId="0" borderId="25" xfId="0" applyNumberFormat="1" applyFont="1" applyFill="1" applyBorder="1" applyAlignment="1" applyProtection="1">
      <alignment horizontal="right"/>
      <protection/>
    </xf>
    <xf numFmtId="10" fontId="4" fillId="0" borderId="26" xfId="0" applyNumberFormat="1" applyFont="1" applyFill="1" applyBorder="1" applyAlignment="1" applyProtection="1">
      <alignment horizontal="right"/>
      <protection/>
    </xf>
    <xf numFmtId="0" fontId="8" fillId="0" borderId="27" xfId="0" applyFont="1" applyBorder="1" applyAlignment="1" applyProtection="1">
      <alignment horizontal="left" indent="1"/>
      <protection/>
    </xf>
    <xf numFmtId="164" fontId="4" fillId="0" borderId="28" xfId="0" applyNumberFormat="1" applyFont="1" applyFill="1" applyBorder="1" applyAlignment="1" applyProtection="1">
      <alignment horizontal="right"/>
      <protection/>
    </xf>
    <xf numFmtId="10" fontId="4" fillId="0" borderId="28" xfId="0" applyNumberFormat="1" applyFont="1" applyFill="1" applyBorder="1" applyAlignment="1" applyProtection="1">
      <alignment horizontal="right"/>
      <protection/>
    </xf>
    <xf numFmtId="10" fontId="4" fillId="0" borderId="29" xfId="0" applyNumberFormat="1" applyFont="1" applyFill="1" applyBorder="1" applyAlignment="1" applyProtection="1">
      <alignment horizontal="right"/>
      <protection/>
    </xf>
    <xf numFmtId="164" fontId="2" fillId="2" borderId="30" xfId="0" applyNumberFormat="1" applyFont="1" applyFill="1" applyBorder="1" applyAlignment="1" applyProtection="1">
      <alignment horizontal="right"/>
      <protection/>
    </xf>
    <xf numFmtId="10" fontId="2" fillId="2" borderId="30" xfId="0" applyNumberFormat="1" applyFont="1" applyFill="1" applyBorder="1" applyAlignment="1" applyProtection="1">
      <alignment horizontal="right"/>
      <protection/>
    </xf>
    <xf numFmtId="10" fontId="2" fillId="2" borderId="31" xfId="0" applyNumberFormat="1" applyFont="1" applyFill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left" indent="1"/>
      <protection/>
    </xf>
    <xf numFmtId="0" fontId="11" fillId="0" borderId="18" xfId="0" applyFont="1" applyBorder="1" applyAlignment="1" applyProtection="1">
      <alignment horizontal="left" indent="1"/>
      <protection/>
    </xf>
    <xf numFmtId="0" fontId="0" fillId="4" borderId="0" xfId="0" applyFont="1" applyFill="1" applyAlignment="1" applyProtection="1">
      <alignment/>
      <protection/>
    </xf>
    <xf numFmtId="0" fontId="11" fillId="0" borderId="24" xfId="0" applyFont="1" applyBorder="1" applyAlignment="1" applyProtection="1">
      <alignment horizontal="left" indent="1"/>
      <protection/>
    </xf>
    <xf numFmtId="0" fontId="1" fillId="2" borderId="32" xfId="0" applyFont="1" applyFill="1" applyBorder="1" applyAlignment="1" applyProtection="1">
      <alignment horizontal="left" vertical="center"/>
      <protection/>
    </xf>
    <xf numFmtId="164" fontId="1" fillId="2" borderId="33" xfId="0" applyNumberFormat="1" applyFont="1" applyFill="1" applyBorder="1" applyAlignment="1" applyProtection="1">
      <alignment horizontal="right"/>
      <protection/>
    </xf>
    <xf numFmtId="10" fontId="1" fillId="2" borderId="33" xfId="0" applyNumberFormat="1" applyFont="1" applyFill="1" applyBorder="1" applyAlignment="1" applyProtection="1">
      <alignment horizontal="right"/>
      <protection/>
    </xf>
    <xf numFmtId="10" fontId="1" fillId="2" borderId="3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0" fontId="0" fillId="0" borderId="0" xfId="0" applyNumberFormat="1" applyFont="1" applyAlignment="1" applyProtection="1">
      <alignment/>
      <protection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19" xfId="0" applyNumberFormat="1" applyFont="1" applyBorder="1" applyAlignment="1" applyProtection="1">
      <alignment horizontal="right"/>
      <protection locked="0"/>
    </xf>
    <xf numFmtId="164" fontId="4" fillId="0" borderId="19" xfId="0" applyNumberFormat="1" applyFont="1" applyFill="1" applyBorder="1" applyAlignment="1" applyProtection="1">
      <alignment horizontal="right"/>
      <protection locked="0"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164" fontId="4" fillId="0" borderId="35" xfId="0" applyNumberFormat="1" applyFont="1" applyFill="1" applyBorder="1" applyAlignment="1" applyProtection="1">
      <alignment horizontal="right"/>
      <protection locked="0"/>
    </xf>
    <xf numFmtId="164" fontId="4" fillId="0" borderId="28" xfId="0" applyNumberFormat="1" applyFont="1" applyFill="1" applyBorder="1" applyAlignment="1" applyProtection="1">
      <alignment horizontal="right"/>
      <protection locked="0"/>
    </xf>
    <xf numFmtId="164" fontId="4" fillId="0" borderId="6" xfId="0" applyNumberFormat="1" applyFont="1" applyFill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indent="1"/>
      <protection/>
    </xf>
    <xf numFmtId="0" fontId="11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indent="1"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 wrapText="1"/>
      <protection/>
    </xf>
    <xf numFmtId="164" fontId="25" fillId="0" borderId="4" xfId="0" applyNumberFormat="1" applyFont="1" applyFill="1" applyBorder="1" applyAlignment="1" applyProtection="1">
      <alignment horizontal="right"/>
      <protection/>
    </xf>
    <xf numFmtId="165" fontId="27" fillId="0" borderId="4" xfId="0" applyNumberFormat="1" applyFont="1" applyFill="1" applyBorder="1" applyAlignment="1" applyProtection="1">
      <alignment horizontal="center"/>
      <protection/>
    </xf>
    <xf numFmtId="0" fontId="29" fillId="0" borderId="4" xfId="0" applyFont="1" applyFill="1" applyBorder="1" applyAlignment="1" applyProtection="1">
      <alignment horizontal="left" vertical="center" indent="1"/>
      <protection/>
    </xf>
    <xf numFmtId="164" fontId="2" fillId="2" borderId="36" xfId="0" applyNumberFormat="1" applyFont="1" applyFill="1" applyBorder="1" applyAlignment="1" applyProtection="1">
      <alignment horizontal="right"/>
      <protection/>
    </xf>
    <xf numFmtId="164" fontId="2" fillId="2" borderId="37" xfId="0" applyNumberFormat="1" applyFont="1" applyFill="1" applyBorder="1" applyAlignment="1" applyProtection="1">
      <alignment horizontal="right"/>
      <protection/>
    </xf>
    <xf numFmtId="10" fontId="2" fillId="2" borderId="37" xfId="0" applyNumberFormat="1" applyFont="1" applyFill="1" applyBorder="1" applyAlignment="1" applyProtection="1">
      <alignment horizontal="right"/>
      <protection/>
    </xf>
    <xf numFmtId="10" fontId="2" fillId="2" borderId="9" xfId="0" applyNumberFormat="1" applyFont="1" applyFill="1" applyBorder="1" applyAlignment="1" applyProtection="1">
      <alignment horizontal="right"/>
      <protection/>
    </xf>
    <xf numFmtId="164" fontId="2" fillId="5" borderId="36" xfId="0" applyNumberFormat="1" applyFont="1" applyFill="1" applyBorder="1" applyAlignment="1" applyProtection="1">
      <alignment horizontal="right"/>
      <protection/>
    </xf>
    <xf numFmtId="10" fontId="2" fillId="5" borderId="36" xfId="0" applyNumberFormat="1" applyFont="1" applyFill="1" applyBorder="1" applyAlignment="1" applyProtection="1">
      <alignment horizontal="right"/>
      <protection/>
    </xf>
    <xf numFmtId="0" fontId="2" fillId="2" borderId="38" xfId="0" applyFont="1" applyFill="1" applyBorder="1" applyAlignment="1" applyProtection="1">
      <alignment horizontal="left" vertical="center"/>
      <protection/>
    </xf>
    <xf numFmtId="0" fontId="2" fillId="3" borderId="38" xfId="0" applyFont="1" applyFill="1" applyBorder="1" applyAlignment="1" applyProtection="1">
      <alignment horizontal="left" vertical="center"/>
      <protection/>
    </xf>
    <xf numFmtId="164" fontId="2" fillId="3" borderId="36" xfId="0" applyNumberFormat="1" applyFont="1" applyFill="1" applyBorder="1" applyAlignment="1" applyProtection="1">
      <alignment horizontal="right"/>
      <protection locked="0"/>
    </xf>
    <xf numFmtId="10" fontId="2" fillId="3" borderId="36" xfId="0" applyNumberFormat="1" applyFont="1" applyFill="1" applyBorder="1" applyAlignment="1" applyProtection="1">
      <alignment horizontal="right"/>
      <protection/>
    </xf>
    <xf numFmtId="164" fontId="2" fillId="3" borderId="39" xfId="0" applyNumberFormat="1" applyFont="1" applyFill="1" applyBorder="1" applyAlignment="1" applyProtection="1">
      <alignment horizontal="right"/>
      <protection/>
    </xf>
    <xf numFmtId="10" fontId="2" fillId="3" borderId="40" xfId="0" applyNumberFormat="1" applyFont="1" applyFill="1" applyBorder="1" applyAlignment="1" applyProtection="1">
      <alignment horizontal="right"/>
      <protection/>
    </xf>
    <xf numFmtId="164" fontId="2" fillId="3" borderId="41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/>
      <protection/>
    </xf>
    <xf numFmtId="0" fontId="32" fillId="2" borderId="42" xfId="0" applyFont="1" applyFill="1" applyBorder="1" applyAlignment="1" applyProtection="1">
      <alignment horizontal="left" vertical="center"/>
      <protection/>
    </xf>
    <xf numFmtId="164" fontId="32" fillId="2" borderId="43" xfId="0" applyNumberFormat="1" applyFont="1" applyFill="1" applyBorder="1" applyAlignment="1" applyProtection="1">
      <alignment horizontal="right"/>
      <protection/>
    </xf>
    <xf numFmtId="9" fontId="32" fillId="2" borderId="44" xfId="0" applyNumberFormat="1" applyFont="1" applyFill="1" applyBorder="1" applyAlignment="1" applyProtection="1">
      <alignment horizontal="right"/>
      <protection/>
    </xf>
    <xf numFmtId="10" fontId="2" fillId="0" borderId="45" xfId="0" applyNumberFormat="1" applyFont="1" applyFill="1" applyBorder="1" applyAlignment="1" applyProtection="1">
      <alignment horizontal="right"/>
      <protection/>
    </xf>
    <xf numFmtId="10" fontId="2" fillId="0" borderId="46" xfId="0" applyNumberFormat="1" applyFont="1" applyFill="1" applyBorder="1" applyAlignment="1" applyProtection="1">
      <alignment horizontal="right"/>
      <protection/>
    </xf>
    <xf numFmtId="164" fontId="2" fillId="0" borderId="4" xfId="0" applyNumberFormat="1" applyFont="1" applyFill="1" applyBorder="1" applyAlignment="1" applyProtection="1">
      <alignment horizontal="right"/>
      <protection locked="0"/>
    </xf>
    <xf numFmtId="164" fontId="2" fillId="0" borderId="47" xfId="0" applyNumberFormat="1" applyFont="1" applyFill="1" applyBorder="1" applyAlignment="1" applyProtection="1">
      <alignment horizontal="right"/>
      <protection locked="0"/>
    </xf>
    <xf numFmtId="0" fontId="9" fillId="0" borderId="0" xfId="20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164" fontId="26" fillId="2" borderId="4" xfId="0" applyNumberFormat="1" applyFont="1" applyFill="1" applyBorder="1" applyAlignment="1" applyProtection="1">
      <alignment horizontal="right"/>
      <protection/>
    </xf>
    <xf numFmtId="165" fontId="3" fillId="2" borderId="4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164" fontId="26" fillId="6" borderId="48" xfId="0" applyNumberFormat="1" applyFont="1" applyFill="1" applyBorder="1" applyAlignment="1" applyProtection="1">
      <alignment horizontal="right" vertical="center"/>
      <protection/>
    </xf>
    <xf numFmtId="0" fontId="26" fillId="6" borderId="49" xfId="0" applyFont="1" applyFill="1" applyBorder="1" applyAlignment="1" applyProtection="1">
      <alignment horizontal="left" vertical="center" indent="1"/>
      <protection/>
    </xf>
    <xf numFmtId="10" fontId="2" fillId="5" borderId="50" xfId="0" applyNumberFormat="1" applyFont="1" applyFill="1" applyBorder="1" applyAlignment="1" applyProtection="1">
      <alignment horizontal="right"/>
      <protection/>
    </xf>
    <xf numFmtId="10" fontId="2" fillId="3" borderId="51" xfId="0" applyNumberFormat="1" applyFont="1" applyFill="1" applyBorder="1" applyAlignment="1" applyProtection="1">
      <alignment horizontal="right"/>
      <protection/>
    </xf>
    <xf numFmtId="164" fontId="2" fillId="3" borderId="52" xfId="0" applyNumberFormat="1" applyFont="1" applyFill="1" applyBorder="1" applyAlignment="1" applyProtection="1">
      <alignment horizontal="right"/>
      <protection locked="0"/>
    </xf>
    <xf numFmtId="164" fontId="2" fillId="3" borderId="53" xfId="0" applyNumberFormat="1" applyFont="1" applyFill="1" applyBorder="1" applyAlignment="1" applyProtection="1">
      <alignment horizontal="right"/>
      <protection locked="0"/>
    </xf>
    <xf numFmtId="0" fontId="2" fillId="3" borderId="54" xfId="0" applyFont="1" applyFill="1" applyBorder="1" applyAlignment="1" applyProtection="1">
      <alignment horizontal="left" vertical="center"/>
      <protection/>
    </xf>
    <xf numFmtId="0" fontId="40" fillId="0" borderId="55" xfId="0" applyFont="1" applyFill="1" applyBorder="1" applyAlignment="1" applyProtection="1">
      <alignment horizontal="left" vertical="center"/>
      <protection/>
    </xf>
    <xf numFmtId="0" fontId="40" fillId="0" borderId="56" xfId="0" applyFont="1" applyFill="1" applyBorder="1" applyAlignment="1" applyProtection="1">
      <alignment horizontal="left" vertical="center"/>
      <protection/>
    </xf>
    <xf numFmtId="0" fontId="40" fillId="0" borderId="57" xfId="0" applyFont="1" applyFill="1" applyBorder="1" applyAlignment="1" applyProtection="1">
      <alignment horizontal="left" vertical="center"/>
      <protection/>
    </xf>
    <xf numFmtId="0" fontId="40" fillId="0" borderId="58" xfId="0" applyFont="1" applyFill="1" applyBorder="1" applyAlignment="1" applyProtection="1">
      <alignment horizontal="left" vertical="center" indent="1"/>
      <protection/>
    </xf>
    <xf numFmtId="0" fontId="40" fillId="0" borderId="59" xfId="0" applyFont="1" applyFill="1" applyBorder="1" applyAlignment="1" applyProtection="1">
      <alignment horizontal="left" vertical="center" indent="1"/>
      <protection/>
    </xf>
    <xf numFmtId="0" fontId="7" fillId="6" borderId="4" xfId="0" applyFont="1" applyFill="1" applyBorder="1" applyAlignment="1" applyProtection="1">
      <alignment horizontal="left"/>
      <protection/>
    </xf>
    <xf numFmtId="164" fontId="7" fillId="6" borderId="4" xfId="0" applyNumberFormat="1" applyFont="1" applyFill="1" applyBorder="1" applyAlignment="1" applyProtection="1">
      <alignment horizontal="center"/>
      <protection/>
    </xf>
    <xf numFmtId="165" fontId="7" fillId="6" borderId="4" xfId="0" applyNumberFormat="1" applyFont="1" applyFill="1" applyBorder="1" applyAlignment="1" applyProtection="1">
      <alignment horizontal="center"/>
      <protection/>
    </xf>
    <xf numFmtId="0" fontId="7" fillId="6" borderId="4" xfId="0" applyFont="1" applyFill="1" applyBorder="1" applyAlignment="1" applyProtection="1">
      <alignment horizontal="left" vertical="center" wrapText="1"/>
      <protection/>
    </xf>
    <xf numFmtId="164" fontId="7" fillId="6" borderId="4" xfId="0" applyNumberFormat="1" applyFont="1" applyFill="1" applyBorder="1" applyAlignment="1" applyProtection="1">
      <alignment horizontal="center" vertical="center" wrapText="1"/>
      <protection/>
    </xf>
    <xf numFmtId="165" fontId="7" fillId="6" borderId="4" xfId="0" applyNumberFormat="1" applyFont="1" applyFill="1" applyBorder="1" applyAlignment="1" applyProtection="1">
      <alignment horizontal="center" vertical="center" wrapText="1"/>
      <protection/>
    </xf>
    <xf numFmtId="0" fontId="14" fillId="7" borderId="60" xfId="0" applyFont="1" applyFill="1" applyBorder="1" applyAlignment="1" applyProtection="1">
      <alignment horizontal="center"/>
      <protection/>
    </xf>
    <xf numFmtId="0" fontId="39" fillId="8" borderId="49" xfId="0" applyFont="1" applyFill="1" applyBorder="1" applyAlignment="1" applyProtection="1">
      <alignment wrapText="1"/>
      <protection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0" fontId="2" fillId="0" borderId="61" xfId="0" applyNumberFormat="1" applyFont="1" applyFill="1" applyBorder="1" applyAlignment="1" applyProtection="1">
      <alignment horizontal="right"/>
      <protection/>
    </xf>
    <xf numFmtId="0" fontId="14" fillId="8" borderId="62" xfId="0" applyFont="1" applyFill="1" applyBorder="1" applyAlignment="1" applyProtection="1">
      <alignment horizontal="center"/>
      <protection/>
    </xf>
    <xf numFmtId="10" fontId="14" fillId="8" borderId="63" xfId="0" applyNumberFormat="1" applyFont="1" applyFill="1" applyBorder="1" applyAlignment="1" applyProtection="1">
      <alignment horizontal="center"/>
      <protection/>
    </xf>
    <xf numFmtId="0" fontId="14" fillId="8" borderId="63" xfId="0" applyFont="1" applyFill="1" applyBorder="1" applyAlignment="1" applyProtection="1">
      <alignment horizontal="center"/>
      <protection/>
    </xf>
    <xf numFmtId="10" fontId="14" fillId="8" borderId="64" xfId="0" applyNumberFormat="1" applyFont="1" applyFill="1" applyBorder="1" applyAlignment="1" applyProtection="1">
      <alignment horizontal="center"/>
      <protection/>
    </xf>
    <xf numFmtId="9" fontId="32" fillId="0" borderId="0" xfId="0" applyNumberFormat="1" applyFont="1" applyFill="1" applyBorder="1" applyAlignment="1" applyProtection="1">
      <alignment horizontal="right"/>
      <protection/>
    </xf>
    <xf numFmtId="164" fontId="42" fillId="0" borderId="65" xfId="0" applyNumberFormat="1" applyFont="1" applyFill="1" applyBorder="1" applyAlignment="1" applyProtection="1">
      <alignment horizontal="right"/>
      <protection locked="0"/>
    </xf>
    <xf numFmtId="164" fontId="28" fillId="2" borderId="65" xfId="0" applyNumberFormat="1" applyFont="1" applyFill="1" applyBorder="1" applyAlignment="1" applyProtection="1">
      <alignment horizontal="right"/>
      <protection/>
    </xf>
    <xf numFmtId="164" fontId="42" fillId="0" borderId="66" xfId="0" applyNumberFormat="1" applyFont="1" applyFill="1" applyBorder="1" applyAlignment="1" applyProtection="1">
      <alignment horizontal="right"/>
      <protection locked="0"/>
    </xf>
    <xf numFmtId="164" fontId="28" fillId="2" borderId="66" xfId="0" applyNumberFormat="1" applyFont="1" applyFill="1" applyBorder="1" applyAlignment="1" applyProtection="1">
      <alignment horizontal="right"/>
      <protection/>
    </xf>
    <xf numFmtId="10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64" fontId="2" fillId="5" borderId="50" xfId="0" applyNumberFormat="1" applyFont="1" applyFill="1" applyBorder="1" applyAlignment="1" applyProtection="1">
      <alignment horizontal="right"/>
      <protection/>
    </xf>
    <xf numFmtId="164" fontId="2" fillId="3" borderId="67" xfId="0" applyNumberFormat="1" applyFont="1" applyFill="1" applyBorder="1" applyAlignment="1" applyProtection="1">
      <alignment horizontal="right"/>
      <protection locked="0"/>
    </xf>
    <xf numFmtId="164" fontId="2" fillId="3" borderId="68" xfId="0" applyNumberFormat="1" applyFont="1" applyFill="1" applyBorder="1" applyAlignment="1" applyProtection="1">
      <alignment horizontal="right"/>
      <protection/>
    </xf>
    <xf numFmtId="164" fontId="2" fillId="3" borderId="69" xfId="0" applyNumberFormat="1" applyFont="1" applyFill="1" applyBorder="1" applyAlignment="1" applyProtection="1">
      <alignment horizontal="right"/>
      <protection locked="0"/>
    </xf>
    <xf numFmtId="164" fontId="2" fillId="3" borderId="4" xfId="0" applyNumberFormat="1" applyFont="1" applyFill="1" applyBorder="1" applyAlignment="1" applyProtection="1">
      <alignment horizontal="right"/>
      <protection locked="0"/>
    </xf>
    <xf numFmtId="10" fontId="2" fillId="2" borderId="14" xfId="0" applyNumberFormat="1" applyFont="1" applyFill="1" applyBorder="1" applyAlignment="1" applyProtection="1">
      <alignment horizontal="right"/>
      <protection/>
    </xf>
    <xf numFmtId="10" fontId="2" fillId="2" borderId="70" xfId="0" applyNumberFormat="1" applyFont="1" applyFill="1" applyBorder="1" applyAlignment="1" applyProtection="1">
      <alignment horizontal="right"/>
      <protection/>
    </xf>
    <xf numFmtId="164" fontId="28" fillId="2" borderId="71" xfId="0" applyNumberFormat="1" applyFont="1" applyFill="1" applyBorder="1" applyAlignment="1" applyProtection="1">
      <alignment horizontal="right"/>
      <protection/>
    </xf>
    <xf numFmtId="164" fontId="28" fillId="2" borderId="72" xfId="0" applyNumberFormat="1" applyFont="1" applyFill="1" applyBorder="1" applyAlignment="1" applyProtection="1">
      <alignment horizontal="right"/>
      <protection/>
    </xf>
    <xf numFmtId="164" fontId="2" fillId="3" borderId="73" xfId="0" applyNumberFormat="1" applyFont="1" applyFill="1" applyBorder="1" applyAlignment="1" applyProtection="1">
      <alignment horizontal="right"/>
      <protection locked="0"/>
    </xf>
    <xf numFmtId="164" fontId="2" fillId="3" borderId="74" xfId="0" applyNumberFormat="1" applyFont="1" applyFill="1" applyBorder="1" applyAlignment="1" applyProtection="1">
      <alignment horizontal="right"/>
      <protection locked="0"/>
    </xf>
    <xf numFmtId="164" fontId="2" fillId="0" borderId="75" xfId="0" applyNumberFormat="1" applyFont="1" applyFill="1" applyBorder="1" applyAlignment="1" applyProtection="1">
      <alignment horizontal="right"/>
      <protection locked="0"/>
    </xf>
    <xf numFmtId="164" fontId="2" fillId="3" borderId="76" xfId="0" applyNumberFormat="1" applyFont="1" applyFill="1" applyBorder="1" applyAlignment="1" applyProtection="1">
      <alignment horizontal="right"/>
      <protection locked="0"/>
    </xf>
    <xf numFmtId="10" fontId="2" fillId="3" borderId="77" xfId="0" applyNumberFormat="1" applyFont="1" applyFill="1" applyBorder="1" applyAlignment="1" applyProtection="1">
      <alignment horizontal="right"/>
      <protection/>
    </xf>
    <xf numFmtId="164" fontId="2" fillId="3" borderId="78" xfId="0" applyNumberFormat="1" applyFont="1" applyFill="1" applyBorder="1" applyAlignment="1" applyProtection="1">
      <alignment horizontal="right"/>
      <protection locked="0"/>
    </xf>
    <xf numFmtId="164" fontId="2" fillId="0" borderId="79" xfId="0" applyNumberFormat="1" applyFont="1" applyFill="1" applyBorder="1" applyAlignment="1" applyProtection="1">
      <alignment horizontal="right"/>
      <protection locked="0"/>
    </xf>
    <xf numFmtId="10" fontId="2" fillId="0" borderId="80" xfId="0" applyNumberFormat="1" applyFont="1" applyFill="1" applyBorder="1" applyAlignment="1" applyProtection="1">
      <alignment horizontal="right"/>
      <protection/>
    </xf>
    <xf numFmtId="10" fontId="2" fillId="0" borderId="81" xfId="0" applyNumberFormat="1" applyFont="1" applyFill="1" applyBorder="1" applyAlignment="1" applyProtection="1">
      <alignment horizontal="right"/>
      <protection/>
    </xf>
    <xf numFmtId="10" fontId="2" fillId="0" borderId="82" xfId="0" applyNumberFormat="1" applyFont="1" applyFill="1" applyBorder="1" applyAlignment="1" applyProtection="1">
      <alignment horizontal="right"/>
      <protection/>
    </xf>
    <xf numFmtId="9" fontId="32" fillId="2" borderId="83" xfId="0" applyNumberFormat="1" applyFont="1" applyFill="1" applyBorder="1" applyAlignment="1" applyProtection="1">
      <alignment horizontal="right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40" fillId="3" borderId="0" xfId="0" applyFont="1" applyFill="1" applyBorder="1" applyAlignment="1" applyProtection="1">
      <alignment/>
      <protection/>
    </xf>
    <xf numFmtId="164" fontId="42" fillId="0" borderId="86" xfId="0" applyNumberFormat="1" applyFont="1" applyFill="1" applyBorder="1" applyAlignment="1" applyProtection="1">
      <alignment horizontal="right"/>
      <protection locked="0"/>
    </xf>
    <xf numFmtId="164" fontId="28" fillId="2" borderId="86" xfId="0" applyNumberFormat="1" applyFont="1" applyFill="1" applyBorder="1" applyAlignment="1" applyProtection="1">
      <alignment horizontal="right"/>
      <protection/>
    </xf>
    <xf numFmtId="164" fontId="28" fillId="2" borderId="87" xfId="0" applyNumberFormat="1" applyFont="1" applyFill="1" applyBorder="1" applyAlignment="1" applyProtection="1">
      <alignment horizontal="right"/>
      <protection/>
    </xf>
    <xf numFmtId="10" fontId="39" fillId="0" borderId="0" xfId="0" applyNumberFormat="1" applyFont="1" applyFill="1" applyBorder="1" applyAlignment="1" applyProtection="1">
      <alignment vertical="center" wrapText="1"/>
      <protection/>
    </xf>
    <xf numFmtId="49" fontId="40" fillId="0" borderId="0" xfId="0" applyNumberFormat="1" applyFont="1" applyFill="1" applyBorder="1" applyAlignment="1" applyProtection="1">
      <alignment/>
      <protection/>
    </xf>
    <xf numFmtId="170" fontId="40" fillId="0" borderId="0" xfId="0" applyNumberFormat="1" applyFont="1" applyFill="1" applyBorder="1" applyAlignment="1" applyProtection="1">
      <alignment/>
      <protection/>
    </xf>
    <xf numFmtId="170" fontId="28" fillId="0" borderId="0" xfId="0" applyNumberFormat="1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0" fontId="28" fillId="0" borderId="0" xfId="0" applyNumberFormat="1" applyFont="1" applyFill="1" applyBorder="1" applyAlignment="1" applyProtection="1">
      <alignment/>
      <protection/>
    </xf>
    <xf numFmtId="10" fontId="39" fillId="0" borderId="0" xfId="0" applyNumberFormat="1" applyFont="1" applyFill="1" applyBorder="1" applyAlignment="1" applyProtection="1">
      <alignment horizontal="center" vertical="center" wrapText="1"/>
      <protection/>
    </xf>
    <xf numFmtId="164" fontId="42" fillId="0" borderId="0" xfId="0" applyNumberFormat="1" applyFont="1" applyFill="1" applyBorder="1" applyAlignment="1" applyProtection="1">
      <alignment horizontal="right"/>
      <protection locked="0"/>
    </xf>
    <xf numFmtId="164" fontId="28" fillId="0" borderId="0" xfId="0" applyNumberFormat="1" applyFont="1" applyFill="1" applyBorder="1" applyAlignment="1" applyProtection="1">
      <alignment horizontal="right"/>
      <protection/>
    </xf>
    <xf numFmtId="10" fontId="12" fillId="7" borderId="88" xfId="0" applyNumberFormat="1" applyFont="1" applyFill="1" applyBorder="1" applyAlignment="1" applyProtection="1">
      <alignment horizontal="center" vertical="center" wrapText="1"/>
      <protection/>
    </xf>
    <xf numFmtId="10" fontId="12" fillId="7" borderId="89" xfId="0" applyNumberFormat="1" applyFont="1" applyFill="1" applyBorder="1" applyAlignment="1" applyProtection="1">
      <alignment horizontal="center" vertical="center" wrapText="1"/>
      <protection/>
    </xf>
    <xf numFmtId="10" fontId="12" fillId="7" borderId="90" xfId="0" applyNumberFormat="1" applyFont="1" applyFill="1" applyBorder="1" applyAlignment="1" applyProtection="1">
      <alignment horizontal="center" vertical="center" wrapText="1"/>
      <protection/>
    </xf>
    <xf numFmtId="0" fontId="14" fillId="7" borderId="28" xfId="0" applyFont="1" applyFill="1" applyBorder="1" applyAlignment="1" applyProtection="1">
      <alignment horizontal="center" vertical="center"/>
      <protection/>
    </xf>
    <xf numFmtId="0" fontId="14" fillId="7" borderId="60" xfId="0" applyFont="1" applyFill="1" applyBorder="1" applyAlignment="1" applyProtection="1">
      <alignment horizontal="center" vertical="center"/>
      <protection/>
    </xf>
    <xf numFmtId="10" fontId="14" fillId="7" borderId="6" xfId="0" applyNumberFormat="1" applyFont="1" applyFill="1" applyBorder="1" applyAlignment="1" applyProtection="1">
      <alignment horizontal="center" vertical="center"/>
      <protection/>
    </xf>
    <xf numFmtId="10" fontId="14" fillId="7" borderId="28" xfId="0" applyNumberFormat="1" applyFont="1" applyFill="1" applyBorder="1" applyAlignment="1" applyProtection="1">
      <alignment horizontal="center" vertical="center"/>
      <protection/>
    </xf>
    <xf numFmtId="10" fontId="14" fillId="7" borderId="91" xfId="0" applyNumberFormat="1" applyFont="1" applyFill="1" applyBorder="1" applyAlignment="1" applyProtection="1">
      <alignment horizontal="center"/>
      <protection/>
    </xf>
    <xf numFmtId="164" fontId="2" fillId="2" borderId="70" xfId="0" applyNumberFormat="1" applyFont="1" applyFill="1" applyBorder="1" applyAlignment="1" applyProtection="1">
      <alignment horizontal="right"/>
      <protection/>
    </xf>
    <xf numFmtId="164" fontId="2" fillId="2" borderId="92" xfId="0" applyNumberFormat="1" applyFont="1" applyFill="1" applyBorder="1" applyAlignment="1" applyProtection="1">
      <alignment horizontal="right"/>
      <protection/>
    </xf>
    <xf numFmtId="164" fontId="14" fillId="9" borderId="28" xfId="0" applyNumberFormat="1" applyFont="1" applyFill="1" applyBorder="1" applyAlignment="1" applyProtection="1">
      <alignment horizontal="center"/>
      <protection/>
    </xf>
    <xf numFmtId="10" fontId="14" fillId="9" borderId="28" xfId="0" applyNumberFormat="1" applyFont="1" applyFill="1" applyBorder="1" applyAlignment="1" applyProtection="1">
      <alignment horizontal="center" vertical="center"/>
      <protection/>
    </xf>
    <xf numFmtId="10" fontId="14" fillId="9" borderId="28" xfId="0" applyNumberFormat="1" applyFont="1" applyFill="1" applyBorder="1" applyAlignment="1" applyProtection="1">
      <alignment horizontal="center"/>
      <protection/>
    </xf>
    <xf numFmtId="10" fontId="14" fillId="9" borderId="91" xfId="0" applyNumberFormat="1" applyFont="1" applyFill="1" applyBorder="1" applyAlignment="1" applyProtection="1">
      <alignment horizontal="center"/>
      <protection/>
    </xf>
    <xf numFmtId="0" fontId="0" fillId="0" borderId="93" xfId="0" applyFont="1" applyFill="1" applyBorder="1" applyAlignment="1" applyProtection="1">
      <alignment horizontal="left"/>
      <protection/>
    </xf>
    <xf numFmtId="170" fontId="40" fillId="3" borderId="94" xfId="0" applyNumberFormat="1" applyFont="1" applyFill="1" applyBorder="1" applyAlignment="1" applyProtection="1">
      <alignment horizontal="left"/>
      <protection/>
    </xf>
    <xf numFmtId="170" fontId="40" fillId="3" borderId="95" xfId="0" applyNumberFormat="1" applyFont="1" applyFill="1" applyBorder="1" applyAlignment="1" applyProtection="1">
      <alignment horizontal="left"/>
      <protection/>
    </xf>
    <xf numFmtId="0" fontId="36" fillId="0" borderId="96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36" fillId="0" borderId="35" xfId="0" applyFont="1" applyFill="1" applyBorder="1" applyAlignment="1" applyProtection="1">
      <alignment horizontal="left" vertical="center" wrapText="1"/>
      <protection/>
    </xf>
    <xf numFmtId="0" fontId="36" fillId="0" borderId="97" xfId="0" applyFont="1" applyFill="1" applyBorder="1" applyAlignment="1" applyProtection="1">
      <alignment horizontal="left" vertic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7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left"/>
      <protection/>
    </xf>
    <xf numFmtId="0" fontId="12" fillId="8" borderId="98" xfId="0" applyFont="1" applyFill="1" applyBorder="1" applyAlignment="1" applyProtection="1">
      <alignment horizontal="center"/>
      <protection/>
    </xf>
    <xf numFmtId="0" fontId="12" fillId="8" borderId="99" xfId="0" applyFont="1" applyFill="1" applyBorder="1" applyAlignment="1" applyProtection="1">
      <alignment horizontal="center"/>
      <protection/>
    </xf>
    <xf numFmtId="9" fontId="35" fillId="0" borderId="100" xfId="0" applyNumberFormat="1" applyFont="1" applyFill="1" applyBorder="1" applyAlignment="1" applyProtection="1">
      <alignment horizontal="left" vertical="top"/>
      <protection/>
    </xf>
    <xf numFmtId="9" fontId="35" fillId="0" borderId="101" xfId="0" applyNumberFormat="1" applyFont="1" applyFill="1" applyBorder="1" applyAlignment="1" applyProtection="1">
      <alignment horizontal="left" vertical="top"/>
      <protection/>
    </xf>
    <xf numFmtId="9" fontId="35" fillId="0" borderId="21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Fill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40" fillId="3" borderId="102" xfId="0" applyFont="1" applyFill="1" applyBorder="1" applyAlignment="1" applyProtection="1">
      <alignment horizontal="left"/>
      <protection/>
    </xf>
    <xf numFmtId="0" fontId="40" fillId="3" borderId="103" xfId="0" applyFont="1" applyFill="1" applyBorder="1" applyAlignment="1" applyProtection="1">
      <alignment horizontal="left"/>
      <protection/>
    </xf>
    <xf numFmtId="0" fontId="12" fillId="8" borderId="104" xfId="0" applyFont="1" applyFill="1" applyBorder="1" applyAlignment="1" applyProtection="1">
      <alignment horizontal="center"/>
      <protection/>
    </xf>
    <xf numFmtId="165" fontId="39" fillId="9" borderId="105" xfId="0" applyNumberFormat="1" applyFont="1" applyFill="1" applyBorder="1" applyAlignment="1" applyProtection="1">
      <alignment horizontal="left" vertical="center" wrapText="1"/>
      <protection/>
    </xf>
    <xf numFmtId="165" fontId="39" fillId="9" borderId="106" xfId="0" applyNumberFormat="1" applyFont="1" applyFill="1" applyBorder="1" applyAlignment="1" applyProtection="1">
      <alignment horizontal="left" vertical="center" wrapText="1"/>
      <protection/>
    </xf>
    <xf numFmtId="164" fontId="14" fillId="9" borderId="107" xfId="0" applyNumberFormat="1" applyFont="1" applyFill="1" applyBorder="1" applyAlignment="1" applyProtection="1">
      <alignment horizontal="center" vertical="center" wrapText="1"/>
      <protection/>
    </xf>
    <xf numFmtId="164" fontId="14" fillId="9" borderId="108" xfId="0" applyNumberFormat="1" applyFont="1" applyFill="1" applyBorder="1" applyAlignment="1" applyProtection="1">
      <alignment horizontal="center" vertical="center" wrapText="1"/>
      <protection/>
    </xf>
    <xf numFmtId="164" fontId="14" fillId="9" borderId="107" xfId="0" applyNumberFormat="1" applyFont="1" applyFill="1" applyBorder="1" applyAlignment="1" applyProtection="1">
      <alignment horizontal="center" vertical="center"/>
      <protection/>
    </xf>
    <xf numFmtId="164" fontId="14" fillId="9" borderId="109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0" fontId="14" fillId="7" borderId="110" xfId="0" applyNumberFormat="1" applyFont="1" applyFill="1" applyBorder="1" applyAlignment="1" applyProtection="1">
      <alignment horizontal="center" vertical="center"/>
      <protection/>
    </xf>
    <xf numFmtId="10" fontId="14" fillId="7" borderId="1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20" applyFill="1" applyBorder="1" applyAlignment="1" applyProtection="1">
      <alignment horizontal="left" vertical="top" wrapText="1"/>
      <protection/>
    </xf>
    <xf numFmtId="0" fontId="39" fillId="7" borderId="49" xfId="0" applyFont="1" applyFill="1" applyBorder="1" applyAlignment="1" applyProtection="1">
      <alignment horizontal="left"/>
      <protection/>
    </xf>
    <xf numFmtId="0" fontId="39" fillId="7" borderId="111" xfId="0" applyFont="1" applyFill="1" applyBorder="1" applyAlignment="1" applyProtection="1">
      <alignment horizontal="left"/>
      <protection/>
    </xf>
    <xf numFmtId="0" fontId="40" fillId="3" borderId="112" xfId="0" applyFont="1" applyFill="1" applyBorder="1" applyAlignment="1" applyProtection="1">
      <alignment horizontal="left"/>
      <protection/>
    </xf>
    <xf numFmtId="0" fontId="40" fillId="3" borderId="113" xfId="0" applyFont="1" applyFill="1" applyBorder="1" applyAlignment="1" applyProtection="1">
      <alignment horizontal="left"/>
      <protection/>
    </xf>
    <xf numFmtId="0" fontId="40" fillId="3" borderId="94" xfId="0" applyFont="1" applyFill="1" applyBorder="1" applyAlignment="1" applyProtection="1">
      <alignment horizontal="left"/>
      <protection/>
    </xf>
    <xf numFmtId="0" fontId="40" fillId="3" borderId="95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70" fontId="28" fillId="2" borderId="94" xfId="0" applyNumberFormat="1" applyFont="1" applyFill="1" applyBorder="1" applyAlignment="1" applyProtection="1">
      <alignment horizontal="left"/>
      <protection/>
    </xf>
    <xf numFmtId="170" fontId="28" fillId="2" borderId="114" xfId="0" applyNumberFormat="1" applyFont="1" applyFill="1" applyBorder="1" applyAlignment="1" applyProtection="1">
      <alignment horizontal="left"/>
      <protection/>
    </xf>
    <xf numFmtId="170" fontId="28" fillId="2" borderId="19" xfId="0" applyNumberFormat="1" applyFont="1" applyFill="1" applyBorder="1" applyAlignment="1" applyProtection="1">
      <alignment horizontal="left"/>
      <protection/>
    </xf>
    <xf numFmtId="0" fontId="41" fillId="3" borderId="94" xfId="0" applyFont="1" applyFill="1" applyBorder="1" applyAlignment="1" applyProtection="1">
      <alignment horizontal="left"/>
      <protection/>
    </xf>
    <xf numFmtId="0" fontId="41" fillId="3" borderId="114" xfId="0" applyFont="1" applyFill="1" applyBorder="1" applyAlignment="1" applyProtection="1">
      <alignment horizontal="left"/>
      <protection/>
    </xf>
    <xf numFmtId="0" fontId="41" fillId="3" borderId="19" xfId="0" applyFont="1" applyFill="1" applyBorder="1" applyAlignment="1" applyProtection="1">
      <alignment horizontal="left"/>
      <protection/>
    </xf>
    <xf numFmtId="10" fontId="28" fillId="2" borderId="102" xfId="0" applyNumberFormat="1" applyFont="1" applyFill="1" applyBorder="1" applyAlignment="1" applyProtection="1">
      <alignment horizontal="left"/>
      <protection/>
    </xf>
    <xf numFmtId="10" fontId="28" fillId="2" borderId="115" xfId="0" applyNumberFormat="1" applyFont="1" applyFill="1" applyBorder="1" applyAlignment="1" applyProtection="1">
      <alignment horizontal="left"/>
      <protection/>
    </xf>
    <xf numFmtId="10" fontId="28" fillId="2" borderId="60" xfId="0" applyNumberFormat="1" applyFont="1" applyFill="1" applyBorder="1" applyAlignment="1" applyProtection="1">
      <alignment horizontal="left"/>
      <protection/>
    </xf>
    <xf numFmtId="10" fontId="39" fillId="7" borderId="112" xfId="0" applyNumberFormat="1" applyFont="1" applyFill="1" applyBorder="1" applyAlignment="1" applyProtection="1">
      <alignment horizontal="left" vertical="center" wrapText="1"/>
      <protection/>
    </xf>
    <xf numFmtId="10" fontId="39" fillId="7" borderId="116" xfId="0" applyNumberFormat="1" applyFont="1" applyFill="1" applyBorder="1" applyAlignment="1" applyProtection="1">
      <alignment horizontal="left" vertical="center" wrapText="1"/>
      <protection/>
    </xf>
    <xf numFmtId="10" fontId="39" fillId="7" borderId="117" xfId="0" applyNumberFormat="1" applyFont="1" applyFill="1" applyBorder="1" applyAlignment="1" applyProtection="1">
      <alignment horizontal="left" vertical="center" wrapText="1"/>
      <protection/>
    </xf>
    <xf numFmtId="49" fontId="40" fillId="0" borderId="94" xfId="0" applyNumberFormat="1" applyFont="1" applyFill="1" applyBorder="1" applyAlignment="1" applyProtection="1">
      <alignment horizontal="left"/>
      <protection/>
    </xf>
    <xf numFmtId="49" fontId="40" fillId="0" borderId="114" xfId="0" applyNumberFormat="1" applyFont="1" applyFill="1" applyBorder="1" applyAlignment="1" applyProtection="1">
      <alignment horizontal="left"/>
      <protection/>
    </xf>
    <xf numFmtId="49" fontId="40" fillId="0" borderId="19" xfId="0" applyNumberFormat="1" applyFont="1" applyFill="1" applyBorder="1" applyAlignment="1" applyProtection="1">
      <alignment horizontal="left"/>
      <protection/>
    </xf>
    <xf numFmtId="170" fontId="40" fillId="0" borderId="94" xfId="0" applyNumberFormat="1" applyFont="1" applyFill="1" applyBorder="1" applyAlignment="1" applyProtection="1">
      <alignment horizontal="left"/>
      <protection/>
    </xf>
    <xf numFmtId="170" fontId="40" fillId="0" borderId="114" xfId="0" applyNumberFormat="1" applyFont="1" applyFill="1" applyBorder="1" applyAlignment="1" applyProtection="1">
      <alignment horizontal="left"/>
      <protection/>
    </xf>
    <xf numFmtId="170" fontId="40" fillId="0" borderId="19" xfId="0" applyNumberFormat="1" applyFont="1" applyFill="1" applyBorder="1" applyAlignment="1" applyProtection="1">
      <alignment horizontal="left"/>
      <protection/>
    </xf>
    <xf numFmtId="0" fontId="28" fillId="2" borderId="94" xfId="0" applyFont="1" applyFill="1" applyBorder="1" applyAlignment="1" applyProtection="1">
      <alignment horizontal="left"/>
      <protection/>
    </xf>
    <xf numFmtId="0" fontId="28" fillId="2" borderId="114" xfId="0" applyFont="1" applyFill="1" applyBorder="1" applyAlignment="1" applyProtection="1">
      <alignment horizontal="left"/>
      <protection/>
    </xf>
    <xf numFmtId="0" fontId="28" fillId="2" borderId="19" xfId="0" applyFont="1" applyFill="1" applyBorder="1" applyAlignment="1" applyProtection="1">
      <alignment horizontal="left"/>
      <protection/>
    </xf>
    <xf numFmtId="0" fontId="39" fillId="7" borderId="118" xfId="0" applyFont="1" applyFill="1" applyBorder="1" applyAlignment="1" applyProtection="1">
      <alignment horizontal="center" vertical="center"/>
      <protection/>
    </xf>
    <xf numFmtId="0" fontId="39" fillId="7" borderId="119" xfId="0" applyFont="1" applyFill="1" applyBorder="1" applyAlignment="1" applyProtection="1">
      <alignment horizontal="center" vertical="center"/>
      <protection/>
    </xf>
    <xf numFmtId="10" fontId="14" fillId="7" borderId="120" xfId="0" applyNumberFormat="1" applyFont="1" applyFill="1" applyBorder="1" applyAlignment="1" applyProtection="1">
      <alignment horizontal="center" vertical="center" wrapText="1"/>
      <protection/>
    </xf>
    <xf numFmtId="10" fontId="14" fillId="7" borderId="121" xfId="0" applyNumberFormat="1" applyFont="1" applyFill="1" applyBorder="1" applyAlignment="1" applyProtection="1">
      <alignment horizontal="center" vertical="center" wrapText="1"/>
      <protection/>
    </xf>
    <xf numFmtId="10" fontId="14" fillId="7" borderId="120" xfId="0" applyNumberFormat="1" applyFont="1" applyFill="1" applyBorder="1" applyAlignment="1" applyProtection="1">
      <alignment horizontal="center" vertical="center"/>
      <protection/>
    </xf>
    <xf numFmtId="10" fontId="14" fillId="7" borderId="122" xfId="0" applyNumberFormat="1" applyFont="1" applyFill="1" applyBorder="1" applyAlignment="1" applyProtection="1">
      <alignment horizontal="center" vertical="center"/>
      <protection/>
    </xf>
    <xf numFmtId="10" fontId="14" fillId="9" borderId="107" xfId="0" applyNumberFormat="1" applyFont="1" applyFill="1" applyBorder="1" applyAlignment="1" applyProtection="1">
      <alignment horizontal="center" vertical="center" wrapText="1"/>
      <protection/>
    </xf>
    <xf numFmtId="10" fontId="14" fillId="9" borderId="109" xfId="0" applyNumberFormat="1" applyFont="1" applyFill="1" applyBorder="1" applyAlignment="1" applyProtection="1">
      <alignment horizontal="center" vertical="center" wrapText="1"/>
      <protection/>
    </xf>
    <xf numFmtId="164" fontId="14" fillId="9" borderId="120" xfId="0" applyNumberFormat="1" applyFont="1" applyFill="1" applyBorder="1" applyAlignment="1" applyProtection="1">
      <alignment horizontal="center" vertical="center"/>
      <protection/>
    </xf>
    <xf numFmtId="164" fontId="14" fillId="9" borderId="122" xfId="0" applyNumberFormat="1" applyFont="1" applyFill="1" applyBorder="1" applyAlignment="1" applyProtection="1">
      <alignment horizontal="center" vertical="center"/>
      <protection/>
    </xf>
    <xf numFmtId="0" fontId="12" fillId="10" borderId="123" xfId="0" applyFont="1" applyFill="1" applyBorder="1" applyAlignment="1" applyProtection="1">
      <alignment horizontal="center"/>
      <protection/>
    </xf>
    <xf numFmtId="0" fontId="12" fillId="10" borderId="124" xfId="0" applyFont="1" applyFill="1" applyBorder="1" applyAlignment="1" applyProtection="1">
      <alignment horizontal="center"/>
      <protection/>
    </xf>
    <xf numFmtId="0" fontId="12" fillId="10" borderId="125" xfId="0" applyFont="1" applyFill="1" applyBorder="1" applyAlignment="1" applyProtection="1">
      <alignment horizontal="center"/>
      <protection/>
    </xf>
    <xf numFmtId="0" fontId="12" fillId="8" borderId="126" xfId="0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/>
    </xf>
    <xf numFmtId="0" fontId="7" fillId="0" borderId="101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10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31" fillId="0" borderId="0" xfId="0" applyFont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9" fillId="0" borderId="0" xfId="0" applyFont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rants.hrsa.gov/webexternal/Login.as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EQ8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51.57421875" style="1" customWidth="1"/>
    <col min="2" max="3" width="12.7109375" style="1" customWidth="1"/>
    <col min="4" max="4" width="12.7109375" style="62" customWidth="1"/>
    <col min="5" max="6" width="12.7109375" style="1" customWidth="1"/>
    <col min="7" max="12" width="12.7109375" style="62" customWidth="1"/>
    <col min="13" max="13" width="12.7109375" style="1" customWidth="1"/>
    <col min="14" max="14" width="12.7109375" style="62" customWidth="1"/>
    <col min="15" max="16384" width="9.140625" style="1" customWidth="1"/>
  </cols>
  <sheetData>
    <row r="1" spans="1:14" ht="15.75">
      <c r="A1" s="230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9" customHeight="1" thickBo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s="152" customFormat="1" ht="27.75" customHeight="1">
      <c r="A3" s="234" t="s">
        <v>84</v>
      </c>
      <c r="B3" s="234"/>
      <c r="C3" s="175"/>
      <c r="D3" s="251" t="s">
        <v>39</v>
      </c>
      <c r="E3" s="252"/>
      <c r="F3" s="253"/>
      <c r="G3" s="189" t="s">
        <v>99</v>
      </c>
      <c r="H3" s="190" t="s">
        <v>94</v>
      </c>
      <c r="I3" s="191" t="s">
        <v>100</v>
      </c>
      <c r="J3" s="179"/>
      <c r="K3" s="186"/>
      <c r="L3" s="186"/>
      <c r="M3" s="186"/>
      <c r="N3" s="151"/>
    </row>
    <row r="4" spans="1:13" ht="14.25" customHeight="1">
      <c r="A4" s="234"/>
      <c r="B4" s="234"/>
      <c r="C4" s="175"/>
      <c r="D4" s="254" t="s">
        <v>59</v>
      </c>
      <c r="E4" s="255"/>
      <c r="F4" s="256"/>
      <c r="G4" s="176"/>
      <c r="H4" s="147"/>
      <c r="I4" s="149"/>
      <c r="J4" s="180"/>
      <c r="K4" s="187"/>
      <c r="L4" s="187"/>
      <c r="M4" s="187"/>
    </row>
    <row r="5" spans="1:13" ht="14.25" customHeight="1">
      <c r="A5" s="234"/>
      <c r="B5" s="234"/>
      <c r="C5" s="175"/>
      <c r="D5" s="254" t="s">
        <v>60</v>
      </c>
      <c r="E5" s="255"/>
      <c r="F5" s="256"/>
      <c r="G5" s="176"/>
      <c r="H5" s="147"/>
      <c r="I5" s="149"/>
      <c r="J5" s="180"/>
      <c r="K5" s="187"/>
      <c r="L5" s="187"/>
      <c r="M5" s="187"/>
    </row>
    <row r="6" spans="1:13" ht="14.25" customHeight="1" thickBot="1">
      <c r="A6" s="234"/>
      <c r="B6" s="234"/>
      <c r="C6" s="175"/>
      <c r="D6" s="257" t="s">
        <v>61</v>
      </c>
      <c r="E6" s="258"/>
      <c r="F6" s="259"/>
      <c r="G6" s="176"/>
      <c r="H6" s="147"/>
      <c r="I6" s="149"/>
      <c r="J6" s="181"/>
      <c r="K6" s="187"/>
      <c r="L6" s="187"/>
      <c r="M6" s="187"/>
    </row>
    <row r="7" spans="1:13" ht="14.25" customHeight="1" thickBot="1">
      <c r="A7" s="235" t="s">
        <v>38</v>
      </c>
      <c r="B7" s="236"/>
      <c r="C7" s="175"/>
      <c r="D7" s="242" t="s">
        <v>62</v>
      </c>
      <c r="E7" s="243"/>
      <c r="F7" s="244"/>
      <c r="G7" s="177">
        <f>SUM(G5:G6)</f>
        <v>0</v>
      </c>
      <c r="H7" s="148">
        <f>SUM(H5:H6)</f>
        <v>0</v>
      </c>
      <c r="I7" s="150">
        <f>SUM(I5:I6)</f>
        <v>0</v>
      </c>
      <c r="J7" s="182"/>
      <c r="K7" s="188"/>
      <c r="L7" s="188"/>
      <c r="M7" s="188"/>
    </row>
    <row r="8" spans="1:13" ht="14.25" customHeight="1">
      <c r="A8" s="237" t="s">
        <v>55</v>
      </c>
      <c r="B8" s="238"/>
      <c r="C8" s="175"/>
      <c r="D8" s="245" t="s">
        <v>63</v>
      </c>
      <c r="E8" s="246"/>
      <c r="F8" s="247"/>
      <c r="G8" s="176"/>
      <c r="H8" s="147"/>
      <c r="I8" s="149"/>
      <c r="J8" s="183"/>
      <c r="K8" s="187"/>
      <c r="L8" s="187"/>
      <c r="M8" s="187"/>
    </row>
    <row r="9" spans="1:13" ht="14.25" customHeight="1">
      <c r="A9" s="239" t="s">
        <v>56</v>
      </c>
      <c r="B9" s="240"/>
      <c r="C9" s="175"/>
      <c r="D9" s="260" t="s">
        <v>64</v>
      </c>
      <c r="E9" s="261"/>
      <c r="F9" s="262"/>
      <c r="G9" s="177">
        <f>SUM(G4+G7+G8)</f>
        <v>0</v>
      </c>
      <c r="H9" s="148">
        <f>SUM(H4+H7+H8)</f>
        <v>0</v>
      </c>
      <c r="I9" s="150">
        <f>SUM(I4+I7+I8)</f>
        <v>0</v>
      </c>
      <c r="J9" s="184"/>
      <c r="K9" s="188"/>
      <c r="L9" s="188"/>
      <c r="M9" s="188"/>
    </row>
    <row r="10" spans="1:13" ht="14.25" customHeight="1">
      <c r="A10" s="204" t="s">
        <v>57</v>
      </c>
      <c r="B10" s="205"/>
      <c r="C10" s="175"/>
      <c r="D10" s="245" t="s">
        <v>65</v>
      </c>
      <c r="E10" s="246"/>
      <c r="F10" s="247"/>
      <c r="G10" s="176"/>
      <c r="H10" s="147"/>
      <c r="I10" s="149"/>
      <c r="J10" s="183"/>
      <c r="K10" s="187"/>
      <c r="L10" s="187"/>
      <c r="M10" s="187"/>
    </row>
    <row r="11" spans="1:13" ht="14.25" customHeight="1" thickBot="1">
      <c r="A11" s="221" t="s">
        <v>58</v>
      </c>
      <c r="B11" s="222"/>
      <c r="C11" s="175"/>
      <c r="D11" s="248" t="s">
        <v>66</v>
      </c>
      <c r="E11" s="249"/>
      <c r="F11" s="250"/>
      <c r="G11" s="178">
        <f>SUM(G9+G10)</f>
        <v>0</v>
      </c>
      <c r="H11" s="160">
        <f>SUM(H9+H10)</f>
        <v>0</v>
      </c>
      <c r="I11" s="161">
        <f>SUM(I9+I10)</f>
        <v>0</v>
      </c>
      <c r="J11" s="185"/>
      <c r="K11" s="188"/>
      <c r="L11" s="188"/>
      <c r="M11" s="188"/>
    </row>
    <row r="12" spans="1:14" ht="8.25" customHeight="1" thickBo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</row>
    <row r="13" spans="1:14" ht="17.25" customHeight="1" thickTop="1">
      <c r="A13" s="263" t="s">
        <v>86</v>
      </c>
      <c r="B13" s="232" t="s">
        <v>70</v>
      </c>
      <c r="C13" s="232"/>
      <c r="D13" s="232"/>
      <c r="E13" s="233" t="s">
        <v>98</v>
      </c>
      <c r="F13" s="233"/>
      <c r="G13" s="233"/>
      <c r="H13" s="233" t="s">
        <v>71</v>
      </c>
      <c r="I13" s="233"/>
      <c r="J13" s="233"/>
      <c r="K13" s="265" t="s">
        <v>97</v>
      </c>
      <c r="L13" s="266"/>
      <c r="M13" s="267" t="s">
        <v>91</v>
      </c>
      <c r="N13" s="268"/>
    </row>
    <row r="14" spans="1:14" s="2" customFormat="1" ht="14.25" customHeight="1" thickBot="1">
      <c r="A14" s="264"/>
      <c r="B14" s="192" t="s">
        <v>96</v>
      </c>
      <c r="C14" s="193" t="s">
        <v>95</v>
      </c>
      <c r="D14" s="194" t="s">
        <v>101</v>
      </c>
      <c r="E14" s="192" t="s">
        <v>96</v>
      </c>
      <c r="F14" s="193" t="s">
        <v>95</v>
      </c>
      <c r="G14" s="194" t="s">
        <v>101</v>
      </c>
      <c r="H14" s="192" t="s">
        <v>96</v>
      </c>
      <c r="I14" s="193" t="s">
        <v>95</v>
      </c>
      <c r="J14" s="195" t="s">
        <v>101</v>
      </c>
      <c r="K14" s="138" t="s">
        <v>10</v>
      </c>
      <c r="L14" s="194" t="s">
        <v>35</v>
      </c>
      <c r="M14" s="138" t="s">
        <v>10</v>
      </c>
      <c r="N14" s="196" t="s">
        <v>35</v>
      </c>
    </row>
    <row r="15" spans="1:14" s="2" customFormat="1" ht="14.25" customHeight="1">
      <c r="A15" s="3" t="s">
        <v>33</v>
      </c>
      <c r="B15" s="4">
        <f>SUM(B16+B17+B18)</f>
        <v>0</v>
      </c>
      <c r="C15" s="4"/>
      <c r="D15" s="5" t="str">
        <f>IF(ISERROR(B15/B26),"- -",B15/B26)</f>
        <v>- -</v>
      </c>
      <c r="E15" s="4">
        <f>SUM(E16+E17+E18)</f>
        <v>0</v>
      </c>
      <c r="F15" s="4"/>
      <c r="G15" s="5" t="str">
        <f>IF(ISERROR(E15/E26),"- -",E15/E26)</f>
        <v>- -</v>
      </c>
      <c r="H15" s="23">
        <f>SUM(H16+H17+H18)</f>
        <v>0</v>
      </c>
      <c r="I15" s="23"/>
      <c r="J15" s="158" t="str">
        <f>IF(ISERROR(H15/H26),"- -",H15/H26)</f>
        <v>- -</v>
      </c>
      <c r="K15" s="4">
        <f>SUM(K16+K17+K18)</f>
        <v>0</v>
      </c>
      <c r="L15" s="5" t="str">
        <f>IF(ISERROR(K15/K26),"- -",K15/K26)</f>
        <v>- -</v>
      </c>
      <c r="M15" s="4">
        <f aca="true" t="shared" si="0" ref="M15:M25">SUM(B15+E15+H15)</f>
        <v>0</v>
      </c>
      <c r="N15" s="6" t="str">
        <f>IF(ISERROR(M15/M26),"- -",M15/M26)</f>
        <v>- -</v>
      </c>
    </row>
    <row r="16" spans="1:14" s="2" customFormat="1" ht="14.25" customHeight="1">
      <c r="A16" s="130" t="s">
        <v>11</v>
      </c>
      <c r="B16" s="70"/>
      <c r="C16" s="70"/>
      <c r="D16" s="7" t="str">
        <f>IF(ISERROR(B16/B26),"- -",B16/B26)</f>
        <v>- -</v>
      </c>
      <c r="E16" s="70"/>
      <c r="F16" s="70"/>
      <c r="G16" s="7" t="str">
        <f>IF(ISERROR(E16/E26),"- -",E16/E26)</f>
        <v>- -</v>
      </c>
      <c r="H16" s="70"/>
      <c r="I16" s="70"/>
      <c r="J16" s="7" t="str">
        <f>IF(ISERROR(H16/H26),"- -",H16/H26)</f>
        <v>- -</v>
      </c>
      <c r="K16" s="70"/>
      <c r="L16" s="7" t="str">
        <f>IF(ISERROR(K16/K26),"- -",K16/K26)</f>
        <v>- -</v>
      </c>
      <c r="M16" s="8">
        <f t="shared" si="0"/>
        <v>0</v>
      </c>
      <c r="N16" s="9" t="str">
        <f>IF(ISERROR(M16/M26),"- -",M16/M26)</f>
        <v>- -</v>
      </c>
    </row>
    <row r="17" spans="1:14" s="2" customFormat="1" ht="14.25" customHeight="1">
      <c r="A17" s="130" t="s">
        <v>12</v>
      </c>
      <c r="B17" s="70"/>
      <c r="C17" s="70"/>
      <c r="D17" s="7" t="str">
        <f>IF(ISERROR(B17/B26),"- -",B17/B26)</f>
        <v>- -</v>
      </c>
      <c r="E17" s="70"/>
      <c r="F17" s="70"/>
      <c r="G17" s="7" t="str">
        <f>IF(ISERROR(E17/E26),"- -",E17/E26)</f>
        <v>- -</v>
      </c>
      <c r="H17" s="70"/>
      <c r="I17" s="70"/>
      <c r="J17" s="7" t="str">
        <f>IF(ISERROR(H17/H26),"- -",H17/H26)</f>
        <v>- -</v>
      </c>
      <c r="K17" s="70"/>
      <c r="L17" s="7" t="str">
        <f>IF(ISERROR(K17/K26),"- -",K17/K26)</f>
        <v>- -</v>
      </c>
      <c r="M17" s="8">
        <f t="shared" si="0"/>
        <v>0</v>
      </c>
      <c r="N17" s="9" t="str">
        <f>IF(ISERROR(M17/M26),"- -",M17/M26)</f>
        <v>- -</v>
      </c>
    </row>
    <row r="18" spans="1:14" s="2" customFormat="1" ht="14.25" customHeight="1" thickBot="1">
      <c r="A18" s="131" t="s">
        <v>13</v>
      </c>
      <c r="B18" s="69"/>
      <c r="C18" s="69"/>
      <c r="D18" s="10" t="str">
        <f>IF(ISERROR(B18/B26),"- -",B18/B26)</f>
        <v>- -</v>
      </c>
      <c r="E18" s="69"/>
      <c r="F18" s="69"/>
      <c r="G18" s="10" t="str">
        <f>IF(ISERROR(E18/E26),"- -",E18/E26)</f>
        <v>- -</v>
      </c>
      <c r="H18" s="69"/>
      <c r="I18" s="69"/>
      <c r="J18" s="10" t="str">
        <f>IF(ISERROR(H18/H26),"- -",H18/H26)</f>
        <v>- -</v>
      </c>
      <c r="K18" s="69"/>
      <c r="L18" s="10" t="str">
        <f>IF(ISERROR(K18/K26),"- -",K18/K26)</f>
        <v>- -</v>
      </c>
      <c r="M18" s="11">
        <f t="shared" si="0"/>
        <v>0</v>
      </c>
      <c r="N18" s="12" t="str">
        <f>IF(ISERROR(M18/M26),"- -",M18/M26)</f>
        <v>- -</v>
      </c>
    </row>
    <row r="19" spans="1:14" s="2" customFormat="1" ht="14.25" customHeight="1" thickBot="1">
      <c r="A19" s="101" t="s">
        <v>34</v>
      </c>
      <c r="B19" s="102"/>
      <c r="C19" s="124"/>
      <c r="D19" s="103" t="str">
        <f>IF(ISERROR(B19/B26),"- -",B19/B26)</f>
        <v>- -</v>
      </c>
      <c r="E19" s="98"/>
      <c r="F19" s="98"/>
      <c r="G19" s="99"/>
      <c r="H19" s="162"/>
      <c r="I19" s="165"/>
      <c r="J19" s="166" t="str">
        <f>IF(ISERROR(H19/H26),"- -",H19/H26)</f>
        <v>- -</v>
      </c>
      <c r="K19" s="162"/>
      <c r="L19" s="166" t="str">
        <f>IF(ISERROR(K19/K26),"- -",K19/K26)</f>
        <v>- -</v>
      </c>
      <c r="M19" s="104">
        <f t="shared" si="0"/>
        <v>0</v>
      </c>
      <c r="N19" s="105" t="str">
        <f>IF(ISERROR(M19/M26),"- -",M19/M26)</f>
        <v>- -</v>
      </c>
    </row>
    <row r="20" spans="1:14" s="2" customFormat="1" ht="14.25" customHeight="1" thickBot="1">
      <c r="A20" s="101" t="s">
        <v>42</v>
      </c>
      <c r="B20" s="154"/>
      <c r="C20" s="157"/>
      <c r="D20" s="123" t="str">
        <f>IF(ISERROR(B20/B26),"- -",B20/B26)</f>
        <v>- -</v>
      </c>
      <c r="E20" s="98"/>
      <c r="F20" s="98"/>
      <c r="G20" s="99"/>
      <c r="H20" s="163"/>
      <c r="I20" s="167"/>
      <c r="J20" s="166" t="str">
        <f>IF(ISERROR(H20/H26),"- -",H20/H26)</f>
        <v>- -</v>
      </c>
      <c r="K20" s="163"/>
      <c r="L20" s="166" t="str">
        <f>IF(ISERROR(K20/K26),"- -",K20/K26)</f>
        <v>- -</v>
      </c>
      <c r="M20" s="104">
        <f t="shared" si="0"/>
        <v>0</v>
      </c>
      <c r="N20" s="105" t="str">
        <f>IF(ISERROR(M20/M26),"- -",M20/M26)</f>
        <v>- -</v>
      </c>
    </row>
    <row r="21" spans="1:14" s="2" customFormat="1" ht="14.25" customHeight="1" thickBot="1">
      <c r="A21" s="126" t="s">
        <v>103</v>
      </c>
      <c r="B21" s="155">
        <f>SUM(B62)</f>
        <v>0</v>
      </c>
      <c r="C21" s="155">
        <f>SUM(H62)</f>
        <v>0</v>
      </c>
      <c r="D21" s="103" t="str">
        <f>IF(ISERROR(B21/B26),"- -",B21/B26)</f>
        <v>- -</v>
      </c>
      <c r="E21" s="98"/>
      <c r="F21" s="153"/>
      <c r="G21" s="122"/>
      <c r="H21" s="164"/>
      <c r="I21" s="168"/>
      <c r="J21" s="166" t="str">
        <f>IF(ISERROR(H21/H26),"- -",H21/H26)</f>
        <v>- -</v>
      </c>
      <c r="K21" s="164"/>
      <c r="L21" s="166" t="str">
        <f>IF(ISERROR(K21/K26),"- -",K21/K26)</f>
        <v>- -</v>
      </c>
      <c r="M21" s="104">
        <f t="shared" si="0"/>
        <v>0</v>
      </c>
      <c r="N21" s="105" t="str">
        <f>IF(ISERROR(M21/M26),"- -",M21/M26)</f>
        <v>- -</v>
      </c>
    </row>
    <row r="22" spans="1:14" s="2" customFormat="1" ht="14.25" customHeight="1" thickBot="1">
      <c r="A22" s="126" t="s">
        <v>104</v>
      </c>
      <c r="B22" s="155">
        <f>SUM(D62)</f>
        <v>0</v>
      </c>
      <c r="C22" s="155">
        <f>SUM(E62)</f>
        <v>0</v>
      </c>
      <c r="D22" s="103" t="str">
        <f>IF(ISERROR(B22/B26),"- -",B22/B26)</f>
        <v>- -</v>
      </c>
      <c r="E22" s="98"/>
      <c r="F22" s="153"/>
      <c r="G22" s="122"/>
      <c r="H22" s="164"/>
      <c r="I22" s="168"/>
      <c r="J22" s="166" t="str">
        <f>IF(ISERROR(H22/H26),"- -",H22/H26)</f>
        <v>- -</v>
      </c>
      <c r="K22" s="164"/>
      <c r="L22" s="166" t="str">
        <f>IF(ISERROR(K22/K26),"- -",K22/K26)</f>
        <v>- -</v>
      </c>
      <c r="M22" s="104">
        <f t="shared" si="0"/>
        <v>0</v>
      </c>
      <c r="N22" s="105" t="str">
        <f>IF(ISERROR(M22/M26),"- -",M22/M26)</f>
        <v>- -</v>
      </c>
    </row>
    <row r="23" spans="1:14" s="2" customFormat="1" ht="14.25" customHeight="1" thickBot="1">
      <c r="A23" s="101" t="s">
        <v>73</v>
      </c>
      <c r="B23" s="156"/>
      <c r="C23" s="156"/>
      <c r="D23" s="103" t="str">
        <f>IF(ISERROR(B23/B26),"- -",B23/B26)</f>
        <v>- -</v>
      </c>
      <c r="E23" s="102"/>
      <c r="F23" s="102"/>
      <c r="G23" s="103" t="str">
        <f>IF(ISERROR(E23/E26),"- -",E23/E26)</f>
        <v>- -</v>
      </c>
      <c r="H23" s="125"/>
      <c r="I23" s="125"/>
      <c r="J23" s="103" t="str">
        <f>IF(ISERROR(H23/H26),"- -",H23/H26)</f>
        <v>- -</v>
      </c>
      <c r="K23" s="125"/>
      <c r="L23" s="103" t="str">
        <f>IF(ISERROR(K23/K26),"- -",K23/K26)</f>
        <v>- -</v>
      </c>
      <c r="M23" s="104">
        <f t="shared" si="0"/>
        <v>0</v>
      </c>
      <c r="N23" s="105" t="str">
        <f>IF(ISERROR(M23/M26),"- -",M23/M26)</f>
        <v>- -</v>
      </c>
    </row>
    <row r="24" spans="1:14" s="2" customFormat="1" ht="14.25" customHeight="1" thickBot="1">
      <c r="A24" s="101" t="s">
        <v>74</v>
      </c>
      <c r="B24" s="102"/>
      <c r="C24" s="102"/>
      <c r="D24" s="103" t="str">
        <f>IF(ISERROR(B24/B26),"- -",B24/B26)</f>
        <v>- -</v>
      </c>
      <c r="E24" s="102"/>
      <c r="F24" s="102"/>
      <c r="G24" s="103" t="str">
        <f>IF(ISERROR(E24/E26),"- -",E24/E26)</f>
        <v>- -</v>
      </c>
      <c r="H24" s="102"/>
      <c r="I24" s="102"/>
      <c r="J24" s="103" t="str">
        <f>IF(ISERROR(H24/H26),"- -",H24/H26)</f>
        <v>- -</v>
      </c>
      <c r="K24" s="102"/>
      <c r="L24" s="103" t="str">
        <f>IF(ISERROR(K24/K26),"- -",K24/K26)</f>
        <v>- -</v>
      </c>
      <c r="M24" s="104">
        <f t="shared" si="0"/>
        <v>0</v>
      </c>
      <c r="N24" s="105" t="str">
        <f>IF(ISERROR(M24/M26),"- -",M24/M26)</f>
        <v>- -</v>
      </c>
    </row>
    <row r="25" spans="1:14" s="2" customFormat="1" ht="14.25" customHeight="1" thickBot="1">
      <c r="A25" s="101" t="s">
        <v>75</v>
      </c>
      <c r="B25" s="102"/>
      <c r="C25" s="102"/>
      <c r="D25" s="103" t="str">
        <f>IF(ISERROR(B25/B26),"- -",B25/B26)</f>
        <v>- -</v>
      </c>
      <c r="E25" s="102"/>
      <c r="F25" s="102"/>
      <c r="G25" s="103" t="str">
        <f>IF(ISERROR(E25/E26),"- -",E25/E26)</f>
        <v>- -</v>
      </c>
      <c r="H25" s="102"/>
      <c r="I25" s="102"/>
      <c r="J25" s="103" t="str">
        <f>IF(ISERROR(H25/H26),"- -",H25/H26)</f>
        <v>- -</v>
      </c>
      <c r="K25" s="102"/>
      <c r="L25" s="103" t="str">
        <f>IF(ISERROR(K25/K26),"- -",K25/K26)</f>
        <v>- -</v>
      </c>
      <c r="M25" s="106">
        <f t="shared" si="0"/>
        <v>0</v>
      </c>
      <c r="N25" s="105" t="str">
        <f>IF(ISERROR(M25/M26),"- -",M25/M26)</f>
        <v>- -</v>
      </c>
    </row>
    <row r="26" spans="1:14" s="13" customFormat="1" ht="14.25" customHeight="1" thickBot="1">
      <c r="A26" s="100" t="s">
        <v>14</v>
      </c>
      <c r="B26" s="94">
        <f>SUM(B15+B19+B20+B21+B22+B23+B24+B25)</f>
        <v>0</v>
      </c>
      <c r="C26" s="95"/>
      <c r="D26" s="96" t="str">
        <f>IF(ISERROR(SUM(D15+D19+D20+D21+D22+D23+D24+D25)),"- -",SUM(D15+D19+D20+D21+D22+D23+D24+D25))</f>
        <v>- -</v>
      </c>
      <c r="E26" s="95">
        <f>SUM(E15+E23+E24+E25)</f>
        <v>0</v>
      </c>
      <c r="F26" s="95"/>
      <c r="G26" s="96" t="str">
        <f>IF(ISERROR(SUM(G15+G23+G24+G25)),"- -",SUM(G15+G23+G24+G25))</f>
        <v>- -</v>
      </c>
      <c r="H26" s="95">
        <f>SUM(H15+H19+H20+H21+H22+H23+H24+H25)</f>
        <v>0</v>
      </c>
      <c r="I26" s="95"/>
      <c r="J26" s="96" t="str">
        <f>IF(ISERROR(SUM(J15+J19+J20+J21+J22+J23+J24+J25)),"- -",SUM(J15+J19+J20+J21+J22+J23+J24+J25))</f>
        <v>- -</v>
      </c>
      <c r="K26" s="95">
        <f>SUM(K15+K19+K20+K21+K22+K23+K24+K25)</f>
        <v>0</v>
      </c>
      <c r="L26" s="96" t="str">
        <f>IF(ISERROR(SUM(L15+L19+L20+L21+L22+L23+L24+L25)),"- -",SUM(L15+L19+L20+L21+L22+L23+L24+L25))</f>
        <v>- -</v>
      </c>
      <c r="M26" s="95">
        <f>SUM(M15+M19+M20+M21+M22+M23+M24+M25)</f>
        <v>0</v>
      </c>
      <c r="N26" s="97" t="str">
        <f>IF(ISERROR(SUM(N15+N19+N20+N21+N22+N23+N24+N25)),"- -",SUM(N15+N19+N20+N21+N22+N23+N24+N25))</f>
        <v>- -</v>
      </c>
    </row>
    <row r="27" spans="1:14" s="13" customFormat="1" ht="14.25" customHeight="1" thickBot="1">
      <c r="A27" s="14" t="s">
        <v>90</v>
      </c>
      <c r="B27" s="15">
        <f>SUM(B26+E26+H26)</f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</row>
    <row r="28" spans="1:14" s="13" customFormat="1" ht="9.75" customHeight="1" thickBot="1" thickTop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1" s="13" customFormat="1" ht="25.5" customHeight="1" thickTop="1">
      <c r="A29" s="224" t="s">
        <v>52</v>
      </c>
      <c r="B29" s="226" t="s">
        <v>79</v>
      </c>
      <c r="C29" s="227"/>
      <c r="D29" s="228" t="s">
        <v>72</v>
      </c>
      <c r="E29" s="229"/>
      <c r="F29" s="269" t="s">
        <v>80</v>
      </c>
      <c r="G29" s="270"/>
      <c r="H29" s="269" t="s">
        <v>92</v>
      </c>
      <c r="I29" s="270"/>
      <c r="J29" s="271" t="s">
        <v>93</v>
      </c>
      <c r="K29" s="272"/>
    </row>
    <row r="30" spans="1:11" s="13" customFormat="1" ht="16.5" customHeight="1" thickBot="1">
      <c r="A30" s="225"/>
      <c r="B30" s="199" t="s">
        <v>96</v>
      </c>
      <c r="C30" s="200" t="s">
        <v>35</v>
      </c>
      <c r="D30" s="199" t="s">
        <v>96</v>
      </c>
      <c r="E30" s="200" t="s">
        <v>35</v>
      </c>
      <c r="F30" s="199" t="s">
        <v>96</v>
      </c>
      <c r="G30" s="200" t="s">
        <v>35</v>
      </c>
      <c r="H30" s="199" t="s">
        <v>10</v>
      </c>
      <c r="I30" s="201" t="s">
        <v>35</v>
      </c>
      <c r="J30" s="199" t="s">
        <v>10</v>
      </c>
      <c r="K30" s="202" t="s">
        <v>35</v>
      </c>
    </row>
    <row r="31" spans="1:11" ht="14.25" customHeight="1">
      <c r="A31" s="20" t="s">
        <v>76</v>
      </c>
      <c r="B31" s="21">
        <f>SUM(B32:B44)</f>
        <v>0</v>
      </c>
      <c r="C31" s="159" t="str">
        <f>IF(ISERROR(B31/B62),"- -",B31/B62)</f>
        <v>- -</v>
      </c>
      <c r="D31" s="197">
        <f>SUM(D32:D44)</f>
        <v>0</v>
      </c>
      <c r="E31" s="159" t="str">
        <f>IF(ISERROR(D31/D62),"- -",D31/D62)</f>
        <v>- -</v>
      </c>
      <c r="F31" s="198">
        <f>SUM(F32:F44)</f>
        <v>0</v>
      </c>
      <c r="G31" s="159" t="str">
        <f>IF(ISERROR(F31/F62),"- -",F31/F62)</f>
        <v>- -</v>
      </c>
      <c r="H31" s="21">
        <f>SUM(H32:H44)</f>
        <v>0</v>
      </c>
      <c r="I31" s="22" t="str">
        <f>IF(ISERROR(H31/H62),"- -",H31/H62)</f>
        <v>- -</v>
      </c>
      <c r="J31" s="23">
        <f aca="true" t="shared" si="1" ref="J31:J61">SUM(B31+D31+F31)</f>
        <v>0</v>
      </c>
      <c r="K31" s="24" t="str">
        <f>IF(ISERROR(J31/J62),"- -",J31/J62)</f>
        <v>- -</v>
      </c>
    </row>
    <row r="32" spans="1:11" ht="14.25" customHeight="1">
      <c r="A32" s="25" t="s">
        <v>15</v>
      </c>
      <c r="B32" s="63"/>
      <c r="C32" s="26" t="str">
        <f>IF(ISERROR(B32/B62),"- -",B32/B62)</f>
        <v>- -</v>
      </c>
      <c r="D32" s="63"/>
      <c r="E32" s="26" t="str">
        <f>IF(ISERROR(D32/D62),"- -",D32/D62)</f>
        <v>- -</v>
      </c>
      <c r="F32" s="63"/>
      <c r="G32" s="26" t="str">
        <f>IF(ISERROR(F32/F62),"- -",F32/F62)</f>
        <v>- -</v>
      </c>
      <c r="H32" s="63"/>
      <c r="I32" s="26" t="str">
        <f>IF(ISERROR(H32/H62),"- -",H32/H62)</f>
        <v>- -</v>
      </c>
      <c r="J32" s="8">
        <f t="shared" si="1"/>
        <v>0</v>
      </c>
      <c r="K32" s="27" t="str">
        <f>IF(ISERROR(J32/J62),"- -",J32/J62)</f>
        <v>- -</v>
      </c>
    </row>
    <row r="33" spans="1:11" ht="14.25" customHeight="1">
      <c r="A33" s="28" t="s">
        <v>16</v>
      </c>
      <c r="B33" s="63"/>
      <c r="C33" s="26" t="str">
        <f>IF(ISERROR(B33/B62),"- -",B33/B62)</f>
        <v>- -</v>
      </c>
      <c r="D33" s="63"/>
      <c r="E33" s="26" t="str">
        <f>IF(ISERROR(D33/D62),"- -",D33/D62)</f>
        <v>- -</v>
      </c>
      <c r="F33" s="63"/>
      <c r="G33" s="26" t="str">
        <f>IF(ISERROR(F33/F62),"- -",F33/F62)</f>
        <v>- -</v>
      </c>
      <c r="H33" s="63"/>
      <c r="I33" s="26" t="str">
        <f>IF(ISERROR(H33/H62),"- -",H33/H62)</f>
        <v>- -</v>
      </c>
      <c r="J33" s="8">
        <f t="shared" si="1"/>
        <v>0</v>
      </c>
      <c r="K33" s="27" t="str">
        <f>IF(ISERROR(J33/J62),"- -",J33/J62)</f>
        <v>- -</v>
      </c>
    </row>
    <row r="34" spans="1:11" ht="14.25" customHeight="1">
      <c r="A34" s="28" t="s">
        <v>0</v>
      </c>
      <c r="B34" s="64"/>
      <c r="C34" s="29" t="str">
        <f>IF(ISERROR(B34/B62),"- -",B34/B62)</f>
        <v>- -</v>
      </c>
      <c r="D34" s="64"/>
      <c r="E34" s="29" t="str">
        <f>IF(ISERROR(D34/D62),"- -",D34/D62)</f>
        <v>- -</v>
      </c>
      <c r="F34" s="64"/>
      <c r="G34" s="29" t="str">
        <f>IF(ISERROR(F34/F62),"- -",F34/F62)</f>
        <v>- -</v>
      </c>
      <c r="H34" s="64"/>
      <c r="I34" s="29" t="str">
        <f>IF(ISERROR(H34/H62),"- -",H34/H62)</f>
        <v>- -</v>
      </c>
      <c r="J34" s="8">
        <f t="shared" si="1"/>
        <v>0</v>
      </c>
      <c r="K34" s="30" t="str">
        <f>IF(ISERROR(J34/J62),"- -",J34/J62)</f>
        <v>- -</v>
      </c>
    </row>
    <row r="35" spans="1:11" ht="14.25" customHeight="1">
      <c r="A35" s="28" t="s">
        <v>17</v>
      </c>
      <c r="B35" s="64"/>
      <c r="C35" s="29" t="str">
        <f>IF(ISERROR(B35/B62),"- -",B35/B62)</f>
        <v>- -</v>
      </c>
      <c r="D35" s="64"/>
      <c r="E35" s="29" t="str">
        <f>IF(ISERROR(D35/D62),"- -",D35/D62)</f>
        <v>- -</v>
      </c>
      <c r="F35" s="64"/>
      <c r="G35" s="29" t="str">
        <f>IF(ISERROR(F35/F62),"- -",F35/F62)</f>
        <v>- -</v>
      </c>
      <c r="H35" s="64"/>
      <c r="I35" s="29" t="str">
        <f>IF(ISERROR(H35/H62),"- -",H35/H62)</f>
        <v>- -</v>
      </c>
      <c r="J35" s="8">
        <f t="shared" si="1"/>
        <v>0</v>
      </c>
      <c r="K35" s="30" t="str">
        <f>IF(ISERROR(J35/J62),"- -",J35/J62)</f>
        <v>- -</v>
      </c>
    </row>
    <row r="36" spans="1:11" ht="14.25" customHeight="1">
      <c r="A36" s="28" t="s">
        <v>1</v>
      </c>
      <c r="B36" s="64"/>
      <c r="C36" s="29" t="str">
        <f>IF(ISERROR(B36/B62),"- -",B36/B62)</f>
        <v>- -</v>
      </c>
      <c r="D36" s="64"/>
      <c r="E36" s="29" t="str">
        <f>IF(ISERROR(D36/D62),"- -",D36/D62)</f>
        <v>- -</v>
      </c>
      <c r="F36" s="64"/>
      <c r="G36" s="29" t="str">
        <f>IF(ISERROR(F36/F62),"- -",F36/F62)</f>
        <v>- -</v>
      </c>
      <c r="H36" s="64"/>
      <c r="I36" s="29" t="str">
        <f>IF(ISERROR(H36/H62),"- -",H36/H62)</f>
        <v>- -</v>
      </c>
      <c r="J36" s="8">
        <f t="shared" si="1"/>
        <v>0</v>
      </c>
      <c r="K36" s="30" t="str">
        <f>IF(ISERROR(J36/J62),"- -",J36/J62)</f>
        <v>- -</v>
      </c>
    </row>
    <row r="37" spans="1:11" ht="14.25" customHeight="1">
      <c r="A37" s="28" t="s">
        <v>2</v>
      </c>
      <c r="B37" s="64"/>
      <c r="C37" s="29" t="str">
        <f>IF(ISERROR(B37/B62),"- -",B37/B62)</f>
        <v>- -</v>
      </c>
      <c r="D37" s="64"/>
      <c r="E37" s="29" t="str">
        <f>IF(ISERROR(D37/D62),"- -",D37/D62)</f>
        <v>- -</v>
      </c>
      <c r="F37" s="64"/>
      <c r="G37" s="29" t="str">
        <f>IF(ISERROR(F37/F62),"- -",F37/F62)</f>
        <v>- -</v>
      </c>
      <c r="H37" s="64"/>
      <c r="I37" s="29" t="str">
        <f>IF(ISERROR(H37/H62),"- -",H37/H62)</f>
        <v>- -</v>
      </c>
      <c r="J37" s="8">
        <f t="shared" si="1"/>
        <v>0</v>
      </c>
      <c r="K37" s="30" t="str">
        <f>IF(ISERROR(J37/J62),"- -",J37/J62)</f>
        <v>- -</v>
      </c>
    </row>
    <row r="38" spans="1:11" ht="14.25" customHeight="1">
      <c r="A38" s="28" t="s">
        <v>18</v>
      </c>
      <c r="B38" s="64"/>
      <c r="C38" s="29" t="str">
        <f>IF(ISERROR(B38/B62),"- -",B38/B62)</f>
        <v>- -</v>
      </c>
      <c r="D38" s="64"/>
      <c r="E38" s="29" t="str">
        <f>IF(ISERROR(D38/D62),"- -",D38/D62)</f>
        <v>- -</v>
      </c>
      <c r="F38" s="64"/>
      <c r="G38" s="29" t="str">
        <f>IF(ISERROR(F38/F62),"- -",F38/F62)</f>
        <v>- -</v>
      </c>
      <c r="H38" s="64"/>
      <c r="I38" s="29" t="str">
        <f>IF(ISERROR(H38/H62),"- -",H38/H62)</f>
        <v>- -</v>
      </c>
      <c r="J38" s="8">
        <f t="shared" si="1"/>
        <v>0</v>
      </c>
      <c r="K38" s="30" t="str">
        <f>IF(ISERROR(J38/J62),"- -",J38/J62)</f>
        <v>- -</v>
      </c>
    </row>
    <row r="39" spans="1:11" ht="14.25" customHeight="1">
      <c r="A39" s="28" t="s">
        <v>3</v>
      </c>
      <c r="B39" s="64"/>
      <c r="C39" s="29" t="str">
        <f>IF(ISERROR(B39/B62),"- -",B39/B62)</f>
        <v>- -</v>
      </c>
      <c r="D39" s="64"/>
      <c r="E39" s="29" t="str">
        <f>IF(ISERROR(D39/D62),"- -",D39/D62)</f>
        <v>- -</v>
      </c>
      <c r="F39" s="64"/>
      <c r="G39" s="29" t="str">
        <f>IF(ISERROR(F39/F62),"- -",F39/F62)</f>
        <v>- -</v>
      </c>
      <c r="H39" s="64"/>
      <c r="I39" s="29" t="str">
        <f>IF(ISERROR(H39/H62),"- -",H39/H62)</f>
        <v>- -</v>
      </c>
      <c r="J39" s="8">
        <f t="shared" si="1"/>
        <v>0</v>
      </c>
      <c r="K39" s="30" t="str">
        <f>IF(ISERROR(J39/J62),"- -",J39/J62)</f>
        <v>- -</v>
      </c>
    </row>
    <row r="40" spans="1:11" s="34" customFormat="1" ht="14.25" customHeight="1">
      <c r="A40" s="28" t="s">
        <v>4</v>
      </c>
      <c r="B40" s="65"/>
      <c r="C40" s="31" t="str">
        <f>IF(ISERROR(B40/B62),"- -",B40/B62)</f>
        <v>- -</v>
      </c>
      <c r="D40" s="65"/>
      <c r="E40" s="31" t="str">
        <f>IF(ISERROR(D40/D62),"- -",D40/D62)</f>
        <v>- -</v>
      </c>
      <c r="F40" s="65"/>
      <c r="G40" s="31" t="str">
        <f>IF(ISERROR(F40/F62),"- -",F40/F62)</f>
        <v>- -</v>
      </c>
      <c r="H40" s="65"/>
      <c r="I40" s="31" t="str">
        <f>IF(ISERROR(H40/H62),"- -",H40/H62)</f>
        <v>- -</v>
      </c>
      <c r="J40" s="8">
        <f t="shared" si="1"/>
        <v>0</v>
      </c>
      <c r="K40" s="33" t="str">
        <f>IF(ISERROR(J40/J62),"- -",J40/J62)</f>
        <v>- -</v>
      </c>
    </row>
    <row r="41" spans="1:11" s="34" customFormat="1" ht="14.25" customHeight="1">
      <c r="A41" s="28" t="s">
        <v>19</v>
      </c>
      <c r="B41" s="66"/>
      <c r="C41" s="35" t="str">
        <f>IF(ISERROR(B41/B62),"- -",B41/B62)</f>
        <v>- -</v>
      </c>
      <c r="D41" s="66"/>
      <c r="E41" s="35" t="str">
        <f>IF(ISERROR(D41/D62),"- -",D41/D62)</f>
        <v>- -</v>
      </c>
      <c r="F41" s="66"/>
      <c r="G41" s="35" t="str">
        <f>IF(ISERROR(F41/F62),"- -",F41/F62)</f>
        <v>- -</v>
      </c>
      <c r="H41" s="66"/>
      <c r="I41" s="35" t="str">
        <f>IF(ISERROR(H41/H62),"- -",H41/H62)</f>
        <v>- -</v>
      </c>
      <c r="J41" s="11">
        <f t="shared" si="1"/>
        <v>0</v>
      </c>
      <c r="K41" s="36" t="str">
        <f>IF(ISERROR(J41/J62),"- -",J41/J62)</f>
        <v>- -</v>
      </c>
    </row>
    <row r="42" spans="1:11" s="13" customFormat="1" ht="14.25" customHeight="1">
      <c r="A42" s="28" t="s">
        <v>5</v>
      </c>
      <c r="B42" s="65"/>
      <c r="C42" s="37" t="str">
        <f>IF(ISERROR(B42/B62),"- -",B42/B62)</f>
        <v>- -</v>
      </c>
      <c r="D42" s="65"/>
      <c r="E42" s="37" t="str">
        <f>IF(ISERROR(D42/D62),"- -",D42/D62)</f>
        <v>- -</v>
      </c>
      <c r="F42" s="65"/>
      <c r="G42" s="37" t="str">
        <f>IF(ISERROR(F42/F62),"- -",F42/F62)</f>
        <v>- -</v>
      </c>
      <c r="H42" s="65"/>
      <c r="I42" s="37" t="str">
        <f>IF(ISERROR(H42/H62),"- -",H42/H62)</f>
        <v>- -</v>
      </c>
      <c r="J42" s="32">
        <f t="shared" si="1"/>
        <v>0</v>
      </c>
      <c r="K42" s="38" t="str">
        <f>IF(ISERROR(J42/J62),"- -",J42/J62)</f>
        <v>- -</v>
      </c>
    </row>
    <row r="43" spans="1:11" s="13" customFormat="1" ht="14.25" customHeight="1">
      <c r="A43" s="39" t="s">
        <v>6</v>
      </c>
      <c r="B43" s="67"/>
      <c r="C43" s="40" t="str">
        <f>IF(ISERROR(B43/B62),"- -",B43/B62)</f>
        <v>- -</v>
      </c>
      <c r="D43" s="67"/>
      <c r="E43" s="40" t="str">
        <f>IF(ISERROR(D43/D62),"- -",D43/D62)</f>
        <v>- -</v>
      </c>
      <c r="F43" s="67"/>
      <c r="G43" s="40" t="str">
        <f>IF(ISERROR(F43/F62),"- -",F43/F62)</f>
        <v>- -</v>
      </c>
      <c r="H43" s="67"/>
      <c r="I43" s="40" t="str">
        <f>IF(ISERROR(H43/H62),"- -",H43/H62)</f>
        <v>- -</v>
      </c>
      <c r="J43" s="41">
        <f t="shared" si="1"/>
        <v>0</v>
      </c>
      <c r="K43" s="42" t="str">
        <f>IF(ISERROR(J43/J62),"- -",J43/J62)</f>
        <v>- -</v>
      </c>
    </row>
    <row r="44" spans="1:11" s="13" customFormat="1" ht="14.25" customHeight="1" thickBot="1">
      <c r="A44" s="43" t="s">
        <v>20</v>
      </c>
      <c r="B44" s="68"/>
      <c r="C44" s="45" t="str">
        <f>IF(ISERROR(B44/B62),"- -",B44/B62)</f>
        <v>- -</v>
      </c>
      <c r="D44" s="68"/>
      <c r="E44" s="45" t="str">
        <f>IF(ISERROR(D44/D62),"- -",D44/D62)</f>
        <v>- -</v>
      </c>
      <c r="F44" s="68"/>
      <c r="G44" s="45" t="str">
        <f>IF(ISERROR(F44/F62),"- -",F44/F62)</f>
        <v>- -</v>
      </c>
      <c r="H44" s="68"/>
      <c r="I44" s="45" t="str">
        <f>IF(ISERROR(H44/H62),"- -",H44/H62)</f>
        <v>- -</v>
      </c>
      <c r="J44" s="44">
        <f t="shared" si="1"/>
        <v>0</v>
      </c>
      <c r="K44" s="46" t="str">
        <f>IF(ISERROR(J44/J62),"- -",J44/J62)</f>
        <v>- -</v>
      </c>
    </row>
    <row r="45" spans="1:11" ht="14.25" customHeight="1">
      <c r="A45" s="20" t="s">
        <v>67</v>
      </c>
      <c r="B45" s="47">
        <f>SUM(B46:B61)</f>
        <v>0</v>
      </c>
      <c r="C45" s="48" t="str">
        <f>IF(ISERROR(B45/B62),"- -",B45/B62)</f>
        <v>- -</v>
      </c>
      <c r="D45" s="47">
        <f>SUM(D46:D61)</f>
        <v>0</v>
      </c>
      <c r="E45" s="48" t="str">
        <f>IF(ISERROR(D45/D62),"- -",D45/D62)</f>
        <v>- -</v>
      </c>
      <c r="F45" s="47">
        <f>SUM(F46:F61)</f>
        <v>0</v>
      </c>
      <c r="G45" s="48" t="str">
        <f>IF(ISERROR(F45/F62),"- -",F45/F62)</f>
        <v>- -</v>
      </c>
      <c r="H45" s="47">
        <f>SUM(H46:H61)</f>
        <v>0</v>
      </c>
      <c r="I45" s="48" t="str">
        <f>IF(ISERROR(H45/H62),"- -",H45/H62)</f>
        <v>- -</v>
      </c>
      <c r="J45" s="4">
        <f t="shared" si="1"/>
        <v>0</v>
      </c>
      <c r="K45" s="49" t="str">
        <f>IF(ISERROR(J45/J62),"- -",J45/J62)</f>
        <v>- -</v>
      </c>
    </row>
    <row r="46" spans="1:11" ht="14.25" customHeight="1">
      <c r="A46" s="50" t="s">
        <v>7</v>
      </c>
      <c r="B46" s="63"/>
      <c r="C46" s="26" t="str">
        <f>IF(ISERROR(B46/B62),"- -",B46/B62)</f>
        <v>- -</v>
      </c>
      <c r="D46" s="63"/>
      <c r="E46" s="26" t="str">
        <f>IF(ISERROR(D46/D62),"- -",D46/D62)</f>
        <v>- -</v>
      </c>
      <c r="F46" s="63"/>
      <c r="G46" s="26" t="str">
        <f>IF(ISERROR(F46/F62),"- -",F46/F62)</f>
        <v>- -</v>
      </c>
      <c r="H46" s="63"/>
      <c r="I46" s="26" t="str">
        <f>IF(ISERROR(H46/H62),"- -",H46/H62)</f>
        <v>- -</v>
      </c>
      <c r="J46" s="8">
        <f t="shared" si="1"/>
        <v>0</v>
      </c>
      <c r="K46" s="27" t="str">
        <f>IF(ISERROR(J46/J62),"- -",J46/J62)</f>
        <v>- -</v>
      </c>
    </row>
    <row r="47" spans="1:11" ht="14.25" customHeight="1">
      <c r="A47" s="51" t="s">
        <v>21</v>
      </c>
      <c r="B47" s="64"/>
      <c r="C47" s="29" t="str">
        <f>IF(ISERROR(B47/B62),"- -",B47/B62)</f>
        <v>- -</v>
      </c>
      <c r="D47" s="64"/>
      <c r="E47" s="29" t="str">
        <f>IF(ISERROR(D47/D62),"- -",D47/D62)</f>
        <v>- -</v>
      </c>
      <c r="F47" s="64"/>
      <c r="G47" s="29" t="str">
        <f>IF(ISERROR(F47/F62),"- -",F47/F62)</f>
        <v>- -</v>
      </c>
      <c r="H47" s="64"/>
      <c r="I47" s="29" t="str">
        <f>IF(ISERROR(H47/H62),"- -",H47/H62)</f>
        <v>- -</v>
      </c>
      <c r="J47" s="8">
        <f t="shared" si="1"/>
        <v>0</v>
      </c>
      <c r="K47" s="30" t="str">
        <f>IF(ISERROR(J47/J62),"- -",J47/J62)</f>
        <v>- -</v>
      </c>
    </row>
    <row r="48" spans="1:11" ht="14.25" customHeight="1">
      <c r="A48" s="51" t="s">
        <v>22</v>
      </c>
      <c r="B48" s="64"/>
      <c r="C48" s="29" t="str">
        <f>IF(ISERROR(B48/B62),"- -",B48/B62)</f>
        <v>- -</v>
      </c>
      <c r="D48" s="64"/>
      <c r="E48" s="29" t="str">
        <f>IF(ISERROR(D48/D62),"- -",D48/D62)</f>
        <v>- -</v>
      </c>
      <c r="F48" s="64"/>
      <c r="G48" s="29" t="str">
        <f>IF(ISERROR(F48/F62),"- -",F48/F62)</f>
        <v>- -</v>
      </c>
      <c r="H48" s="64"/>
      <c r="I48" s="29" t="str">
        <f>IF(ISERROR(H48/H62),"- -",H48/H62)</f>
        <v>- -</v>
      </c>
      <c r="J48" s="8">
        <f t="shared" si="1"/>
        <v>0</v>
      </c>
      <c r="K48" s="30" t="str">
        <f>IF(ISERROR(J48/J62),"- -",J48/J62)</f>
        <v>- -</v>
      </c>
    </row>
    <row r="49" spans="1:11" ht="14.25" customHeight="1">
      <c r="A49" s="51" t="s">
        <v>23</v>
      </c>
      <c r="B49" s="64"/>
      <c r="C49" s="29" t="str">
        <f>IF(ISERROR(B49/B62),"- -",B49/B62)</f>
        <v>- -</v>
      </c>
      <c r="D49" s="64"/>
      <c r="E49" s="29" t="str">
        <f>IF(ISERROR(D49/D62),"- -",D49/D62)</f>
        <v>- -</v>
      </c>
      <c r="F49" s="64"/>
      <c r="G49" s="29" t="str">
        <f>IF(ISERROR(F49/F62),"- -",F49/F62)</f>
        <v>- -</v>
      </c>
      <c r="H49" s="64"/>
      <c r="I49" s="29" t="str">
        <f>IF(ISERROR(H49/H62),"- -",H49/H62)</f>
        <v>- -</v>
      </c>
      <c r="J49" s="8">
        <f t="shared" si="1"/>
        <v>0</v>
      </c>
      <c r="K49" s="30" t="str">
        <f>IF(ISERROR(J49/J62),"- -",J49/J62)</f>
        <v>- -</v>
      </c>
    </row>
    <row r="50" spans="1:11" ht="14.25" customHeight="1">
      <c r="A50" s="51" t="s">
        <v>24</v>
      </c>
      <c r="B50" s="64"/>
      <c r="C50" s="29" t="str">
        <f>IF(ISERROR(B50/B62),"- -",B50/B62)</f>
        <v>- -</v>
      </c>
      <c r="D50" s="64"/>
      <c r="E50" s="29" t="str">
        <f>IF(ISERROR(D50/D62),"- -",D50/D62)</f>
        <v>- -</v>
      </c>
      <c r="F50" s="64"/>
      <c r="G50" s="29" t="str">
        <f>IF(ISERROR(F50/F62),"- -",F50/F62)</f>
        <v>- -</v>
      </c>
      <c r="H50" s="64"/>
      <c r="I50" s="29" t="str">
        <f>IF(ISERROR(H50/H62),"- -",H50/H62)</f>
        <v>- -</v>
      </c>
      <c r="J50" s="8">
        <f t="shared" si="1"/>
        <v>0</v>
      </c>
      <c r="K50" s="30" t="str">
        <f>IF(ISERROR(J50/J62),"- -",J50/J62)</f>
        <v>- -</v>
      </c>
    </row>
    <row r="51" spans="1:11" ht="14.25" customHeight="1">
      <c r="A51" s="51" t="s">
        <v>25</v>
      </c>
      <c r="B51" s="64"/>
      <c r="C51" s="29" t="str">
        <f>IF(ISERROR(B51/B62),"- -",B51/B62)</f>
        <v>- -</v>
      </c>
      <c r="D51" s="64"/>
      <c r="E51" s="29" t="str">
        <f>IF(ISERROR(D51/D62),"- -",D51/D62)</f>
        <v>- -</v>
      </c>
      <c r="F51" s="64"/>
      <c r="G51" s="29" t="str">
        <f>IF(ISERROR(F51/F62),"- -",F51/F62)</f>
        <v>- -</v>
      </c>
      <c r="H51" s="64"/>
      <c r="I51" s="29" t="str">
        <f>IF(ISERROR(H51/H62),"- -",H51/H62)</f>
        <v>- -</v>
      </c>
      <c r="J51" s="8">
        <f t="shared" si="1"/>
        <v>0</v>
      </c>
      <c r="K51" s="30" t="str">
        <f>IF(ISERROR(J51/J62),"- -",J51/J62)</f>
        <v>- -</v>
      </c>
    </row>
    <row r="52" spans="1:11" ht="14.25" customHeight="1">
      <c r="A52" s="51" t="s">
        <v>26</v>
      </c>
      <c r="B52" s="64"/>
      <c r="C52" s="29" t="str">
        <f>IF(ISERROR(B52/B62),"- -",B52/B62)</f>
        <v>- -</v>
      </c>
      <c r="D52" s="64"/>
      <c r="E52" s="29" t="str">
        <f>IF(ISERROR(D52/D62),"- -",D52/D62)</f>
        <v>- -</v>
      </c>
      <c r="F52" s="64"/>
      <c r="G52" s="29" t="str">
        <f>IF(ISERROR(F52/F62),"- -",F52/F62)</f>
        <v>- -</v>
      </c>
      <c r="H52" s="64"/>
      <c r="I52" s="29" t="str">
        <f>IF(ISERROR(H52/H62),"- -",H52/H62)</f>
        <v>- -</v>
      </c>
      <c r="J52" s="8">
        <f t="shared" si="1"/>
        <v>0</v>
      </c>
      <c r="K52" s="30" t="str">
        <f>IF(ISERROR(J52/J62),"- -",J52/J62)</f>
        <v>- -</v>
      </c>
    </row>
    <row r="53" spans="1:11" ht="14.25" customHeight="1">
      <c r="A53" s="51" t="s">
        <v>8</v>
      </c>
      <c r="B53" s="64"/>
      <c r="C53" s="29" t="str">
        <f>IF(ISERROR(B53/B62),"- -",B53/B62)</f>
        <v>- -</v>
      </c>
      <c r="D53" s="64"/>
      <c r="E53" s="29" t="str">
        <f>IF(ISERROR(D53/D62),"- -",D53/D62)</f>
        <v>- -</v>
      </c>
      <c r="F53" s="64"/>
      <c r="G53" s="29" t="str">
        <f>IF(ISERROR(F53/F62),"- -",F53/F62)</f>
        <v>- -</v>
      </c>
      <c r="H53" s="64"/>
      <c r="I53" s="29" t="str">
        <f>IF(ISERROR(H53/H62),"- -",H53/H62)</f>
        <v>- -</v>
      </c>
      <c r="J53" s="8">
        <f t="shared" si="1"/>
        <v>0</v>
      </c>
      <c r="K53" s="30" t="str">
        <f>IF(ISERROR(J53/J62),"- -",J53/J62)</f>
        <v>- -</v>
      </c>
    </row>
    <row r="54" spans="1:14" ht="14.25" customHeight="1">
      <c r="A54" s="51" t="s">
        <v>9</v>
      </c>
      <c r="B54" s="64"/>
      <c r="C54" s="29" t="str">
        <f>IF(ISERROR(B54/B62),"- -",B54/B62)</f>
        <v>- -</v>
      </c>
      <c r="D54" s="64"/>
      <c r="E54" s="29" t="str">
        <f>IF(ISERROR(D54/D62),"- -",D54/D62)</f>
        <v>- -</v>
      </c>
      <c r="F54" s="64"/>
      <c r="G54" s="29" t="str">
        <f>IF(ISERROR(F54/F62),"- -",F54/F62)</f>
        <v>- -</v>
      </c>
      <c r="H54" s="64"/>
      <c r="I54" s="29" t="str">
        <f>IF(ISERROR(H54/H62),"- -",H54/H62)</f>
        <v>- -</v>
      </c>
      <c r="J54" s="8">
        <f t="shared" si="1"/>
        <v>0</v>
      </c>
      <c r="K54" s="30" t="str">
        <f>IF(ISERROR(J54/J62),"- -",J54/J62)</f>
        <v>- -</v>
      </c>
      <c r="L54" s="1"/>
      <c r="N54" s="1"/>
    </row>
    <row r="55" spans="1:147" s="52" customFormat="1" ht="14.25" customHeight="1">
      <c r="A55" s="51" t="s">
        <v>27</v>
      </c>
      <c r="B55" s="64"/>
      <c r="C55" s="31" t="str">
        <f>IF(ISERROR(B55/B62),"- -",B55/B62)</f>
        <v>- -</v>
      </c>
      <c r="D55" s="64"/>
      <c r="E55" s="31" t="str">
        <f>IF(ISERROR(D55/D62),"- -",D55/D62)</f>
        <v>- -</v>
      </c>
      <c r="F55" s="64"/>
      <c r="G55" s="31" t="str">
        <f>IF(ISERROR(F55/F62),"- -",F55/F62)</f>
        <v>- -</v>
      </c>
      <c r="H55" s="64"/>
      <c r="I55" s="31" t="str">
        <f>IF(ISERROR(H55/H62),"- -",H55/H62)</f>
        <v>- -</v>
      </c>
      <c r="J55" s="8">
        <f t="shared" si="1"/>
        <v>0</v>
      </c>
      <c r="K55" s="33" t="str">
        <f>IF(ISERROR(J55/J62),"- -",J55/J62)</f>
        <v>- -</v>
      </c>
      <c r="L55" s="1"/>
      <c r="M55" s="1"/>
      <c r="N55" s="1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</row>
    <row r="56" spans="1:147" s="52" customFormat="1" ht="14.25" customHeight="1">
      <c r="A56" s="51" t="s">
        <v>28</v>
      </c>
      <c r="B56" s="64"/>
      <c r="C56" s="31" t="str">
        <f>IF(ISERROR(B56/B62),"- -",B56/B62)</f>
        <v>- -</v>
      </c>
      <c r="D56" s="64"/>
      <c r="E56" s="31" t="str">
        <f>IF(ISERROR(D56/D62),"- -",D56/D62)</f>
        <v>- -</v>
      </c>
      <c r="F56" s="64"/>
      <c r="G56" s="31" t="str">
        <f>IF(ISERROR(F56/F62),"- -",F56/F62)</f>
        <v>- -</v>
      </c>
      <c r="H56" s="64"/>
      <c r="I56" s="31" t="str">
        <f>IF(ISERROR(H56/H62),"- -",H56/H62)</f>
        <v>- -</v>
      </c>
      <c r="J56" s="8">
        <f t="shared" si="1"/>
        <v>0</v>
      </c>
      <c r="K56" s="33" t="str">
        <f>IF(ISERROR(J56/J62),"- -",J56/J62)</f>
        <v>- -</v>
      </c>
      <c r="L56" s="1"/>
      <c r="M56" s="1"/>
      <c r="N56" s="1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</row>
    <row r="57" spans="1:147" s="52" customFormat="1" ht="14.25" customHeight="1">
      <c r="A57" s="51" t="s">
        <v>29</v>
      </c>
      <c r="B57" s="64"/>
      <c r="C57" s="31" t="str">
        <f>IF(ISERROR(B57/B62),"- -",B57/B62)</f>
        <v>- -</v>
      </c>
      <c r="D57" s="64"/>
      <c r="E57" s="31" t="str">
        <f>IF(ISERROR(D57/D62),"- -",D57/D62)</f>
        <v>- -</v>
      </c>
      <c r="F57" s="64"/>
      <c r="G57" s="31" t="str">
        <f>IF(ISERROR(F57/F62),"- -",F57/F62)</f>
        <v>- -</v>
      </c>
      <c r="H57" s="64"/>
      <c r="I57" s="31" t="str">
        <f>IF(ISERROR(H57/H62),"- -",H57/H62)</f>
        <v>- -</v>
      </c>
      <c r="J57" s="8">
        <f t="shared" si="1"/>
        <v>0</v>
      </c>
      <c r="K57" s="33" t="str">
        <f>IF(ISERROR(J57/J62),"- -",J57/J62)</f>
        <v>- -</v>
      </c>
      <c r="L57" s="1"/>
      <c r="M57" s="1"/>
      <c r="N57" s="1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</row>
    <row r="58" spans="1:147" s="52" customFormat="1" ht="14.25" customHeight="1">
      <c r="A58" s="51" t="s">
        <v>30</v>
      </c>
      <c r="B58" s="64"/>
      <c r="C58" s="31" t="str">
        <f>IF(ISERROR(B58/B62),"- -",B58/B62)</f>
        <v>- -</v>
      </c>
      <c r="D58" s="64"/>
      <c r="E58" s="31" t="str">
        <f>IF(ISERROR(D58/D62),"- -",D58/D62)</f>
        <v>- -</v>
      </c>
      <c r="F58" s="64"/>
      <c r="G58" s="31" t="str">
        <f>IF(ISERROR(F58/F62),"- -",F58/F62)</f>
        <v>- -</v>
      </c>
      <c r="H58" s="64"/>
      <c r="I58" s="31" t="str">
        <f>IF(ISERROR(H58/H62),"- -",H58/H62)</f>
        <v>- -</v>
      </c>
      <c r="J58" s="8">
        <f t="shared" si="1"/>
        <v>0</v>
      </c>
      <c r="K58" s="33" t="str">
        <f>IF(ISERROR(J58/J62),"- -",J58/J62)</f>
        <v>- -</v>
      </c>
      <c r="L58" s="1"/>
      <c r="M58" s="1"/>
      <c r="N58" s="1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</row>
    <row r="59" spans="1:147" s="52" customFormat="1" ht="14.25" customHeight="1">
      <c r="A59" s="51" t="s">
        <v>31</v>
      </c>
      <c r="B59" s="64"/>
      <c r="C59" s="31" t="str">
        <f>IF(ISERROR(B59/B62),"- -",B59/B62)</f>
        <v>- -</v>
      </c>
      <c r="D59" s="64"/>
      <c r="E59" s="31" t="str">
        <f>IF(ISERROR(D59/D62),"- -",D59/D62)</f>
        <v>- -</v>
      </c>
      <c r="F59" s="64"/>
      <c r="G59" s="31" t="str">
        <f>IF(ISERROR(F59/F62),"- -",F59/F62)</f>
        <v>- -</v>
      </c>
      <c r="H59" s="64"/>
      <c r="I59" s="31" t="str">
        <f>IF(ISERROR(H59/H62),"- -",H59/H62)</f>
        <v>- -</v>
      </c>
      <c r="J59" s="8">
        <f t="shared" si="1"/>
        <v>0</v>
      </c>
      <c r="K59" s="33" t="str">
        <f>IF(ISERROR(J59/J62),"- -",J59/J62)</f>
        <v>- -</v>
      </c>
      <c r="L59" s="1"/>
      <c r="M59" s="1"/>
      <c r="N59" s="1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</row>
    <row r="60" spans="1:147" s="52" customFormat="1" ht="14.25" customHeight="1">
      <c r="A60" s="53" t="s">
        <v>36</v>
      </c>
      <c r="B60" s="64"/>
      <c r="C60" s="31" t="str">
        <f>IF(ISERROR(B60/B62),"- -",B60/B62)</f>
        <v>- -</v>
      </c>
      <c r="D60" s="64"/>
      <c r="E60" s="31" t="str">
        <f>IF(ISERROR(D60/D62),"- -",D60/D62)</f>
        <v>- -</v>
      </c>
      <c r="F60" s="64"/>
      <c r="G60" s="31" t="str">
        <f>IF(ISERROR(F60/F62),"- -",F60/F62)</f>
        <v>- -</v>
      </c>
      <c r="H60" s="64"/>
      <c r="I60" s="31" t="str">
        <f>IF(ISERROR(H60/H62),"- -",H60/H62)</f>
        <v>- -</v>
      </c>
      <c r="J60" s="8">
        <f t="shared" si="1"/>
        <v>0</v>
      </c>
      <c r="K60" s="33" t="str">
        <f>IF(ISERROR(J60/J62),"- -",J60/J62)</f>
        <v>- -</v>
      </c>
      <c r="L60" s="1"/>
      <c r="M60" s="1"/>
      <c r="N60" s="1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</row>
    <row r="61" spans="1:147" s="52" customFormat="1" ht="14.25" customHeight="1" thickBot="1">
      <c r="A61" s="53" t="s">
        <v>37</v>
      </c>
      <c r="B61" s="64"/>
      <c r="C61" s="35" t="str">
        <f>IF(ISERROR(B61/B62),"- -",B61/B62)</f>
        <v>- -</v>
      </c>
      <c r="D61" s="64"/>
      <c r="E61" s="35" t="str">
        <f>IF(ISERROR(D61/D62),"- -",D61/D62)</f>
        <v>- -</v>
      </c>
      <c r="F61" s="64"/>
      <c r="G61" s="35" t="str">
        <f>IF(ISERROR(F61/F62),"- -",F61/F62)</f>
        <v>- -</v>
      </c>
      <c r="H61" s="64"/>
      <c r="I61" s="35" t="str">
        <f>IF(ISERROR(H61/H62),"- -",H61/H62)</f>
        <v>- -</v>
      </c>
      <c r="J61" s="11">
        <f t="shared" si="1"/>
        <v>0</v>
      </c>
      <c r="K61" s="36" t="str">
        <f>IF(ISERROR(J61/J62),"- -",J61/J62)</f>
        <v>- -</v>
      </c>
      <c r="L61" s="1"/>
      <c r="M61" s="1"/>
      <c r="N61" s="1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</row>
    <row r="62" spans="1:14" ht="14.25" customHeight="1" thickBot="1">
      <c r="A62" s="54" t="s">
        <v>114</v>
      </c>
      <c r="B62" s="55">
        <f>SUM(B31+B45)</f>
        <v>0</v>
      </c>
      <c r="C62" s="56" t="str">
        <f>IF(ISERROR(SUM(C31+C45)),"- -",SUM(C31+C45))</f>
        <v>- -</v>
      </c>
      <c r="D62" s="55">
        <f>SUM(D31+D45)</f>
        <v>0</v>
      </c>
      <c r="E62" s="55"/>
      <c r="F62" s="55">
        <f>SUM(F31+F45)</f>
        <v>0</v>
      </c>
      <c r="G62" s="55"/>
      <c r="H62" s="55">
        <f>SUM(H31+H45)</f>
        <v>0</v>
      </c>
      <c r="I62" s="56" t="str">
        <f>IF(ISERROR(SUM(I31+I45)),"- -",SUM(I31+I45))</f>
        <v>- -</v>
      </c>
      <c r="J62" s="55">
        <f>SUM(J31+J45)</f>
        <v>0</v>
      </c>
      <c r="K62" s="57" t="str">
        <f>IF(ISERROR(SUM(K31+K45)),"- -",SUM(K31+K45))</f>
        <v>- -</v>
      </c>
      <c r="L62" s="1"/>
      <c r="N62" s="1"/>
    </row>
    <row r="63" spans="1:14" ht="8.25" customHeight="1" thickBot="1" thickTop="1">
      <c r="A63" s="173"/>
      <c r="B63" s="174"/>
      <c r="C63" s="174"/>
      <c r="D63" s="174"/>
      <c r="E63" s="174"/>
      <c r="F63" s="174"/>
      <c r="G63" s="174"/>
      <c r="H63" s="173"/>
      <c r="I63" s="173"/>
      <c r="J63" s="173"/>
      <c r="K63" s="173"/>
      <c r="L63" s="1"/>
      <c r="N63" s="1"/>
    </row>
    <row r="64" spans="1:15" s="58" customFormat="1" ht="14.25" customHeight="1" thickBot="1">
      <c r="A64" s="85"/>
      <c r="B64" s="273" t="s">
        <v>88</v>
      </c>
      <c r="C64" s="274"/>
      <c r="D64" s="274"/>
      <c r="E64" s="274"/>
      <c r="F64" s="274"/>
      <c r="G64" s="275"/>
      <c r="H64" s="203"/>
      <c r="I64" s="84"/>
      <c r="J64" s="84"/>
      <c r="K64" s="84"/>
      <c r="L64" s="1"/>
      <c r="M64" s="1"/>
      <c r="N64" s="1"/>
      <c r="O64" s="1"/>
    </row>
    <row r="65" spans="1:7" s="58" customFormat="1" ht="14.25" customHeight="1" thickBot="1">
      <c r="A65" s="85"/>
      <c r="B65" s="276" t="s">
        <v>116</v>
      </c>
      <c r="C65" s="223"/>
      <c r="D65" s="214" t="s">
        <v>115</v>
      </c>
      <c r="E65" s="223"/>
      <c r="F65" s="214" t="s">
        <v>87</v>
      </c>
      <c r="G65" s="215"/>
    </row>
    <row r="66" spans="1:7" s="58" customFormat="1" ht="14.25" customHeight="1" thickBot="1">
      <c r="A66" s="139" t="s">
        <v>113</v>
      </c>
      <c r="B66" s="142" t="s">
        <v>10</v>
      </c>
      <c r="C66" s="143" t="s">
        <v>35</v>
      </c>
      <c r="D66" s="144" t="s">
        <v>10</v>
      </c>
      <c r="E66" s="143" t="s">
        <v>35</v>
      </c>
      <c r="F66" s="144" t="s">
        <v>10</v>
      </c>
      <c r="G66" s="145" t="s">
        <v>35</v>
      </c>
    </row>
    <row r="67" spans="1:7" s="58" customFormat="1" ht="14.25" customHeight="1">
      <c r="A67" s="127" t="s">
        <v>68</v>
      </c>
      <c r="B67" s="140"/>
      <c r="C67" s="141" t="str">
        <f>IF(ISERROR(B67/B72),"- -",B67/B72)</f>
        <v>- -</v>
      </c>
      <c r="D67" s="140"/>
      <c r="E67" s="141" t="str">
        <f>IF(ISERROR(D67/D72),"- -",D67/D72)</f>
        <v>- -</v>
      </c>
      <c r="F67" s="140"/>
      <c r="G67" s="169" t="str">
        <f>IF(ISERROR(F67/F72),"- -",F67/F72)</f>
        <v>- -</v>
      </c>
    </row>
    <row r="68" spans="1:7" s="58" customFormat="1" ht="14.25" customHeight="1">
      <c r="A68" s="128" t="s">
        <v>69</v>
      </c>
      <c r="B68" s="113"/>
      <c r="C68" s="111" t="str">
        <f>IF(ISERROR(B68/B72),"- -",B68/B72)</f>
        <v>- -</v>
      </c>
      <c r="D68" s="113"/>
      <c r="E68" s="111" t="str">
        <f>IF(ISERROR(D68/D72),"- -",D68/D72)</f>
        <v>- -</v>
      </c>
      <c r="F68" s="113"/>
      <c r="G68" s="170" t="str">
        <f>IF(ISERROR(F68/F72),"- -",F68/F72)</f>
        <v>- -</v>
      </c>
    </row>
    <row r="69" spans="1:12" s="58" customFormat="1" ht="14.25" customHeight="1">
      <c r="A69" s="128" t="s">
        <v>81</v>
      </c>
      <c r="B69" s="113"/>
      <c r="C69" s="111" t="str">
        <f>IF(ISERROR(B69/B72),"- -",B69/B72)</f>
        <v>- -</v>
      </c>
      <c r="D69" s="113"/>
      <c r="E69" s="111" t="str">
        <f>IF(ISERROR(D69/D72),"- -",D69/D72)</f>
        <v>- -</v>
      </c>
      <c r="F69" s="113"/>
      <c r="G69" s="170" t="str">
        <f>IF(ISERROR(F69/F72),"- -",F69/F72)</f>
        <v>- -</v>
      </c>
      <c r="K69" s="74"/>
      <c r="L69" s="74"/>
    </row>
    <row r="70" spans="1:14" s="58" customFormat="1" ht="14.25" customHeight="1">
      <c r="A70" s="128" t="s">
        <v>83</v>
      </c>
      <c r="B70" s="113"/>
      <c r="C70" s="111" t="str">
        <f>IF(ISERROR(B70/B72),"- -",B70/B72)</f>
        <v>- -</v>
      </c>
      <c r="D70" s="113"/>
      <c r="E70" s="111" t="str">
        <f>IF(ISERROR(D70/D72),"- -",D70/D72)</f>
        <v>- -</v>
      </c>
      <c r="F70" s="113"/>
      <c r="G70" s="170" t="str">
        <f>IF(ISERROR(F70/F72),"- -",F70/F72)</f>
        <v>- -</v>
      </c>
      <c r="K70" s="74"/>
      <c r="L70" s="74"/>
      <c r="M70" s="85"/>
      <c r="N70" s="85"/>
    </row>
    <row r="71" spans="1:14" s="58" customFormat="1" ht="14.25" customHeight="1" thickBot="1">
      <c r="A71" s="129" t="s">
        <v>82</v>
      </c>
      <c r="B71" s="114"/>
      <c r="C71" s="112" t="str">
        <f>IF(ISERROR(B71/B72),"- -",B71/B72)</f>
        <v>- -</v>
      </c>
      <c r="D71" s="114"/>
      <c r="E71" s="112" t="str">
        <f>IF(ISERROR(D71/D72),"- -",D71/D72)</f>
        <v>- -</v>
      </c>
      <c r="F71" s="114"/>
      <c r="G71" s="171" t="str">
        <f>IF(ISERROR(F71/F72),"- -",F71/F72)</f>
        <v>- -</v>
      </c>
      <c r="K71" s="74"/>
      <c r="L71" s="74"/>
      <c r="M71" s="85"/>
      <c r="N71" s="85"/>
    </row>
    <row r="72" spans="1:14" s="58" customFormat="1" ht="14.25" customHeight="1" thickBot="1">
      <c r="A72" s="108" t="s">
        <v>89</v>
      </c>
      <c r="B72" s="109">
        <f aca="true" t="shared" si="2" ref="B72:G72">SUM(B67:B71)</f>
        <v>0</v>
      </c>
      <c r="C72" s="110">
        <f t="shared" si="2"/>
        <v>0</v>
      </c>
      <c r="D72" s="109">
        <f t="shared" si="2"/>
        <v>0</v>
      </c>
      <c r="E72" s="110">
        <f t="shared" si="2"/>
        <v>0</v>
      </c>
      <c r="F72" s="109">
        <f t="shared" si="2"/>
        <v>0</v>
      </c>
      <c r="G72" s="172">
        <f t="shared" si="2"/>
        <v>0</v>
      </c>
      <c r="K72" s="146"/>
      <c r="L72" s="146"/>
      <c r="M72" s="85"/>
      <c r="N72" s="85"/>
    </row>
    <row r="73" spans="1:14" s="58" customFormat="1" ht="13.5" customHeight="1">
      <c r="A73" s="212" t="s">
        <v>102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</row>
    <row r="74" spans="1:14" s="58" customFormat="1" ht="13.5" customHeight="1">
      <c r="A74" s="212" t="s">
        <v>78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</row>
    <row r="75" spans="1:18" s="58" customFormat="1" ht="13.5" customHeight="1">
      <c r="A75" s="220" t="s">
        <v>40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61"/>
      <c r="P75" s="61"/>
      <c r="Q75" s="61"/>
      <c r="R75" s="61"/>
    </row>
    <row r="76" spans="1:14" ht="13.5" customHeight="1">
      <c r="A76" s="220" t="s">
        <v>41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</row>
    <row r="77" spans="1:14" ht="13.5" customHeight="1">
      <c r="A77" s="219" t="s">
        <v>32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</row>
    <row r="78" spans="1:14" ht="13.5" customHeight="1">
      <c r="A78" s="213" t="s">
        <v>77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</row>
    <row r="79" ht="7.5" customHeight="1"/>
    <row r="80" spans="1:7" ht="14.25" customHeight="1">
      <c r="A80" s="216" t="s">
        <v>53</v>
      </c>
      <c r="B80" s="217"/>
      <c r="C80" s="217"/>
      <c r="D80" s="217"/>
      <c r="E80" s="217"/>
      <c r="F80" s="217"/>
      <c r="G80" s="218"/>
    </row>
    <row r="81" spans="1:7" ht="14.25" customHeight="1">
      <c r="A81" s="206" t="s">
        <v>54</v>
      </c>
      <c r="B81" s="207"/>
      <c r="C81" s="207"/>
      <c r="D81" s="207"/>
      <c r="E81" s="207"/>
      <c r="F81" s="207"/>
      <c r="G81" s="208"/>
    </row>
    <row r="82" spans="1:7" ht="6.75" customHeight="1">
      <c r="A82" s="209"/>
      <c r="B82" s="210"/>
      <c r="C82" s="210"/>
      <c r="D82" s="210"/>
      <c r="E82" s="210"/>
      <c r="F82" s="210"/>
      <c r="G82" s="211"/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 selectLockedCells="1"/>
  <mergeCells count="42">
    <mergeCell ref="A13:A14"/>
    <mergeCell ref="K13:L13"/>
    <mergeCell ref="M13:N13"/>
    <mergeCell ref="A74:N74"/>
    <mergeCell ref="F29:G29"/>
    <mergeCell ref="J29:K29"/>
    <mergeCell ref="E13:G13"/>
    <mergeCell ref="H29:I29"/>
    <mergeCell ref="B64:G64"/>
    <mergeCell ref="B65:C65"/>
    <mergeCell ref="D10:F10"/>
    <mergeCell ref="D11:F11"/>
    <mergeCell ref="D3:F3"/>
    <mergeCell ref="D4:F4"/>
    <mergeCell ref="D5:F5"/>
    <mergeCell ref="D6:F6"/>
    <mergeCell ref="D8:F8"/>
    <mergeCell ref="D9:F9"/>
    <mergeCell ref="A1:N1"/>
    <mergeCell ref="A2:N2"/>
    <mergeCell ref="B13:D13"/>
    <mergeCell ref="H13:J13"/>
    <mergeCell ref="A3:B6"/>
    <mergeCell ref="A7:B7"/>
    <mergeCell ref="A8:B8"/>
    <mergeCell ref="A9:B9"/>
    <mergeCell ref="A12:N12"/>
    <mergeCell ref="D7:F7"/>
    <mergeCell ref="D65:E65"/>
    <mergeCell ref="A29:A30"/>
    <mergeCell ref="B29:C29"/>
    <mergeCell ref="D29:E29"/>
    <mergeCell ref="A10:B10"/>
    <mergeCell ref="A81:G82"/>
    <mergeCell ref="A73:N73"/>
    <mergeCell ref="A78:N78"/>
    <mergeCell ref="F65:G65"/>
    <mergeCell ref="A80:G80"/>
    <mergeCell ref="A77:N77"/>
    <mergeCell ref="A75:N75"/>
    <mergeCell ref="A76:N76"/>
    <mergeCell ref="A11:B11"/>
  </mergeCells>
  <printOptions horizontalCentered="1"/>
  <pageMargins left="0" right="0" top="0" bottom="0" header="0" footer="0"/>
  <pageSetup fitToHeight="1" fitToWidth="1" horizontalDpi="300" verticalDpi="300" orientation="landscape" scale="52" r:id="rId1"/>
  <headerFooter alignWithMargins="0">
    <oddFooter>&amp;R&amp;F</oddFooter>
  </headerFooter>
  <ignoredErrors>
    <ignoredError sqref="G15:H15 M15:M26 J26 D15:E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Q65"/>
  <sheetViews>
    <sheetView zoomScale="95" zoomScaleNormal="95" workbookViewId="0" topLeftCell="A1">
      <selection activeCell="A24" sqref="A24"/>
    </sheetView>
  </sheetViews>
  <sheetFormatPr defaultColWidth="9.140625" defaultRowHeight="12.75"/>
  <cols>
    <col min="1" max="1" width="52.421875" style="1" bestFit="1" customWidth="1"/>
    <col min="2" max="2" width="15.421875" style="1" customWidth="1"/>
    <col min="3" max="3" width="19.28125" style="1" customWidth="1"/>
    <col min="4" max="4" width="4.7109375" style="62" customWidth="1"/>
    <col min="5" max="5" width="9.8515625" style="62" bestFit="1" customWidth="1"/>
    <col min="6" max="6" width="10.421875" style="62" bestFit="1" customWidth="1"/>
    <col min="7" max="7" width="9.8515625" style="1" bestFit="1" customWidth="1"/>
    <col min="8" max="8" width="14.140625" style="62" customWidth="1"/>
    <col min="9" max="16384" width="9.140625" style="1" customWidth="1"/>
  </cols>
  <sheetData>
    <row r="1" spans="1:3" ht="15.75">
      <c r="A1" s="277" t="s">
        <v>85</v>
      </c>
      <c r="B1" s="277"/>
      <c r="C1" s="277"/>
    </row>
    <row r="2" spans="1:5" ht="15.75">
      <c r="A2" s="284" t="s">
        <v>105</v>
      </c>
      <c r="B2" s="284"/>
      <c r="C2" s="284"/>
      <c r="D2" s="13"/>
      <c r="E2" s="13"/>
    </row>
    <row r="3" spans="1:3" ht="12.75">
      <c r="A3" s="283"/>
      <c r="B3" s="283"/>
      <c r="C3" s="283"/>
    </row>
    <row r="4" spans="1:5" ht="12.75">
      <c r="A4" s="279" t="str">
        <f>(' Allocations Report'!A8)</f>
        <v>~ Enter Name of Grantee Here ~</v>
      </c>
      <c r="B4" s="285"/>
      <c r="C4" s="285"/>
      <c r="D4" s="107"/>
      <c r="E4" s="107"/>
    </row>
    <row r="5" spans="1:3" ht="12.75">
      <c r="A5" s="285"/>
      <c r="B5" s="285"/>
      <c r="C5" s="285"/>
    </row>
    <row r="6" spans="1:3" ht="38.25" customHeight="1">
      <c r="A6" s="286" t="s">
        <v>106</v>
      </c>
      <c r="B6" s="286"/>
      <c r="C6" s="286"/>
    </row>
    <row r="7" spans="1:3" ht="12.75">
      <c r="A7" s="279"/>
      <c r="B7" s="279"/>
      <c r="C7" s="279"/>
    </row>
    <row r="8" spans="1:3" s="90" customFormat="1" ht="50.25" customHeight="1">
      <c r="A8" s="135" t="s">
        <v>107</v>
      </c>
      <c r="B8" s="136" t="s">
        <v>10</v>
      </c>
      <c r="C8" s="137" t="s">
        <v>108</v>
      </c>
    </row>
    <row r="9" spans="1:8" s="2" customFormat="1" ht="14.25" customHeight="1">
      <c r="A9" s="93" t="s">
        <v>43</v>
      </c>
      <c r="B9" s="91">
        <f>' Allocations Report'!M15</f>
        <v>0</v>
      </c>
      <c r="C9" s="92" t="str">
        <f>IF(ISERROR(B9/B23),"- -",B9/B23)</f>
        <v>- -</v>
      </c>
      <c r="E9" s="90"/>
      <c r="F9" s="90"/>
      <c r="G9" s="90"/>
      <c r="H9" s="90"/>
    </row>
    <row r="10" spans="1:8" s="2" customFormat="1" ht="14.25" customHeight="1">
      <c r="A10" s="93" t="s">
        <v>44</v>
      </c>
      <c r="B10" s="91">
        <f>' Allocations Report'!M20</f>
        <v>0</v>
      </c>
      <c r="C10" s="92" t="str">
        <f>IF(ISERROR(B10/B23),"- -",B10/B23)</f>
        <v>- -</v>
      </c>
      <c r="E10" s="90"/>
      <c r="F10" s="90"/>
      <c r="G10" s="90"/>
      <c r="H10" s="90"/>
    </row>
    <row r="11" spans="1:8" s="2" customFormat="1" ht="14.25" customHeight="1">
      <c r="A11" s="93" t="s">
        <v>45</v>
      </c>
      <c r="B11" s="91">
        <f>' Allocations Report'!M19</f>
        <v>0</v>
      </c>
      <c r="C11" s="92" t="str">
        <f>IF(ISERROR(B11/B23),"- -",B11/B23)</f>
        <v>- -</v>
      </c>
      <c r="E11" s="90"/>
      <c r="F11" s="90"/>
      <c r="G11" s="90"/>
      <c r="H11" s="90"/>
    </row>
    <row r="12" spans="1:8" s="2" customFormat="1" ht="14.25" customHeight="1">
      <c r="A12" s="93" t="s">
        <v>46</v>
      </c>
      <c r="B12" s="91">
        <f>' Allocations Report'!D31</f>
        <v>0</v>
      </c>
      <c r="C12" s="92" t="str">
        <f>IF(ISERROR(B12/B23),"- -",B12/B23)</f>
        <v>- -</v>
      </c>
      <c r="F12" s="75"/>
      <c r="G12" s="76"/>
      <c r="H12" s="75"/>
    </row>
    <row r="13" spans="1:8" s="2" customFormat="1" ht="14.25" customHeight="1">
      <c r="A13" s="93" t="s">
        <v>47</v>
      </c>
      <c r="B13" s="91">
        <f>' Allocations Report'!F31</f>
        <v>0</v>
      </c>
      <c r="C13" s="92" t="str">
        <f>IF(ISERROR(B13/B23),"- -",B13/B23)</f>
        <v>- -</v>
      </c>
      <c r="F13" s="74"/>
      <c r="G13" s="73"/>
      <c r="H13" s="74"/>
    </row>
    <row r="14" spans="1:8" s="2" customFormat="1" ht="14.25" customHeight="1">
      <c r="A14" s="116" t="s">
        <v>109</v>
      </c>
      <c r="B14" s="117">
        <f>SUM(B9:B13)</f>
        <v>0</v>
      </c>
      <c r="C14" s="118" t="str">
        <f>IF(ISERROR(B14/B23),"- -",B14/B23)</f>
        <v>- -</v>
      </c>
      <c r="F14" s="74"/>
      <c r="G14" s="73"/>
      <c r="H14" s="74"/>
    </row>
    <row r="15" spans="1:8" s="2" customFormat="1" ht="14.25" customHeight="1">
      <c r="A15" s="81"/>
      <c r="B15" s="82"/>
      <c r="C15" s="89"/>
      <c r="F15" s="74"/>
      <c r="G15" s="73"/>
      <c r="H15" s="74"/>
    </row>
    <row r="16" spans="1:8" s="2" customFormat="1" ht="14.25" customHeight="1">
      <c r="A16" s="132" t="s">
        <v>110</v>
      </c>
      <c r="B16" s="133" t="s">
        <v>10</v>
      </c>
      <c r="C16" s="134" t="s">
        <v>35</v>
      </c>
      <c r="F16" s="74"/>
      <c r="G16" s="73"/>
      <c r="H16" s="74"/>
    </row>
    <row r="17" spans="1:8" s="2" customFormat="1" ht="14.25" customHeight="1">
      <c r="A17" s="93" t="s">
        <v>48</v>
      </c>
      <c r="B17" s="91">
        <f>' Allocations Report'!M21</f>
        <v>0</v>
      </c>
      <c r="C17" s="92" t="str">
        <f>IF(ISERROR(B17/B23),"- -",B17/B23)</f>
        <v>- -</v>
      </c>
      <c r="F17" s="74"/>
      <c r="G17" s="73"/>
      <c r="H17" s="74"/>
    </row>
    <row r="18" spans="1:8" s="2" customFormat="1" ht="14.25" customHeight="1">
      <c r="A18" s="93" t="s">
        <v>49</v>
      </c>
      <c r="B18" s="91">
        <f>' Allocations Report'!D45</f>
        <v>0</v>
      </c>
      <c r="C18" s="92" t="str">
        <f>IF(ISERROR(B18/B23),"- -",B18/B23)</f>
        <v>- -</v>
      </c>
      <c r="F18" s="74"/>
      <c r="G18" s="73"/>
      <c r="H18" s="74"/>
    </row>
    <row r="19" spans="1:8" s="2" customFormat="1" ht="14.25" customHeight="1">
      <c r="A19" s="93" t="s">
        <v>50</v>
      </c>
      <c r="B19" s="91">
        <f>' Allocations Report'!F45</f>
        <v>0</v>
      </c>
      <c r="C19" s="92" t="str">
        <f>IF(ISERROR(B19/B23),"- -",B19/B23)</f>
        <v>- -</v>
      </c>
      <c r="F19" s="74"/>
      <c r="G19" s="73"/>
      <c r="H19" s="74"/>
    </row>
    <row r="20" spans="1:8" s="2" customFormat="1" ht="14.25" customHeight="1">
      <c r="A20" s="93" t="s">
        <v>51</v>
      </c>
      <c r="B20" s="91">
        <f>' Allocations Report'!B67+' Allocations Report'!B68</f>
        <v>0</v>
      </c>
      <c r="C20" s="92" t="str">
        <f>IF(ISERROR(B20/B23),"- -",B20/B23)</f>
        <v>- -</v>
      </c>
      <c r="F20" s="74"/>
      <c r="G20" s="73"/>
      <c r="H20" s="74"/>
    </row>
    <row r="21" spans="1:8" s="2" customFormat="1" ht="14.25" customHeight="1">
      <c r="A21" s="116" t="s">
        <v>111</v>
      </c>
      <c r="B21" s="117">
        <f>SUM(B17:B20)</f>
        <v>0</v>
      </c>
      <c r="C21" s="118" t="str">
        <f>IF(ISERROR(B21/B23),"- -",B21/B23)</f>
        <v>- -</v>
      </c>
      <c r="F21" s="74"/>
      <c r="G21" s="73"/>
      <c r="H21" s="74"/>
    </row>
    <row r="22" spans="1:8" s="2" customFormat="1" ht="14.25" customHeight="1" thickBot="1">
      <c r="A22" s="278"/>
      <c r="B22" s="278"/>
      <c r="C22" s="278"/>
      <c r="D22" s="74"/>
      <c r="E22" s="73"/>
      <c r="F22" s="74"/>
      <c r="G22" s="73"/>
      <c r="H22" s="74"/>
    </row>
    <row r="23" spans="1:8" s="13" customFormat="1" ht="20.25" customHeight="1" thickBot="1">
      <c r="A23" s="121" t="s">
        <v>112</v>
      </c>
      <c r="B23" s="120">
        <f>B14+B21</f>
        <v>0</v>
      </c>
      <c r="C23" s="73"/>
      <c r="D23" s="73"/>
      <c r="E23" s="73"/>
      <c r="F23" s="73"/>
      <c r="G23" s="73"/>
      <c r="H23" s="73"/>
    </row>
    <row r="24" spans="1:8" s="13" customFormat="1" ht="14.25" customHeight="1">
      <c r="A24" s="119"/>
      <c r="B24" s="119"/>
      <c r="C24" s="119"/>
      <c r="D24" s="73"/>
      <c r="E24" s="73"/>
      <c r="F24" s="73"/>
      <c r="G24" s="73"/>
      <c r="H24" s="73"/>
    </row>
    <row r="25" spans="4:8" s="13" customFormat="1" ht="14.25" customHeight="1">
      <c r="D25" s="73"/>
      <c r="E25" s="73"/>
      <c r="F25" s="73"/>
      <c r="G25" s="73"/>
      <c r="H25" s="73"/>
    </row>
    <row r="26" spans="4:8" s="13" customFormat="1" ht="13.5">
      <c r="D26" s="77"/>
      <c r="E26" s="77"/>
      <c r="F26" s="77"/>
      <c r="G26" s="77"/>
      <c r="H26" s="77"/>
    </row>
    <row r="27" spans="1:8" s="34" customFormat="1" ht="14.25" customHeight="1">
      <c r="A27" s="115"/>
      <c r="B27" s="115"/>
      <c r="C27" s="115"/>
      <c r="D27" s="75"/>
      <c r="E27" s="76"/>
      <c r="F27" s="75"/>
      <c r="G27" s="76"/>
      <c r="H27" s="75"/>
    </row>
    <row r="28" spans="2:8" s="34" customFormat="1" ht="14.25" customHeight="1">
      <c r="B28" s="76"/>
      <c r="C28" s="76"/>
      <c r="D28" s="75"/>
      <c r="E28" s="76"/>
      <c r="F28" s="75"/>
      <c r="G28" s="76"/>
      <c r="H28" s="75"/>
    </row>
    <row r="29" spans="1:8" s="13" customFormat="1" ht="14.25" customHeight="1">
      <c r="A29" s="79"/>
      <c r="B29" s="76"/>
      <c r="C29" s="76"/>
      <c r="D29" s="75"/>
      <c r="E29" s="76"/>
      <c r="F29" s="75"/>
      <c r="G29" s="76"/>
      <c r="H29" s="75"/>
    </row>
    <row r="30" spans="1:8" s="13" customFormat="1" ht="14.25" customHeight="1">
      <c r="A30" s="79"/>
      <c r="B30" s="76"/>
      <c r="C30" s="76"/>
      <c r="D30" s="75"/>
      <c r="E30" s="76"/>
      <c r="F30" s="75"/>
      <c r="G30" s="76"/>
      <c r="H30" s="75"/>
    </row>
    <row r="31" spans="1:8" s="13" customFormat="1" ht="14.25" customHeight="1">
      <c r="A31" s="79"/>
      <c r="B31" s="76"/>
      <c r="C31" s="76"/>
      <c r="D31" s="75"/>
      <c r="E31" s="76"/>
      <c r="F31" s="75"/>
      <c r="G31" s="76"/>
      <c r="H31" s="75"/>
    </row>
    <row r="32" spans="1:8" ht="14.25" customHeight="1">
      <c r="A32" s="78"/>
      <c r="B32" s="73"/>
      <c r="C32" s="73"/>
      <c r="D32" s="74"/>
      <c r="E32" s="73"/>
      <c r="F32" s="74"/>
      <c r="G32" s="73"/>
      <c r="H32" s="74"/>
    </row>
    <row r="33" spans="1:8" ht="14.25" customHeight="1">
      <c r="A33" s="80"/>
      <c r="B33" s="76"/>
      <c r="C33" s="76"/>
      <c r="D33" s="75"/>
      <c r="E33" s="76"/>
      <c r="F33" s="75"/>
      <c r="G33" s="76"/>
      <c r="H33" s="75"/>
    </row>
    <row r="34" spans="1:8" ht="14.25" customHeight="1">
      <c r="A34" s="80"/>
      <c r="B34" s="76"/>
      <c r="C34" s="76"/>
      <c r="D34" s="75"/>
      <c r="E34" s="76"/>
      <c r="F34" s="75"/>
      <c r="G34" s="76"/>
      <c r="H34" s="75"/>
    </row>
    <row r="35" spans="1:8" ht="14.25" customHeight="1">
      <c r="A35" s="80"/>
      <c r="B35" s="76"/>
      <c r="C35" s="76"/>
      <c r="D35" s="75"/>
      <c r="E35" s="76"/>
      <c r="F35" s="75"/>
      <c r="G35" s="76"/>
      <c r="H35" s="75"/>
    </row>
    <row r="36" spans="1:8" ht="14.25" customHeight="1">
      <c r="A36" s="80"/>
      <c r="B36" s="76"/>
      <c r="C36" s="76"/>
      <c r="D36" s="75"/>
      <c r="E36" s="76"/>
      <c r="F36" s="75"/>
      <c r="G36" s="76"/>
      <c r="H36" s="75"/>
    </row>
    <row r="37" spans="1:8" ht="14.25" customHeight="1">
      <c r="A37" s="80"/>
      <c r="B37" s="76"/>
      <c r="C37" s="76"/>
      <c r="D37" s="75"/>
      <c r="E37" s="76"/>
      <c r="F37" s="75"/>
      <c r="G37" s="76"/>
      <c r="H37" s="75"/>
    </row>
    <row r="38" spans="1:8" ht="14.25" customHeight="1">
      <c r="A38" s="80"/>
      <c r="B38" s="76"/>
      <c r="C38" s="76"/>
      <c r="D38" s="75"/>
      <c r="E38" s="76"/>
      <c r="F38" s="75"/>
      <c r="G38" s="76"/>
      <c r="H38" s="75"/>
    </row>
    <row r="39" spans="1:8" ht="14.25" customHeight="1">
      <c r="A39" s="80"/>
      <c r="B39" s="76"/>
      <c r="C39" s="76"/>
      <c r="D39" s="75"/>
      <c r="E39" s="76"/>
      <c r="F39" s="75"/>
      <c r="G39" s="76"/>
      <c r="H39" s="75"/>
    </row>
    <row r="40" spans="1:8" ht="14.25" customHeight="1">
      <c r="A40" s="80"/>
      <c r="B40" s="76"/>
      <c r="C40" s="76"/>
      <c r="D40" s="75"/>
      <c r="E40" s="76"/>
      <c r="F40" s="75"/>
      <c r="G40" s="76"/>
      <c r="H40" s="75"/>
    </row>
    <row r="41" spans="1:8" ht="14.25" customHeight="1">
      <c r="A41" s="80"/>
      <c r="B41" s="76"/>
      <c r="C41" s="76"/>
      <c r="D41" s="75"/>
      <c r="E41" s="76"/>
      <c r="F41" s="75"/>
      <c r="G41" s="76"/>
      <c r="H41" s="75"/>
    </row>
    <row r="42" spans="1:147" s="52" customFormat="1" ht="14.25" customHeight="1">
      <c r="A42" s="80"/>
      <c r="B42" s="76"/>
      <c r="C42" s="76"/>
      <c r="D42" s="75"/>
      <c r="E42" s="76"/>
      <c r="F42" s="75"/>
      <c r="G42" s="76"/>
      <c r="H42" s="7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</row>
    <row r="43" spans="1:147" s="52" customFormat="1" ht="14.25" customHeight="1">
      <c r="A43" s="80"/>
      <c r="B43" s="76"/>
      <c r="C43" s="76"/>
      <c r="D43" s="75"/>
      <c r="E43" s="76"/>
      <c r="F43" s="75"/>
      <c r="G43" s="76"/>
      <c r="H43" s="75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</row>
    <row r="44" spans="1:147" s="52" customFormat="1" ht="14.25" customHeight="1">
      <c r="A44" s="80"/>
      <c r="B44" s="76"/>
      <c r="C44" s="76"/>
      <c r="D44" s="75"/>
      <c r="E44" s="76"/>
      <c r="F44" s="75"/>
      <c r="G44" s="76"/>
      <c r="H44" s="75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</row>
    <row r="45" spans="1:147" s="52" customFormat="1" ht="14.25" customHeight="1">
      <c r="A45" s="80"/>
      <c r="B45" s="76"/>
      <c r="C45" s="76"/>
      <c r="D45" s="75"/>
      <c r="E45" s="76"/>
      <c r="F45" s="75"/>
      <c r="G45" s="76"/>
      <c r="H45" s="75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</row>
    <row r="46" spans="1:147" s="52" customFormat="1" ht="14.25" customHeight="1">
      <c r="A46" s="80"/>
      <c r="B46" s="76"/>
      <c r="C46" s="76"/>
      <c r="D46" s="75"/>
      <c r="E46" s="76"/>
      <c r="F46" s="75"/>
      <c r="G46" s="76"/>
      <c r="H46" s="75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</row>
    <row r="47" spans="1:147" s="52" customFormat="1" ht="14.25" customHeight="1">
      <c r="A47" s="80"/>
      <c r="B47" s="76"/>
      <c r="C47" s="76"/>
      <c r="D47" s="75"/>
      <c r="E47" s="76"/>
      <c r="F47" s="75"/>
      <c r="G47" s="76"/>
      <c r="H47" s="7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</row>
    <row r="48" spans="1:8" ht="14.25" customHeight="1">
      <c r="A48" s="81"/>
      <c r="B48" s="82"/>
      <c r="C48" s="82"/>
      <c r="D48" s="83"/>
      <c r="E48" s="82"/>
      <c r="F48" s="83"/>
      <c r="G48" s="82"/>
      <c r="H48" s="83"/>
    </row>
    <row r="49" spans="1:8" s="58" customFormat="1" ht="14.25" customHeight="1">
      <c r="A49" s="84"/>
      <c r="B49" s="84"/>
      <c r="C49" s="84"/>
      <c r="D49" s="84"/>
      <c r="E49" s="84"/>
      <c r="F49" s="84"/>
      <c r="G49" s="84"/>
      <c r="H49" s="84"/>
    </row>
    <row r="50" spans="1:8" s="58" customFormat="1" ht="12.75">
      <c r="A50" s="280"/>
      <c r="B50" s="282"/>
      <c r="C50" s="84"/>
      <c r="D50" s="84"/>
      <c r="E50" s="84"/>
      <c r="F50" s="84"/>
      <c r="G50" s="84"/>
      <c r="H50" s="84"/>
    </row>
    <row r="51" spans="1:8" s="58" customFormat="1" ht="15" customHeight="1">
      <c r="A51" s="281"/>
      <c r="B51" s="282"/>
      <c r="C51" s="84"/>
      <c r="D51" s="84"/>
      <c r="E51" s="84"/>
      <c r="F51" s="84"/>
      <c r="G51" s="84"/>
      <c r="H51" s="84"/>
    </row>
    <row r="52" spans="1:8" s="58" customFormat="1" ht="12.75">
      <c r="A52" s="281"/>
      <c r="B52" s="71"/>
      <c r="C52" s="84"/>
      <c r="D52" s="84"/>
      <c r="E52" s="84"/>
      <c r="F52" s="84"/>
      <c r="G52" s="84"/>
      <c r="H52" s="84"/>
    </row>
    <row r="53" spans="1:8" s="58" customFormat="1" ht="13.5">
      <c r="A53" s="72"/>
      <c r="B53" s="73"/>
      <c r="C53" s="84"/>
      <c r="D53" s="84"/>
      <c r="E53" s="84"/>
      <c r="F53" s="84"/>
      <c r="G53" s="84"/>
      <c r="H53" s="84"/>
    </row>
    <row r="54" spans="1:8" s="58" customFormat="1" ht="13.5">
      <c r="A54" s="72"/>
      <c r="B54" s="73"/>
      <c r="C54" s="84"/>
      <c r="D54" s="84"/>
      <c r="E54" s="84"/>
      <c r="F54" s="84"/>
      <c r="G54" s="84"/>
      <c r="H54" s="84"/>
    </row>
    <row r="55" spans="1:8" s="58" customFormat="1" ht="13.5">
      <c r="A55" s="72"/>
      <c r="B55" s="73"/>
      <c r="C55" s="84"/>
      <c r="D55" s="84"/>
      <c r="E55" s="84"/>
      <c r="F55" s="84"/>
      <c r="G55" s="84"/>
      <c r="H55" s="84"/>
    </row>
    <row r="56" spans="1:8" s="58" customFormat="1" ht="13.5">
      <c r="A56" s="72"/>
      <c r="B56" s="73"/>
      <c r="C56" s="84"/>
      <c r="D56" s="84"/>
      <c r="E56" s="84"/>
      <c r="F56" s="84"/>
      <c r="G56" s="84"/>
      <c r="H56" s="84"/>
    </row>
    <row r="57" spans="1:8" s="58" customFormat="1" ht="13.5">
      <c r="A57" s="72"/>
      <c r="B57" s="73"/>
      <c r="C57" s="84"/>
      <c r="D57" s="84"/>
      <c r="E57" s="84"/>
      <c r="F57" s="84"/>
      <c r="G57" s="84"/>
      <c r="H57" s="84"/>
    </row>
    <row r="58" spans="1:8" s="58" customFormat="1" ht="13.5">
      <c r="A58" s="72"/>
      <c r="B58" s="73"/>
      <c r="C58" s="84"/>
      <c r="D58" s="84"/>
      <c r="E58" s="84"/>
      <c r="F58" s="84"/>
      <c r="G58" s="84"/>
      <c r="H58" s="84"/>
    </row>
    <row r="59" spans="1:8" ht="14.25" customHeight="1">
      <c r="A59" s="85"/>
      <c r="B59" s="85"/>
      <c r="C59" s="85"/>
      <c r="D59" s="86"/>
      <c r="E59" s="86"/>
      <c r="F59" s="86"/>
      <c r="G59" s="85"/>
      <c r="H59" s="86"/>
    </row>
    <row r="60" spans="1:8" s="58" customFormat="1" ht="14.25" customHeight="1">
      <c r="A60" s="59"/>
      <c r="B60" s="59"/>
      <c r="C60" s="59"/>
      <c r="D60" s="59"/>
      <c r="E60" s="59"/>
      <c r="F60" s="59"/>
      <c r="G60" s="59"/>
      <c r="H60" s="59"/>
    </row>
    <row r="61" spans="1:15" s="58" customFormat="1" ht="14.25" customHeight="1">
      <c r="A61" s="60"/>
      <c r="B61" s="60"/>
      <c r="C61" s="60"/>
      <c r="D61" s="60"/>
      <c r="E61" s="60"/>
      <c r="F61" s="60"/>
      <c r="G61" s="60"/>
      <c r="H61" s="60"/>
      <c r="I61" s="61"/>
      <c r="J61" s="61"/>
      <c r="K61" s="61"/>
      <c r="L61" s="61"/>
      <c r="M61" s="61"/>
      <c r="N61" s="61"/>
      <c r="O61" s="61"/>
    </row>
    <row r="62" spans="1:8" ht="14.25" customHeight="1">
      <c r="A62" s="60"/>
      <c r="B62" s="85"/>
      <c r="C62" s="85"/>
      <c r="D62" s="85"/>
      <c r="E62" s="85"/>
      <c r="F62" s="85"/>
      <c r="G62" s="85"/>
      <c r="H62" s="85"/>
    </row>
    <row r="63" spans="1:8" ht="14.25" customHeight="1">
      <c r="A63" s="87"/>
      <c r="B63" s="85"/>
      <c r="C63" s="85"/>
      <c r="D63" s="86"/>
      <c r="E63" s="86"/>
      <c r="F63" s="86"/>
      <c r="G63" s="85"/>
      <c r="H63" s="86"/>
    </row>
    <row r="64" spans="1:8" ht="14.25" customHeight="1">
      <c r="A64" s="60"/>
      <c r="B64" s="88"/>
      <c r="C64" s="85"/>
      <c r="D64" s="86"/>
      <c r="E64" s="86"/>
      <c r="F64" s="86"/>
      <c r="G64" s="85"/>
      <c r="H64" s="86"/>
    </row>
    <row r="65" spans="1:8" ht="14.25" customHeight="1">
      <c r="A65" s="60"/>
      <c r="B65" s="85"/>
      <c r="C65" s="85"/>
      <c r="D65" s="86"/>
      <c r="E65" s="86"/>
      <c r="F65" s="86"/>
      <c r="G65" s="85"/>
      <c r="H65" s="86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</sheetData>
  <sheetProtection/>
  <mergeCells count="10">
    <mergeCell ref="A1:C1"/>
    <mergeCell ref="A22:C22"/>
    <mergeCell ref="A7:C7"/>
    <mergeCell ref="A50:A52"/>
    <mergeCell ref="B50:B51"/>
    <mergeCell ref="A3:C3"/>
    <mergeCell ref="A2:C2"/>
    <mergeCell ref="A5:C5"/>
    <mergeCell ref="A6:C6"/>
    <mergeCell ref="A4:C4"/>
  </mergeCells>
  <hyperlinks>
    <hyperlink ref="A27" r:id="rId1" display="https://grants.hrsa.gov/webexternal/Login.asp"/>
  </hyperlinks>
  <printOptions horizontalCentered="1" verticalCentered="1"/>
  <pageMargins left="0.25" right="0.25" top="1.09" bottom="0.5" header="0.5" footer="0.5"/>
  <pageSetup horizontalDpi="600" verticalDpi="600" orientation="landscape" scale="9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HRSA</dc:creator>
  <cp:keywords/>
  <dc:description/>
  <cp:lastModifiedBy>HRSA</cp:lastModifiedBy>
  <cp:lastPrinted>2007-12-18T14:27:33Z</cp:lastPrinted>
  <dcterms:created xsi:type="dcterms:W3CDTF">2007-05-07T19:31:08Z</dcterms:created>
  <dcterms:modified xsi:type="dcterms:W3CDTF">2007-12-31T19:04:07Z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