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dustry Burden" sheetId="1" r:id="rId1"/>
    <sheet name="Government Cost" sheetId="2" r:id="rId2"/>
  </sheets>
  <definedNames>
    <definedName name="_xlnm.Print_Area" localSheetId="1">'Government Cost'!$A$1:$CA$36</definedName>
  </definedNames>
  <calcPr fullCalcOnLoad="1"/>
</workbook>
</file>

<file path=xl/sharedStrings.xml><?xml version="1.0" encoding="utf-8"?>
<sst xmlns="http://schemas.openxmlformats.org/spreadsheetml/2006/main" count="172" uniqueCount="115">
  <si>
    <t>Duration (Months)</t>
  </si>
  <si>
    <t>Total</t>
  </si>
  <si>
    <t>Burden (Hours)</t>
  </si>
  <si>
    <t>FY08 Q1</t>
  </si>
  <si>
    <t>FY09 Q1</t>
  </si>
  <si>
    <t>FY08 Q4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</si>
  <si>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</si>
  <si>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</si>
  <si>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</si>
  <si>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</si>
  <si>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</si>
  <si>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</si>
  <si>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</si>
  <si>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</si>
  <si>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</si>
  <si>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FY11 Q3</t>
  </si>
  <si>
    <t>FY11 Q4</t>
  </si>
  <si>
    <t>FY12 Q1</t>
  </si>
  <si>
    <t>FY12 Q2</t>
  </si>
  <si>
    <t>FY12 Q3</t>
  </si>
  <si>
    <t>FY12 Q4</t>
  </si>
  <si>
    <t>FY13 Q1</t>
  </si>
  <si>
    <t>FY13 Q2</t>
  </si>
  <si>
    <t>FY13 Q3</t>
  </si>
  <si>
    <t>FY13 Q4</t>
  </si>
  <si>
    <t>FY14 Q1</t>
  </si>
  <si>
    <t>FY14 Q2</t>
  </si>
  <si>
    <t>FY14 Q3</t>
  </si>
  <si>
    <t>FY14 Q4</t>
  </si>
  <si>
    <t>FY15 Q1</t>
  </si>
  <si>
    <t>FY15 Q2</t>
  </si>
  <si>
    <t>FY15 Q3</t>
  </si>
  <si>
    <t>FY08 Q3</t>
  </si>
  <si>
    <t>FY08 Q2</t>
  </si>
  <si>
    <t>FY07 Q4</t>
  </si>
  <si>
    <t>FY07 Q3</t>
  </si>
  <si>
    <t>FY07 Q2</t>
  </si>
  <si>
    <t>FY07 Q1</t>
  </si>
  <si>
    <t>FY06 Q4</t>
  </si>
  <si>
    <t>FY06 Q3</t>
  </si>
  <si>
    <t>FY06 Q2</t>
  </si>
  <si>
    <t>FY06 Q1</t>
  </si>
  <si>
    <t>FY05 Q4</t>
  </si>
  <si>
    <t>FY05 Q3</t>
  </si>
  <si>
    <t>FY05 Q2</t>
  </si>
  <si>
    <t>FY15 Q4</t>
  </si>
  <si>
    <t>FY16 Q1</t>
  </si>
  <si>
    <t>FY16 Q2</t>
  </si>
  <si>
    <t>FY05 Q1</t>
  </si>
  <si>
    <t>FY04 Q4</t>
  </si>
  <si>
    <t>FY04 Q3</t>
  </si>
  <si>
    <t>Burden Incurred to Prepare Application and Submit It for NRC Review:</t>
  </si>
  <si>
    <t>Projected Monthly Industry Burden in Hours for the OMB Clearance Period from September 1, 2008 to August 31, 2011 (Current Clearance, as Presented in the Supporting Statement)</t>
  </si>
  <si>
    <t>Projected Monthly Industry Burden in Hours for the OMB Clearance Period from September 1, 2005, to August 31, 2008  (Previous Clearance)</t>
  </si>
  <si>
    <t>Projected Monthly Industry Burden in Hours for the OMB Clearance Period from September 1, 2011, to August 31, 2014 (Next Clearance)</t>
  </si>
  <si>
    <t>Cost ($k)</t>
  </si>
  <si>
    <t>Projected Monthly Industry Burden in Hours for the OMB Clearance Period from September 1, 2002, to August 31, 2005 (Partially Shown)</t>
  </si>
  <si>
    <t>Projected Monthly Industry Burden in Hours for the OMB Clearance from September 1, 2014, to August 31, 2017 (Partially Shown)</t>
  </si>
  <si>
    <t>Annualized Burden for the Clerance Period
(Hours/Year)</t>
  </si>
  <si>
    <t>Projected Monthly NRC Costs in $k for the OMB Clearance Period from September 1, 2005, to August 31, 2008  (Previous Clearance, Partially Shown)</t>
  </si>
  <si>
    <t>Projected Monthly NRC Costs in $k for the OMB Clearance Period from September 1, 2008 to August 31, 2011 (Current Clearance, as Presented in the Supporting Statement)</t>
  </si>
  <si>
    <t>NRC Cost to Review a Single License Renewal Application</t>
  </si>
  <si>
    <t>Projected Monthly NRC Cost in $k for the OMB Clearance Period from September 1, 2011, to August 31, 2014 (Next Clearance, Partially Shown)</t>
  </si>
  <si>
    <t>Total NRC Cost for the Clearance Period ($)</t>
  </si>
  <si>
    <t>Annualized NRC Costs for the Clearance Period ($/year)</t>
  </si>
  <si>
    <t>Total Industry Burden for the Clearance Period
(Hours)</t>
  </si>
  <si>
    <t>Typical Burden Split for a Single License Renewal Application</t>
  </si>
  <si>
    <t>License Renewal Applications Incurring Burden During the 
2008 - 2011 Clearance Period</t>
  </si>
  <si>
    <t>Submission 1</t>
  </si>
  <si>
    <t>Submission 2</t>
  </si>
  <si>
    <t>Submission 3</t>
  </si>
  <si>
    <t>Submission 4</t>
  </si>
  <si>
    <t>Submission 5</t>
  </si>
  <si>
    <t>Submission 6</t>
  </si>
  <si>
    <t>Submission 7</t>
  </si>
  <si>
    <t>Submission 8</t>
  </si>
  <si>
    <t>Submission 9</t>
  </si>
  <si>
    <t>Submission 10</t>
  </si>
  <si>
    <t>Submission 11</t>
  </si>
  <si>
    <t>Submission 12</t>
  </si>
  <si>
    <t>Submission 13</t>
  </si>
  <si>
    <t>Submission 14</t>
  </si>
  <si>
    <t>Submission 15</t>
  </si>
  <si>
    <t>Submission 16</t>
  </si>
  <si>
    <t>Submission 17</t>
  </si>
  <si>
    <t>Submission 18</t>
  </si>
  <si>
    <t>Submission 19</t>
  </si>
  <si>
    <t>Submission 20</t>
  </si>
  <si>
    <t>Submission 21</t>
  </si>
  <si>
    <t>Submission 22</t>
  </si>
  <si>
    <t>Submission 23</t>
  </si>
  <si>
    <t>Submission 24</t>
  </si>
  <si>
    <t>Submission 25</t>
  </si>
  <si>
    <t>Submission 26</t>
  </si>
  <si>
    <t>Submission 27</t>
  </si>
  <si>
    <t>Submission 28</t>
  </si>
  <si>
    <t>Submission 29</t>
  </si>
  <si>
    <t>Submission 30</t>
  </si>
  <si>
    <t>Submission 31</t>
  </si>
  <si>
    <t>Submission 32</t>
  </si>
  <si>
    <t>Submission 33</t>
  </si>
  <si>
    <t>Submission 34</t>
  </si>
  <si>
    <t>Submission 35</t>
  </si>
  <si>
    <t>Submission 36</t>
  </si>
  <si>
    <t>Submission 37</t>
  </si>
  <si>
    <t>Submission 38</t>
  </si>
  <si>
    <t>Submission 39</t>
  </si>
  <si>
    <t>Submission 40</t>
  </si>
  <si>
    <t>Submission 41</t>
  </si>
  <si>
    <t>Submission 42</t>
  </si>
  <si>
    <t>Submission 43</t>
  </si>
  <si>
    <t>Submission 44</t>
  </si>
  <si>
    <t>Submission 45</t>
  </si>
  <si>
    <t>License Renewal Applications Under Review During the 
2008 - 2011 Clearance Period</t>
  </si>
  <si>
    <t>Burden Incurred to Submit Amendments During Review Period: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</si>
</sst>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h:mm:ss\ AM/PM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0" fillId="3" borderId="4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4" borderId="5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5" borderId="14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1" fontId="0" fillId="3" borderId="14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0" fillId="3" borderId="15" xfId="0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1" fillId="2" borderId="10" xfId="0" applyFont="1" applyFill="1" applyBorder="1" applyAlignment="1">
      <alignment/>
    </xf>
    <xf numFmtId="0" fontId="0" fillId="0" borderId="14" xfId="0" applyBorder="1" applyAlignment="1">
      <alignment/>
    </xf>
    <xf numFmtId="0" fontId="1" fillId="2" borderId="2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0" fillId="5" borderId="12" xfId="0" applyNumberFormat="1" applyFill="1" applyBorder="1" applyAlignment="1">
      <alignment/>
    </xf>
    <xf numFmtId="1" fontId="0" fillId="5" borderId="13" xfId="0" applyNumberFormat="1" applyFill="1" applyBorder="1" applyAlignment="1">
      <alignment/>
    </xf>
    <xf numFmtId="1" fontId="0" fillId="3" borderId="13" xfId="0" applyNumberForma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1" fontId="0" fillId="3" borderId="12" xfId="0" applyNumberFormat="1" applyFill="1" applyBorder="1" applyAlignment="1">
      <alignment/>
    </xf>
    <xf numFmtId="3" fontId="0" fillId="5" borderId="22" xfId="0" applyNumberFormat="1" applyFill="1" applyBorder="1" applyAlignment="1">
      <alignment/>
    </xf>
    <xf numFmtId="0" fontId="0" fillId="5" borderId="23" xfId="0" applyFill="1" applyBorder="1" applyAlignment="1">
      <alignment/>
    </xf>
    <xf numFmtId="0" fontId="1" fillId="2" borderId="24" xfId="0" applyFont="1" applyFill="1" applyBorder="1" applyAlignment="1">
      <alignment horizontal="center" wrapText="1"/>
    </xf>
    <xf numFmtId="2" fontId="1" fillId="2" borderId="25" xfId="0" applyNumberFormat="1" applyFont="1" applyFill="1" applyBorder="1" applyAlignment="1">
      <alignment horizontal="center" wrapText="1"/>
    </xf>
    <xf numFmtId="164" fontId="1" fillId="4" borderId="26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3" fontId="1" fillId="3" borderId="27" xfId="0" applyNumberFormat="1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5" xfId="0" applyBorder="1" applyAlignment="1">
      <alignment/>
    </xf>
    <xf numFmtId="1" fontId="0" fillId="5" borderId="5" xfId="0" applyNumberFormat="1" applyFill="1" applyBorder="1" applyAlignment="1">
      <alignment/>
    </xf>
    <xf numFmtId="1" fontId="0" fillId="5" borderId="9" xfId="0" applyNumberFormat="1" applyFill="1" applyBorder="1" applyAlignment="1">
      <alignment/>
    </xf>
    <xf numFmtId="0" fontId="1" fillId="2" borderId="31" xfId="0" applyFont="1" applyFill="1" applyBorder="1" applyAlignment="1">
      <alignment horizontal="center"/>
    </xf>
    <xf numFmtId="1" fontId="0" fillId="5" borderId="29" xfId="0" applyNumberFormat="1" applyFill="1" applyBorder="1" applyAlignment="1">
      <alignment/>
    </xf>
    <xf numFmtId="1" fontId="0" fillId="5" borderId="30" xfId="0" applyNumberFormat="1" applyFill="1" applyBorder="1" applyAlignment="1">
      <alignment/>
    </xf>
    <xf numFmtId="1" fontId="0" fillId="5" borderId="31" xfId="0" applyNumberFormat="1" applyFill="1" applyBorder="1" applyAlignment="1">
      <alignment/>
    </xf>
    <xf numFmtId="1" fontId="0" fillId="3" borderId="29" xfId="0" applyNumberFormat="1" applyFill="1" applyBorder="1" applyAlignment="1">
      <alignment/>
    </xf>
    <xf numFmtId="1" fontId="0" fillId="3" borderId="30" xfId="0" applyNumberFormat="1" applyFill="1" applyBorder="1" applyAlignment="1">
      <alignment/>
    </xf>
    <xf numFmtId="1" fontId="0" fillId="3" borderId="31" xfId="0" applyNumberForma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1" fontId="0" fillId="5" borderId="21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3" borderId="21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1" fontId="0" fillId="5" borderId="32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33" xfId="0" applyBorder="1" applyAlignment="1">
      <alignment/>
    </xf>
    <xf numFmtId="0" fontId="1" fillId="2" borderId="34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1" fillId="2" borderId="31" xfId="0" applyFont="1" applyFill="1" applyBorder="1" applyAlignment="1">
      <alignment/>
    </xf>
    <xf numFmtId="2" fontId="1" fillId="2" borderId="35" xfId="0" applyNumberFormat="1" applyFont="1" applyFill="1" applyBorder="1" applyAlignment="1">
      <alignment horizontal="center" wrapText="1"/>
    </xf>
    <xf numFmtId="2" fontId="1" fillId="2" borderId="24" xfId="0" applyNumberFormat="1" applyFont="1" applyFill="1" applyBorder="1" applyAlignment="1">
      <alignment horizontal="center" wrapText="1"/>
    </xf>
    <xf numFmtId="3" fontId="1" fillId="4" borderId="26" xfId="0" applyNumberFormat="1" applyFont="1" applyFill="1" applyBorder="1" applyAlignment="1">
      <alignment horizontal="center"/>
    </xf>
    <xf numFmtId="3" fontId="1" fillId="4" borderId="27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3" borderId="36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3" fontId="1" fillId="4" borderId="27" xfId="0" applyNumberFormat="1" applyFont="1" applyFill="1" applyBorder="1" applyAlignment="1">
      <alignment horizontal="center" wrapText="1"/>
    </xf>
    <xf numFmtId="3" fontId="1" fillId="4" borderId="28" xfId="0" applyNumberFormat="1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17" fontId="1" fillId="4" borderId="31" xfId="0" applyNumberFormat="1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2" fontId="1" fillId="2" borderId="46" xfId="0" applyNumberFormat="1" applyFont="1" applyFill="1" applyBorder="1" applyAlignment="1">
      <alignment horizontal="center" wrapText="1"/>
    </xf>
    <xf numFmtId="2" fontId="1" fillId="2" borderId="47" xfId="0" applyNumberFormat="1" applyFont="1" applyFill="1" applyBorder="1" applyAlignment="1">
      <alignment horizontal="center" wrapText="1"/>
    </xf>
    <xf numFmtId="2" fontId="1" fillId="2" borderId="4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 wrapText="1"/>
    </xf>
    <xf numFmtId="3" fontId="1" fillId="4" borderId="28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4"/>
  <sheetViews>
    <sheetView tabSelected="1" view="pageBreakPreview" zoomScale="75" zoomScaleSheetLayoutView="75" workbookViewId="0" topLeftCell="A1">
      <pane xSplit="1" topLeftCell="B1" activePane="topRight" state="frozen"/>
      <selection pane="topLeft" activeCell="EM21" sqref="DN21:EM21"/>
      <selection pane="topRight" activeCell="T29" sqref="T29"/>
    </sheetView>
  </sheetViews>
  <sheetFormatPr defaultColWidth="9.140625" defaultRowHeight="12.75"/>
  <cols>
    <col min="1" max="1" width="30.7109375" style="77" bestFit="1" customWidth="1"/>
    <col min="2" max="2" width="9.8515625" style="0" bestFit="1" customWidth="1"/>
    <col min="3" max="3" width="10.421875" style="0" bestFit="1" customWidth="1"/>
    <col min="4" max="4" width="9.421875" style="0" bestFit="1" customWidth="1"/>
    <col min="5" max="5" width="9.28125" style="0" bestFit="1" customWidth="1"/>
    <col min="6" max="6" width="10.140625" style="0" bestFit="1" customWidth="1"/>
    <col min="7" max="7" width="9.8515625" style="0" bestFit="1" customWidth="1"/>
    <col min="8" max="8" width="9.7109375" style="0" bestFit="1" customWidth="1"/>
    <col min="9" max="9" width="10.140625" style="0" bestFit="1" customWidth="1"/>
    <col min="10" max="10" width="9.8515625" style="0" bestFit="1" customWidth="1"/>
    <col min="11" max="11" width="9.28125" style="0" bestFit="1" customWidth="1"/>
    <col min="12" max="12" width="9.7109375" style="0" bestFit="1" customWidth="1"/>
    <col min="13" max="13" width="9.8515625" style="0" bestFit="1" customWidth="1"/>
    <col min="14" max="14" width="9.7109375" style="0" bestFit="1" customWidth="1"/>
    <col min="15" max="15" width="10.140625" style="0" bestFit="1" customWidth="1"/>
    <col min="16" max="17" width="9.28125" style="0" bestFit="1" customWidth="1"/>
    <col min="18" max="18" width="9.8515625" style="0" bestFit="1" customWidth="1"/>
    <col min="19" max="19" width="9.7109375" style="0" bestFit="1" customWidth="1"/>
    <col min="20" max="20" width="9.421875" style="0" bestFit="1" customWidth="1"/>
    <col min="21" max="21" width="9.8515625" style="0" bestFit="1" customWidth="1"/>
    <col min="22" max="22" width="9.7109375" style="0" bestFit="1" customWidth="1"/>
  </cols>
  <sheetData>
    <row r="1" spans="1:143" ht="52.5" customHeight="1" thickBot="1">
      <c r="A1" s="75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40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8"/>
      <c r="BC1" s="118" t="s">
        <v>66</v>
      </c>
      <c r="BD1" s="119"/>
      <c r="BE1" s="119"/>
      <c r="BF1" s="119"/>
      <c r="BG1" s="119"/>
      <c r="BH1" s="119"/>
      <c r="BI1" s="119"/>
      <c r="BJ1" s="53" t="s">
        <v>2</v>
      </c>
      <c r="BK1" s="54" t="s">
        <v>0</v>
      </c>
      <c r="BL1" s="37"/>
      <c r="BM1" s="112" t="s">
        <v>65</v>
      </c>
      <c r="BN1" s="113"/>
      <c r="BO1" s="116" t="s">
        <v>58</v>
      </c>
      <c r="BP1" s="11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8"/>
      <c r="CM1" s="40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8"/>
      <c r="DW1" s="40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8"/>
    </row>
    <row r="2" spans="1:143" ht="13.5" thickBot="1">
      <c r="A2" s="7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8"/>
      <c r="S2" s="19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8"/>
      <c r="BC2" s="124" t="s">
        <v>51</v>
      </c>
      <c r="BD2" s="125"/>
      <c r="BE2" s="125"/>
      <c r="BF2" s="125"/>
      <c r="BG2" s="125"/>
      <c r="BH2" s="125"/>
      <c r="BI2" s="126"/>
      <c r="BJ2" s="51">
        <v>81150</v>
      </c>
      <c r="BK2" s="52">
        <v>32</v>
      </c>
      <c r="BL2" s="14"/>
      <c r="BM2" s="114">
        <f>SUM(BC10:CL54)</f>
        <v>1514700</v>
      </c>
      <c r="BN2" s="115"/>
      <c r="BO2" s="127">
        <f>BM2/3</f>
        <v>504900</v>
      </c>
      <c r="BP2" s="128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8"/>
      <c r="CM2" s="19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8"/>
      <c r="DW2" s="19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8"/>
    </row>
    <row r="3" spans="1:143" ht="12.75">
      <c r="A3" s="7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8"/>
      <c r="S3" s="19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8"/>
      <c r="BC3" s="120" t="s">
        <v>114</v>
      </c>
      <c r="BD3" s="121"/>
      <c r="BE3" s="121"/>
      <c r="BF3" s="121"/>
      <c r="BG3" s="121"/>
      <c r="BH3" s="121"/>
      <c r="BI3" s="121"/>
      <c r="BJ3" s="4">
        <v>3000</v>
      </c>
      <c r="BK3" s="34">
        <v>22</v>
      </c>
      <c r="BL3" s="14"/>
      <c r="BM3" s="14"/>
      <c r="BN3" s="39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8"/>
      <c r="CM3" s="19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8"/>
      <c r="DW3" s="19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8"/>
    </row>
    <row r="4" spans="1:143" ht="13.5" thickBot="1">
      <c r="A4" s="7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8"/>
      <c r="S4" s="19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8"/>
      <c r="BC4" s="122" t="s">
        <v>1</v>
      </c>
      <c r="BD4" s="123"/>
      <c r="BE4" s="123"/>
      <c r="BF4" s="123"/>
      <c r="BG4" s="123"/>
      <c r="BH4" s="123"/>
      <c r="BI4" s="123"/>
      <c r="BJ4" s="35">
        <f>SUM(BJ2:BJ3)</f>
        <v>84150</v>
      </c>
      <c r="BK4" s="36">
        <f>SUM(BK2:BK3)</f>
        <v>54</v>
      </c>
      <c r="BL4" s="14"/>
      <c r="BM4" s="14"/>
      <c r="BN4" s="14"/>
      <c r="BO4" s="39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8"/>
      <c r="CM4" s="19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8"/>
      <c r="DW4" s="19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8"/>
    </row>
    <row r="5" spans="1:143" ht="12.75">
      <c r="A5" s="7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8"/>
      <c r="S5" s="19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8"/>
      <c r="BC5" s="19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8"/>
      <c r="CM5" s="19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8"/>
      <c r="DW5" s="19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8"/>
    </row>
    <row r="6" spans="1:143" ht="13.5" thickBot="1">
      <c r="A6" s="7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42"/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42"/>
      <c r="BC6" s="19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8"/>
      <c r="CM6" s="19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8"/>
      <c r="DW6" s="19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8"/>
    </row>
    <row r="7" spans="1:143" ht="12.75">
      <c r="A7" s="129" t="s">
        <v>67</v>
      </c>
      <c r="B7" s="135" t="s">
        <v>56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36" t="s">
        <v>53</v>
      </c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8"/>
      <c r="BC7" s="139" t="s">
        <v>52</v>
      </c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1"/>
      <c r="CM7" s="132" t="s">
        <v>54</v>
      </c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4"/>
      <c r="DW7" s="132" t="s">
        <v>57</v>
      </c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4"/>
    </row>
    <row r="8" spans="1:143" ht="12.75">
      <c r="A8" s="130"/>
      <c r="B8" s="72" t="s">
        <v>50</v>
      </c>
      <c r="C8" s="70"/>
      <c r="D8" s="71"/>
      <c r="E8" s="72" t="s">
        <v>49</v>
      </c>
      <c r="F8" s="70"/>
      <c r="G8" s="71"/>
      <c r="H8" s="72" t="s">
        <v>48</v>
      </c>
      <c r="I8" s="70"/>
      <c r="J8" s="73"/>
      <c r="K8" s="12" t="s">
        <v>44</v>
      </c>
      <c r="L8" s="12"/>
      <c r="M8" s="73"/>
      <c r="N8" s="13" t="s">
        <v>43</v>
      </c>
      <c r="O8" s="12"/>
      <c r="P8" s="73"/>
      <c r="Q8" s="13" t="s">
        <v>42</v>
      </c>
      <c r="R8" s="44"/>
      <c r="S8" s="99"/>
      <c r="T8" s="13" t="s">
        <v>41</v>
      </c>
      <c r="U8" s="12"/>
      <c r="V8" s="73"/>
      <c r="W8" s="13" t="s">
        <v>40</v>
      </c>
      <c r="X8" s="12"/>
      <c r="Y8" s="73"/>
      <c r="Z8" s="13" t="s">
        <v>39</v>
      </c>
      <c r="AA8" s="12"/>
      <c r="AB8" s="73"/>
      <c r="AC8" s="13" t="s">
        <v>38</v>
      </c>
      <c r="AD8" s="12"/>
      <c r="AE8" s="73"/>
      <c r="AF8" s="13" t="s">
        <v>37</v>
      </c>
      <c r="AG8" s="12"/>
      <c r="AH8" s="73"/>
      <c r="AI8" s="13" t="s">
        <v>36</v>
      </c>
      <c r="AJ8" s="12"/>
      <c r="AK8" s="73"/>
      <c r="AL8" s="13" t="s">
        <v>35</v>
      </c>
      <c r="AM8" s="12"/>
      <c r="AN8" s="73"/>
      <c r="AO8" s="13" t="s">
        <v>34</v>
      </c>
      <c r="AP8" s="12"/>
      <c r="AQ8" s="71"/>
      <c r="AR8" s="12" t="s">
        <v>3</v>
      </c>
      <c r="AS8" s="12"/>
      <c r="AT8" s="73"/>
      <c r="AU8" s="13" t="s">
        <v>33</v>
      </c>
      <c r="AV8" s="12"/>
      <c r="AW8" s="73"/>
      <c r="AX8" s="13" t="s">
        <v>32</v>
      </c>
      <c r="AY8" s="12"/>
      <c r="AZ8" s="73"/>
      <c r="BA8" s="100" t="s">
        <v>5</v>
      </c>
      <c r="BB8" s="41"/>
      <c r="BC8" s="16"/>
      <c r="BD8" s="8" t="s">
        <v>4</v>
      </c>
      <c r="BE8" s="9"/>
      <c r="BF8" s="10"/>
      <c r="BG8" s="7" t="s">
        <v>6</v>
      </c>
      <c r="BH8" s="7"/>
      <c r="BI8" s="7"/>
      <c r="BJ8" s="11" t="s">
        <v>7</v>
      </c>
      <c r="BK8" s="7"/>
      <c r="BL8" s="7"/>
      <c r="BM8" s="11" t="s">
        <v>8</v>
      </c>
      <c r="BN8" s="7"/>
      <c r="BO8" s="7"/>
      <c r="BP8" s="11" t="s">
        <v>9</v>
      </c>
      <c r="BQ8" s="7"/>
      <c r="BR8" s="7"/>
      <c r="BS8" s="11" t="s">
        <v>10</v>
      </c>
      <c r="BT8" s="7"/>
      <c r="BU8" s="7"/>
      <c r="BV8" s="11" t="s">
        <v>11</v>
      </c>
      <c r="BW8" s="7"/>
      <c r="BX8" s="7"/>
      <c r="BY8" s="11" t="s">
        <v>12</v>
      </c>
      <c r="BZ8" s="7"/>
      <c r="CA8" s="7"/>
      <c r="CB8" s="11" t="s">
        <v>13</v>
      </c>
      <c r="CC8" s="7"/>
      <c r="CD8" s="7"/>
      <c r="CE8" s="11" t="s">
        <v>14</v>
      </c>
      <c r="CF8" s="7"/>
      <c r="CG8" s="7"/>
      <c r="CH8" s="11" t="s">
        <v>15</v>
      </c>
      <c r="CI8" s="7"/>
      <c r="CJ8" s="7"/>
      <c r="CK8" s="11" t="s">
        <v>16</v>
      </c>
      <c r="CL8" s="17"/>
      <c r="CM8" s="43"/>
      <c r="CN8" s="1" t="s">
        <v>17</v>
      </c>
      <c r="CO8" s="12"/>
      <c r="CP8" s="12"/>
      <c r="CQ8" s="13" t="s">
        <v>18</v>
      </c>
      <c r="CR8" s="12"/>
      <c r="CS8" s="12"/>
      <c r="CT8" s="13" t="s">
        <v>19</v>
      </c>
      <c r="CU8" s="12"/>
      <c r="CV8" s="12"/>
      <c r="CW8" s="13" t="s">
        <v>20</v>
      </c>
      <c r="CX8" s="12"/>
      <c r="CY8" s="12"/>
      <c r="CZ8" s="13" t="s">
        <v>21</v>
      </c>
      <c r="DA8" s="12"/>
      <c r="DB8" s="12"/>
      <c r="DC8" s="13" t="s">
        <v>22</v>
      </c>
      <c r="DD8" s="12"/>
      <c r="DE8" s="12"/>
      <c r="DF8" s="13" t="s">
        <v>23</v>
      </c>
      <c r="DG8" s="12"/>
      <c r="DH8" s="12"/>
      <c r="DI8" s="13" t="s">
        <v>24</v>
      </c>
      <c r="DJ8" s="12"/>
      <c r="DK8" s="12"/>
      <c r="DL8" s="13" t="s">
        <v>25</v>
      </c>
      <c r="DM8" s="12"/>
      <c r="DN8" s="12"/>
      <c r="DO8" s="13" t="s">
        <v>26</v>
      </c>
      <c r="DP8" s="12"/>
      <c r="DQ8" s="12"/>
      <c r="DR8" s="13" t="s">
        <v>27</v>
      </c>
      <c r="DS8" s="12"/>
      <c r="DT8" s="12"/>
      <c r="DU8" s="13" t="s">
        <v>28</v>
      </c>
      <c r="DV8" s="44"/>
      <c r="DW8" s="48"/>
      <c r="DX8" s="1" t="s">
        <v>29</v>
      </c>
      <c r="DY8" s="12"/>
      <c r="DZ8" s="12"/>
      <c r="EA8" s="13" t="s">
        <v>30</v>
      </c>
      <c r="EB8" s="12"/>
      <c r="EC8" s="12"/>
      <c r="ED8" s="1" t="s">
        <v>31</v>
      </c>
      <c r="EE8" s="2"/>
      <c r="EF8" s="15"/>
      <c r="EG8" s="24" t="s">
        <v>45</v>
      </c>
      <c r="EH8" s="23"/>
      <c r="EI8" s="15"/>
      <c r="EJ8" s="24" t="s">
        <v>46</v>
      </c>
      <c r="EK8" s="23"/>
      <c r="EL8" s="15"/>
      <c r="EM8" s="49" t="s">
        <v>47</v>
      </c>
    </row>
    <row r="9" spans="1:143" ht="13.5" thickBot="1">
      <c r="A9" s="131"/>
      <c r="B9" s="60">
        <v>38078</v>
      </c>
      <c r="C9" s="59">
        <v>38108</v>
      </c>
      <c r="D9" s="59">
        <v>38139</v>
      </c>
      <c r="E9" s="59">
        <v>38169</v>
      </c>
      <c r="F9" s="59">
        <v>38200</v>
      </c>
      <c r="G9" s="59">
        <v>38231</v>
      </c>
      <c r="H9" s="59">
        <v>38261</v>
      </c>
      <c r="I9" s="59">
        <v>38292</v>
      </c>
      <c r="J9" s="59">
        <v>38322</v>
      </c>
      <c r="K9" s="59">
        <v>38353</v>
      </c>
      <c r="L9" s="59">
        <v>38384</v>
      </c>
      <c r="M9" s="59">
        <v>38412</v>
      </c>
      <c r="N9" s="59">
        <v>38443</v>
      </c>
      <c r="O9" s="59">
        <v>38473</v>
      </c>
      <c r="P9" s="59">
        <v>38504</v>
      </c>
      <c r="Q9" s="59">
        <v>38534</v>
      </c>
      <c r="R9" s="62">
        <v>38565</v>
      </c>
      <c r="S9" s="58">
        <v>38596</v>
      </c>
      <c r="T9" s="59">
        <v>38626</v>
      </c>
      <c r="U9" s="59">
        <v>38657</v>
      </c>
      <c r="V9" s="59">
        <v>38687</v>
      </c>
      <c r="W9" s="59">
        <v>38718</v>
      </c>
      <c r="X9" s="59">
        <v>38749</v>
      </c>
      <c r="Y9" s="59">
        <v>38777</v>
      </c>
      <c r="Z9" s="59">
        <v>38808</v>
      </c>
      <c r="AA9" s="59">
        <v>38838</v>
      </c>
      <c r="AB9" s="59">
        <v>38869</v>
      </c>
      <c r="AC9" s="59">
        <v>38899</v>
      </c>
      <c r="AD9" s="59">
        <v>38930</v>
      </c>
      <c r="AE9" s="59">
        <v>38961</v>
      </c>
      <c r="AF9" s="59">
        <v>38991</v>
      </c>
      <c r="AG9" s="59">
        <v>39022</v>
      </c>
      <c r="AH9" s="59">
        <v>39052</v>
      </c>
      <c r="AI9" s="59">
        <v>39083</v>
      </c>
      <c r="AJ9" s="59">
        <v>39114</v>
      </c>
      <c r="AK9" s="59">
        <v>39142</v>
      </c>
      <c r="AL9" s="59">
        <v>39173</v>
      </c>
      <c r="AM9" s="59">
        <v>39203</v>
      </c>
      <c r="AN9" s="59">
        <v>39234</v>
      </c>
      <c r="AO9" s="59">
        <v>39264</v>
      </c>
      <c r="AP9" s="59">
        <v>39295</v>
      </c>
      <c r="AQ9" s="59">
        <v>39326</v>
      </c>
      <c r="AR9" s="59">
        <v>39356</v>
      </c>
      <c r="AS9" s="59">
        <v>39387</v>
      </c>
      <c r="AT9" s="59">
        <v>39417</v>
      </c>
      <c r="AU9" s="59">
        <v>39448</v>
      </c>
      <c r="AV9" s="59">
        <v>39479</v>
      </c>
      <c r="AW9" s="59">
        <v>39508</v>
      </c>
      <c r="AX9" s="59">
        <v>39539</v>
      </c>
      <c r="AY9" s="59">
        <v>39569</v>
      </c>
      <c r="AZ9" s="59">
        <v>39600</v>
      </c>
      <c r="BA9" s="60">
        <v>39630</v>
      </c>
      <c r="BB9" s="61">
        <v>39661</v>
      </c>
      <c r="BC9" s="55">
        <v>39692</v>
      </c>
      <c r="BD9" s="56">
        <v>39722</v>
      </c>
      <c r="BE9" s="56">
        <v>39753</v>
      </c>
      <c r="BF9" s="56">
        <v>39783</v>
      </c>
      <c r="BG9" s="56">
        <v>39814</v>
      </c>
      <c r="BH9" s="56">
        <v>39845</v>
      </c>
      <c r="BI9" s="56">
        <v>39873</v>
      </c>
      <c r="BJ9" s="56">
        <v>39904</v>
      </c>
      <c r="BK9" s="56">
        <v>39934</v>
      </c>
      <c r="BL9" s="56">
        <v>39965</v>
      </c>
      <c r="BM9" s="56">
        <v>39995</v>
      </c>
      <c r="BN9" s="56">
        <v>40026</v>
      </c>
      <c r="BO9" s="56">
        <v>40057</v>
      </c>
      <c r="BP9" s="56">
        <v>40087</v>
      </c>
      <c r="BQ9" s="56">
        <v>40118</v>
      </c>
      <c r="BR9" s="56">
        <v>40148</v>
      </c>
      <c r="BS9" s="56">
        <v>40179</v>
      </c>
      <c r="BT9" s="56">
        <v>40210</v>
      </c>
      <c r="BU9" s="56">
        <v>40238</v>
      </c>
      <c r="BV9" s="56">
        <v>40269</v>
      </c>
      <c r="BW9" s="56">
        <v>40299</v>
      </c>
      <c r="BX9" s="56">
        <v>40330</v>
      </c>
      <c r="BY9" s="56">
        <v>40360</v>
      </c>
      <c r="BZ9" s="56">
        <v>40391</v>
      </c>
      <c r="CA9" s="56">
        <v>40422</v>
      </c>
      <c r="CB9" s="56">
        <v>40452</v>
      </c>
      <c r="CC9" s="56">
        <v>40483</v>
      </c>
      <c r="CD9" s="56">
        <v>40513</v>
      </c>
      <c r="CE9" s="56">
        <v>40544</v>
      </c>
      <c r="CF9" s="56">
        <v>40575</v>
      </c>
      <c r="CG9" s="56">
        <v>40603</v>
      </c>
      <c r="CH9" s="56">
        <v>40634</v>
      </c>
      <c r="CI9" s="56">
        <v>40664</v>
      </c>
      <c r="CJ9" s="56">
        <v>40695</v>
      </c>
      <c r="CK9" s="56">
        <v>40725</v>
      </c>
      <c r="CL9" s="57">
        <v>40756</v>
      </c>
      <c r="CM9" s="58">
        <v>40787</v>
      </c>
      <c r="CN9" s="60">
        <v>40817</v>
      </c>
      <c r="CO9" s="60">
        <v>40848</v>
      </c>
      <c r="CP9" s="60">
        <v>40878</v>
      </c>
      <c r="CQ9" s="60">
        <v>40909</v>
      </c>
      <c r="CR9" s="60">
        <v>40940</v>
      </c>
      <c r="CS9" s="60">
        <v>40969</v>
      </c>
      <c r="CT9" s="60">
        <v>41000</v>
      </c>
      <c r="CU9" s="60">
        <v>41030</v>
      </c>
      <c r="CV9" s="60">
        <v>41061</v>
      </c>
      <c r="CW9" s="60">
        <v>41091</v>
      </c>
      <c r="CX9" s="60">
        <v>41122</v>
      </c>
      <c r="CY9" s="60">
        <v>41153</v>
      </c>
      <c r="CZ9" s="60">
        <v>41183</v>
      </c>
      <c r="DA9" s="60">
        <v>41214</v>
      </c>
      <c r="DB9" s="60">
        <v>41244</v>
      </c>
      <c r="DC9" s="60">
        <v>41275</v>
      </c>
      <c r="DD9" s="60">
        <v>41306</v>
      </c>
      <c r="DE9" s="60">
        <v>41334</v>
      </c>
      <c r="DF9" s="60">
        <v>41365</v>
      </c>
      <c r="DG9" s="60">
        <v>41395</v>
      </c>
      <c r="DH9" s="60">
        <v>41426</v>
      </c>
      <c r="DI9" s="60">
        <v>41456</v>
      </c>
      <c r="DJ9" s="60">
        <v>41487</v>
      </c>
      <c r="DK9" s="60">
        <v>41518</v>
      </c>
      <c r="DL9" s="60">
        <v>41548</v>
      </c>
      <c r="DM9" s="60">
        <v>41579</v>
      </c>
      <c r="DN9" s="60">
        <v>41609</v>
      </c>
      <c r="DO9" s="60">
        <v>41640</v>
      </c>
      <c r="DP9" s="60">
        <v>41671</v>
      </c>
      <c r="DQ9" s="60">
        <v>41699</v>
      </c>
      <c r="DR9" s="60">
        <v>41730</v>
      </c>
      <c r="DS9" s="60">
        <v>41760</v>
      </c>
      <c r="DT9" s="60">
        <v>41791</v>
      </c>
      <c r="DU9" s="60">
        <v>41821</v>
      </c>
      <c r="DV9" s="61">
        <v>41852</v>
      </c>
      <c r="DW9" s="58">
        <v>41883</v>
      </c>
      <c r="DX9" s="60">
        <v>41913</v>
      </c>
      <c r="DY9" s="60">
        <v>41944</v>
      </c>
      <c r="DZ9" s="60">
        <v>41974</v>
      </c>
      <c r="EA9" s="60">
        <v>42005</v>
      </c>
      <c r="EB9" s="60">
        <v>42036</v>
      </c>
      <c r="EC9" s="60">
        <v>42064</v>
      </c>
      <c r="ED9" s="59">
        <v>42095</v>
      </c>
      <c r="EE9" s="59">
        <v>42125</v>
      </c>
      <c r="EF9" s="59">
        <v>42156</v>
      </c>
      <c r="EG9" s="59">
        <v>42186</v>
      </c>
      <c r="EH9" s="59">
        <v>42217</v>
      </c>
      <c r="EI9" s="59">
        <v>42248</v>
      </c>
      <c r="EJ9" s="59">
        <v>42278</v>
      </c>
      <c r="EK9" s="59">
        <v>42309</v>
      </c>
      <c r="EL9" s="59">
        <v>42339</v>
      </c>
      <c r="EM9" s="62">
        <v>42370</v>
      </c>
    </row>
    <row r="10" spans="1:146" ht="12.75">
      <c r="A10" s="82" t="s">
        <v>68</v>
      </c>
      <c r="B10" s="96">
        <f aca="true" t="shared" si="0" ref="B10:AG10">$BJ$2/$BK$2</f>
        <v>2535.9375</v>
      </c>
      <c r="C10" s="83">
        <f t="shared" si="0"/>
        <v>2535.9375</v>
      </c>
      <c r="D10" s="83">
        <f t="shared" si="0"/>
        <v>2535.9375</v>
      </c>
      <c r="E10" s="83">
        <f t="shared" si="0"/>
        <v>2535.9375</v>
      </c>
      <c r="F10" s="83">
        <f t="shared" si="0"/>
        <v>2535.9375</v>
      </c>
      <c r="G10" s="83">
        <f t="shared" si="0"/>
        <v>2535.9375</v>
      </c>
      <c r="H10" s="83">
        <f t="shared" si="0"/>
        <v>2535.9375</v>
      </c>
      <c r="I10" s="83">
        <f t="shared" si="0"/>
        <v>2535.9375</v>
      </c>
      <c r="J10" s="83">
        <f t="shared" si="0"/>
        <v>2535.9375</v>
      </c>
      <c r="K10" s="83">
        <f t="shared" si="0"/>
        <v>2535.9375</v>
      </c>
      <c r="L10" s="83">
        <f t="shared" si="0"/>
        <v>2535.9375</v>
      </c>
      <c r="M10" s="83">
        <f t="shared" si="0"/>
        <v>2535.9375</v>
      </c>
      <c r="N10" s="83">
        <f t="shared" si="0"/>
        <v>2535.9375</v>
      </c>
      <c r="O10" s="83">
        <f t="shared" si="0"/>
        <v>2535.9375</v>
      </c>
      <c r="P10" s="83">
        <f t="shared" si="0"/>
        <v>2535.9375</v>
      </c>
      <c r="Q10" s="83">
        <f t="shared" si="0"/>
        <v>2535.9375</v>
      </c>
      <c r="R10" s="84">
        <f t="shared" si="0"/>
        <v>2535.9375</v>
      </c>
      <c r="S10" s="85">
        <f t="shared" si="0"/>
        <v>2535.9375</v>
      </c>
      <c r="T10" s="83">
        <f t="shared" si="0"/>
        <v>2535.9375</v>
      </c>
      <c r="U10" s="83">
        <f t="shared" si="0"/>
        <v>2535.9375</v>
      </c>
      <c r="V10" s="83">
        <f t="shared" si="0"/>
        <v>2535.9375</v>
      </c>
      <c r="W10" s="83">
        <f t="shared" si="0"/>
        <v>2535.9375</v>
      </c>
      <c r="X10" s="83">
        <f t="shared" si="0"/>
        <v>2535.9375</v>
      </c>
      <c r="Y10" s="83">
        <f t="shared" si="0"/>
        <v>2535.9375</v>
      </c>
      <c r="Z10" s="83">
        <f t="shared" si="0"/>
        <v>2535.9375</v>
      </c>
      <c r="AA10" s="83">
        <f t="shared" si="0"/>
        <v>2535.9375</v>
      </c>
      <c r="AB10" s="83">
        <f t="shared" si="0"/>
        <v>2535.9375</v>
      </c>
      <c r="AC10" s="83">
        <f t="shared" si="0"/>
        <v>2535.9375</v>
      </c>
      <c r="AD10" s="83">
        <f t="shared" si="0"/>
        <v>2535.9375</v>
      </c>
      <c r="AE10" s="83">
        <f t="shared" si="0"/>
        <v>2535.9375</v>
      </c>
      <c r="AF10" s="83">
        <f t="shared" si="0"/>
        <v>2535.9375</v>
      </c>
      <c r="AG10" s="83">
        <f t="shared" si="0"/>
        <v>2535.9375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f>$BJ$3/2</f>
        <v>1500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f>$BJ$3/2</f>
        <v>1500</v>
      </c>
      <c r="BA10" s="86">
        <v>0</v>
      </c>
      <c r="BB10" s="87">
        <v>0</v>
      </c>
      <c r="BC10" s="88">
        <v>0</v>
      </c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8"/>
      <c r="CM10" s="19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8"/>
      <c r="DW10" s="19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8"/>
      <c r="EP10" s="5"/>
    </row>
    <row r="11" spans="1:146" ht="12.75">
      <c r="A11" s="89" t="s">
        <v>69</v>
      </c>
      <c r="B11" s="97"/>
      <c r="C11" s="79"/>
      <c r="D11" s="80">
        <f aca="true" t="shared" si="1" ref="D11:AI11">$BJ$2/$BK$2</f>
        <v>2535.9375</v>
      </c>
      <c r="E11" s="80">
        <f t="shared" si="1"/>
        <v>2535.9375</v>
      </c>
      <c r="F11" s="80">
        <f t="shared" si="1"/>
        <v>2535.9375</v>
      </c>
      <c r="G11" s="80">
        <f t="shared" si="1"/>
        <v>2535.9375</v>
      </c>
      <c r="H11" s="80">
        <f t="shared" si="1"/>
        <v>2535.9375</v>
      </c>
      <c r="I11" s="80">
        <f t="shared" si="1"/>
        <v>2535.9375</v>
      </c>
      <c r="J11" s="80">
        <f t="shared" si="1"/>
        <v>2535.9375</v>
      </c>
      <c r="K11" s="80">
        <f t="shared" si="1"/>
        <v>2535.9375</v>
      </c>
      <c r="L11" s="80">
        <f t="shared" si="1"/>
        <v>2535.9375</v>
      </c>
      <c r="M11" s="80">
        <f t="shared" si="1"/>
        <v>2535.9375</v>
      </c>
      <c r="N11" s="80">
        <f t="shared" si="1"/>
        <v>2535.9375</v>
      </c>
      <c r="O11" s="80">
        <f t="shared" si="1"/>
        <v>2535.9375</v>
      </c>
      <c r="P11" s="80">
        <f t="shared" si="1"/>
        <v>2535.9375</v>
      </c>
      <c r="Q11" s="80">
        <f t="shared" si="1"/>
        <v>2535.9375</v>
      </c>
      <c r="R11" s="81">
        <f t="shared" si="1"/>
        <v>2535.9375</v>
      </c>
      <c r="S11" s="90">
        <f t="shared" si="1"/>
        <v>2535.9375</v>
      </c>
      <c r="T11" s="80">
        <f t="shared" si="1"/>
        <v>2535.9375</v>
      </c>
      <c r="U11" s="80">
        <f t="shared" si="1"/>
        <v>2535.9375</v>
      </c>
      <c r="V11" s="80">
        <f t="shared" si="1"/>
        <v>2535.9375</v>
      </c>
      <c r="W11" s="80">
        <f t="shared" si="1"/>
        <v>2535.9375</v>
      </c>
      <c r="X11" s="80">
        <f t="shared" si="1"/>
        <v>2535.9375</v>
      </c>
      <c r="Y11" s="80">
        <f t="shared" si="1"/>
        <v>2535.9375</v>
      </c>
      <c r="Z11" s="80">
        <f t="shared" si="1"/>
        <v>2535.9375</v>
      </c>
      <c r="AA11" s="80">
        <f t="shared" si="1"/>
        <v>2535.9375</v>
      </c>
      <c r="AB11" s="80">
        <f t="shared" si="1"/>
        <v>2535.9375</v>
      </c>
      <c r="AC11" s="80">
        <f t="shared" si="1"/>
        <v>2535.9375</v>
      </c>
      <c r="AD11" s="80">
        <f t="shared" si="1"/>
        <v>2535.9375</v>
      </c>
      <c r="AE11" s="80">
        <f t="shared" si="1"/>
        <v>2535.9375</v>
      </c>
      <c r="AF11" s="80">
        <f t="shared" si="1"/>
        <v>2535.9375</v>
      </c>
      <c r="AG11" s="80">
        <f t="shared" si="1"/>
        <v>2535.9375</v>
      </c>
      <c r="AH11" s="80">
        <f t="shared" si="1"/>
        <v>2535.9375</v>
      </c>
      <c r="AI11" s="80">
        <f t="shared" si="1"/>
        <v>2535.9375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f>$BJ$3/2</f>
        <v>1500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2">
        <f>$BJ$3/2</f>
        <v>1500</v>
      </c>
      <c r="BC11" s="93">
        <v>0</v>
      </c>
      <c r="BD11" s="91">
        <v>0</v>
      </c>
      <c r="BE11" s="91">
        <v>0</v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8"/>
      <c r="CM11" s="19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8"/>
      <c r="DW11" s="19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8"/>
      <c r="EP11" s="5"/>
    </row>
    <row r="12" spans="1:146" ht="12.75">
      <c r="A12" s="89" t="s">
        <v>70</v>
      </c>
      <c r="B12" s="97"/>
      <c r="C12" s="79"/>
      <c r="D12" s="79"/>
      <c r="E12" s="79"/>
      <c r="F12" s="80">
        <f aca="true" t="shared" si="2" ref="F12:AK12">$BJ$2/$BK$2</f>
        <v>2535.9375</v>
      </c>
      <c r="G12" s="80">
        <f t="shared" si="2"/>
        <v>2535.9375</v>
      </c>
      <c r="H12" s="80">
        <f t="shared" si="2"/>
        <v>2535.9375</v>
      </c>
      <c r="I12" s="80">
        <f t="shared" si="2"/>
        <v>2535.9375</v>
      </c>
      <c r="J12" s="80">
        <f t="shared" si="2"/>
        <v>2535.9375</v>
      </c>
      <c r="K12" s="80">
        <f t="shared" si="2"/>
        <v>2535.9375</v>
      </c>
      <c r="L12" s="80">
        <f t="shared" si="2"/>
        <v>2535.9375</v>
      </c>
      <c r="M12" s="80">
        <f t="shared" si="2"/>
        <v>2535.9375</v>
      </c>
      <c r="N12" s="80">
        <f t="shared" si="2"/>
        <v>2535.9375</v>
      </c>
      <c r="O12" s="80">
        <f t="shared" si="2"/>
        <v>2535.9375</v>
      </c>
      <c r="P12" s="80">
        <f t="shared" si="2"/>
        <v>2535.9375</v>
      </c>
      <c r="Q12" s="80">
        <f t="shared" si="2"/>
        <v>2535.9375</v>
      </c>
      <c r="R12" s="81">
        <f t="shared" si="2"/>
        <v>2535.9375</v>
      </c>
      <c r="S12" s="90">
        <f t="shared" si="2"/>
        <v>2535.9375</v>
      </c>
      <c r="T12" s="80">
        <f t="shared" si="2"/>
        <v>2535.9375</v>
      </c>
      <c r="U12" s="80">
        <f t="shared" si="2"/>
        <v>2535.9375</v>
      </c>
      <c r="V12" s="80">
        <f t="shared" si="2"/>
        <v>2535.9375</v>
      </c>
      <c r="W12" s="80">
        <f t="shared" si="2"/>
        <v>2535.9375</v>
      </c>
      <c r="X12" s="80">
        <f t="shared" si="2"/>
        <v>2535.9375</v>
      </c>
      <c r="Y12" s="80">
        <f t="shared" si="2"/>
        <v>2535.9375</v>
      </c>
      <c r="Z12" s="80">
        <f t="shared" si="2"/>
        <v>2535.9375</v>
      </c>
      <c r="AA12" s="80">
        <f t="shared" si="2"/>
        <v>2535.9375</v>
      </c>
      <c r="AB12" s="80">
        <f t="shared" si="2"/>
        <v>2535.9375</v>
      </c>
      <c r="AC12" s="80">
        <f t="shared" si="2"/>
        <v>2535.9375</v>
      </c>
      <c r="AD12" s="80">
        <f t="shared" si="2"/>
        <v>2535.9375</v>
      </c>
      <c r="AE12" s="80">
        <f t="shared" si="2"/>
        <v>2535.9375</v>
      </c>
      <c r="AF12" s="80">
        <f t="shared" si="2"/>
        <v>2535.9375</v>
      </c>
      <c r="AG12" s="80">
        <f t="shared" si="2"/>
        <v>2535.9375</v>
      </c>
      <c r="AH12" s="80">
        <f t="shared" si="2"/>
        <v>2535.9375</v>
      </c>
      <c r="AI12" s="80">
        <f t="shared" si="2"/>
        <v>2535.9375</v>
      </c>
      <c r="AJ12" s="80">
        <f t="shared" si="2"/>
        <v>2535.9375</v>
      </c>
      <c r="AK12" s="80">
        <f t="shared" si="2"/>
        <v>2535.9375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f>$BJ$3/2</f>
        <v>1500</v>
      </c>
      <c r="AY12" s="91">
        <v>0</v>
      </c>
      <c r="AZ12" s="91">
        <v>0</v>
      </c>
      <c r="BA12" s="91">
        <v>0</v>
      </c>
      <c r="BB12" s="92">
        <v>0</v>
      </c>
      <c r="BC12" s="93">
        <v>0</v>
      </c>
      <c r="BD12" s="91">
        <f>$BJ$3/2</f>
        <v>1500</v>
      </c>
      <c r="BE12" s="91">
        <v>0</v>
      </c>
      <c r="BF12" s="91">
        <v>0</v>
      </c>
      <c r="BG12" s="91">
        <v>0</v>
      </c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8"/>
      <c r="CM12" s="19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8"/>
      <c r="DW12" s="19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8"/>
      <c r="EP12" s="5"/>
    </row>
    <row r="13" spans="1:146" ht="12.75">
      <c r="A13" s="89" t="s">
        <v>71</v>
      </c>
      <c r="B13" s="97"/>
      <c r="C13" s="79"/>
      <c r="D13" s="79"/>
      <c r="E13" s="79"/>
      <c r="F13" s="79"/>
      <c r="G13" s="79"/>
      <c r="H13" s="80">
        <f aca="true" t="shared" si="3" ref="H13:AM13">$BJ$2/$BK$2</f>
        <v>2535.9375</v>
      </c>
      <c r="I13" s="80">
        <f t="shared" si="3"/>
        <v>2535.9375</v>
      </c>
      <c r="J13" s="80">
        <f t="shared" si="3"/>
        <v>2535.9375</v>
      </c>
      <c r="K13" s="80">
        <f t="shared" si="3"/>
        <v>2535.9375</v>
      </c>
      <c r="L13" s="80">
        <f t="shared" si="3"/>
        <v>2535.9375</v>
      </c>
      <c r="M13" s="80">
        <f t="shared" si="3"/>
        <v>2535.9375</v>
      </c>
      <c r="N13" s="80">
        <f t="shared" si="3"/>
        <v>2535.9375</v>
      </c>
      <c r="O13" s="80">
        <f t="shared" si="3"/>
        <v>2535.9375</v>
      </c>
      <c r="P13" s="80">
        <f t="shared" si="3"/>
        <v>2535.9375</v>
      </c>
      <c r="Q13" s="80">
        <f t="shared" si="3"/>
        <v>2535.9375</v>
      </c>
      <c r="R13" s="81">
        <f t="shared" si="3"/>
        <v>2535.9375</v>
      </c>
      <c r="S13" s="90">
        <f t="shared" si="3"/>
        <v>2535.9375</v>
      </c>
      <c r="T13" s="80">
        <f t="shared" si="3"/>
        <v>2535.9375</v>
      </c>
      <c r="U13" s="80">
        <f t="shared" si="3"/>
        <v>2535.9375</v>
      </c>
      <c r="V13" s="80">
        <f t="shared" si="3"/>
        <v>2535.9375</v>
      </c>
      <c r="W13" s="80">
        <f t="shared" si="3"/>
        <v>2535.9375</v>
      </c>
      <c r="X13" s="80">
        <f t="shared" si="3"/>
        <v>2535.9375</v>
      </c>
      <c r="Y13" s="80">
        <f t="shared" si="3"/>
        <v>2535.9375</v>
      </c>
      <c r="Z13" s="80">
        <f t="shared" si="3"/>
        <v>2535.9375</v>
      </c>
      <c r="AA13" s="80">
        <f t="shared" si="3"/>
        <v>2535.9375</v>
      </c>
      <c r="AB13" s="80">
        <f t="shared" si="3"/>
        <v>2535.9375</v>
      </c>
      <c r="AC13" s="80">
        <f t="shared" si="3"/>
        <v>2535.9375</v>
      </c>
      <c r="AD13" s="80">
        <f t="shared" si="3"/>
        <v>2535.9375</v>
      </c>
      <c r="AE13" s="80">
        <f t="shared" si="3"/>
        <v>2535.9375</v>
      </c>
      <c r="AF13" s="80">
        <f t="shared" si="3"/>
        <v>2535.9375</v>
      </c>
      <c r="AG13" s="80">
        <f t="shared" si="3"/>
        <v>2535.9375</v>
      </c>
      <c r="AH13" s="80">
        <f t="shared" si="3"/>
        <v>2535.9375</v>
      </c>
      <c r="AI13" s="80">
        <f t="shared" si="3"/>
        <v>2535.9375</v>
      </c>
      <c r="AJ13" s="80">
        <f t="shared" si="3"/>
        <v>2535.9375</v>
      </c>
      <c r="AK13" s="80">
        <f t="shared" si="3"/>
        <v>2535.9375</v>
      </c>
      <c r="AL13" s="80">
        <f t="shared" si="3"/>
        <v>2535.9375</v>
      </c>
      <c r="AM13" s="80">
        <f t="shared" si="3"/>
        <v>2535.9375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f>$BJ$3/2</f>
        <v>1500</v>
      </c>
      <c r="BA13" s="91">
        <v>0</v>
      </c>
      <c r="BB13" s="92">
        <v>0</v>
      </c>
      <c r="BC13" s="93">
        <v>0</v>
      </c>
      <c r="BD13" s="91">
        <v>0</v>
      </c>
      <c r="BE13" s="91">
        <v>0</v>
      </c>
      <c r="BF13" s="91">
        <f>$BJ$3/2</f>
        <v>1500</v>
      </c>
      <c r="BG13" s="91">
        <v>0</v>
      </c>
      <c r="BH13" s="91">
        <v>0</v>
      </c>
      <c r="BI13" s="91">
        <v>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8"/>
      <c r="CM13" s="19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8"/>
      <c r="DW13" s="19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8"/>
      <c r="EP13" s="5"/>
    </row>
    <row r="14" spans="1:146" ht="12.75">
      <c r="A14" s="89" t="s">
        <v>72</v>
      </c>
      <c r="B14" s="97"/>
      <c r="C14" s="79"/>
      <c r="D14" s="79"/>
      <c r="E14" s="79"/>
      <c r="F14" s="79"/>
      <c r="G14" s="79"/>
      <c r="H14" s="79"/>
      <c r="I14" s="79"/>
      <c r="J14" s="80">
        <f aca="true" t="shared" si="4" ref="J14:AO14">$BJ$2/$BK$2</f>
        <v>2535.9375</v>
      </c>
      <c r="K14" s="80">
        <f t="shared" si="4"/>
        <v>2535.9375</v>
      </c>
      <c r="L14" s="80">
        <f t="shared" si="4"/>
        <v>2535.9375</v>
      </c>
      <c r="M14" s="80">
        <f t="shared" si="4"/>
        <v>2535.9375</v>
      </c>
      <c r="N14" s="80">
        <f t="shared" si="4"/>
        <v>2535.9375</v>
      </c>
      <c r="O14" s="80">
        <f t="shared" si="4"/>
        <v>2535.9375</v>
      </c>
      <c r="P14" s="80">
        <f t="shared" si="4"/>
        <v>2535.9375</v>
      </c>
      <c r="Q14" s="80">
        <f t="shared" si="4"/>
        <v>2535.9375</v>
      </c>
      <c r="R14" s="81">
        <f t="shared" si="4"/>
        <v>2535.9375</v>
      </c>
      <c r="S14" s="90">
        <f t="shared" si="4"/>
        <v>2535.9375</v>
      </c>
      <c r="T14" s="80">
        <f t="shared" si="4"/>
        <v>2535.9375</v>
      </c>
      <c r="U14" s="80">
        <f t="shared" si="4"/>
        <v>2535.9375</v>
      </c>
      <c r="V14" s="80">
        <f t="shared" si="4"/>
        <v>2535.9375</v>
      </c>
      <c r="W14" s="80">
        <f t="shared" si="4"/>
        <v>2535.9375</v>
      </c>
      <c r="X14" s="80">
        <f t="shared" si="4"/>
        <v>2535.9375</v>
      </c>
      <c r="Y14" s="80">
        <f t="shared" si="4"/>
        <v>2535.9375</v>
      </c>
      <c r="Z14" s="80">
        <f t="shared" si="4"/>
        <v>2535.9375</v>
      </c>
      <c r="AA14" s="80">
        <f t="shared" si="4"/>
        <v>2535.9375</v>
      </c>
      <c r="AB14" s="80">
        <f t="shared" si="4"/>
        <v>2535.9375</v>
      </c>
      <c r="AC14" s="80">
        <f t="shared" si="4"/>
        <v>2535.9375</v>
      </c>
      <c r="AD14" s="80">
        <f t="shared" si="4"/>
        <v>2535.9375</v>
      </c>
      <c r="AE14" s="80">
        <f t="shared" si="4"/>
        <v>2535.9375</v>
      </c>
      <c r="AF14" s="80">
        <f t="shared" si="4"/>
        <v>2535.9375</v>
      </c>
      <c r="AG14" s="80">
        <f t="shared" si="4"/>
        <v>2535.9375</v>
      </c>
      <c r="AH14" s="80">
        <f t="shared" si="4"/>
        <v>2535.9375</v>
      </c>
      <c r="AI14" s="80">
        <f t="shared" si="4"/>
        <v>2535.9375</v>
      </c>
      <c r="AJ14" s="80">
        <f t="shared" si="4"/>
        <v>2535.9375</v>
      </c>
      <c r="AK14" s="80">
        <f t="shared" si="4"/>
        <v>2535.9375</v>
      </c>
      <c r="AL14" s="80">
        <f t="shared" si="4"/>
        <v>2535.9375</v>
      </c>
      <c r="AM14" s="80">
        <f t="shared" si="4"/>
        <v>2535.9375</v>
      </c>
      <c r="AN14" s="80">
        <f t="shared" si="4"/>
        <v>2535.9375</v>
      </c>
      <c r="AO14" s="80">
        <f t="shared" si="4"/>
        <v>2535.9375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2">
        <f>$BJ$3/2</f>
        <v>1500</v>
      </c>
      <c r="BC14" s="93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f>$BJ$3/2</f>
        <v>1500</v>
      </c>
      <c r="BI14" s="91">
        <v>0</v>
      </c>
      <c r="BJ14" s="91">
        <v>0</v>
      </c>
      <c r="BK14" s="91">
        <v>0</v>
      </c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8"/>
      <c r="CM14" s="19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8"/>
      <c r="DW14" s="19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8"/>
      <c r="EP14" s="5"/>
    </row>
    <row r="15" spans="1:146" ht="12.75">
      <c r="A15" s="89" t="s">
        <v>73</v>
      </c>
      <c r="B15" s="97"/>
      <c r="C15" s="79"/>
      <c r="D15" s="79"/>
      <c r="E15" s="79"/>
      <c r="F15" s="79"/>
      <c r="G15" s="79"/>
      <c r="H15" s="79"/>
      <c r="I15" s="79"/>
      <c r="J15" s="79"/>
      <c r="K15" s="79"/>
      <c r="L15" s="80">
        <f aca="true" t="shared" si="5" ref="L15:AQ15">$BJ$2/$BK$2</f>
        <v>2535.9375</v>
      </c>
      <c r="M15" s="80">
        <f t="shared" si="5"/>
        <v>2535.9375</v>
      </c>
      <c r="N15" s="80">
        <f t="shared" si="5"/>
        <v>2535.9375</v>
      </c>
      <c r="O15" s="80">
        <f t="shared" si="5"/>
        <v>2535.9375</v>
      </c>
      <c r="P15" s="80">
        <f t="shared" si="5"/>
        <v>2535.9375</v>
      </c>
      <c r="Q15" s="80">
        <f t="shared" si="5"/>
        <v>2535.9375</v>
      </c>
      <c r="R15" s="81">
        <f t="shared" si="5"/>
        <v>2535.9375</v>
      </c>
      <c r="S15" s="90">
        <f t="shared" si="5"/>
        <v>2535.9375</v>
      </c>
      <c r="T15" s="80">
        <f t="shared" si="5"/>
        <v>2535.9375</v>
      </c>
      <c r="U15" s="80">
        <f t="shared" si="5"/>
        <v>2535.9375</v>
      </c>
      <c r="V15" s="80">
        <f t="shared" si="5"/>
        <v>2535.9375</v>
      </c>
      <c r="W15" s="80">
        <f t="shared" si="5"/>
        <v>2535.9375</v>
      </c>
      <c r="X15" s="80">
        <f t="shared" si="5"/>
        <v>2535.9375</v>
      </c>
      <c r="Y15" s="80">
        <f t="shared" si="5"/>
        <v>2535.9375</v>
      </c>
      <c r="Z15" s="80">
        <f t="shared" si="5"/>
        <v>2535.9375</v>
      </c>
      <c r="AA15" s="80">
        <f t="shared" si="5"/>
        <v>2535.9375</v>
      </c>
      <c r="AB15" s="80">
        <f t="shared" si="5"/>
        <v>2535.9375</v>
      </c>
      <c r="AC15" s="80">
        <f t="shared" si="5"/>
        <v>2535.9375</v>
      </c>
      <c r="AD15" s="80">
        <f t="shared" si="5"/>
        <v>2535.9375</v>
      </c>
      <c r="AE15" s="80">
        <f t="shared" si="5"/>
        <v>2535.9375</v>
      </c>
      <c r="AF15" s="80">
        <f t="shared" si="5"/>
        <v>2535.9375</v>
      </c>
      <c r="AG15" s="80">
        <f t="shared" si="5"/>
        <v>2535.9375</v>
      </c>
      <c r="AH15" s="80">
        <f t="shared" si="5"/>
        <v>2535.9375</v>
      </c>
      <c r="AI15" s="80">
        <f t="shared" si="5"/>
        <v>2535.9375</v>
      </c>
      <c r="AJ15" s="80">
        <f t="shared" si="5"/>
        <v>2535.9375</v>
      </c>
      <c r="AK15" s="80">
        <f t="shared" si="5"/>
        <v>2535.9375</v>
      </c>
      <c r="AL15" s="80">
        <f t="shared" si="5"/>
        <v>2535.9375</v>
      </c>
      <c r="AM15" s="80">
        <f t="shared" si="5"/>
        <v>2535.9375</v>
      </c>
      <c r="AN15" s="80">
        <f t="shared" si="5"/>
        <v>2535.9375</v>
      </c>
      <c r="AO15" s="80">
        <f t="shared" si="5"/>
        <v>2535.9375</v>
      </c>
      <c r="AP15" s="80">
        <f t="shared" si="5"/>
        <v>2535.9375</v>
      </c>
      <c r="AQ15" s="80">
        <f t="shared" si="5"/>
        <v>2535.9375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2">
        <v>0</v>
      </c>
      <c r="BC15" s="93">
        <v>0</v>
      </c>
      <c r="BD15" s="91">
        <f>$BJ$3/2</f>
        <v>1500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f>$BJ$3/2</f>
        <v>1500</v>
      </c>
      <c r="BK15" s="91">
        <v>0</v>
      </c>
      <c r="BL15" s="91">
        <v>0</v>
      </c>
      <c r="BM15" s="91">
        <v>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8"/>
      <c r="CM15" s="19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8"/>
      <c r="DW15" s="19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8"/>
      <c r="EP15" s="5"/>
    </row>
    <row r="16" spans="1:146" ht="12.75">
      <c r="A16" s="89" t="s">
        <v>74</v>
      </c>
      <c r="B16" s="97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>
        <f aca="true" t="shared" si="6" ref="N16:AS16">$BJ$2/$BK$2</f>
        <v>2535.9375</v>
      </c>
      <c r="O16" s="80">
        <f t="shared" si="6"/>
        <v>2535.9375</v>
      </c>
      <c r="P16" s="80">
        <f t="shared" si="6"/>
        <v>2535.9375</v>
      </c>
      <c r="Q16" s="80">
        <f t="shared" si="6"/>
        <v>2535.9375</v>
      </c>
      <c r="R16" s="81">
        <f t="shared" si="6"/>
        <v>2535.9375</v>
      </c>
      <c r="S16" s="90">
        <f t="shared" si="6"/>
        <v>2535.9375</v>
      </c>
      <c r="T16" s="80">
        <f t="shared" si="6"/>
        <v>2535.9375</v>
      </c>
      <c r="U16" s="80">
        <f t="shared" si="6"/>
        <v>2535.9375</v>
      </c>
      <c r="V16" s="80">
        <f t="shared" si="6"/>
        <v>2535.9375</v>
      </c>
      <c r="W16" s="80">
        <f t="shared" si="6"/>
        <v>2535.9375</v>
      </c>
      <c r="X16" s="80">
        <f t="shared" si="6"/>
        <v>2535.9375</v>
      </c>
      <c r="Y16" s="80">
        <f t="shared" si="6"/>
        <v>2535.9375</v>
      </c>
      <c r="Z16" s="80">
        <f t="shared" si="6"/>
        <v>2535.9375</v>
      </c>
      <c r="AA16" s="80">
        <f t="shared" si="6"/>
        <v>2535.9375</v>
      </c>
      <c r="AB16" s="80">
        <f t="shared" si="6"/>
        <v>2535.9375</v>
      </c>
      <c r="AC16" s="80">
        <f t="shared" si="6"/>
        <v>2535.9375</v>
      </c>
      <c r="AD16" s="80">
        <f t="shared" si="6"/>
        <v>2535.9375</v>
      </c>
      <c r="AE16" s="80">
        <f t="shared" si="6"/>
        <v>2535.9375</v>
      </c>
      <c r="AF16" s="80">
        <f t="shared" si="6"/>
        <v>2535.9375</v>
      </c>
      <c r="AG16" s="80">
        <f t="shared" si="6"/>
        <v>2535.9375</v>
      </c>
      <c r="AH16" s="80">
        <f t="shared" si="6"/>
        <v>2535.9375</v>
      </c>
      <c r="AI16" s="80">
        <f t="shared" si="6"/>
        <v>2535.9375</v>
      </c>
      <c r="AJ16" s="80">
        <f t="shared" si="6"/>
        <v>2535.9375</v>
      </c>
      <c r="AK16" s="80">
        <f t="shared" si="6"/>
        <v>2535.9375</v>
      </c>
      <c r="AL16" s="80">
        <f t="shared" si="6"/>
        <v>2535.9375</v>
      </c>
      <c r="AM16" s="80">
        <f t="shared" si="6"/>
        <v>2535.9375</v>
      </c>
      <c r="AN16" s="80">
        <f t="shared" si="6"/>
        <v>2535.9375</v>
      </c>
      <c r="AO16" s="80">
        <f t="shared" si="6"/>
        <v>2535.9375</v>
      </c>
      <c r="AP16" s="80">
        <f t="shared" si="6"/>
        <v>2535.9375</v>
      </c>
      <c r="AQ16" s="80">
        <f t="shared" si="6"/>
        <v>2535.9375</v>
      </c>
      <c r="AR16" s="80">
        <f t="shared" si="6"/>
        <v>2535.9375</v>
      </c>
      <c r="AS16" s="80">
        <f t="shared" si="6"/>
        <v>2535.9375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2">
        <v>0</v>
      </c>
      <c r="BC16" s="93">
        <v>0</v>
      </c>
      <c r="BD16" s="91">
        <v>0</v>
      </c>
      <c r="BE16" s="91">
        <v>0</v>
      </c>
      <c r="BF16" s="91">
        <f>$BJ$3/2</f>
        <v>1500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f>$BJ$3/2</f>
        <v>1500</v>
      </c>
      <c r="BM16" s="91">
        <v>0</v>
      </c>
      <c r="BN16" s="91">
        <v>0</v>
      </c>
      <c r="BO16" s="91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8"/>
      <c r="CM16" s="19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8"/>
      <c r="DW16" s="19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8"/>
      <c r="EP16" s="5"/>
    </row>
    <row r="17" spans="1:146" ht="12.75">
      <c r="A17" s="89" t="s">
        <v>75</v>
      </c>
      <c r="B17" s="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>
        <f aca="true" t="shared" si="7" ref="P17:AU17">$BJ$2/$BK$2</f>
        <v>2535.9375</v>
      </c>
      <c r="Q17" s="80">
        <f t="shared" si="7"/>
        <v>2535.9375</v>
      </c>
      <c r="R17" s="81">
        <f t="shared" si="7"/>
        <v>2535.9375</v>
      </c>
      <c r="S17" s="90">
        <f t="shared" si="7"/>
        <v>2535.9375</v>
      </c>
      <c r="T17" s="80">
        <f t="shared" si="7"/>
        <v>2535.9375</v>
      </c>
      <c r="U17" s="80">
        <f t="shared" si="7"/>
        <v>2535.9375</v>
      </c>
      <c r="V17" s="80">
        <f t="shared" si="7"/>
        <v>2535.9375</v>
      </c>
      <c r="W17" s="80">
        <f t="shared" si="7"/>
        <v>2535.9375</v>
      </c>
      <c r="X17" s="80">
        <f t="shared" si="7"/>
        <v>2535.9375</v>
      </c>
      <c r="Y17" s="80">
        <f t="shared" si="7"/>
        <v>2535.9375</v>
      </c>
      <c r="Z17" s="80">
        <f t="shared" si="7"/>
        <v>2535.9375</v>
      </c>
      <c r="AA17" s="80">
        <f t="shared" si="7"/>
        <v>2535.9375</v>
      </c>
      <c r="AB17" s="80">
        <f t="shared" si="7"/>
        <v>2535.9375</v>
      </c>
      <c r="AC17" s="80">
        <f t="shared" si="7"/>
        <v>2535.9375</v>
      </c>
      <c r="AD17" s="80">
        <f t="shared" si="7"/>
        <v>2535.9375</v>
      </c>
      <c r="AE17" s="80">
        <f t="shared" si="7"/>
        <v>2535.9375</v>
      </c>
      <c r="AF17" s="80">
        <f t="shared" si="7"/>
        <v>2535.9375</v>
      </c>
      <c r="AG17" s="80">
        <f t="shared" si="7"/>
        <v>2535.9375</v>
      </c>
      <c r="AH17" s="80">
        <f t="shared" si="7"/>
        <v>2535.9375</v>
      </c>
      <c r="AI17" s="80">
        <f t="shared" si="7"/>
        <v>2535.9375</v>
      </c>
      <c r="AJ17" s="80">
        <f t="shared" si="7"/>
        <v>2535.9375</v>
      </c>
      <c r="AK17" s="80">
        <f t="shared" si="7"/>
        <v>2535.9375</v>
      </c>
      <c r="AL17" s="80">
        <f t="shared" si="7"/>
        <v>2535.9375</v>
      </c>
      <c r="AM17" s="80">
        <f t="shared" si="7"/>
        <v>2535.9375</v>
      </c>
      <c r="AN17" s="80">
        <f t="shared" si="7"/>
        <v>2535.9375</v>
      </c>
      <c r="AO17" s="80">
        <f t="shared" si="7"/>
        <v>2535.9375</v>
      </c>
      <c r="AP17" s="80">
        <f t="shared" si="7"/>
        <v>2535.9375</v>
      </c>
      <c r="AQ17" s="80">
        <f t="shared" si="7"/>
        <v>2535.9375</v>
      </c>
      <c r="AR17" s="80">
        <f t="shared" si="7"/>
        <v>2535.9375</v>
      </c>
      <c r="AS17" s="80">
        <f t="shared" si="7"/>
        <v>2535.9375</v>
      </c>
      <c r="AT17" s="80">
        <f t="shared" si="7"/>
        <v>2535.9375</v>
      </c>
      <c r="AU17" s="80">
        <f t="shared" si="7"/>
        <v>2535.9375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2">
        <v>0</v>
      </c>
      <c r="BC17" s="93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f>$BJ$3/2</f>
        <v>1500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f>$BJ$3/2</f>
        <v>1500</v>
      </c>
      <c r="BO17" s="91">
        <v>0</v>
      </c>
      <c r="BP17" s="91">
        <v>0</v>
      </c>
      <c r="BQ17" s="91">
        <v>0</v>
      </c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8"/>
      <c r="CM17" s="19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8"/>
      <c r="DW17" s="19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8"/>
      <c r="EP17" s="5"/>
    </row>
    <row r="18" spans="1:146" ht="12.75">
      <c r="A18" s="89" t="s">
        <v>76</v>
      </c>
      <c r="B18" s="97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1">
        <f aca="true" t="shared" si="8" ref="R18:AW18">$BJ$2/$BK$2</f>
        <v>2535.9375</v>
      </c>
      <c r="S18" s="90">
        <f t="shared" si="8"/>
        <v>2535.9375</v>
      </c>
      <c r="T18" s="80">
        <f t="shared" si="8"/>
        <v>2535.9375</v>
      </c>
      <c r="U18" s="80">
        <f t="shared" si="8"/>
        <v>2535.9375</v>
      </c>
      <c r="V18" s="80">
        <f t="shared" si="8"/>
        <v>2535.9375</v>
      </c>
      <c r="W18" s="80">
        <f t="shared" si="8"/>
        <v>2535.9375</v>
      </c>
      <c r="X18" s="80">
        <f t="shared" si="8"/>
        <v>2535.9375</v>
      </c>
      <c r="Y18" s="80">
        <f t="shared" si="8"/>
        <v>2535.9375</v>
      </c>
      <c r="Z18" s="80">
        <f t="shared" si="8"/>
        <v>2535.9375</v>
      </c>
      <c r="AA18" s="80">
        <f t="shared" si="8"/>
        <v>2535.9375</v>
      </c>
      <c r="AB18" s="80">
        <f t="shared" si="8"/>
        <v>2535.9375</v>
      </c>
      <c r="AC18" s="80">
        <f t="shared" si="8"/>
        <v>2535.9375</v>
      </c>
      <c r="AD18" s="80">
        <f t="shared" si="8"/>
        <v>2535.9375</v>
      </c>
      <c r="AE18" s="80">
        <f t="shared" si="8"/>
        <v>2535.9375</v>
      </c>
      <c r="AF18" s="80">
        <f t="shared" si="8"/>
        <v>2535.9375</v>
      </c>
      <c r="AG18" s="80">
        <f t="shared" si="8"/>
        <v>2535.9375</v>
      </c>
      <c r="AH18" s="80">
        <f t="shared" si="8"/>
        <v>2535.9375</v>
      </c>
      <c r="AI18" s="80">
        <f t="shared" si="8"/>
        <v>2535.9375</v>
      </c>
      <c r="AJ18" s="80">
        <f t="shared" si="8"/>
        <v>2535.9375</v>
      </c>
      <c r="AK18" s="80">
        <f t="shared" si="8"/>
        <v>2535.9375</v>
      </c>
      <c r="AL18" s="80">
        <f t="shared" si="8"/>
        <v>2535.9375</v>
      </c>
      <c r="AM18" s="80">
        <f t="shared" si="8"/>
        <v>2535.9375</v>
      </c>
      <c r="AN18" s="80">
        <f t="shared" si="8"/>
        <v>2535.9375</v>
      </c>
      <c r="AO18" s="80">
        <f t="shared" si="8"/>
        <v>2535.9375</v>
      </c>
      <c r="AP18" s="80">
        <f t="shared" si="8"/>
        <v>2535.9375</v>
      </c>
      <c r="AQ18" s="80">
        <f t="shared" si="8"/>
        <v>2535.9375</v>
      </c>
      <c r="AR18" s="80">
        <f t="shared" si="8"/>
        <v>2535.9375</v>
      </c>
      <c r="AS18" s="80">
        <f t="shared" si="8"/>
        <v>2535.9375</v>
      </c>
      <c r="AT18" s="80">
        <f t="shared" si="8"/>
        <v>2535.9375</v>
      </c>
      <c r="AU18" s="80">
        <f t="shared" si="8"/>
        <v>2535.9375</v>
      </c>
      <c r="AV18" s="80">
        <f t="shared" si="8"/>
        <v>2535.9375</v>
      </c>
      <c r="AW18" s="80">
        <f t="shared" si="8"/>
        <v>2535.9375</v>
      </c>
      <c r="AX18" s="91">
        <v>0</v>
      </c>
      <c r="AY18" s="91">
        <v>0</v>
      </c>
      <c r="AZ18" s="91">
        <v>0</v>
      </c>
      <c r="BA18" s="91">
        <v>0</v>
      </c>
      <c r="BB18" s="92">
        <v>0</v>
      </c>
      <c r="BC18" s="93">
        <v>0</v>
      </c>
      <c r="BD18" s="91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91">
        <f>$BJ$3/2</f>
        <v>1500</v>
      </c>
      <c r="BK18" s="91">
        <v>0</v>
      </c>
      <c r="BL18" s="91">
        <v>0</v>
      </c>
      <c r="BM18" s="91">
        <v>0</v>
      </c>
      <c r="BN18" s="91">
        <v>0</v>
      </c>
      <c r="BO18" s="91">
        <v>0</v>
      </c>
      <c r="BP18" s="91">
        <f>$BJ$3/2</f>
        <v>1500</v>
      </c>
      <c r="BQ18" s="91">
        <v>0</v>
      </c>
      <c r="BR18" s="91">
        <v>0</v>
      </c>
      <c r="BS18" s="91">
        <v>0</v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8"/>
      <c r="CM18" s="19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8"/>
      <c r="DW18" s="19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8"/>
      <c r="EP18" s="5"/>
    </row>
    <row r="19" spans="1:146" ht="12.75">
      <c r="A19" s="89" t="s">
        <v>77</v>
      </c>
      <c r="B19" s="97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94"/>
      <c r="S19" s="95"/>
      <c r="T19" s="80">
        <f aca="true" t="shared" si="9" ref="T19:AY19">$BJ$2/$BK$2</f>
        <v>2535.9375</v>
      </c>
      <c r="U19" s="80">
        <f t="shared" si="9"/>
        <v>2535.9375</v>
      </c>
      <c r="V19" s="80">
        <f t="shared" si="9"/>
        <v>2535.9375</v>
      </c>
      <c r="W19" s="80">
        <f t="shared" si="9"/>
        <v>2535.9375</v>
      </c>
      <c r="X19" s="80">
        <f t="shared" si="9"/>
        <v>2535.9375</v>
      </c>
      <c r="Y19" s="80">
        <f t="shared" si="9"/>
        <v>2535.9375</v>
      </c>
      <c r="Z19" s="80">
        <f t="shared" si="9"/>
        <v>2535.9375</v>
      </c>
      <c r="AA19" s="80">
        <f t="shared" si="9"/>
        <v>2535.9375</v>
      </c>
      <c r="AB19" s="80">
        <f t="shared" si="9"/>
        <v>2535.9375</v>
      </c>
      <c r="AC19" s="80">
        <f t="shared" si="9"/>
        <v>2535.9375</v>
      </c>
      <c r="AD19" s="80">
        <f t="shared" si="9"/>
        <v>2535.9375</v>
      </c>
      <c r="AE19" s="80">
        <f t="shared" si="9"/>
        <v>2535.9375</v>
      </c>
      <c r="AF19" s="80">
        <f t="shared" si="9"/>
        <v>2535.9375</v>
      </c>
      <c r="AG19" s="80">
        <f t="shared" si="9"/>
        <v>2535.9375</v>
      </c>
      <c r="AH19" s="80">
        <f t="shared" si="9"/>
        <v>2535.9375</v>
      </c>
      <c r="AI19" s="80">
        <f t="shared" si="9"/>
        <v>2535.9375</v>
      </c>
      <c r="AJ19" s="80">
        <f t="shared" si="9"/>
        <v>2535.9375</v>
      </c>
      <c r="AK19" s="80">
        <f t="shared" si="9"/>
        <v>2535.9375</v>
      </c>
      <c r="AL19" s="80">
        <f t="shared" si="9"/>
        <v>2535.9375</v>
      </c>
      <c r="AM19" s="80">
        <f t="shared" si="9"/>
        <v>2535.9375</v>
      </c>
      <c r="AN19" s="80">
        <f t="shared" si="9"/>
        <v>2535.9375</v>
      </c>
      <c r="AO19" s="80">
        <f t="shared" si="9"/>
        <v>2535.9375</v>
      </c>
      <c r="AP19" s="80">
        <f t="shared" si="9"/>
        <v>2535.9375</v>
      </c>
      <c r="AQ19" s="80">
        <f t="shared" si="9"/>
        <v>2535.9375</v>
      </c>
      <c r="AR19" s="80">
        <f t="shared" si="9"/>
        <v>2535.9375</v>
      </c>
      <c r="AS19" s="80">
        <f t="shared" si="9"/>
        <v>2535.9375</v>
      </c>
      <c r="AT19" s="80">
        <f t="shared" si="9"/>
        <v>2535.9375</v>
      </c>
      <c r="AU19" s="80">
        <f t="shared" si="9"/>
        <v>2535.9375</v>
      </c>
      <c r="AV19" s="80">
        <f t="shared" si="9"/>
        <v>2535.9375</v>
      </c>
      <c r="AW19" s="80">
        <f t="shared" si="9"/>
        <v>2535.9375</v>
      </c>
      <c r="AX19" s="80">
        <f t="shared" si="9"/>
        <v>2535.9375</v>
      </c>
      <c r="AY19" s="80">
        <f t="shared" si="9"/>
        <v>2535.9375</v>
      </c>
      <c r="AZ19" s="91">
        <v>0</v>
      </c>
      <c r="BA19" s="91">
        <v>0</v>
      </c>
      <c r="BB19" s="92">
        <v>0</v>
      </c>
      <c r="BC19" s="93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f>$BJ$3/2</f>
        <v>1500</v>
      </c>
      <c r="BM19" s="91">
        <v>0</v>
      </c>
      <c r="BN19" s="91">
        <v>0</v>
      </c>
      <c r="BO19" s="91">
        <v>0</v>
      </c>
      <c r="BP19" s="91">
        <v>0</v>
      </c>
      <c r="BQ19" s="91">
        <v>0</v>
      </c>
      <c r="BR19" s="91">
        <f>$BJ$3/2</f>
        <v>1500</v>
      </c>
      <c r="BS19" s="91">
        <v>0</v>
      </c>
      <c r="BT19" s="91">
        <v>0</v>
      </c>
      <c r="BU19" s="91">
        <v>0</v>
      </c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8"/>
      <c r="CM19" s="19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8"/>
      <c r="DW19" s="19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8"/>
      <c r="EP19" s="5"/>
    </row>
    <row r="20" spans="1:146" ht="12.75">
      <c r="A20" s="89" t="s">
        <v>78</v>
      </c>
      <c r="B20" s="97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94"/>
      <c r="S20" s="95"/>
      <c r="T20" s="79"/>
      <c r="U20" s="79"/>
      <c r="V20" s="80">
        <f aca="true" t="shared" si="10" ref="V20:BA20">$BJ$2/$BK$2</f>
        <v>2535.9375</v>
      </c>
      <c r="W20" s="80">
        <f t="shared" si="10"/>
        <v>2535.9375</v>
      </c>
      <c r="X20" s="80">
        <f t="shared" si="10"/>
        <v>2535.9375</v>
      </c>
      <c r="Y20" s="80">
        <f t="shared" si="10"/>
        <v>2535.9375</v>
      </c>
      <c r="Z20" s="80">
        <f t="shared" si="10"/>
        <v>2535.9375</v>
      </c>
      <c r="AA20" s="80">
        <f t="shared" si="10"/>
        <v>2535.9375</v>
      </c>
      <c r="AB20" s="80">
        <f t="shared" si="10"/>
        <v>2535.9375</v>
      </c>
      <c r="AC20" s="80">
        <f t="shared" si="10"/>
        <v>2535.9375</v>
      </c>
      <c r="AD20" s="80">
        <f t="shared" si="10"/>
        <v>2535.9375</v>
      </c>
      <c r="AE20" s="80">
        <f t="shared" si="10"/>
        <v>2535.9375</v>
      </c>
      <c r="AF20" s="80">
        <f t="shared" si="10"/>
        <v>2535.9375</v>
      </c>
      <c r="AG20" s="80">
        <f t="shared" si="10"/>
        <v>2535.9375</v>
      </c>
      <c r="AH20" s="80">
        <f t="shared" si="10"/>
        <v>2535.9375</v>
      </c>
      <c r="AI20" s="80">
        <f t="shared" si="10"/>
        <v>2535.9375</v>
      </c>
      <c r="AJ20" s="80">
        <f t="shared" si="10"/>
        <v>2535.9375</v>
      </c>
      <c r="AK20" s="80">
        <f t="shared" si="10"/>
        <v>2535.9375</v>
      </c>
      <c r="AL20" s="80">
        <f t="shared" si="10"/>
        <v>2535.9375</v>
      </c>
      <c r="AM20" s="80">
        <f t="shared" si="10"/>
        <v>2535.9375</v>
      </c>
      <c r="AN20" s="80">
        <f t="shared" si="10"/>
        <v>2535.9375</v>
      </c>
      <c r="AO20" s="80">
        <f t="shared" si="10"/>
        <v>2535.9375</v>
      </c>
      <c r="AP20" s="80">
        <f t="shared" si="10"/>
        <v>2535.9375</v>
      </c>
      <c r="AQ20" s="80">
        <f t="shared" si="10"/>
        <v>2535.9375</v>
      </c>
      <c r="AR20" s="80">
        <f t="shared" si="10"/>
        <v>2535.9375</v>
      </c>
      <c r="AS20" s="80">
        <f t="shared" si="10"/>
        <v>2535.9375</v>
      </c>
      <c r="AT20" s="80">
        <f t="shared" si="10"/>
        <v>2535.9375</v>
      </c>
      <c r="AU20" s="80">
        <f t="shared" si="10"/>
        <v>2535.9375</v>
      </c>
      <c r="AV20" s="80">
        <f t="shared" si="10"/>
        <v>2535.9375</v>
      </c>
      <c r="AW20" s="80">
        <f t="shared" si="10"/>
        <v>2535.9375</v>
      </c>
      <c r="AX20" s="80">
        <f t="shared" si="10"/>
        <v>2535.9375</v>
      </c>
      <c r="AY20" s="80">
        <f t="shared" si="10"/>
        <v>2535.9375</v>
      </c>
      <c r="AZ20" s="80">
        <f t="shared" si="10"/>
        <v>2535.9375</v>
      </c>
      <c r="BA20" s="80">
        <f t="shared" si="10"/>
        <v>2535.9375</v>
      </c>
      <c r="BB20" s="92">
        <v>0</v>
      </c>
      <c r="BC20" s="93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91">
        <v>0</v>
      </c>
      <c r="BK20" s="91">
        <v>0</v>
      </c>
      <c r="BL20" s="91">
        <v>0</v>
      </c>
      <c r="BM20" s="91">
        <v>0</v>
      </c>
      <c r="BN20" s="91">
        <f>$BJ$3/2</f>
        <v>1500</v>
      </c>
      <c r="BO20" s="91">
        <v>0</v>
      </c>
      <c r="BP20" s="91">
        <v>0</v>
      </c>
      <c r="BQ20" s="91">
        <v>0</v>
      </c>
      <c r="BR20" s="91">
        <v>0</v>
      </c>
      <c r="BS20" s="91">
        <v>0</v>
      </c>
      <c r="BT20" s="91">
        <f>$BJ$3/2</f>
        <v>1500</v>
      </c>
      <c r="BU20" s="91">
        <v>0</v>
      </c>
      <c r="BV20" s="91">
        <v>0</v>
      </c>
      <c r="BW20" s="91">
        <v>0</v>
      </c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8"/>
      <c r="CM20" s="19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8"/>
      <c r="DW20" s="19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8"/>
      <c r="EP20" s="5"/>
    </row>
    <row r="21" spans="1:146" ht="12.75">
      <c r="A21" s="89" t="s">
        <v>79</v>
      </c>
      <c r="B21" s="97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94"/>
      <c r="S21" s="95"/>
      <c r="T21" s="79"/>
      <c r="U21" s="79"/>
      <c r="V21" s="79"/>
      <c r="W21" s="79"/>
      <c r="X21" s="80">
        <f aca="true" t="shared" si="11" ref="X21:BC21">$BJ$2/$BK$2</f>
        <v>2535.9375</v>
      </c>
      <c r="Y21" s="80">
        <f t="shared" si="11"/>
        <v>2535.9375</v>
      </c>
      <c r="Z21" s="80">
        <f t="shared" si="11"/>
        <v>2535.9375</v>
      </c>
      <c r="AA21" s="80">
        <f t="shared" si="11"/>
        <v>2535.9375</v>
      </c>
      <c r="AB21" s="80">
        <f t="shared" si="11"/>
        <v>2535.9375</v>
      </c>
      <c r="AC21" s="80">
        <f t="shared" si="11"/>
        <v>2535.9375</v>
      </c>
      <c r="AD21" s="80">
        <f t="shared" si="11"/>
        <v>2535.9375</v>
      </c>
      <c r="AE21" s="80">
        <f t="shared" si="11"/>
        <v>2535.9375</v>
      </c>
      <c r="AF21" s="80">
        <f t="shared" si="11"/>
        <v>2535.9375</v>
      </c>
      <c r="AG21" s="80">
        <f t="shared" si="11"/>
        <v>2535.9375</v>
      </c>
      <c r="AH21" s="80">
        <f t="shared" si="11"/>
        <v>2535.9375</v>
      </c>
      <c r="AI21" s="80">
        <f t="shared" si="11"/>
        <v>2535.9375</v>
      </c>
      <c r="AJ21" s="80">
        <f t="shared" si="11"/>
        <v>2535.9375</v>
      </c>
      <c r="AK21" s="80">
        <f t="shared" si="11"/>
        <v>2535.9375</v>
      </c>
      <c r="AL21" s="80">
        <f t="shared" si="11"/>
        <v>2535.9375</v>
      </c>
      <c r="AM21" s="80">
        <f t="shared" si="11"/>
        <v>2535.9375</v>
      </c>
      <c r="AN21" s="80">
        <f t="shared" si="11"/>
        <v>2535.9375</v>
      </c>
      <c r="AO21" s="80">
        <f t="shared" si="11"/>
        <v>2535.9375</v>
      </c>
      <c r="AP21" s="80">
        <f t="shared" si="11"/>
        <v>2535.9375</v>
      </c>
      <c r="AQ21" s="80">
        <f t="shared" si="11"/>
        <v>2535.9375</v>
      </c>
      <c r="AR21" s="80">
        <f t="shared" si="11"/>
        <v>2535.9375</v>
      </c>
      <c r="AS21" s="80">
        <f t="shared" si="11"/>
        <v>2535.9375</v>
      </c>
      <c r="AT21" s="80">
        <f t="shared" si="11"/>
        <v>2535.9375</v>
      </c>
      <c r="AU21" s="80">
        <f t="shared" si="11"/>
        <v>2535.9375</v>
      </c>
      <c r="AV21" s="80">
        <f t="shared" si="11"/>
        <v>2535.9375</v>
      </c>
      <c r="AW21" s="80">
        <f t="shared" si="11"/>
        <v>2535.9375</v>
      </c>
      <c r="AX21" s="80">
        <f t="shared" si="11"/>
        <v>2535.9375</v>
      </c>
      <c r="AY21" s="80">
        <f t="shared" si="11"/>
        <v>2535.9375</v>
      </c>
      <c r="AZ21" s="80">
        <f t="shared" si="11"/>
        <v>2535.9375</v>
      </c>
      <c r="BA21" s="80">
        <f t="shared" si="11"/>
        <v>2535.9375</v>
      </c>
      <c r="BB21" s="81">
        <f t="shared" si="11"/>
        <v>2535.9375</v>
      </c>
      <c r="BC21" s="90">
        <f t="shared" si="11"/>
        <v>2535.9375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v>0</v>
      </c>
      <c r="BP21" s="91">
        <f>$BJ$3/2</f>
        <v>1500</v>
      </c>
      <c r="BQ21" s="91">
        <v>0</v>
      </c>
      <c r="BR21" s="91">
        <v>0</v>
      </c>
      <c r="BS21" s="91">
        <v>0</v>
      </c>
      <c r="BT21" s="91">
        <v>0</v>
      </c>
      <c r="BU21" s="91">
        <v>0</v>
      </c>
      <c r="BV21" s="91">
        <f>$BJ$3/2</f>
        <v>1500</v>
      </c>
      <c r="BW21" s="91">
        <v>0</v>
      </c>
      <c r="BX21" s="91">
        <v>0</v>
      </c>
      <c r="BY21" s="91">
        <v>0</v>
      </c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8"/>
      <c r="CM21" s="19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8"/>
      <c r="DW21" s="19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8"/>
      <c r="EP21" s="5"/>
    </row>
    <row r="22" spans="1:146" ht="12.75">
      <c r="A22" s="89" t="s">
        <v>80</v>
      </c>
      <c r="B22" s="97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94"/>
      <c r="S22" s="95"/>
      <c r="T22" s="79"/>
      <c r="U22" s="79"/>
      <c r="V22" s="79"/>
      <c r="W22" s="79"/>
      <c r="X22" s="79"/>
      <c r="Y22" s="79"/>
      <c r="Z22" s="80">
        <f aca="true" t="shared" si="12" ref="Z22:BE22">$BJ$2/$BK$2</f>
        <v>2535.9375</v>
      </c>
      <c r="AA22" s="80">
        <f t="shared" si="12"/>
        <v>2535.9375</v>
      </c>
      <c r="AB22" s="80">
        <f t="shared" si="12"/>
        <v>2535.9375</v>
      </c>
      <c r="AC22" s="80">
        <f t="shared" si="12"/>
        <v>2535.9375</v>
      </c>
      <c r="AD22" s="80">
        <f t="shared" si="12"/>
        <v>2535.9375</v>
      </c>
      <c r="AE22" s="80">
        <f t="shared" si="12"/>
        <v>2535.9375</v>
      </c>
      <c r="AF22" s="80">
        <f t="shared" si="12"/>
        <v>2535.9375</v>
      </c>
      <c r="AG22" s="80">
        <f t="shared" si="12"/>
        <v>2535.9375</v>
      </c>
      <c r="AH22" s="80">
        <f t="shared" si="12"/>
        <v>2535.9375</v>
      </c>
      <c r="AI22" s="80">
        <f t="shared" si="12"/>
        <v>2535.9375</v>
      </c>
      <c r="AJ22" s="80">
        <f t="shared" si="12"/>
        <v>2535.9375</v>
      </c>
      <c r="AK22" s="80">
        <f t="shared" si="12"/>
        <v>2535.9375</v>
      </c>
      <c r="AL22" s="80">
        <f t="shared" si="12"/>
        <v>2535.9375</v>
      </c>
      <c r="AM22" s="80">
        <f t="shared" si="12"/>
        <v>2535.9375</v>
      </c>
      <c r="AN22" s="80">
        <f t="shared" si="12"/>
        <v>2535.9375</v>
      </c>
      <c r="AO22" s="80">
        <f t="shared" si="12"/>
        <v>2535.9375</v>
      </c>
      <c r="AP22" s="80">
        <f t="shared" si="12"/>
        <v>2535.9375</v>
      </c>
      <c r="AQ22" s="80">
        <f t="shared" si="12"/>
        <v>2535.9375</v>
      </c>
      <c r="AR22" s="80">
        <f t="shared" si="12"/>
        <v>2535.9375</v>
      </c>
      <c r="AS22" s="80">
        <f t="shared" si="12"/>
        <v>2535.9375</v>
      </c>
      <c r="AT22" s="80">
        <f t="shared" si="12"/>
        <v>2535.9375</v>
      </c>
      <c r="AU22" s="80">
        <f t="shared" si="12"/>
        <v>2535.9375</v>
      </c>
      <c r="AV22" s="80">
        <f t="shared" si="12"/>
        <v>2535.9375</v>
      </c>
      <c r="AW22" s="80">
        <f t="shared" si="12"/>
        <v>2535.9375</v>
      </c>
      <c r="AX22" s="80">
        <f t="shared" si="12"/>
        <v>2535.9375</v>
      </c>
      <c r="AY22" s="80">
        <f t="shared" si="12"/>
        <v>2535.9375</v>
      </c>
      <c r="AZ22" s="80">
        <f t="shared" si="12"/>
        <v>2535.9375</v>
      </c>
      <c r="BA22" s="80">
        <f t="shared" si="12"/>
        <v>2535.9375</v>
      </c>
      <c r="BB22" s="81">
        <f t="shared" si="12"/>
        <v>2535.9375</v>
      </c>
      <c r="BC22" s="90">
        <f t="shared" si="12"/>
        <v>2535.9375</v>
      </c>
      <c r="BD22" s="80">
        <f t="shared" si="12"/>
        <v>2535.9375</v>
      </c>
      <c r="BE22" s="80">
        <f t="shared" si="12"/>
        <v>2535.9375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  <c r="BN22" s="91">
        <v>0</v>
      </c>
      <c r="BO22" s="91">
        <v>0</v>
      </c>
      <c r="BP22" s="91">
        <v>0</v>
      </c>
      <c r="BQ22" s="91">
        <v>0</v>
      </c>
      <c r="BR22" s="91">
        <f>$BJ$3/2</f>
        <v>1500</v>
      </c>
      <c r="BS22" s="91">
        <v>0</v>
      </c>
      <c r="BT22" s="91">
        <v>0</v>
      </c>
      <c r="BU22" s="91">
        <v>0</v>
      </c>
      <c r="BV22" s="91">
        <v>0</v>
      </c>
      <c r="BW22" s="91">
        <v>0</v>
      </c>
      <c r="BX22" s="91">
        <f>$BJ$3/2</f>
        <v>1500</v>
      </c>
      <c r="BY22" s="91">
        <v>0</v>
      </c>
      <c r="BZ22" s="91">
        <v>0</v>
      </c>
      <c r="CA22" s="91">
        <v>0</v>
      </c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8"/>
      <c r="CM22" s="19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8"/>
      <c r="DW22" s="19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8"/>
      <c r="EP22" s="5"/>
    </row>
    <row r="23" spans="1:146" ht="12.75">
      <c r="A23" s="89" t="s">
        <v>81</v>
      </c>
      <c r="B23" s="97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94"/>
      <c r="S23" s="95"/>
      <c r="T23" s="79"/>
      <c r="U23" s="79"/>
      <c r="V23" s="79"/>
      <c r="W23" s="79"/>
      <c r="X23" s="79"/>
      <c r="Y23" s="79"/>
      <c r="Z23" s="79"/>
      <c r="AA23" s="79"/>
      <c r="AB23" s="80">
        <f aca="true" t="shared" si="13" ref="AB23:BG23">$BJ$2/$BK$2</f>
        <v>2535.9375</v>
      </c>
      <c r="AC23" s="80">
        <f t="shared" si="13"/>
        <v>2535.9375</v>
      </c>
      <c r="AD23" s="80">
        <f t="shared" si="13"/>
        <v>2535.9375</v>
      </c>
      <c r="AE23" s="80">
        <f t="shared" si="13"/>
        <v>2535.9375</v>
      </c>
      <c r="AF23" s="80">
        <f t="shared" si="13"/>
        <v>2535.9375</v>
      </c>
      <c r="AG23" s="80">
        <f t="shared" si="13"/>
        <v>2535.9375</v>
      </c>
      <c r="AH23" s="80">
        <f t="shared" si="13"/>
        <v>2535.9375</v>
      </c>
      <c r="AI23" s="80">
        <f t="shared" si="13"/>
        <v>2535.9375</v>
      </c>
      <c r="AJ23" s="80">
        <f t="shared" si="13"/>
        <v>2535.9375</v>
      </c>
      <c r="AK23" s="80">
        <f t="shared" si="13"/>
        <v>2535.9375</v>
      </c>
      <c r="AL23" s="80">
        <f t="shared" si="13"/>
        <v>2535.9375</v>
      </c>
      <c r="AM23" s="80">
        <f t="shared" si="13"/>
        <v>2535.9375</v>
      </c>
      <c r="AN23" s="80">
        <f t="shared" si="13"/>
        <v>2535.9375</v>
      </c>
      <c r="AO23" s="80">
        <f t="shared" si="13"/>
        <v>2535.9375</v>
      </c>
      <c r="AP23" s="80">
        <f t="shared" si="13"/>
        <v>2535.9375</v>
      </c>
      <c r="AQ23" s="80">
        <f t="shared" si="13"/>
        <v>2535.9375</v>
      </c>
      <c r="AR23" s="80">
        <f t="shared" si="13"/>
        <v>2535.9375</v>
      </c>
      <c r="AS23" s="80">
        <f t="shared" si="13"/>
        <v>2535.9375</v>
      </c>
      <c r="AT23" s="80">
        <f t="shared" si="13"/>
        <v>2535.9375</v>
      </c>
      <c r="AU23" s="80">
        <f t="shared" si="13"/>
        <v>2535.9375</v>
      </c>
      <c r="AV23" s="80">
        <f t="shared" si="13"/>
        <v>2535.9375</v>
      </c>
      <c r="AW23" s="80">
        <f t="shared" si="13"/>
        <v>2535.9375</v>
      </c>
      <c r="AX23" s="80">
        <f t="shared" si="13"/>
        <v>2535.9375</v>
      </c>
      <c r="AY23" s="80">
        <f t="shared" si="13"/>
        <v>2535.9375</v>
      </c>
      <c r="AZ23" s="80">
        <f t="shared" si="13"/>
        <v>2535.9375</v>
      </c>
      <c r="BA23" s="80">
        <f t="shared" si="13"/>
        <v>2535.9375</v>
      </c>
      <c r="BB23" s="81">
        <f t="shared" si="13"/>
        <v>2535.9375</v>
      </c>
      <c r="BC23" s="90">
        <f t="shared" si="13"/>
        <v>2535.9375</v>
      </c>
      <c r="BD23" s="80">
        <f t="shared" si="13"/>
        <v>2535.9375</v>
      </c>
      <c r="BE23" s="80">
        <f t="shared" si="13"/>
        <v>2535.9375</v>
      </c>
      <c r="BF23" s="80">
        <f t="shared" si="13"/>
        <v>2535.9375</v>
      </c>
      <c r="BG23" s="80">
        <f t="shared" si="13"/>
        <v>2535.9375</v>
      </c>
      <c r="BH23" s="91">
        <v>0</v>
      </c>
      <c r="BI23" s="91">
        <v>0</v>
      </c>
      <c r="BJ23" s="91">
        <v>0</v>
      </c>
      <c r="BK23" s="91">
        <v>0</v>
      </c>
      <c r="BL23" s="91">
        <v>0</v>
      </c>
      <c r="BM23" s="91">
        <v>0</v>
      </c>
      <c r="BN23" s="91">
        <v>0</v>
      </c>
      <c r="BO23" s="91">
        <v>0</v>
      </c>
      <c r="BP23" s="91">
        <v>0</v>
      </c>
      <c r="BQ23" s="91">
        <v>0</v>
      </c>
      <c r="BR23" s="91">
        <v>0</v>
      </c>
      <c r="BS23" s="91">
        <v>0</v>
      </c>
      <c r="BT23" s="91">
        <f>$BJ$3/2</f>
        <v>1500</v>
      </c>
      <c r="BU23" s="91">
        <v>0</v>
      </c>
      <c r="BV23" s="91">
        <v>0</v>
      </c>
      <c r="BW23" s="91">
        <v>0</v>
      </c>
      <c r="BX23" s="91">
        <v>0</v>
      </c>
      <c r="BY23" s="91">
        <v>0</v>
      </c>
      <c r="BZ23" s="91">
        <f>$BJ$3/2</f>
        <v>1500</v>
      </c>
      <c r="CA23" s="91">
        <v>0</v>
      </c>
      <c r="CB23" s="91">
        <v>0</v>
      </c>
      <c r="CC23" s="91">
        <v>0</v>
      </c>
      <c r="CD23" s="14"/>
      <c r="CE23" s="14"/>
      <c r="CF23" s="14"/>
      <c r="CG23" s="14"/>
      <c r="CH23" s="14"/>
      <c r="CI23" s="14"/>
      <c r="CJ23" s="14"/>
      <c r="CK23" s="14"/>
      <c r="CL23" s="18"/>
      <c r="CM23" s="19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8"/>
      <c r="DW23" s="19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8"/>
      <c r="EP23" s="5"/>
    </row>
    <row r="24" spans="1:146" ht="12.75">
      <c r="A24" s="89" t="s">
        <v>82</v>
      </c>
      <c r="B24" s="97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94"/>
      <c r="S24" s="95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>
        <f aca="true" t="shared" si="14" ref="AD24:BI24">$BJ$2/$BK$2</f>
        <v>2535.9375</v>
      </c>
      <c r="AE24" s="80">
        <f t="shared" si="14"/>
        <v>2535.9375</v>
      </c>
      <c r="AF24" s="80">
        <f t="shared" si="14"/>
        <v>2535.9375</v>
      </c>
      <c r="AG24" s="80">
        <f t="shared" si="14"/>
        <v>2535.9375</v>
      </c>
      <c r="AH24" s="80">
        <f t="shared" si="14"/>
        <v>2535.9375</v>
      </c>
      <c r="AI24" s="80">
        <f t="shared" si="14"/>
        <v>2535.9375</v>
      </c>
      <c r="AJ24" s="80">
        <f t="shared" si="14"/>
        <v>2535.9375</v>
      </c>
      <c r="AK24" s="80">
        <f t="shared" si="14"/>
        <v>2535.9375</v>
      </c>
      <c r="AL24" s="80">
        <f t="shared" si="14"/>
        <v>2535.9375</v>
      </c>
      <c r="AM24" s="80">
        <f t="shared" si="14"/>
        <v>2535.9375</v>
      </c>
      <c r="AN24" s="80">
        <f t="shared" si="14"/>
        <v>2535.9375</v>
      </c>
      <c r="AO24" s="80">
        <f t="shared" si="14"/>
        <v>2535.9375</v>
      </c>
      <c r="AP24" s="80">
        <f t="shared" si="14"/>
        <v>2535.9375</v>
      </c>
      <c r="AQ24" s="80">
        <f t="shared" si="14"/>
        <v>2535.9375</v>
      </c>
      <c r="AR24" s="80">
        <f t="shared" si="14"/>
        <v>2535.9375</v>
      </c>
      <c r="AS24" s="80">
        <f t="shared" si="14"/>
        <v>2535.9375</v>
      </c>
      <c r="AT24" s="80">
        <f t="shared" si="14"/>
        <v>2535.9375</v>
      </c>
      <c r="AU24" s="80">
        <f t="shared" si="14"/>
        <v>2535.9375</v>
      </c>
      <c r="AV24" s="80">
        <f t="shared" si="14"/>
        <v>2535.9375</v>
      </c>
      <c r="AW24" s="80">
        <f t="shared" si="14"/>
        <v>2535.9375</v>
      </c>
      <c r="AX24" s="80">
        <f t="shared" si="14"/>
        <v>2535.9375</v>
      </c>
      <c r="AY24" s="80">
        <f t="shared" si="14"/>
        <v>2535.9375</v>
      </c>
      <c r="AZ24" s="80">
        <f t="shared" si="14"/>
        <v>2535.9375</v>
      </c>
      <c r="BA24" s="80">
        <f t="shared" si="14"/>
        <v>2535.9375</v>
      </c>
      <c r="BB24" s="81">
        <f t="shared" si="14"/>
        <v>2535.9375</v>
      </c>
      <c r="BC24" s="90">
        <f t="shared" si="14"/>
        <v>2535.9375</v>
      </c>
      <c r="BD24" s="80">
        <f t="shared" si="14"/>
        <v>2535.9375</v>
      </c>
      <c r="BE24" s="80">
        <f t="shared" si="14"/>
        <v>2535.9375</v>
      </c>
      <c r="BF24" s="80">
        <f t="shared" si="14"/>
        <v>2535.9375</v>
      </c>
      <c r="BG24" s="80">
        <f t="shared" si="14"/>
        <v>2535.9375</v>
      </c>
      <c r="BH24" s="80">
        <f t="shared" si="14"/>
        <v>2535.9375</v>
      </c>
      <c r="BI24" s="80">
        <f t="shared" si="14"/>
        <v>2535.9375</v>
      </c>
      <c r="BJ24" s="91">
        <v>0</v>
      </c>
      <c r="BK24" s="91">
        <v>0</v>
      </c>
      <c r="BL24" s="91">
        <v>0</v>
      </c>
      <c r="BM24" s="91">
        <v>0</v>
      </c>
      <c r="BN24" s="91">
        <v>0</v>
      </c>
      <c r="BO24" s="91">
        <v>0</v>
      </c>
      <c r="BP24" s="91">
        <v>0</v>
      </c>
      <c r="BQ24" s="91">
        <v>0</v>
      </c>
      <c r="BR24" s="91">
        <v>0</v>
      </c>
      <c r="BS24" s="91">
        <v>0</v>
      </c>
      <c r="BT24" s="91">
        <v>0</v>
      </c>
      <c r="BU24" s="91">
        <v>0</v>
      </c>
      <c r="BV24" s="91">
        <f>$BJ$3/2</f>
        <v>1500</v>
      </c>
      <c r="BW24" s="91">
        <v>0</v>
      </c>
      <c r="BX24" s="91">
        <v>0</v>
      </c>
      <c r="BY24" s="91">
        <v>0</v>
      </c>
      <c r="BZ24" s="91">
        <v>0</v>
      </c>
      <c r="CA24" s="91">
        <v>0</v>
      </c>
      <c r="CB24" s="91">
        <f>$BJ$3/2</f>
        <v>1500</v>
      </c>
      <c r="CC24" s="91">
        <v>0</v>
      </c>
      <c r="CD24" s="91">
        <v>0</v>
      </c>
      <c r="CE24" s="91">
        <v>0</v>
      </c>
      <c r="CF24" s="14"/>
      <c r="CG24" s="14"/>
      <c r="CH24" s="14"/>
      <c r="CI24" s="14"/>
      <c r="CJ24" s="14"/>
      <c r="CK24" s="14"/>
      <c r="CL24" s="18"/>
      <c r="CM24" s="19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8"/>
      <c r="DW24" s="19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8"/>
      <c r="EP24" s="5"/>
    </row>
    <row r="25" spans="1:146" ht="12.75">
      <c r="A25" s="89" t="s">
        <v>83</v>
      </c>
      <c r="B25" s="97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94"/>
      <c r="S25" s="95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80">
        <f aca="true" t="shared" si="15" ref="AF25:BK25">$BJ$2/$BK$2</f>
        <v>2535.9375</v>
      </c>
      <c r="AG25" s="80">
        <f t="shared" si="15"/>
        <v>2535.9375</v>
      </c>
      <c r="AH25" s="80">
        <f t="shared" si="15"/>
        <v>2535.9375</v>
      </c>
      <c r="AI25" s="80">
        <f t="shared" si="15"/>
        <v>2535.9375</v>
      </c>
      <c r="AJ25" s="80">
        <f t="shared" si="15"/>
        <v>2535.9375</v>
      </c>
      <c r="AK25" s="80">
        <f t="shared" si="15"/>
        <v>2535.9375</v>
      </c>
      <c r="AL25" s="80">
        <f t="shared" si="15"/>
        <v>2535.9375</v>
      </c>
      <c r="AM25" s="80">
        <f t="shared" si="15"/>
        <v>2535.9375</v>
      </c>
      <c r="AN25" s="80">
        <f t="shared" si="15"/>
        <v>2535.9375</v>
      </c>
      <c r="AO25" s="80">
        <f t="shared" si="15"/>
        <v>2535.9375</v>
      </c>
      <c r="AP25" s="80">
        <f t="shared" si="15"/>
        <v>2535.9375</v>
      </c>
      <c r="AQ25" s="80">
        <f t="shared" si="15"/>
        <v>2535.9375</v>
      </c>
      <c r="AR25" s="80">
        <f t="shared" si="15"/>
        <v>2535.9375</v>
      </c>
      <c r="AS25" s="80">
        <f t="shared" si="15"/>
        <v>2535.9375</v>
      </c>
      <c r="AT25" s="80">
        <f t="shared" si="15"/>
        <v>2535.9375</v>
      </c>
      <c r="AU25" s="80">
        <f t="shared" si="15"/>
        <v>2535.9375</v>
      </c>
      <c r="AV25" s="80">
        <f t="shared" si="15"/>
        <v>2535.9375</v>
      </c>
      <c r="AW25" s="80">
        <f t="shared" si="15"/>
        <v>2535.9375</v>
      </c>
      <c r="AX25" s="80">
        <f t="shared" si="15"/>
        <v>2535.9375</v>
      </c>
      <c r="AY25" s="80">
        <f t="shared" si="15"/>
        <v>2535.9375</v>
      </c>
      <c r="AZ25" s="80">
        <f t="shared" si="15"/>
        <v>2535.9375</v>
      </c>
      <c r="BA25" s="80">
        <f t="shared" si="15"/>
        <v>2535.9375</v>
      </c>
      <c r="BB25" s="81">
        <f t="shared" si="15"/>
        <v>2535.9375</v>
      </c>
      <c r="BC25" s="90">
        <f t="shared" si="15"/>
        <v>2535.9375</v>
      </c>
      <c r="BD25" s="80">
        <f t="shared" si="15"/>
        <v>2535.9375</v>
      </c>
      <c r="BE25" s="80">
        <f t="shared" si="15"/>
        <v>2535.9375</v>
      </c>
      <c r="BF25" s="80">
        <f t="shared" si="15"/>
        <v>2535.9375</v>
      </c>
      <c r="BG25" s="80">
        <f t="shared" si="15"/>
        <v>2535.9375</v>
      </c>
      <c r="BH25" s="80">
        <f t="shared" si="15"/>
        <v>2535.9375</v>
      </c>
      <c r="BI25" s="80">
        <f t="shared" si="15"/>
        <v>2535.9375</v>
      </c>
      <c r="BJ25" s="80">
        <f t="shared" si="15"/>
        <v>2535.9375</v>
      </c>
      <c r="BK25" s="80">
        <f t="shared" si="15"/>
        <v>2535.9375</v>
      </c>
      <c r="BL25" s="91">
        <v>0</v>
      </c>
      <c r="BM25" s="91">
        <v>0</v>
      </c>
      <c r="BN25" s="91">
        <v>0</v>
      </c>
      <c r="BO25" s="91">
        <v>0</v>
      </c>
      <c r="BP25" s="91">
        <v>0</v>
      </c>
      <c r="BQ25" s="91">
        <v>0</v>
      </c>
      <c r="BR25" s="91">
        <v>0</v>
      </c>
      <c r="BS25" s="91">
        <v>0</v>
      </c>
      <c r="BT25" s="91">
        <v>0</v>
      </c>
      <c r="BU25" s="91">
        <v>0</v>
      </c>
      <c r="BV25" s="91">
        <v>0</v>
      </c>
      <c r="BW25" s="91">
        <v>0</v>
      </c>
      <c r="BX25" s="91">
        <f>$BJ$3/2</f>
        <v>1500</v>
      </c>
      <c r="BY25" s="91">
        <v>0</v>
      </c>
      <c r="BZ25" s="91">
        <v>0</v>
      </c>
      <c r="CA25" s="91">
        <v>0</v>
      </c>
      <c r="CB25" s="91">
        <v>0</v>
      </c>
      <c r="CC25" s="91">
        <v>0</v>
      </c>
      <c r="CD25" s="91">
        <f>$BJ$3/2</f>
        <v>1500</v>
      </c>
      <c r="CE25" s="91">
        <v>0</v>
      </c>
      <c r="CF25" s="91">
        <v>0</v>
      </c>
      <c r="CG25" s="91">
        <v>0</v>
      </c>
      <c r="CH25" s="14"/>
      <c r="CI25" s="14"/>
      <c r="CJ25" s="14"/>
      <c r="CK25" s="14"/>
      <c r="CL25" s="18"/>
      <c r="CM25" s="19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8"/>
      <c r="DW25" s="19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8"/>
      <c r="EP25" s="5"/>
    </row>
    <row r="26" spans="1:146" ht="12.75">
      <c r="A26" s="89" t="s">
        <v>84</v>
      </c>
      <c r="B26" s="97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94"/>
      <c r="S26" s="95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0">
        <f aca="true" t="shared" si="16" ref="AH26:BM26">$BJ$2/$BK$2</f>
        <v>2535.9375</v>
      </c>
      <c r="AI26" s="80">
        <f t="shared" si="16"/>
        <v>2535.9375</v>
      </c>
      <c r="AJ26" s="80">
        <f t="shared" si="16"/>
        <v>2535.9375</v>
      </c>
      <c r="AK26" s="80">
        <f t="shared" si="16"/>
        <v>2535.9375</v>
      </c>
      <c r="AL26" s="80">
        <f t="shared" si="16"/>
        <v>2535.9375</v>
      </c>
      <c r="AM26" s="80">
        <f t="shared" si="16"/>
        <v>2535.9375</v>
      </c>
      <c r="AN26" s="80">
        <f t="shared" si="16"/>
        <v>2535.9375</v>
      </c>
      <c r="AO26" s="80">
        <f t="shared" si="16"/>
        <v>2535.9375</v>
      </c>
      <c r="AP26" s="80">
        <f t="shared" si="16"/>
        <v>2535.9375</v>
      </c>
      <c r="AQ26" s="80">
        <f t="shared" si="16"/>
        <v>2535.9375</v>
      </c>
      <c r="AR26" s="80">
        <f t="shared" si="16"/>
        <v>2535.9375</v>
      </c>
      <c r="AS26" s="80">
        <f t="shared" si="16"/>
        <v>2535.9375</v>
      </c>
      <c r="AT26" s="80">
        <f t="shared" si="16"/>
        <v>2535.9375</v>
      </c>
      <c r="AU26" s="80">
        <f t="shared" si="16"/>
        <v>2535.9375</v>
      </c>
      <c r="AV26" s="80">
        <f t="shared" si="16"/>
        <v>2535.9375</v>
      </c>
      <c r="AW26" s="80">
        <f t="shared" si="16"/>
        <v>2535.9375</v>
      </c>
      <c r="AX26" s="80">
        <f t="shared" si="16"/>
        <v>2535.9375</v>
      </c>
      <c r="AY26" s="80">
        <f t="shared" si="16"/>
        <v>2535.9375</v>
      </c>
      <c r="AZ26" s="80">
        <f t="shared" si="16"/>
        <v>2535.9375</v>
      </c>
      <c r="BA26" s="80">
        <f t="shared" si="16"/>
        <v>2535.9375</v>
      </c>
      <c r="BB26" s="81">
        <f t="shared" si="16"/>
        <v>2535.9375</v>
      </c>
      <c r="BC26" s="90">
        <f t="shared" si="16"/>
        <v>2535.9375</v>
      </c>
      <c r="BD26" s="80">
        <f t="shared" si="16"/>
        <v>2535.9375</v>
      </c>
      <c r="BE26" s="80">
        <f t="shared" si="16"/>
        <v>2535.9375</v>
      </c>
      <c r="BF26" s="80">
        <f t="shared" si="16"/>
        <v>2535.9375</v>
      </c>
      <c r="BG26" s="80">
        <f t="shared" si="16"/>
        <v>2535.9375</v>
      </c>
      <c r="BH26" s="80">
        <f t="shared" si="16"/>
        <v>2535.9375</v>
      </c>
      <c r="BI26" s="80">
        <f t="shared" si="16"/>
        <v>2535.9375</v>
      </c>
      <c r="BJ26" s="80">
        <f t="shared" si="16"/>
        <v>2535.9375</v>
      </c>
      <c r="BK26" s="80">
        <f t="shared" si="16"/>
        <v>2535.9375</v>
      </c>
      <c r="BL26" s="80">
        <f t="shared" si="16"/>
        <v>2535.9375</v>
      </c>
      <c r="BM26" s="80">
        <f t="shared" si="16"/>
        <v>2535.9375</v>
      </c>
      <c r="BN26" s="91">
        <v>0</v>
      </c>
      <c r="BO26" s="91">
        <v>0</v>
      </c>
      <c r="BP26" s="91">
        <v>0</v>
      </c>
      <c r="BQ26" s="91">
        <v>0</v>
      </c>
      <c r="BR26" s="91">
        <v>0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1">
        <v>0</v>
      </c>
      <c r="BZ26" s="91">
        <f>$BJ$3/2</f>
        <v>1500</v>
      </c>
      <c r="CA26" s="91">
        <v>0</v>
      </c>
      <c r="CB26" s="91">
        <v>0</v>
      </c>
      <c r="CC26" s="91">
        <v>0</v>
      </c>
      <c r="CD26" s="91">
        <v>0</v>
      </c>
      <c r="CE26" s="91">
        <v>0</v>
      </c>
      <c r="CF26" s="91">
        <f>$BJ$3/2</f>
        <v>1500</v>
      </c>
      <c r="CG26" s="91">
        <v>0</v>
      </c>
      <c r="CH26" s="91">
        <v>0</v>
      </c>
      <c r="CI26" s="91">
        <v>0</v>
      </c>
      <c r="CJ26" s="14"/>
      <c r="CK26" s="14"/>
      <c r="CL26" s="18"/>
      <c r="CM26" s="19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8"/>
      <c r="DW26" s="19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8"/>
      <c r="EP26" s="5"/>
    </row>
    <row r="27" spans="1:146" ht="12.75">
      <c r="A27" s="89" t="s">
        <v>85</v>
      </c>
      <c r="B27" s="97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94"/>
      <c r="S27" s="95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80">
        <f aca="true" t="shared" si="17" ref="AJ27:BO27">$BJ$2/$BK$2</f>
        <v>2535.9375</v>
      </c>
      <c r="AK27" s="80">
        <f t="shared" si="17"/>
        <v>2535.9375</v>
      </c>
      <c r="AL27" s="80">
        <f t="shared" si="17"/>
        <v>2535.9375</v>
      </c>
      <c r="AM27" s="80">
        <f t="shared" si="17"/>
        <v>2535.9375</v>
      </c>
      <c r="AN27" s="80">
        <f t="shared" si="17"/>
        <v>2535.9375</v>
      </c>
      <c r="AO27" s="80">
        <f t="shared" si="17"/>
        <v>2535.9375</v>
      </c>
      <c r="AP27" s="80">
        <f t="shared" si="17"/>
        <v>2535.9375</v>
      </c>
      <c r="AQ27" s="80">
        <f t="shared" si="17"/>
        <v>2535.9375</v>
      </c>
      <c r="AR27" s="80">
        <f t="shared" si="17"/>
        <v>2535.9375</v>
      </c>
      <c r="AS27" s="80">
        <f t="shared" si="17"/>
        <v>2535.9375</v>
      </c>
      <c r="AT27" s="80">
        <f t="shared" si="17"/>
        <v>2535.9375</v>
      </c>
      <c r="AU27" s="80">
        <f t="shared" si="17"/>
        <v>2535.9375</v>
      </c>
      <c r="AV27" s="80">
        <f t="shared" si="17"/>
        <v>2535.9375</v>
      </c>
      <c r="AW27" s="80">
        <f t="shared" si="17"/>
        <v>2535.9375</v>
      </c>
      <c r="AX27" s="80">
        <f t="shared" si="17"/>
        <v>2535.9375</v>
      </c>
      <c r="AY27" s="80">
        <f t="shared" si="17"/>
        <v>2535.9375</v>
      </c>
      <c r="AZ27" s="80">
        <f t="shared" si="17"/>
        <v>2535.9375</v>
      </c>
      <c r="BA27" s="80">
        <f t="shared" si="17"/>
        <v>2535.9375</v>
      </c>
      <c r="BB27" s="81">
        <f t="shared" si="17"/>
        <v>2535.9375</v>
      </c>
      <c r="BC27" s="90">
        <f t="shared" si="17"/>
        <v>2535.9375</v>
      </c>
      <c r="BD27" s="80">
        <f t="shared" si="17"/>
        <v>2535.9375</v>
      </c>
      <c r="BE27" s="80">
        <f t="shared" si="17"/>
        <v>2535.9375</v>
      </c>
      <c r="BF27" s="80">
        <f t="shared" si="17"/>
        <v>2535.9375</v>
      </c>
      <c r="BG27" s="80">
        <f t="shared" si="17"/>
        <v>2535.9375</v>
      </c>
      <c r="BH27" s="80">
        <f t="shared" si="17"/>
        <v>2535.9375</v>
      </c>
      <c r="BI27" s="80">
        <f t="shared" si="17"/>
        <v>2535.9375</v>
      </c>
      <c r="BJ27" s="80">
        <f t="shared" si="17"/>
        <v>2535.9375</v>
      </c>
      <c r="BK27" s="80">
        <f t="shared" si="17"/>
        <v>2535.9375</v>
      </c>
      <c r="BL27" s="80">
        <f t="shared" si="17"/>
        <v>2535.9375</v>
      </c>
      <c r="BM27" s="80">
        <f t="shared" si="17"/>
        <v>2535.9375</v>
      </c>
      <c r="BN27" s="80">
        <f t="shared" si="17"/>
        <v>2535.9375</v>
      </c>
      <c r="BO27" s="80">
        <f t="shared" si="17"/>
        <v>2535.9375</v>
      </c>
      <c r="BP27" s="91">
        <v>0</v>
      </c>
      <c r="BQ27" s="91">
        <v>0</v>
      </c>
      <c r="BR27" s="91">
        <v>0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</v>
      </c>
      <c r="BZ27" s="91">
        <v>0</v>
      </c>
      <c r="CA27" s="91">
        <v>0</v>
      </c>
      <c r="CB27" s="91">
        <f>$BJ$3/2</f>
        <v>1500</v>
      </c>
      <c r="CC27" s="91">
        <v>0</v>
      </c>
      <c r="CD27" s="91">
        <v>0</v>
      </c>
      <c r="CE27" s="91">
        <v>0</v>
      </c>
      <c r="CF27" s="91">
        <v>0</v>
      </c>
      <c r="CG27" s="91">
        <v>0</v>
      </c>
      <c r="CH27" s="91">
        <f>$BJ$3/2</f>
        <v>1500</v>
      </c>
      <c r="CI27" s="91">
        <v>0</v>
      </c>
      <c r="CJ27" s="91">
        <v>0</v>
      </c>
      <c r="CK27" s="91">
        <v>0</v>
      </c>
      <c r="CL27" s="18"/>
      <c r="CM27" s="19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8"/>
      <c r="DW27" s="19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8"/>
      <c r="EP27" s="5"/>
    </row>
    <row r="28" spans="1:146" ht="12.75">
      <c r="A28" s="89" t="s">
        <v>86</v>
      </c>
      <c r="B28" s="97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94"/>
      <c r="S28" s="95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80">
        <f aca="true" t="shared" si="18" ref="AL28:BQ28">$BJ$2/$BK$2</f>
        <v>2535.9375</v>
      </c>
      <c r="AM28" s="80">
        <f t="shared" si="18"/>
        <v>2535.9375</v>
      </c>
      <c r="AN28" s="80">
        <f t="shared" si="18"/>
        <v>2535.9375</v>
      </c>
      <c r="AO28" s="80">
        <f t="shared" si="18"/>
        <v>2535.9375</v>
      </c>
      <c r="AP28" s="80">
        <f t="shared" si="18"/>
        <v>2535.9375</v>
      </c>
      <c r="AQ28" s="80">
        <f t="shared" si="18"/>
        <v>2535.9375</v>
      </c>
      <c r="AR28" s="80">
        <f t="shared" si="18"/>
        <v>2535.9375</v>
      </c>
      <c r="AS28" s="80">
        <f t="shared" si="18"/>
        <v>2535.9375</v>
      </c>
      <c r="AT28" s="80">
        <f t="shared" si="18"/>
        <v>2535.9375</v>
      </c>
      <c r="AU28" s="80">
        <f t="shared" si="18"/>
        <v>2535.9375</v>
      </c>
      <c r="AV28" s="80">
        <f t="shared" si="18"/>
        <v>2535.9375</v>
      </c>
      <c r="AW28" s="80">
        <f t="shared" si="18"/>
        <v>2535.9375</v>
      </c>
      <c r="AX28" s="80">
        <f t="shared" si="18"/>
        <v>2535.9375</v>
      </c>
      <c r="AY28" s="80">
        <f t="shared" si="18"/>
        <v>2535.9375</v>
      </c>
      <c r="AZ28" s="80">
        <f t="shared" si="18"/>
        <v>2535.9375</v>
      </c>
      <c r="BA28" s="80">
        <f t="shared" si="18"/>
        <v>2535.9375</v>
      </c>
      <c r="BB28" s="81">
        <f t="shared" si="18"/>
        <v>2535.9375</v>
      </c>
      <c r="BC28" s="90">
        <f t="shared" si="18"/>
        <v>2535.9375</v>
      </c>
      <c r="BD28" s="80">
        <f t="shared" si="18"/>
        <v>2535.9375</v>
      </c>
      <c r="BE28" s="80">
        <f t="shared" si="18"/>
        <v>2535.9375</v>
      </c>
      <c r="BF28" s="80">
        <f t="shared" si="18"/>
        <v>2535.9375</v>
      </c>
      <c r="BG28" s="80">
        <f t="shared" si="18"/>
        <v>2535.9375</v>
      </c>
      <c r="BH28" s="80">
        <f t="shared" si="18"/>
        <v>2535.9375</v>
      </c>
      <c r="BI28" s="80">
        <f t="shared" si="18"/>
        <v>2535.9375</v>
      </c>
      <c r="BJ28" s="80">
        <f t="shared" si="18"/>
        <v>2535.9375</v>
      </c>
      <c r="BK28" s="80">
        <f t="shared" si="18"/>
        <v>2535.9375</v>
      </c>
      <c r="BL28" s="80">
        <f t="shared" si="18"/>
        <v>2535.9375</v>
      </c>
      <c r="BM28" s="80">
        <f t="shared" si="18"/>
        <v>2535.9375</v>
      </c>
      <c r="BN28" s="80">
        <f t="shared" si="18"/>
        <v>2535.9375</v>
      </c>
      <c r="BO28" s="80">
        <f t="shared" si="18"/>
        <v>2535.9375</v>
      </c>
      <c r="BP28" s="80">
        <f t="shared" si="18"/>
        <v>2535.9375</v>
      </c>
      <c r="BQ28" s="80">
        <f t="shared" si="18"/>
        <v>2535.9375</v>
      </c>
      <c r="BR28" s="91">
        <v>0</v>
      </c>
      <c r="BS28" s="91">
        <v>0</v>
      </c>
      <c r="BT28" s="91">
        <v>0</v>
      </c>
      <c r="BU28" s="91">
        <v>0</v>
      </c>
      <c r="BV28" s="91">
        <v>0</v>
      </c>
      <c r="BW28" s="91">
        <v>0</v>
      </c>
      <c r="BX28" s="91">
        <v>0</v>
      </c>
      <c r="BY28" s="91">
        <v>0</v>
      </c>
      <c r="BZ28" s="91">
        <v>0</v>
      </c>
      <c r="CA28" s="91">
        <v>0</v>
      </c>
      <c r="CB28" s="91">
        <v>0</v>
      </c>
      <c r="CC28" s="91">
        <v>0</v>
      </c>
      <c r="CD28" s="91">
        <f>$BJ$3/2</f>
        <v>1500</v>
      </c>
      <c r="CE28" s="91">
        <v>0</v>
      </c>
      <c r="CF28" s="91">
        <v>0</v>
      </c>
      <c r="CG28" s="91">
        <v>0</v>
      </c>
      <c r="CH28" s="91">
        <v>0</v>
      </c>
      <c r="CI28" s="91">
        <v>0</v>
      </c>
      <c r="CJ28" s="91">
        <f>$BJ$3/2</f>
        <v>1500</v>
      </c>
      <c r="CK28" s="91">
        <v>0</v>
      </c>
      <c r="CL28" s="92">
        <v>0</v>
      </c>
      <c r="CM28" s="93">
        <v>0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8"/>
      <c r="DW28" s="19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8"/>
      <c r="EP28" s="5"/>
    </row>
    <row r="29" spans="1:146" ht="12.75">
      <c r="A29" s="89" t="s">
        <v>87</v>
      </c>
      <c r="B29" s="97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94"/>
      <c r="S29" s="95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80">
        <f aca="true" t="shared" si="19" ref="AN29:BS29">$BJ$2/$BK$2</f>
        <v>2535.9375</v>
      </c>
      <c r="AO29" s="80">
        <f t="shared" si="19"/>
        <v>2535.9375</v>
      </c>
      <c r="AP29" s="80">
        <f t="shared" si="19"/>
        <v>2535.9375</v>
      </c>
      <c r="AQ29" s="80">
        <f t="shared" si="19"/>
        <v>2535.9375</v>
      </c>
      <c r="AR29" s="80">
        <f t="shared" si="19"/>
        <v>2535.9375</v>
      </c>
      <c r="AS29" s="80">
        <f t="shared" si="19"/>
        <v>2535.9375</v>
      </c>
      <c r="AT29" s="80">
        <f t="shared" si="19"/>
        <v>2535.9375</v>
      </c>
      <c r="AU29" s="80">
        <f t="shared" si="19"/>
        <v>2535.9375</v>
      </c>
      <c r="AV29" s="80">
        <f t="shared" si="19"/>
        <v>2535.9375</v>
      </c>
      <c r="AW29" s="80">
        <f t="shared" si="19"/>
        <v>2535.9375</v>
      </c>
      <c r="AX29" s="80">
        <f t="shared" si="19"/>
        <v>2535.9375</v>
      </c>
      <c r="AY29" s="80">
        <f t="shared" si="19"/>
        <v>2535.9375</v>
      </c>
      <c r="AZ29" s="80">
        <f t="shared" si="19"/>
        <v>2535.9375</v>
      </c>
      <c r="BA29" s="80">
        <f t="shared" si="19"/>
        <v>2535.9375</v>
      </c>
      <c r="BB29" s="81">
        <f t="shared" si="19"/>
        <v>2535.9375</v>
      </c>
      <c r="BC29" s="90">
        <f t="shared" si="19"/>
        <v>2535.9375</v>
      </c>
      <c r="BD29" s="80">
        <f t="shared" si="19"/>
        <v>2535.9375</v>
      </c>
      <c r="BE29" s="80">
        <f t="shared" si="19"/>
        <v>2535.9375</v>
      </c>
      <c r="BF29" s="80">
        <f t="shared" si="19"/>
        <v>2535.9375</v>
      </c>
      <c r="BG29" s="80">
        <f t="shared" si="19"/>
        <v>2535.9375</v>
      </c>
      <c r="BH29" s="80">
        <f t="shared" si="19"/>
        <v>2535.9375</v>
      </c>
      <c r="BI29" s="80">
        <f t="shared" si="19"/>
        <v>2535.9375</v>
      </c>
      <c r="BJ29" s="80">
        <f t="shared" si="19"/>
        <v>2535.9375</v>
      </c>
      <c r="BK29" s="80">
        <f t="shared" si="19"/>
        <v>2535.9375</v>
      </c>
      <c r="BL29" s="80">
        <f t="shared" si="19"/>
        <v>2535.9375</v>
      </c>
      <c r="BM29" s="80">
        <f t="shared" si="19"/>
        <v>2535.9375</v>
      </c>
      <c r="BN29" s="80">
        <f t="shared" si="19"/>
        <v>2535.9375</v>
      </c>
      <c r="BO29" s="80">
        <f t="shared" si="19"/>
        <v>2535.9375</v>
      </c>
      <c r="BP29" s="80">
        <f t="shared" si="19"/>
        <v>2535.9375</v>
      </c>
      <c r="BQ29" s="80">
        <f t="shared" si="19"/>
        <v>2535.9375</v>
      </c>
      <c r="BR29" s="80">
        <f t="shared" si="19"/>
        <v>2535.9375</v>
      </c>
      <c r="BS29" s="80">
        <f t="shared" si="19"/>
        <v>2535.9375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0</v>
      </c>
      <c r="BZ29" s="91">
        <v>0</v>
      </c>
      <c r="CA29" s="91">
        <v>0</v>
      </c>
      <c r="CB29" s="91">
        <v>0</v>
      </c>
      <c r="CC29" s="91">
        <v>0</v>
      </c>
      <c r="CD29" s="91">
        <v>0</v>
      </c>
      <c r="CE29" s="91">
        <v>0</v>
      </c>
      <c r="CF29" s="91">
        <f>$BJ$3/2</f>
        <v>1500</v>
      </c>
      <c r="CG29" s="91">
        <v>0</v>
      </c>
      <c r="CH29" s="91">
        <v>0</v>
      </c>
      <c r="CI29" s="91">
        <v>0</v>
      </c>
      <c r="CJ29" s="91">
        <v>0</v>
      </c>
      <c r="CK29" s="91">
        <v>0</v>
      </c>
      <c r="CL29" s="92">
        <f>$BJ$3/2</f>
        <v>1500</v>
      </c>
      <c r="CM29" s="93">
        <v>0</v>
      </c>
      <c r="CN29" s="91">
        <v>0</v>
      </c>
      <c r="CO29" s="91">
        <v>0</v>
      </c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8"/>
      <c r="DW29" s="19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8"/>
      <c r="EP29" s="5"/>
    </row>
    <row r="30" spans="1:146" ht="12.75">
      <c r="A30" s="89" t="s">
        <v>88</v>
      </c>
      <c r="B30" s="97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94"/>
      <c r="S30" s="95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80">
        <f aca="true" t="shared" si="20" ref="AP30:BU30">$BJ$2/$BK$2</f>
        <v>2535.9375</v>
      </c>
      <c r="AQ30" s="80">
        <f t="shared" si="20"/>
        <v>2535.9375</v>
      </c>
      <c r="AR30" s="80">
        <f t="shared" si="20"/>
        <v>2535.9375</v>
      </c>
      <c r="AS30" s="80">
        <f t="shared" si="20"/>
        <v>2535.9375</v>
      </c>
      <c r="AT30" s="80">
        <f t="shared" si="20"/>
        <v>2535.9375</v>
      </c>
      <c r="AU30" s="80">
        <f t="shared" si="20"/>
        <v>2535.9375</v>
      </c>
      <c r="AV30" s="80">
        <f t="shared" si="20"/>
        <v>2535.9375</v>
      </c>
      <c r="AW30" s="80">
        <f t="shared" si="20"/>
        <v>2535.9375</v>
      </c>
      <c r="AX30" s="80">
        <f t="shared" si="20"/>
        <v>2535.9375</v>
      </c>
      <c r="AY30" s="80">
        <f t="shared" si="20"/>
        <v>2535.9375</v>
      </c>
      <c r="AZ30" s="80">
        <f t="shared" si="20"/>
        <v>2535.9375</v>
      </c>
      <c r="BA30" s="80">
        <f t="shared" si="20"/>
        <v>2535.9375</v>
      </c>
      <c r="BB30" s="81">
        <f t="shared" si="20"/>
        <v>2535.9375</v>
      </c>
      <c r="BC30" s="90">
        <f t="shared" si="20"/>
        <v>2535.9375</v>
      </c>
      <c r="BD30" s="80">
        <f t="shared" si="20"/>
        <v>2535.9375</v>
      </c>
      <c r="BE30" s="80">
        <f t="shared" si="20"/>
        <v>2535.9375</v>
      </c>
      <c r="BF30" s="80">
        <f t="shared" si="20"/>
        <v>2535.9375</v>
      </c>
      <c r="BG30" s="80">
        <f t="shared" si="20"/>
        <v>2535.9375</v>
      </c>
      <c r="BH30" s="80">
        <f t="shared" si="20"/>
        <v>2535.9375</v>
      </c>
      <c r="BI30" s="80">
        <f t="shared" si="20"/>
        <v>2535.9375</v>
      </c>
      <c r="BJ30" s="80">
        <f t="shared" si="20"/>
        <v>2535.9375</v>
      </c>
      <c r="BK30" s="80">
        <f t="shared" si="20"/>
        <v>2535.9375</v>
      </c>
      <c r="BL30" s="80">
        <f t="shared" si="20"/>
        <v>2535.9375</v>
      </c>
      <c r="BM30" s="80">
        <f t="shared" si="20"/>
        <v>2535.9375</v>
      </c>
      <c r="BN30" s="80">
        <f t="shared" si="20"/>
        <v>2535.9375</v>
      </c>
      <c r="BO30" s="80">
        <f t="shared" si="20"/>
        <v>2535.9375</v>
      </c>
      <c r="BP30" s="80">
        <f t="shared" si="20"/>
        <v>2535.9375</v>
      </c>
      <c r="BQ30" s="80">
        <f t="shared" si="20"/>
        <v>2535.9375</v>
      </c>
      <c r="BR30" s="80">
        <f t="shared" si="20"/>
        <v>2535.9375</v>
      </c>
      <c r="BS30" s="80">
        <f t="shared" si="20"/>
        <v>2535.9375</v>
      </c>
      <c r="BT30" s="80">
        <f t="shared" si="20"/>
        <v>2535.9375</v>
      </c>
      <c r="BU30" s="80">
        <f t="shared" si="20"/>
        <v>2535.9375</v>
      </c>
      <c r="BV30" s="91">
        <v>0</v>
      </c>
      <c r="BW30" s="91">
        <v>0</v>
      </c>
      <c r="BX30" s="91">
        <v>0</v>
      </c>
      <c r="BY30" s="91">
        <v>0</v>
      </c>
      <c r="BZ30" s="91">
        <v>0</v>
      </c>
      <c r="CA30" s="91">
        <v>0</v>
      </c>
      <c r="CB30" s="91">
        <v>0</v>
      </c>
      <c r="CC30" s="91">
        <v>0</v>
      </c>
      <c r="CD30" s="91">
        <v>0</v>
      </c>
      <c r="CE30" s="91">
        <v>0</v>
      </c>
      <c r="CF30" s="91">
        <v>0</v>
      </c>
      <c r="CG30" s="91">
        <v>0</v>
      </c>
      <c r="CH30" s="91">
        <f>$BJ$3/2</f>
        <v>1500</v>
      </c>
      <c r="CI30" s="91">
        <v>0</v>
      </c>
      <c r="CJ30" s="91">
        <v>0</v>
      </c>
      <c r="CK30" s="91">
        <v>0</v>
      </c>
      <c r="CL30" s="92">
        <v>0</v>
      </c>
      <c r="CM30" s="93">
        <v>0</v>
      </c>
      <c r="CN30" s="91">
        <f>$BJ$3/2</f>
        <v>1500</v>
      </c>
      <c r="CO30" s="91">
        <v>0</v>
      </c>
      <c r="CP30" s="91">
        <v>0</v>
      </c>
      <c r="CQ30" s="91">
        <v>0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8"/>
      <c r="DW30" s="19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8"/>
      <c r="EP30" s="5"/>
    </row>
    <row r="31" spans="1:146" ht="12.75">
      <c r="A31" s="89" t="s">
        <v>89</v>
      </c>
      <c r="B31" s="9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94"/>
      <c r="S31" s="95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80">
        <f>$BJ$2/$BK$2</f>
        <v>2535.9375</v>
      </c>
      <c r="AS31" s="80">
        <f>$BJ$2/$BK$2</f>
        <v>2535.9375</v>
      </c>
      <c r="AT31" s="80">
        <f>$BJ$2/$BK$2</f>
        <v>2535.9375</v>
      </c>
      <c r="AU31" s="80">
        <f>$BJ$2/$BK$2</f>
        <v>2535.9375</v>
      </c>
      <c r="AV31" s="80">
        <f>$BJ$2/$BK$2</f>
        <v>2535.9375</v>
      </c>
      <c r="AW31" s="80">
        <f>$BJ$2/$BK$2</f>
        <v>2535.9375</v>
      </c>
      <c r="AX31" s="80">
        <f>$BJ$2/$BK$2</f>
        <v>2535.9375</v>
      </c>
      <c r="AY31" s="80">
        <f>$BJ$2/$BK$2</f>
        <v>2535.9375</v>
      </c>
      <c r="AZ31" s="80">
        <f>$BJ$2/$BK$2</f>
        <v>2535.9375</v>
      </c>
      <c r="BA31" s="80">
        <f>$BJ$2/$BK$2</f>
        <v>2535.9375</v>
      </c>
      <c r="BB31" s="81">
        <f>$BJ$2/$BK$2</f>
        <v>2535.9375</v>
      </c>
      <c r="BC31" s="90">
        <f>$BJ$2/$BK$2</f>
        <v>2535.9375</v>
      </c>
      <c r="BD31" s="80">
        <f>$BJ$2/$BK$2</f>
        <v>2535.9375</v>
      </c>
      <c r="BE31" s="80">
        <f>$BJ$2/$BK$2</f>
        <v>2535.9375</v>
      </c>
      <c r="BF31" s="80">
        <f>$BJ$2/$BK$2</f>
        <v>2535.9375</v>
      </c>
      <c r="BG31" s="80">
        <f>$BJ$2/$BK$2</f>
        <v>2535.9375</v>
      </c>
      <c r="BH31" s="80">
        <f>$BJ$2/$BK$2</f>
        <v>2535.9375</v>
      </c>
      <c r="BI31" s="80">
        <f>$BJ$2/$BK$2</f>
        <v>2535.9375</v>
      </c>
      <c r="BJ31" s="80">
        <f>$BJ$2/$BK$2</f>
        <v>2535.9375</v>
      </c>
      <c r="BK31" s="80">
        <f>$BJ$2/$BK$2</f>
        <v>2535.9375</v>
      </c>
      <c r="BL31" s="80">
        <f>$BJ$2/$BK$2</f>
        <v>2535.9375</v>
      </c>
      <c r="BM31" s="80">
        <f>$BJ$2/$BK$2</f>
        <v>2535.9375</v>
      </c>
      <c r="BN31" s="80">
        <f>$BJ$2/$BK$2</f>
        <v>2535.9375</v>
      </c>
      <c r="BO31" s="80">
        <f>$BJ$2/$BK$2</f>
        <v>2535.9375</v>
      </c>
      <c r="BP31" s="80">
        <f>$BJ$2/$BK$2</f>
        <v>2535.9375</v>
      </c>
      <c r="BQ31" s="80">
        <f>$BJ$2/$BK$2</f>
        <v>2535.9375</v>
      </c>
      <c r="BR31" s="80">
        <f>$BJ$2/$BK$2</f>
        <v>2535.9375</v>
      </c>
      <c r="BS31" s="80">
        <f>$BJ$2/$BK$2</f>
        <v>2535.9375</v>
      </c>
      <c r="BT31" s="80">
        <f>$BJ$2/$BK$2</f>
        <v>2535.9375</v>
      </c>
      <c r="BU31" s="80">
        <f>$BJ$2/$BK$2</f>
        <v>2535.9375</v>
      </c>
      <c r="BV31" s="80">
        <f>$BJ$2/$BK$2</f>
        <v>2535.9375</v>
      </c>
      <c r="BW31" s="80">
        <f>$BJ$2/$BK$2</f>
        <v>2535.9375</v>
      </c>
      <c r="BX31" s="91">
        <v>0</v>
      </c>
      <c r="BY31" s="91">
        <v>0</v>
      </c>
      <c r="BZ31" s="91">
        <v>0</v>
      </c>
      <c r="CA31" s="91">
        <v>0</v>
      </c>
      <c r="CB31" s="91">
        <v>0</v>
      </c>
      <c r="CC31" s="91">
        <v>0</v>
      </c>
      <c r="CD31" s="91">
        <v>0</v>
      </c>
      <c r="CE31" s="91">
        <v>0</v>
      </c>
      <c r="CF31" s="91">
        <v>0</v>
      </c>
      <c r="CG31" s="91">
        <v>0</v>
      </c>
      <c r="CH31" s="91">
        <v>0</v>
      </c>
      <c r="CI31" s="91">
        <v>0</v>
      </c>
      <c r="CJ31" s="91">
        <f>$BJ$3/2</f>
        <v>1500</v>
      </c>
      <c r="CK31" s="91">
        <v>0</v>
      </c>
      <c r="CL31" s="92">
        <v>0</v>
      </c>
      <c r="CM31" s="93">
        <v>0</v>
      </c>
      <c r="CN31" s="91">
        <v>0</v>
      </c>
      <c r="CO31" s="91">
        <v>0</v>
      </c>
      <c r="CP31" s="91">
        <f>$BJ$3/2</f>
        <v>1500</v>
      </c>
      <c r="CQ31" s="91">
        <v>0</v>
      </c>
      <c r="CR31" s="91">
        <v>0</v>
      </c>
      <c r="CS31" s="91">
        <v>0</v>
      </c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8"/>
      <c r="DW31" s="19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8"/>
      <c r="EP31" s="5"/>
    </row>
    <row r="32" spans="1:146" ht="12.75">
      <c r="A32" s="89" t="s">
        <v>90</v>
      </c>
      <c r="B32" s="97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94"/>
      <c r="S32" s="95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80">
        <f>$BJ$2/$BK$2</f>
        <v>2535.9375</v>
      </c>
      <c r="AU32" s="80">
        <f>$BJ$2/$BK$2</f>
        <v>2535.9375</v>
      </c>
      <c r="AV32" s="80">
        <f>$BJ$2/$BK$2</f>
        <v>2535.9375</v>
      </c>
      <c r="AW32" s="80">
        <f>$BJ$2/$BK$2</f>
        <v>2535.9375</v>
      </c>
      <c r="AX32" s="80">
        <f>$BJ$2/$BK$2</f>
        <v>2535.9375</v>
      </c>
      <c r="AY32" s="80">
        <f>$BJ$2/$BK$2</f>
        <v>2535.9375</v>
      </c>
      <c r="AZ32" s="80">
        <f>$BJ$2/$BK$2</f>
        <v>2535.9375</v>
      </c>
      <c r="BA32" s="80">
        <f>$BJ$2/$BK$2</f>
        <v>2535.9375</v>
      </c>
      <c r="BB32" s="81">
        <f>$BJ$2/$BK$2</f>
        <v>2535.9375</v>
      </c>
      <c r="BC32" s="90">
        <f>$BJ$2/$BK$2</f>
        <v>2535.9375</v>
      </c>
      <c r="BD32" s="80">
        <f>$BJ$2/$BK$2</f>
        <v>2535.9375</v>
      </c>
      <c r="BE32" s="80">
        <f>$BJ$2/$BK$2</f>
        <v>2535.9375</v>
      </c>
      <c r="BF32" s="80">
        <f>$BJ$2/$BK$2</f>
        <v>2535.9375</v>
      </c>
      <c r="BG32" s="80">
        <f>$BJ$2/$BK$2</f>
        <v>2535.9375</v>
      </c>
      <c r="BH32" s="80">
        <f>$BJ$2/$BK$2</f>
        <v>2535.9375</v>
      </c>
      <c r="BI32" s="80">
        <f>$BJ$2/$BK$2</f>
        <v>2535.9375</v>
      </c>
      <c r="BJ32" s="80">
        <f>$BJ$2/$BK$2</f>
        <v>2535.9375</v>
      </c>
      <c r="BK32" s="80">
        <f>$BJ$2/$BK$2</f>
        <v>2535.9375</v>
      </c>
      <c r="BL32" s="80">
        <f>$BJ$2/$BK$2</f>
        <v>2535.9375</v>
      </c>
      <c r="BM32" s="80">
        <f>$BJ$2/$BK$2</f>
        <v>2535.9375</v>
      </c>
      <c r="BN32" s="80">
        <f>$BJ$2/$BK$2</f>
        <v>2535.9375</v>
      </c>
      <c r="BO32" s="80">
        <f>$BJ$2/$BK$2</f>
        <v>2535.9375</v>
      </c>
      <c r="BP32" s="80">
        <f>$BJ$2/$BK$2</f>
        <v>2535.9375</v>
      </c>
      <c r="BQ32" s="80">
        <f>$BJ$2/$BK$2</f>
        <v>2535.9375</v>
      </c>
      <c r="BR32" s="80">
        <f>$BJ$2/$BK$2</f>
        <v>2535.9375</v>
      </c>
      <c r="BS32" s="80">
        <f>$BJ$2/$BK$2</f>
        <v>2535.9375</v>
      </c>
      <c r="BT32" s="80">
        <f>$BJ$2/$BK$2</f>
        <v>2535.9375</v>
      </c>
      <c r="BU32" s="80">
        <f>$BJ$2/$BK$2</f>
        <v>2535.9375</v>
      </c>
      <c r="BV32" s="80">
        <f>$BJ$2/$BK$2</f>
        <v>2535.9375</v>
      </c>
      <c r="BW32" s="80">
        <f>$BJ$2/$BK$2</f>
        <v>2535.9375</v>
      </c>
      <c r="BX32" s="80">
        <f>$BJ$2/$BK$2</f>
        <v>2535.9375</v>
      </c>
      <c r="BY32" s="80">
        <f>$BJ$2/$BK$2</f>
        <v>2535.9375</v>
      </c>
      <c r="BZ32" s="91">
        <v>0</v>
      </c>
      <c r="CA32" s="91">
        <v>0</v>
      </c>
      <c r="CB32" s="91">
        <v>0</v>
      </c>
      <c r="CC32" s="91">
        <v>0</v>
      </c>
      <c r="CD32" s="91">
        <v>0</v>
      </c>
      <c r="CE32" s="91">
        <v>0</v>
      </c>
      <c r="CF32" s="91">
        <v>0</v>
      </c>
      <c r="CG32" s="91">
        <v>0</v>
      </c>
      <c r="CH32" s="91">
        <v>0</v>
      </c>
      <c r="CI32" s="91">
        <v>0</v>
      </c>
      <c r="CJ32" s="91">
        <v>0</v>
      </c>
      <c r="CK32" s="91">
        <v>0</v>
      </c>
      <c r="CL32" s="92">
        <f>$BJ$3/2</f>
        <v>1500</v>
      </c>
      <c r="CM32" s="93">
        <v>0</v>
      </c>
      <c r="CN32" s="91">
        <v>0</v>
      </c>
      <c r="CO32" s="91">
        <v>0</v>
      </c>
      <c r="CP32" s="91">
        <v>0</v>
      </c>
      <c r="CQ32" s="91">
        <v>0</v>
      </c>
      <c r="CR32" s="91">
        <f>$BJ$3/2</f>
        <v>1500</v>
      </c>
      <c r="CS32" s="91">
        <v>0</v>
      </c>
      <c r="CT32" s="91">
        <v>0</v>
      </c>
      <c r="CU32" s="91">
        <v>0</v>
      </c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8"/>
      <c r="DW32" s="19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8"/>
      <c r="EP32" s="5"/>
    </row>
    <row r="33" spans="1:146" ht="12.75">
      <c r="A33" s="89" t="s">
        <v>91</v>
      </c>
      <c r="B33" s="97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94"/>
      <c r="S33" s="95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80">
        <f>$BJ$2/$BK$2</f>
        <v>2535.9375</v>
      </c>
      <c r="AW33" s="80">
        <f>$BJ$2/$BK$2</f>
        <v>2535.9375</v>
      </c>
      <c r="AX33" s="80">
        <f>$BJ$2/$BK$2</f>
        <v>2535.9375</v>
      </c>
      <c r="AY33" s="80">
        <f>$BJ$2/$BK$2</f>
        <v>2535.9375</v>
      </c>
      <c r="AZ33" s="80">
        <f>$BJ$2/$BK$2</f>
        <v>2535.9375</v>
      </c>
      <c r="BA33" s="80">
        <f>$BJ$2/$BK$2</f>
        <v>2535.9375</v>
      </c>
      <c r="BB33" s="81">
        <f>$BJ$2/$BK$2</f>
        <v>2535.9375</v>
      </c>
      <c r="BC33" s="90">
        <f>$BJ$2/$BK$2</f>
        <v>2535.9375</v>
      </c>
      <c r="BD33" s="80">
        <f>$BJ$2/$BK$2</f>
        <v>2535.9375</v>
      </c>
      <c r="BE33" s="80">
        <f>$BJ$2/$BK$2</f>
        <v>2535.9375</v>
      </c>
      <c r="BF33" s="80">
        <f>$BJ$2/$BK$2</f>
        <v>2535.9375</v>
      </c>
      <c r="BG33" s="80">
        <f>$BJ$2/$BK$2</f>
        <v>2535.9375</v>
      </c>
      <c r="BH33" s="80">
        <f>$BJ$2/$BK$2</f>
        <v>2535.9375</v>
      </c>
      <c r="BI33" s="80">
        <f>$BJ$2/$BK$2</f>
        <v>2535.9375</v>
      </c>
      <c r="BJ33" s="80">
        <f>$BJ$2/$BK$2</f>
        <v>2535.9375</v>
      </c>
      <c r="BK33" s="80">
        <f>$BJ$2/$BK$2</f>
        <v>2535.9375</v>
      </c>
      <c r="BL33" s="80">
        <f>$BJ$2/$BK$2</f>
        <v>2535.9375</v>
      </c>
      <c r="BM33" s="80">
        <f>$BJ$2/$BK$2</f>
        <v>2535.9375</v>
      </c>
      <c r="BN33" s="80">
        <f>$BJ$2/$BK$2</f>
        <v>2535.9375</v>
      </c>
      <c r="BO33" s="80">
        <f>$BJ$2/$BK$2</f>
        <v>2535.9375</v>
      </c>
      <c r="BP33" s="80">
        <f>$BJ$2/$BK$2</f>
        <v>2535.9375</v>
      </c>
      <c r="BQ33" s="80">
        <f>$BJ$2/$BK$2</f>
        <v>2535.9375</v>
      </c>
      <c r="BR33" s="80">
        <f>$BJ$2/$BK$2</f>
        <v>2535.9375</v>
      </c>
      <c r="BS33" s="80">
        <f>$BJ$2/$BK$2</f>
        <v>2535.9375</v>
      </c>
      <c r="BT33" s="80">
        <f>$BJ$2/$BK$2</f>
        <v>2535.9375</v>
      </c>
      <c r="BU33" s="80">
        <f>$BJ$2/$BK$2</f>
        <v>2535.9375</v>
      </c>
      <c r="BV33" s="154">
        <f>$BJ$2/$BK$2</f>
        <v>2535.9375</v>
      </c>
      <c r="BW33" s="154">
        <f>$BJ$2/$BK$2</f>
        <v>2535.9375</v>
      </c>
      <c r="BX33" s="154">
        <f>$BJ$2/$BK$2</f>
        <v>2535.9375</v>
      </c>
      <c r="BY33" s="154">
        <f>$BJ$2/$BK$2</f>
        <v>2535.9375</v>
      </c>
      <c r="BZ33" s="154">
        <f>$BJ$2/$BK$2</f>
        <v>2535.9375</v>
      </c>
      <c r="CA33" s="154">
        <f>$BJ$2/$BK$2</f>
        <v>2535.9375</v>
      </c>
      <c r="CB33" s="91">
        <v>0</v>
      </c>
      <c r="CC33" s="91">
        <v>0</v>
      </c>
      <c r="CD33" s="91">
        <v>0</v>
      </c>
      <c r="CE33" s="91">
        <v>0</v>
      </c>
      <c r="CF33" s="91">
        <v>0</v>
      </c>
      <c r="CG33" s="91">
        <v>0</v>
      </c>
      <c r="CH33" s="91">
        <v>0</v>
      </c>
      <c r="CI33" s="91">
        <v>0</v>
      </c>
      <c r="CJ33" s="91">
        <v>0</v>
      </c>
      <c r="CK33" s="91">
        <v>0</v>
      </c>
      <c r="CL33" s="92">
        <v>0</v>
      </c>
      <c r="CM33" s="93">
        <v>0</v>
      </c>
      <c r="CN33" s="91">
        <f>$BJ$3/2</f>
        <v>1500</v>
      </c>
      <c r="CO33" s="91">
        <v>0</v>
      </c>
      <c r="CP33" s="91">
        <v>0</v>
      </c>
      <c r="CQ33" s="91">
        <v>0</v>
      </c>
      <c r="CR33" s="91">
        <v>0</v>
      </c>
      <c r="CS33" s="91">
        <v>0</v>
      </c>
      <c r="CT33" s="91">
        <f>$BJ$3/2</f>
        <v>1500</v>
      </c>
      <c r="CU33" s="91">
        <v>0</v>
      </c>
      <c r="CV33" s="91">
        <v>0</v>
      </c>
      <c r="CW33" s="91">
        <v>0</v>
      </c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8"/>
      <c r="DW33" s="19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8"/>
      <c r="EP33" s="5"/>
    </row>
    <row r="34" spans="1:146" ht="12.75">
      <c r="A34" s="89" t="s">
        <v>92</v>
      </c>
      <c r="B34" s="97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94"/>
      <c r="S34" s="95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80">
        <f aca="true" t="shared" si="21" ref="AX34:CC34">$BJ$2/$BK$2</f>
        <v>2535.9375</v>
      </c>
      <c r="AY34" s="80">
        <f t="shared" si="21"/>
        <v>2535.9375</v>
      </c>
      <c r="AZ34" s="80">
        <f t="shared" si="21"/>
        <v>2535.9375</v>
      </c>
      <c r="BA34" s="80">
        <f t="shared" si="21"/>
        <v>2535.9375</v>
      </c>
      <c r="BB34" s="81">
        <f t="shared" si="21"/>
        <v>2535.9375</v>
      </c>
      <c r="BC34" s="90">
        <f t="shared" si="21"/>
        <v>2535.9375</v>
      </c>
      <c r="BD34" s="80">
        <f t="shared" si="21"/>
        <v>2535.9375</v>
      </c>
      <c r="BE34" s="80">
        <f t="shared" si="21"/>
        <v>2535.9375</v>
      </c>
      <c r="BF34" s="80">
        <f t="shared" si="21"/>
        <v>2535.9375</v>
      </c>
      <c r="BG34" s="80">
        <f t="shared" si="21"/>
        <v>2535.9375</v>
      </c>
      <c r="BH34" s="80">
        <f t="shared" si="21"/>
        <v>2535.9375</v>
      </c>
      <c r="BI34" s="80">
        <f t="shared" si="21"/>
        <v>2535.9375</v>
      </c>
      <c r="BJ34" s="80">
        <f t="shared" si="21"/>
        <v>2535.9375</v>
      </c>
      <c r="BK34" s="80">
        <f t="shared" si="21"/>
        <v>2535.9375</v>
      </c>
      <c r="BL34" s="80">
        <f t="shared" si="21"/>
        <v>2535.9375</v>
      </c>
      <c r="BM34" s="80">
        <f t="shared" si="21"/>
        <v>2535.9375</v>
      </c>
      <c r="BN34" s="80">
        <f t="shared" si="21"/>
        <v>2535.9375</v>
      </c>
      <c r="BO34" s="80">
        <f t="shared" si="21"/>
        <v>2535.9375</v>
      </c>
      <c r="BP34" s="80">
        <f t="shared" si="21"/>
        <v>2535.9375</v>
      </c>
      <c r="BQ34" s="80">
        <f t="shared" si="21"/>
        <v>2535.9375</v>
      </c>
      <c r="BR34" s="80">
        <f t="shared" si="21"/>
        <v>2535.9375</v>
      </c>
      <c r="BS34" s="80">
        <f t="shared" si="21"/>
        <v>2535.9375</v>
      </c>
      <c r="BT34" s="80">
        <f t="shared" si="21"/>
        <v>2535.9375</v>
      </c>
      <c r="BU34" s="80">
        <f t="shared" si="21"/>
        <v>2535.9375</v>
      </c>
      <c r="BV34" s="80">
        <f t="shared" si="21"/>
        <v>2535.9375</v>
      </c>
      <c r="BW34" s="80">
        <f t="shared" si="21"/>
        <v>2535.9375</v>
      </c>
      <c r="BX34" s="80">
        <f t="shared" si="21"/>
        <v>2535.9375</v>
      </c>
      <c r="BY34" s="80">
        <f t="shared" si="21"/>
        <v>2535.9375</v>
      </c>
      <c r="BZ34" s="80">
        <f t="shared" si="21"/>
        <v>2535.9375</v>
      </c>
      <c r="CA34" s="80">
        <f t="shared" si="21"/>
        <v>2535.9375</v>
      </c>
      <c r="CB34" s="80">
        <f t="shared" si="21"/>
        <v>2535.9375</v>
      </c>
      <c r="CC34" s="80">
        <f t="shared" si="21"/>
        <v>2535.9375</v>
      </c>
      <c r="CD34" s="91">
        <v>0</v>
      </c>
      <c r="CE34" s="91">
        <v>0</v>
      </c>
      <c r="CF34" s="91">
        <v>0</v>
      </c>
      <c r="CG34" s="91">
        <v>0</v>
      </c>
      <c r="CH34" s="91">
        <v>0</v>
      </c>
      <c r="CI34" s="91">
        <v>0</v>
      </c>
      <c r="CJ34" s="91">
        <v>0</v>
      </c>
      <c r="CK34" s="91">
        <v>0</v>
      </c>
      <c r="CL34" s="92">
        <v>0</v>
      </c>
      <c r="CM34" s="93">
        <v>0</v>
      </c>
      <c r="CN34" s="91">
        <v>0</v>
      </c>
      <c r="CO34" s="91">
        <v>0</v>
      </c>
      <c r="CP34" s="91">
        <f>$BJ$3/2</f>
        <v>1500</v>
      </c>
      <c r="CQ34" s="91">
        <v>0</v>
      </c>
      <c r="CR34" s="91">
        <v>0</v>
      </c>
      <c r="CS34" s="91">
        <v>0</v>
      </c>
      <c r="CT34" s="91">
        <v>0</v>
      </c>
      <c r="CU34" s="91">
        <v>0</v>
      </c>
      <c r="CV34" s="91">
        <f>$BJ$3/2</f>
        <v>1500</v>
      </c>
      <c r="CW34" s="91">
        <v>0</v>
      </c>
      <c r="CX34" s="91">
        <v>0</v>
      </c>
      <c r="CY34" s="91">
        <v>0</v>
      </c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8"/>
      <c r="DW34" s="19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8"/>
      <c r="EP34" s="5"/>
    </row>
    <row r="35" spans="1:146" ht="12.75">
      <c r="A35" s="89" t="s">
        <v>93</v>
      </c>
      <c r="B35" s="97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94"/>
      <c r="S35" s="95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80">
        <f aca="true" t="shared" si="22" ref="AZ35:CE35">$BJ$2/$BK$2</f>
        <v>2535.9375</v>
      </c>
      <c r="BA35" s="80">
        <f t="shared" si="22"/>
        <v>2535.9375</v>
      </c>
      <c r="BB35" s="81">
        <f t="shared" si="22"/>
        <v>2535.9375</v>
      </c>
      <c r="BC35" s="90">
        <f t="shared" si="22"/>
        <v>2535.9375</v>
      </c>
      <c r="BD35" s="80">
        <f t="shared" si="22"/>
        <v>2535.9375</v>
      </c>
      <c r="BE35" s="80">
        <f t="shared" si="22"/>
        <v>2535.9375</v>
      </c>
      <c r="BF35" s="80">
        <f t="shared" si="22"/>
        <v>2535.9375</v>
      </c>
      <c r="BG35" s="80">
        <f t="shared" si="22"/>
        <v>2535.9375</v>
      </c>
      <c r="BH35" s="80">
        <f t="shared" si="22"/>
        <v>2535.9375</v>
      </c>
      <c r="BI35" s="80">
        <f t="shared" si="22"/>
        <v>2535.9375</v>
      </c>
      <c r="BJ35" s="80">
        <f t="shared" si="22"/>
        <v>2535.9375</v>
      </c>
      <c r="BK35" s="80">
        <f t="shared" si="22"/>
        <v>2535.9375</v>
      </c>
      <c r="BL35" s="80">
        <f t="shared" si="22"/>
        <v>2535.9375</v>
      </c>
      <c r="BM35" s="80">
        <f t="shared" si="22"/>
        <v>2535.9375</v>
      </c>
      <c r="BN35" s="80">
        <f t="shared" si="22"/>
        <v>2535.9375</v>
      </c>
      <c r="BO35" s="80">
        <f t="shared" si="22"/>
        <v>2535.9375</v>
      </c>
      <c r="BP35" s="80">
        <f t="shared" si="22"/>
        <v>2535.9375</v>
      </c>
      <c r="BQ35" s="80">
        <f t="shared" si="22"/>
        <v>2535.9375</v>
      </c>
      <c r="BR35" s="80">
        <f t="shared" si="22"/>
        <v>2535.9375</v>
      </c>
      <c r="BS35" s="80">
        <f t="shared" si="22"/>
        <v>2535.9375</v>
      </c>
      <c r="BT35" s="80">
        <f t="shared" si="22"/>
        <v>2535.9375</v>
      </c>
      <c r="BU35" s="80">
        <f t="shared" si="22"/>
        <v>2535.9375</v>
      </c>
      <c r="BV35" s="80">
        <f t="shared" si="22"/>
        <v>2535.9375</v>
      </c>
      <c r="BW35" s="80">
        <f t="shared" si="22"/>
        <v>2535.9375</v>
      </c>
      <c r="BX35" s="80">
        <f t="shared" si="22"/>
        <v>2535.9375</v>
      </c>
      <c r="BY35" s="80">
        <f t="shared" si="22"/>
        <v>2535.9375</v>
      </c>
      <c r="BZ35" s="80">
        <f t="shared" si="22"/>
        <v>2535.9375</v>
      </c>
      <c r="CA35" s="80">
        <f t="shared" si="22"/>
        <v>2535.9375</v>
      </c>
      <c r="CB35" s="80">
        <f t="shared" si="22"/>
        <v>2535.9375</v>
      </c>
      <c r="CC35" s="80">
        <f t="shared" si="22"/>
        <v>2535.9375</v>
      </c>
      <c r="CD35" s="80">
        <f t="shared" si="22"/>
        <v>2535.9375</v>
      </c>
      <c r="CE35" s="80">
        <f t="shared" si="22"/>
        <v>2535.9375</v>
      </c>
      <c r="CF35" s="91">
        <v>0</v>
      </c>
      <c r="CG35" s="91">
        <v>0</v>
      </c>
      <c r="CH35" s="91">
        <v>0</v>
      </c>
      <c r="CI35" s="91">
        <v>0</v>
      </c>
      <c r="CJ35" s="91">
        <v>0</v>
      </c>
      <c r="CK35" s="91">
        <v>0</v>
      </c>
      <c r="CL35" s="92">
        <v>0</v>
      </c>
      <c r="CM35" s="93">
        <v>0</v>
      </c>
      <c r="CN35" s="91">
        <v>0</v>
      </c>
      <c r="CO35" s="91">
        <v>0</v>
      </c>
      <c r="CP35" s="91">
        <v>0</v>
      </c>
      <c r="CQ35" s="91">
        <v>0</v>
      </c>
      <c r="CR35" s="91">
        <f>$BJ$3/2</f>
        <v>1500</v>
      </c>
      <c r="CS35" s="91">
        <v>0</v>
      </c>
      <c r="CT35" s="91">
        <v>0</v>
      </c>
      <c r="CU35" s="91">
        <v>0</v>
      </c>
      <c r="CV35" s="91">
        <v>0</v>
      </c>
      <c r="CW35" s="91">
        <v>0</v>
      </c>
      <c r="CX35" s="91">
        <f>$BJ$3/2</f>
        <v>1500</v>
      </c>
      <c r="CY35" s="91">
        <v>0</v>
      </c>
      <c r="CZ35" s="91">
        <v>0</v>
      </c>
      <c r="DA35" s="91">
        <v>0</v>
      </c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8"/>
      <c r="DW35" s="19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8"/>
      <c r="EP35" s="5"/>
    </row>
    <row r="36" spans="1:146" ht="12.75">
      <c r="A36" s="89" t="s">
        <v>94</v>
      </c>
      <c r="B36" s="97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94"/>
      <c r="S36" s="95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81">
        <f aca="true" t="shared" si="23" ref="BB36:CG36">$BJ$2/$BK$2</f>
        <v>2535.9375</v>
      </c>
      <c r="BC36" s="90">
        <f t="shared" si="23"/>
        <v>2535.9375</v>
      </c>
      <c r="BD36" s="80">
        <f t="shared" si="23"/>
        <v>2535.9375</v>
      </c>
      <c r="BE36" s="80">
        <f t="shared" si="23"/>
        <v>2535.9375</v>
      </c>
      <c r="BF36" s="80">
        <f t="shared" si="23"/>
        <v>2535.9375</v>
      </c>
      <c r="BG36" s="80">
        <f t="shared" si="23"/>
        <v>2535.9375</v>
      </c>
      <c r="BH36" s="80">
        <f t="shared" si="23"/>
        <v>2535.9375</v>
      </c>
      <c r="BI36" s="80">
        <f t="shared" si="23"/>
        <v>2535.9375</v>
      </c>
      <c r="BJ36" s="80">
        <f t="shared" si="23"/>
        <v>2535.9375</v>
      </c>
      <c r="BK36" s="80">
        <f t="shared" si="23"/>
        <v>2535.9375</v>
      </c>
      <c r="BL36" s="80">
        <f t="shared" si="23"/>
        <v>2535.9375</v>
      </c>
      <c r="BM36" s="80">
        <f t="shared" si="23"/>
        <v>2535.9375</v>
      </c>
      <c r="BN36" s="80">
        <f t="shared" si="23"/>
        <v>2535.9375</v>
      </c>
      <c r="BO36" s="80">
        <f t="shared" si="23"/>
        <v>2535.9375</v>
      </c>
      <c r="BP36" s="80">
        <f t="shared" si="23"/>
        <v>2535.9375</v>
      </c>
      <c r="BQ36" s="80">
        <f t="shared" si="23"/>
        <v>2535.9375</v>
      </c>
      <c r="BR36" s="80">
        <f t="shared" si="23"/>
        <v>2535.9375</v>
      </c>
      <c r="BS36" s="80">
        <f t="shared" si="23"/>
        <v>2535.9375</v>
      </c>
      <c r="BT36" s="80">
        <f t="shared" si="23"/>
        <v>2535.9375</v>
      </c>
      <c r="BU36" s="80">
        <f t="shared" si="23"/>
        <v>2535.9375</v>
      </c>
      <c r="BV36" s="80">
        <f t="shared" si="23"/>
        <v>2535.9375</v>
      </c>
      <c r="BW36" s="80">
        <f t="shared" si="23"/>
        <v>2535.9375</v>
      </c>
      <c r="BX36" s="80">
        <f t="shared" si="23"/>
        <v>2535.9375</v>
      </c>
      <c r="BY36" s="80">
        <f t="shared" si="23"/>
        <v>2535.9375</v>
      </c>
      <c r="BZ36" s="80">
        <f t="shared" si="23"/>
        <v>2535.9375</v>
      </c>
      <c r="CA36" s="80">
        <f t="shared" si="23"/>
        <v>2535.9375</v>
      </c>
      <c r="CB36" s="80">
        <f t="shared" si="23"/>
        <v>2535.9375</v>
      </c>
      <c r="CC36" s="80">
        <f t="shared" si="23"/>
        <v>2535.9375</v>
      </c>
      <c r="CD36" s="80">
        <f t="shared" si="23"/>
        <v>2535.9375</v>
      </c>
      <c r="CE36" s="80">
        <f t="shared" si="23"/>
        <v>2535.9375</v>
      </c>
      <c r="CF36" s="80">
        <f t="shared" si="23"/>
        <v>2535.9375</v>
      </c>
      <c r="CG36" s="80">
        <f t="shared" si="23"/>
        <v>2535.9375</v>
      </c>
      <c r="CH36" s="91">
        <v>0</v>
      </c>
      <c r="CI36" s="91">
        <v>0</v>
      </c>
      <c r="CJ36" s="91">
        <v>0</v>
      </c>
      <c r="CK36" s="91">
        <v>0</v>
      </c>
      <c r="CL36" s="92">
        <v>0</v>
      </c>
      <c r="CM36" s="93">
        <v>0</v>
      </c>
      <c r="CN36" s="91">
        <v>0</v>
      </c>
      <c r="CO36" s="91">
        <v>0</v>
      </c>
      <c r="CP36" s="91">
        <v>0</v>
      </c>
      <c r="CQ36" s="91">
        <v>0</v>
      </c>
      <c r="CR36" s="91">
        <v>0</v>
      </c>
      <c r="CS36" s="91">
        <v>0</v>
      </c>
      <c r="CT36" s="91">
        <f>$BJ$3/2</f>
        <v>1500</v>
      </c>
      <c r="CU36" s="91">
        <v>0</v>
      </c>
      <c r="CV36" s="91">
        <v>0</v>
      </c>
      <c r="CW36" s="91">
        <v>0</v>
      </c>
      <c r="CX36" s="91">
        <v>0</v>
      </c>
      <c r="CY36" s="91">
        <v>0</v>
      </c>
      <c r="CZ36" s="91">
        <f>$BJ$3/2</f>
        <v>1500</v>
      </c>
      <c r="DA36" s="91">
        <v>0</v>
      </c>
      <c r="DB36" s="91">
        <v>0</v>
      </c>
      <c r="DC36" s="91">
        <v>0</v>
      </c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8"/>
      <c r="DW36" s="19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8"/>
      <c r="EP36" s="5"/>
    </row>
    <row r="37" spans="1:146" ht="12.75">
      <c r="A37" s="89" t="s">
        <v>95</v>
      </c>
      <c r="B37" s="97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94"/>
      <c r="S37" s="95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94"/>
      <c r="BC37" s="95"/>
      <c r="BD37" s="80">
        <f aca="true" t="shared" si="24" ref="BD37:CI37">$BJ$2/$BK$2</f>
        <v>2535.9375</v>
      </c>
      <c r="BE37" s="80">
        <f t="shared" si="24"/>
        <v>2535.9375</v>
      </c>
      <c r="BF37" s="80">
        <f t="shared" si="24"/>
        <v>2535.9375</v>
      </c>
      <c r="BG37" s="80">
        <f t="shared" si="24"/>
        <v>2535.9375</v>
      </c>
      <c r="BH37" s="80">
        <f t="shared" si="24"/>
        <v>2535.9375</v>
      </c>
      <c r="BI37" s="80">
        <f t="shared" si="24"/>
        <v>2535.9375</v>
      </c>
      <c r="BJ37" s="80">
        <f t="shared" si="24"/>
        <v>2535.9375</v>
      </c>
      <c r="BK37" s="80">
        <f t="shared" si="24"/>
        <v>2535.9375</v>
      </c>
      <c r="BL37" s="80">
        <f t="shared" si="24"/>
        <v>2535.9375</v>
      </c>
      <c r="BM37" s="80">
        <f t="shared" si="24"/>
        <v>2535.9375</v>
      </c>
      <c r="BN37" s="80">
        <f t="shared" si="24"/>
        <v>2535.9375</v>
      </c>
      <c r="BO37" s="80">
        <f t="shared" si="24"/>
        <v>2535.9375</v>
      </c>
      <c r="BP37" s="80">
        <f t="shared" si="24"/>
        <v>2535.9375</v>
      </c>
      <c r="BQ37" s="80">
        <f t="shared" si="24"/>
        <v>2535.9375</v>
      </c>
      <c r="BR37" s="80">
        <f t="shared" si="24"/>
        <v>2535.9375</v>
      </c>
      <c r="BS37" s="80">
        <f t="shared" si="24"/>
        <v>2535.9375</v>
      </c>
      <c r="BT37" s="80">
        <f t="shared" si="24"/>
        <v>2535.9375</v>
      </c>
      <c r="BU37" s="80">
        <f t="shared" si="24"/>
        <v>2535.9375</v>
      </c>
      <c r="BV37" s="80">
        <f t="shared" si="24"/>
        <v>2535.9375</v>
      </c>
      <c r="BW37" s="80">
        <f t="shared" si="24"/>
        <v>2535.9375</v>
      </c>
      <c r="BX37" s="80">
        <f t="shared" si="24"/>
        <v>2535.9375</v>
      </c>
      <c r="BY37" s="80">
        <f t="shared" si="24"/>
        <v>2535.9375</v>
      </c>
      <c r="BZ37" s="80">
        <f t="shared" si="24"/>
        <v>2535.9375</v>
      </c>
      <c r="CA37" s="80">
        <f t="shared" si="24"/>
        <v>2535.9375</v>
      </c>
      <c r="CB37" s="80">
        <f t="shared" si="24"/>
        <v>2535.9375</v>
      </c>
      <c r="CC37" s="80">
        <f t="shared" si="24"/>
        <v>2535.9375</v>
      </c>
      <c r="CD37" s="80">
        <f t="shared" si="24"/>
        <v>2535.9375</v>
      </c>
      <c r="CE37" s="80">
        <f t="shared" si="24"/>
        <v>2535.9375</v>
      </c>
      <c r="CF37" s="80">
        <f t="shared" si="24"/>
        <v>2535.9375</v>
      </c>
      <c r="CG37" s="80">
        <f t="shared" si="24"/>
        <v>2535.9375</v>
      </c>
      <c r="CH37" s="80">
        <f t="shared" si="24"/>
        <v>2535.9375</v>
      </c>
      <c r="CI37" s="80">
        <f t="shared" si="24"/>
        <v>2535.9375</v>
      </c>
      <c r="CJ37" s="91">
        <v>0</v>
      </c>
      <c r="CK37" s="91">
        <v>0</v>
      </c>
      <c r="CL37" s="92">
        <v>0</v>
      </c>
      <c r="CM37" s="93">
        <v>0</v>
      </c>
      <c r="CN37" s="91">
        <v>0</v>
      </c>
      <c r="CO37" s="91">
        <v>0</v>
      </c>
      <c r="CP37" s="91">
        <v>0</v>
      </c>
      <c r="CQ37" s="91">
        <v>0</v>
      </c>
      <c r="CR37" s="91">
        <v>0</v>
      </c>
      <c r="CS37" s="91">
        <v>0</v>
      </c>
      <c r="CT37" s="91">
        <v>0</v>
      </c>
      <c r="CU37" s="91">
        <v>0</v>
      </c>
      <c r="CV37" s="91">
        <f>$BJ$3/2</f>
        <v>1500</v>
      </c>
      <c r="CW37" s="91">
        <v>0</v>
      </c>
      <c r="CX37" s="91">
        <v>0</v>
      </c>
      <c r="CY37" s="91">
        <v>0</v>
      </c>
      <c r="CZ37" s="91">
        <v>0</v>
      </c>
      <c r="DA37" s="91">
        <v>0</v>
      </c>
      <c r="DB37" s="91">
        <f>$BJ$3/2</f>
        <v>1500</v>
      </c>
      <c r="DC37" s="91">
        <v>0</v>
      </c>
      <c r="DD37" s="91">
        <v>0</v>
      </c>
      <c r="DE37" s="91">
        <v>0</v>
      </c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8"/>
      <c r="DW37" s="19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8"/>
      <c r="EP37" s="5"/>
    </row>
    <row r="38" spans="1:146" ht="12.75">
      <c r="A38" s="89" t="s">
        <v>96</v>
      </c>
      <c r="B38" s="97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94"/>
      <c r="S38" s="95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94"/>
      <c r="BC38" s="95"/>
      <c r="BD38" s="79"/>
      <c r="BE38" s="79"/>
      <c r="BF38" s="80">
        <f aca="true" t="shared" si="25" ref="BF38:CK38">$BJ$2/$BK$2</f>
        <v>2535.9375</v>
      </c>
      <c r="BG38" s="80">
        <f t="shared" si="25"/>
        <v>2535.9375</v>
      </c>
      <c r="BH38" s="80">
        <f t="shared" si="25"/>
        <v>2535.9375</v>
      </c>
      <c r="BI38" s="80">
        <f t="shared" si="25"/>
        <v>2535.9375</v>
      </c>
      <c r="BJ38" s="80">
        <f t="shared" si="25"/>
        <v>2535.9375</v>
      </c>
      <c r="BK38" s="80">
        <f t="shared" si="25"/>
        <v>2535.9375</v>
      </c>
      <c r="BL38" s="80">
        <f t="shared" si="25"/>
        <v>2535.9375</v>
      </c>
      <c r="BM38" s="80">
        <f t="shared" si="25"/>
        <v>2535.9375</v>
      </c>
      <c r="BN38" s="80">
        <f t="shared" si="25"/>
        <v>2535.9375</v>
      </c>
      <c r="BO38" s="80">
        <f t="shared" si="25"/>
        <v>2535.9375</v>
      </c>
      <c r="BP38" s="80">
        <f t="shared" si="25"/>
        <v>2535.9375</v>
      </c>
      <c r="BQ38" s="80">
        <f t="shared" si="25"/>
        <v>2535.9375</v>
      </c>
      <c r="BR38" s="80">
        <f t="shared" si="25"/>
        <v>2535.9375</v>
      </c>
      <c r="BS38" s="80">
        <f t="shared" si="25"/>
        <v>2535.9375</v>
      </c>
      <c r="BT38" s="80">
        <f t="shared" si="25"/>
        <v>2535.9375</v>
      </c>
      <c r="BU38" s="80">
        <f t="shared" si="25"/>
        <v>2535.9375</v>
      </c>
      <c r="BV38" s="80">
        <f t="shared" si="25"/>
        <v>2535.9375</v>
      </c>
      <c r="BW38" s="80">
        <f t="shared" si="25"/>
        <v>2535.9375</v>
      </c>
      <c r="BX38" s="80">
        <f t="shared" si="25"/>
        <v>2535.9375</v>
      </c>
      <c r="BY38" s="80">
        <f t="shared" si="25"/>
        <v>2535.9375</v>
      </c>
      <c r="BZ38" s="80">
        <f t="shared" si="25"/>
        <v>2535.9375</v>
      </c>
      <c r="CA38" s="80">
        <f t="shared" si="25"/>
        <v>2535.9375</v>
      </c>
      <c r="CB38" s="80">
        <f t="shared" si="25"/>
        <v>2535.9375</v>
      </c>
      <c r="CC38" s="80">
        <f t="shared" si="25"/>
        <v>2535.9375</v>
      </c>
      <c r="CD38" s="80">
        <f t="shared" si="25"/>
        <v>2535.9375</v>
      </c>
      <c r="CE38" s="80">
        <f t="shared" si="25"/>
        <v>2535.9375</v>
      </c>
      <c r="CF38" s="80">
        <f t="shared" si="25"/>
        <v>2535.9375</v>
      </c>
      <c r="CG38" s="80">
        <f t="shared" si="25"/>
        <v>2535.9375</v>
      </c>
      <c r="CH38" s="80">
        <f t="shared" si="25"/>
        <v>2535.9375</v>
      </c>
      <c r="CI38" s="80">
        <f t="shared" si="25"/>
        <v>2535.9375</v>
      </c>
      <c r="CJ38" s="80">
        <f t="shared" si="25"/>
        <v>2535.9375</v>
      </c>
      <c r="CK38" s="80">
        <f t="shared" si="25"/>
        <v>2535.9375</v>
      </c>
      <c r="CL38" s="92">
        <v>0</v>
      </c>
      <c r="CM38" s="93">
        <v>0</v>
      </c>
      <c r="CN38" s="91">
        <v>0</v>
      </c>
      <c r="CO38" s="91">
        <v>0</v>
      </c>
      <c r="CP38" s="91">
        <v>0</v>
      </c>
      <c r="CQ38" s="91">
        <v>0</v>
      </c>
      <c r="CR38" s="91">
        <v>0</v>
      </c>
      <c r="CS38" s="91">
        <v>0</v>
      </c>
      <c r="CT38" s="91">
        <v>0</v>
      </c>
      <c r="CU38" s="91">
        <v>0</v>
      </c>
      <c r="CV38" s="91">
        <v>0</v>
      </c>
      <c r="CW38" s="91">
        <v>0</v>
      </c>
      <c r="CX38" s="91">
        <f>$BJ$3/2</f>
        <v>1500</v>
      </c>
      <c r="CY38" s="91">
        <v>0</v>
      </c>
      <c r="CZ38" s="91">
        <v>0</v>
      </c>
      <c r="DA38" s="91">
        <v>0</v>
      </c>
      <c r="DB38" s="91">
        <v>0</v>
      </c>
      <c r="DC38" s="91">
        <v>0</v>
      </c>
      <c r="DD38" s="91">
        <f>$BJ$3/2</f>
        <v>1500</v>
      </c>
      <c r="DE38" s="91">
        <v>0</v>
      </c>
      <c r="DF38" s="91">
        <v>0</v>
      </c>
      <c r="DG38" s="91">
        <v>0</v>
      </c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8"/>
      <c r="DW38" s="19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8"/>
      <c r="EP38" s="5"/>
    </row>
    <row r="39" spans="1:146" ht="12.75">
      <c r="A39" s="89" t="s">
        <v>97</v>
      </c>
      <c r="B39" s="97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94"/>
      <c r="S39" s="95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94"/>
      <c r="BC39" s="95"/>
      <c r="BD39" s="79"/>
      <c r="BE39" s="79"/>
      <c r="BF39" s="79"/>
      <c r="BG39" s="79"/>
      <c r="BH39" s="80">
        <f aca="true" t="shared" si="26" ref="BH39:CM39">$BJ$2/$BK$2</f>
        <v>2535.9375</v>
      </c>
      <c r="BI39" s="80">
        <f t="shared" si="26"/>
        <v>2535.9375</v>
      </c>
      <c r="BJ39" s="80">
        <f t="shared" si="26"/>
        <v>2535.9375</v>
      </c>
      <c r="BK39" s="80">
        <f t="shared" si="26"/>
        <v>2535.9375</v>
      </c>
      <c r="BL39" s="80">
        <f t="shared" si="26"/>
        <v>2535.9375</v>
      </c>
      <c r="BM39" s="80">
        <f t="shared" si="26"/>
        <v>2535.9375</v>
      </c>
      <c r="BN39" s="80">
        <f t="shared" si="26"/>
        <v>2535.9375</v>
      </c>
      <c r="BO39" s="80">
        <f t="shared" si="26"/>
        <v>2535.9375</v>
      </c>
      <c r="BP39" s="80">
        <f t="shared" si="26"/>
        <v>2535.9375</v>
      </c>
      <c r="BQ39" s="80">
        <f t="shared" si="26"/>
        <v>2535.9375</v>
      </c>
      <c r="BR39" s="80">
        <f t="shared" si="26"/>
        <v>2535.9375</v>
      </c>
      <c r="BS39" s="80">
        <f t="shared" si="26"/>
        <v>2535.9375</v>
      </c>
      <c r="BT39" s="80">
        <f t="shared" si="26"/>
        <v>2535.9375</v>
      </c>
      <c r="BU39" s="80">
        <f t="shared" si="26"/>
        <v>2535.9375</v>
      </c>
      <c r="BV39" s="80">
        <f t="shared" si="26"/>
        <v>2535.9375</v>
      </c>
      <c r="BW39" s="80">
        <f t="shared" si="26"/>
        <v>2535.9375</v>
      </c>
      <c r="BX39" s="80">
        <f t="shared" si="26"/>
        <v>2535.9375</v>
      </c>
      <c r="BY39" s="80">
        <f t="shared" si="26"/>
        <v>2535.9375</v>
      </c>
      <c r="BZ39" s="80">
        <f t="shared" si="26"/>
        <v>2535.9375</v>
      </c>
      <c r="CA39" s="80">
        <f t="shared" si="26"/>
        <v>2535.9375</v>
      </c>
      <c r="CB39" s="80">
        <f t="shared" si="26"/>
        <v>2535.9375</v>
      </c>
      <c r="CC39" s="80">
        <f t="shared" si="26"/>
        <v>2535.9375</v>
      </c>
      <c r="CD39" s="80">
        <f t="shared" si="26"/>
        <v>2535.9375</v>
      </c>
      <c r="CE39" s="80">
        <f t="shared" si="26"/>
        <v>2535.9375</v>
      </c>
      <c r="CF39" s="80">
        <f t="shared" si="26"/>
        <v>2535.9375</v>
      </c>
      <c r="CG39" s="80">
        <f t="shared" si="26"/>
        <v>2535.9375</v>
      </c>
      <c r="CH39" s="80">
        <f t="shared" si="26"/>
        <v>2535.9375</v>
      </c>
      <c r="CI39" s="80">
        <f t="shared" si="26"/>
        <v>2535.9375</v>
      </c>
      <c r="CJ39" s="80">
        <f t="shared" si="26"/>
        <v>2535.9375</v>
      </c>
      <c r="CK39" s="80">
        <f t="shared" si="26"/>
        <v>2535.9375</v>
      </c>
      <c r="CL39" s="81">
        <f t="shared" si="26"/>
        <v>2535.9375</v>
      </c>
      <c r="CM39" s="90">
        <f t="shared" si="26"/>
        <v>2535.9375</v>
      </c>
      <c r="CN39" s="91">
        <v>0</v>
      </c>
      <c r="CO39" s="91">
        <v>0</v>
      </c>
      <c r="CP39" s="91">
        <v>0</v>
      </c>
      <c r="CQ39" s="91">
        <v>0</v>
      </c>
      <c r="CR39" s="91">
        <v>0</v>
      </c>
      <c r="CS39" s="91">
        <v>0</v>
      </c>
      <c r="CT39" s="91">
        <v>0</v>
      </c>
      <c r="CU39" s="91">
        <v>0</v>
      </c>
      <c r="CV39" s="91">
        <v>0</v>
      </c>
      <c r="CW39" s="91">
        <v>0</v>
      </c>
      <c r="CX39" s="91">
        <v>0</v>
      </c>
      <c r="CY39" s="91">
        <v>0</v>
      </c>
      <c r="CZ39" s="91">
        <f>$BJ$3/2</f>
        <v>1500</v>
      </c>
      <c r="DA39" s="91">
        <v>0</v>
      </c>
      <c r="DB39" s="91">
        <v>0</v>
      </c>
      <c r="DC39" s="91">
        <v>0</v>
      </c>
      <c r="DD39" s="91">
        <v>0</v>
      </c>
      <c r="DE39" s="91">
        <v>0</v>
      </c>
      <c r="DF39" s="91">
        <f>$BJ$3/2</f>
        <v>1500</v>
      </c>
      <c r="DG39" s="91">
        <v>0</v>
      </c>
      <c r="DH39" s="91">
        <v>0</v>
      </c>
      <c r="DI39" s="91">
        <v>0</v>
      </c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8"/>
      <c r="DW39" s="19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8"/>
      <c r="EP39" s="5"/>
    </row>
    <row r="40" spans="1:146" ht="12.75">
      <c r="A40" s="89" t="s">
        <v>98</v>
      </c>
      <c r="B40" s="97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94"/>
      <c r="S40" s="95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94"/>
      <c r="BC40" s="95"/>
      <c r="BD40" s="79"/>
      <c r="BE40" s="79"/>
      <c r="BF40" s="79"/>
      <c r="BG40" s="79"/>
      <c r="BH40" s="79"/>
      <c r="BI40" s="79"/>
      <c r="BJ40" s="80">
        <f aca="true" t="shared" si="27" ref="BJ40:CO40">$BJ$2/$BK$2</f>
        <v>2535.9375</v>
      </c>
      <c r="BK40" s="80">
        <f t="shared" si="27"/>
        <v>2535.9375</v>
      </c>
      <c r="BL40" s="80">
        <f t="shared" si="27"/>
        <v>2535.9375</v>
      </c>
      <c r="BM40" s="80">
        <f t="shared" si="27"/>
        <v>2535.9375</v>
      </c>
      <c r="BN40" s="80">
        <f t="shared" si="27"/>
        <v>2535.9375</v>
      </c>
      <c r="BO40" s="80">
        <f t="shared" si="27"/>
        <v>2535.9375</v>
      </c>
      <c r="BP40" s="80">
        <f t="shared" si="27"/>
        <v>2535.9375</v>
      </c>
      <c r="BQ40" s="80">
        <f t="shared" si="27"/>
        <v>2535.9375</v>
      </c>
      <c r="BR40" s="80">
        <f t="shared" si="27"/>
        <v>2535.9375</v>
      </c>
      <c r="BS40" s="80">
        <f t="shared" si="27"/>
        <v>2535.9375</v>
      </c>
      <c r="BT40" s="80">
        <f t="shared" si="27"/>
        <v>2535.9375</v>
      </c>
      <c r="BU40" s="80">
        <f t="shared" si="27"/>
        <v>2535.9375</v>
      </c>
      <c r="BV40" s="80">
        <f t="shared" si="27"/>
        <v>2535.9375</v>
      </c>
      <c r="BW40" s="80">
        <f t="shared" si="27"/>
        <v>2535.9375</v>
      </c>
      <c r="BX40" s="80">
        <f t="shared" si="27"/>
        <v>2535.9375</v>
      </c>
      <c r="BY40" s="80">
        <f t="shared" si="27"/>
        <v>2535.9375</v>
      </c>
      <c r="BZ40" s="80">
        <f t="shared" si="27"/>
        <v>2535.9375</v>
      </c>
      <c r="CA40" s="80">
        <f t="shared" si="27"/>
        <v>2535.9375</v>
      </c>
      <c r="CB40" s="80">
        <f t="shared" si="27"/>
        <v>2535.9375</v>
      </c>
      <c r="CC40" s="80">
        <f t="shared" si="27"/>
        <v>2535.9375</v>
      </c>
      <c r="CD40" s="80">
        <f t="shared" si="27"/>
        <v>2535.9375</v>
      </c>
      <c r="CE40" s="80">
        <f t="shared" si="27"/>
        <v>2535.9375</v>
      </c>
      <c r="CF40" s="80">
        <f t="shared" si="27"/>
        <v>2535.9375</v>
      </c>
      <c r="CG40" s="80">
        <f t="shared" si="27"/>
        <v>2535.9375</v>
      </c>
      <c r="CH40" s="80">
        <f t="shared" si="27"/>
        <v>2535.9375</v>
      </c>
      <c r="CI40" s="80">
        <f t="shared" si="27"/>
        <v>2535.9375</v>
      </c>
      <c r="CJ40" s="80">
        <f t="shared" si="27"/>
        <v>2535.9375</v>
      </c>
      <c r="CK40" s="80">
        <f t="shared" si="27"/>
        <v>2535.9375</v>
      </c>
      <c r="CL40" s="81">
        <f t="shared" si="27"/>
        <v>2535.9375</v>
      </c>
      <c r="CM40" s="90">
        <f t="shared" si="27"/>
        <v>2535.9375</v>
      </c>
      <c r="CN40" s="80">
        <f t="shared" si="27"/>
        <v>2535.9375</v>
      </c>
      <c r="CO40" s="80">
        <f t="shared" si="27"/>
        <v>2535.9375</v>
      </c>
      <c r="CP40" s="91">
        <v>0</v>
      </c>
      <c r="CQ40" s="91">
        <v>0</v>
      </c>
      <c r="CR40" s="91">
        <v>0</v>
      </c>
      <c r="CS40" s="91">
        <v>0</v>
      </c>
      <c r="CT40" s="91">
        <v>0</v>
      </c>
      <c r="CU40" s="91">
        <v>0</v>
      </c>
      <c r="CV40" s="91">
        <v>0</v>
      </c>
      <c r="CW40" s="91">
        <v>0</v>
      </c>
      <c r="CX40" s="91">
        <v>0</v>
      </c>
      <c r="CY40" s="91">
        <v>0</v>
      </c>
      <c r="CZ40" s="91">
        <v>0</v>
      </c>
      <c r="DA40" s="91">
        <v>0</v>
      </c>
      <c r="DB40" s="91">
        <f>$BJ$3/2</f>
        <v>1500</v>
      </c>
      <c r="DC40" s="91">
        <v>0</v>
      </c>
      <c r="DD40" s="91">
        <v>0</v>
      </c>
      <c r="DE40" s="91">
        <v>0</v>
      </c>
      <c r="DF40" s="91">
        <v>0</v>
      </c>
      <c r="DG40" s="91">
        <v>0</v>
      </c>
      <c r="DH40" s="91">
        <f>$BJ$3/2</f>
        <v>1500</v>
      </c>
      <c r="DI40" s="91">
        <v>0</v>
      </c>
      <c r="DJ40" s="91">
        <v>0</v>
      </c>
      <c r="DK40" s="91">
        <v>0</v>
      </c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8"/>
      <c r="DW40" s="19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8"/>
      <c r="EP40" s="5"/>
    </row>
    <row r="41" spans="1:146" ht="12.75">
      <c r="A41" s="89" t="s">
        <v>99</v>
      </c>
      <c r="B41" s="97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94"/>
      <c r="S41" s="95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94"/>
      <c r="BC41" s="95"/>
      <c r="BD41" s="79"/>
      <c r="BE41" s="79"/>
      <c r="BF41" s="79"/>
      <c r="BG41" s="79"/>
      <c r="BH41" s="79"/>
      <c r="BI41" s="79"/>
      <c r="BJ41" s="79"/>
      <c r="BK41" s="79"/>
      <c r="BL41" s="80">
        <f aca="true" t="shared" si="28" ref="BL41:CQ41">$BJ$2/$BK$2</f>
        <v>2535.9375</v>
      </c>
      <c r="BM41" s="80">
        <f t="shared" si="28"/>
        <v>2535.9375</v>
      </c>
      <c r="BN41" s="80">
        <f t="shared" si="28"/>
        <v>2535.9375</v>
      </c>
      <c r="BO41" s="80">
        <f t="shared" si="28"/>
        <v>2535.9375</v>
      </c>
      <c r="BP41" s="80">
        <f t="shared" si="28"/>
        <v>2535.9375</v>
      </c>
      <c r="BQ41" s="80">
        <f t="shared" si="28"/>
        <v>2535.9375</v>
      </c>
      <c r="BR41" s="80">
        <f t="shared" si="28"/>
        <v>2535.9375</v>
      </c>
      <c r="BS41" s="80">
        <f t="shared" si="28"/>
        <v>2535.9375</v>
      </c>
      <c r="BT41" s="80">
        <f t="shared" si="28"/>
        <v>2535.9375</v>
      </c>
      <c r="BU41" s="80">
        <f t="shared" si="28"/>
        <v>2535.9375</v>
      </c>
      <c r="BV41" s="80">
        <f t="shared" si="28"/>
        <v>2535.9375</v>
      </c>
      <c r="BW41" s="80">
        <f t="shared" si="28"/>
        <v>2535.9375</v>
      </c>
      <c r="BX41" s="80">
        <f t="shared" si="28"/>
        <v>2535.9375</v>
      </c>
      <c r="BY41" s="80">
        <f t="shared" si="28"/>
        <v>2535.9375</v>
      </c>
      <c r="BZ41" s="80">
        <f t="shared" si="28"/>
        <v>2535.9375</v>
      </c>
      <c r="CA41" s="80">
        <f t="shared" si="28"/>
        <v>2535.9375</v>
      </c>
      <c r="CB41" s="80">
        <f t="shared" si="28"/>
        <v>2535.9375</v>
      </c>
      <c r="CC41" s="80">
        <f t="shared" si="28"/>
        <v>2535.9375</v>
      </c>
      <c r="CD41" s="80">
        <f t="shared" si="28"/>
        <v>2535.9375</v>
      </c>
      <c r="CE41" s="80">
        <f t="shared" si="28"/>
        <v>2535.9375</v>
      </c>
      <c r="CF41" s="80">
        <f t="shared" si="28"/>
        <v>2535.9375</v>
      </c>
      <c r="CG41" s="80">
        <f t="shared" si="28"/>
        <v>2535.9375</v>
      </c>
      <c r="CH41" s="80">
        <f t="shared" si="28"/>
        <v>2535.9375</v>
      </c>
      <c r="CI41" s="80">
        <f t="shared" si="28"/>
        <v>2535.9375</v>
      </c>
      <c r="CJ41" s="80">
        <f t="shared" si="28"/>
        <v>2535.9375</v>
      </c>
      <c r="CK41" s="80">
        <f t="shared" si="28"/>
        <v>2535.9375</v>
      </c>
      <c r="CL41" s="81">
        <f t="shared" si="28"/>
        <v>2535.9375</v>
      </c>
      <c r="CM41" s="90">
        <f t="shared" si="28"/>
        <v>2535.9375</v>
      </c>
      <c r="CN41" s="80">
        <f t="shared" si="28"/>
        <v>2535.9375</v>
      </c>
      <c r="CO41" s="80">
        <f t="shared" si="28"/>
        <v>2535.9375</v>
      </c>
      <c r="CP41" s="80">
        <f t="shared" si="28"/>
        <v>2535.9375</v>
      </c>
      <c r="CQ41" s="80">
        <f t="shared" si="28"/>
        <v>2535.9375</v>
      </c>
      <c r="CR41" s="91">
        <v>0</v>
      </c>
      <c r="CS41" s="91">
        <v>0</v>
      </c>
      <c r="CT41" s="91">
        <v>0</v>
      </c>
      <c r="CU41" s="91">
        <v>0</v>
      </c>
      <c r="CV41" s="91">
        <v>0</v>
      </c>
      <c r="CW41" s="91">
        <v>0</v>
      </c>
      <c r="CX41" s="91">
        <v>0</v>
      </c>
      <c r="CY41" s="91">
        <v>0</v>
      </c>
      <c r="CZ41" s="91">
        <v>0</v>
      </c>
      <c r="DA41" s="91">
        <v>0</v>
      </c>
      <c r="DB41" s="91">
        <v>0</v>
      </c>
      <c r="DC41" s="91">
        <v>0</v>
      </c>
      <c r="DD41" s="91">
        <f>$BJ$3/2</f>
        <v>1500</v>
      </c>
      <c r="DE41" s="91">
        <v>0</v>
      </c>
      <c r="DF41" s="91">
        <v>0</v>
      </c>
      <c r="DG41" s="91">
        <v>0</v>
      </c>
      <c r="DH41" s="91">
        <v>0</v>
      </c>
      <c r="DI41" s="91">
        <v>0</v>
      </c>
      <c r="DJ41" s="91">
        <f>$BJ$3/2</f>
        <v>1500</v>
      </c>
      <c r="DK41" s="91">
        <v>0</v>
      </c>
      <c r="DL41" s="91">
        <v>0</v>
      </c>
      <c r="DM41" s="91">
        <v>0</v>
      </c>
      <c r="DN41" s="14"/>
      <c r="DO41" s="14"/>
      <c r="DP41" s="14"/>
      <c r="DQ41" s="14"/>
      <c r="DR41" s="14"/>
      <c r="DS41" s="14"/>
      <c r="DT41" s="14"/>
      <c r="DU41" s="14"/>
      <c r="DV41" s="18"/>
      <c r="DW41" s="19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8"/>
      <c r="EP41" s="5"/>
    </row>
    <row r="42" spans="1:146" ht="12.75">
      <c r="A42" s="89" t="s">
        <v>100</v>
      </c>
      <c r="B42" s="97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94"/>
      <c r="S42" s="95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94"/>
      <c r="BC42" s="95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80">
        <f aca="true" t="shared" si="29" ref="BN42:CS42">$BJ$2/$BK$2</f>
        <v>2535.9375</v>
      </c>
      <c r="BO42" s="80">
        <f t="shared" si="29"/>
        <v>2535.9375</v>
      </c>
      <c r="BP42" s="80">
        <f t="shared" si="29"/>
        <v>2535.9375</v>
      </c>
      <c r="BQ42" s="80">
        <f t="shared" si="29"/>
        <v>2535.9375</v>
      </c>
      <c r="BR42" s="80">
        <f t="shared" si="29"/>
        <v>2535.9375</v>
      </c>
      <c r="BS42" s="80">
        <f t="shared" si="29"/>
        <v>2535.9375</v>
      </c>
      <c r="BT42" s="80">
        <f t="shared" si="29"/>
        <v>2535.9375</v>
      </c>
      <c r="BU42" s="80">
        <f t="shared" si="29"/>
        <v>2535.9375</v>
      </c>
      <c r="BV42" s="80">
        <f t="shared" si="29"/>
        <v>2535.9375</v>
      </c>
      <c r="BW42" s="80">
        <f t="shared" si="29"/>
        <v>2535.9375</v>
      </c>
      <c r="BX42" s="80">
        <f t="shared" si="29"/>
        <v>2535.9375</v>
      </c>
      <c r="BY42" s="80">
        <f t="shared" si="29"/>
        <v>2535.9375</v>
      </c>
      <c r="BZ42" s="80">
        <f t="shared" si="29"/>
        <v>2535.9375</v>
      </c>
      <c r="CA42" s="80">
        <f t="shared" si="29"/>
        <v>2535.9375</v>
      </c>
      <c r="CB42" s="80">
        <f t="shared" si="29"/>
        <v>2535.9375</v>
      </c>
      <c r="CC42" s="80">
        <f t="shared" si="29"/>
        <v>2535.9375</v>
      </c>
      <c r="CD42" s="80">
        <f t="shared" si="29"/>
        <v>2535.9375</v>
      </c>
      <c r="CE42" s="80">
        <f t="shared" si="29"/>
        <v>2535.9375</v>
      </c>
      <c r="CF42" s="80">
        <f t="shared" si="29"/>
        <v>2535.9375</v>
      </c>
      <c r="CG42" s="80">
        <f t="shared" si="29"/>
        <v>2535.9375</v>
      </c>
      <c r="CH42" s="80">
        <f t="shared" si="29"/>
        <v>2535.9375</v>
      </c>
      <c r="CI42" s="80">
        <f t="shared" si="29"/>
        <v>2535.9375</v>
      </c>
      <c r="CJ42" s="80">
        <f t="shared" si="29"/>
        <v>2535.9375</v>
      </c>
      <c r="CK42" s="80">
        <f t="shared" si="29"/>
        <v>2535.9375</v>
      </c>
      <c r="CL42" s="81">
        <f t="shared" si="29"/>
        <v>2535.9375</v>
      </c>
      <c r="CM42" s="90">
        <f t="shared" si="29"/>
        <v>2535.9375</v>
      </c>
      <c r="CN42" s="80">
        <f t="shared" si="29"/>
        <v>2535.9375</v>
      </c>
      <c r="CO42" s="80">
        <f t="shared" si="29"/>
        <v>2535.9375</v>
      </c>
      <c r="CP42" s="80">
        <f t="shared" si="29"/>
        <v>2535.9375</v>
      </c>
      <c r="CQ42" s="80">
        <f t="shared" si="29"/>
        <v>2535.9375</v>
      </c>
      <c r="CR42" s="80">
        <f t="shared" si="29"/>
        <v>2535.9375</v>
      </c>
      <c r="CS42" s="80">
        <f t="shared" si="29"/>
        <v>2535.9375</v>
      </c>
      <c r="CT42" s="91">
        <v>0</v>
      </c>
      <c r="CU42" s="91">
        <v>0</v>
      </c>
      <c r="CV42" s="91">
        <v>0</v>
      </c>
      <c r="CW42" s="91">
        <v>0</v>
      </c>
      <c r="CX42" s="91">
        <v>0</v>
      </c>
      <c r="CY42" s="91">
        <v>0</v>
      </c>
      <c r="CZ42" s="91">
        <v>0</v>
      </c>
      <c r="DA42" s="91">
        <v>0</v>
      </c>
      <c r="DB42" s="91">
        <v>0</v>
      </c>
      <c r="DC42" s="91">
        <v>0</v>
      </c>
      <c r="DD42" s="91">
        <v>0</v>
      </c>
      <c r="DE42" s="91">
        <v>0</v>
      </c>
      <c r="DF42" s="91">
        <f>$BJ$3/2</f>
        <v>1500</v>
      </c>
      <c r="DG42" s="91">
        <v>0</v>
      </c>
      <c r="DH42" s="91">
        <v>0</v>
      </c>
      <c r="DI42" s="91">
        <v>0</v>
      </c>
      <c r="DJ42" s="91">
        <v>0</v>
      </c>
      <c r="DK42" s="91">
        <v>0</v>
      </c>
      <c r="DL42" s="91">
        <f>$BJ$3/2</f>
        <v>1500</v>
      </c>
      <c r="DM42" s="91">
        <v>0</v>
      </c>
      <c r="DN42" s="91">
        <v>0</v>
      </c>
      <c r="DO42" s="91">
        <v>0</v>
      </c>
      <c r="DP42" s="14"/>
      <c r="DQ42" s="14"/>
      <c r="DR42" s="14"/>
      <c r="DS42" s="14"/>
      <c r="DT42" s="14"/>
      <c r="DU42" s="14"/>
      <c r="DV42" s="18"/>
      <c r="DW42" s="19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8"/>
      <c r="EP42" s="5"/>
    </row>
    <row r="43" spans="1:146" ht="12.75">
      <c r="A43" s="89" t="s">
        <v>101</v>
      </c>
      <c r="B43" s="97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94"/>
      <c r="S43" s="95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94"/>
      <c r="BC43" s="95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80">
        <f aca="true" t="shared" si="30" ref="BP43:CU43">$BJ$2/$BK$2</f>
        <v>2535.9375</v>
      </c>
      <c r="BQ43" s="80">
        <f t="shared" si="30"/>
        <v>2535.9375</v>
      </c>
      <c r="BR43" s="80">
        <f t="shared" si="30"/>
        <v>2535.9375</v>
      </c>
      <c r="BS43" s="80">
        <f t="shared" si="30"/>
        <v>2535.9375</v>
      </c>
      <c r="BT43" s="80">
        <f t="shared" si="30"/>
        <v>2535.9375</v>
      </c>
      <c r="BU43" s="80">
        <f t="shared" si="30"/>
        <v>2535.9375</v>
      </c>
      <c r="BV43" s="80">
        <f t="shared" si="30"/>
        <v>2535.9375</v>
      </c>
      <c r="BW43" s="80">
        <f t="shared" si="30"/>
        <v>2535.9375</v>
      </c>
      <c r="BX43" s="80">
        <f t="shared" si="30"/>
        <v>2535.9375</v>
      </c>
      <c r="BY43" s="80">
        <f t="shared" si="30"/>
        <v>2535.9375</v>
      </c>
      <c r="BZ43" s="80">
        <f t="shared" si="30"/>
        <v>2535.9375</v>
      </c>
      <c r="CA43" s="80">
        <f t="shared" si="30"/>
        <v>2535.9375</v>
      </c>
      <c r="CB43" s="80">
        <f t="shared" si="30"/>
        <v>2535.9375</v>
      </c>
      <c r="CC43" s="80">
        <f t="shared" si="30"/>
        <v>2535.9375</v>
      </c>
      <c r="CD43" s="80">
        <f t="shared" si="30"/>
        <v>2535.9375</v>
      </c>
      <c r="CE43" s="80">
        <f t="shared" si="30"/>
        <v>2535.9375</v>
      </c>
      <c r="CF43" s="80">
        <f t="shared" si="30"/>
        <v>2535.9375</v>
      </c>
      <c r="CG43" s="80">
        <f t="shared" si="30"/>
        <v>2535.9375</v>
      </c>
      <c r="CH43" s="80">
        <f t="shared" si="30"/>
        <v>2535.9375</v>
      </c>
      <c r="CI43" s="80">
        <f t="shared" si="30"/>
        <v>2535.9375</v>
      </c>
      <c r="CJ43" s="80">
        <f t="shared" si="30"/>
        <v>2535.9375</v>
      </c>
      <c r="CK43" s="80">
        <f t="shared" si="30"/>
        <v>2535.9375</v>
      </c>
      <c r="CL43" s="81">
        <f t="shared" si="30"/>
        <v>2535.9375</v>
      </c>
      <c r="CM43" s="90">
        <f t="shared" si="30"/>
        <v>2535.9375</v>
      </c>
      <c r="CN43" s="80">
        <f t="shared" si="30"/>
        <v>2535.9375</v>
      </c>
      <c r="CO43" s="80">
        <f t="shared" si="30"/>
        <v>2535.9375</v>
      </c>
      <c r="CP43" s="80">
        <f t="shared" si="30"/>
        <v>2535.9375</v>
      </c>
      <c r="CQ43" s="80">
        <f t="shared" si="30"/>
        <v>2535.9375</v>
      </c>
      <c r="CR43" s="80">
        <f t="shared" si="30"/>
        <v>2535.9375</v>
      </c>
      <c r="CS43" s="80">
        <f t="shared" si="30"/>
        <v>2535.9375</v>
      </c>
      <c r="CT43" s="80">
        <f t="shared" si="30"/>
        <v>2535.9375</v>
      </c>
      <c r="CU43" s="80">
        <f t="shared" si="30"/>
        <v>2535.9375</v>
      </c>
      <c r="CV43" s="91">
        <v>0</v>
      </c>
      <c r="CW43" s="91">
        <v>0</v>
      </c>
      <c r="CX43" s="91">
        <v>0</v>
      </c>
      <c r="CY43" s="91">
        <v>0</v>
      </c>
      <c r="CZ43" s="91">
        <v>0</v>
      </c>
      <c r="DA43" s="91">
        <v>0</v>
      </c>
      <c r="DB43" s="91">
        <v>0</v>
      </c>
      <c r="DC43" s="91">
        <v>0</v>
      </c>
      <c r="DD43" s="91">
        <v>0</v>
      </c>
      <c r="DE43" s="91">
        <v>0</v>
      </c>
      <c r="DF43" s="91">
        <v>0</v>
      </c>
      <c r="DG43" s="91">
        <v>0</v>
      </c>
      <c r="DH43" s="91">
        <f>$BJ$3/2</f>
        <v>1500</v>
      </c>
      <c r="DI43" s="91">
        <v>0</v>
      </c>
      <c r="DJ43" s="91">
        <v>0</v>
      </c>
      <c r="DK43" s="91">
        <v>0</v>
      </c>
      <c r="DL43" s="91">
        <v>0</v>
      </c>
      <c r="DM43" s="91">
        <v>0</v>
      </c>
      <c r="DN43" s="91">
        <f>$BJ$3/2</f>
        <v>1500</v>
      </c>
      <c r="DO43" s="91">
        <v>0</v>
      </c>
      <c r="DP43" s="91">
        <v>0</v>
      </c>
      <c r="DQ43" s="91">
        <v>0</v>
      </c>
      <c r="DR43" s="14"/>
      <c r="DS43" s="14"/>
      <c r="DT43" s="14"/>
      <c r="DU43" s="14"/>
      <c r="DV43" s="18"/>
      <c r="DW43" s="19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8"/>
      <c r="EP43" s="5"/>
    </row>
    <row r="44" spans="1:146" ht="12.75">
      <c r="A44" s="89" t="s">
        <v>102</v>
      </c>
      <c r="B44" s="9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94"/>
      <c r="S44" s="95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94"/>
      <c r="BC44" s="95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80">
        <f aca="true" t="shared" si="31" ref="BR44:CW44">$BJ$2/$BK$2</f>
        <v>2535.9375</v>
      </c>
      <c r="BS44" s="80">
        <f t="shared" si="31"/>
        <v>2535.9375</v>
      </c>
      <c r="BT44" s="80">
        <f t="shared" si="31"/>
        <v>2535.9375</v>
      </c>
      <c r="BU44" s="80">
        <f t="shared" si="31"/>
        <v>2535.9375</v>
      </c>
      <c r="BV44" s="80">
        <f t="shared" si="31"/>
        <v>2535.9375</v>
      </c>
      <c r="BW44" s="80">
        <f t="shared" si="31"/>
        <v>2535.9375</v>
      </c>
      <c r="BX44" s="80">
        <f t="shared" si="31"/>
        <v>2535.9375</v>
      </c>
      <c r="BY44" s="80">
        <f t="shared" si="31"/>
        <v>2535.9375</v>
      </c>
      <c r="BZ44" s="80">
        <f t="shared" si="31"/>
        <v>2535.9375</v>
      </c>
      <c r="CA44" s="80">
        <f t="shared" si="31"/>
        <v>2535.9375</v>
      </c>
      <c r="CB44" s="80">
        <f t="shared" si="31"/>
        <v>2535.9375</v>
      </c>
      <c r="CC44" s="80">
        <f t="shared" si="31"/>
        <v>2535.9375</v>
      </c>
      <c r="CD44" s="80">
        <f t="shared" si="31"/>
        <v>2535.9375</v>
      </c>
      <c r="CE44" s="80">
        <f t="shared" si="31"/>
        <v>2535.9375</v>
      </c>
      <c r="CF44" s="80">
        <f t="shared" si="31"/>
        <v>2535.9375</v>
      </c>
      <c r="CG44" s="80">
        <f t="shared" si="31"/>
        <v>2535.9375</v>
      </c>
      <c r="CH44" s="80">
        <f t="shared" si="31"/>
        <v>2535.9375</v>
      </c>
      <c r="CI44" s="80">
        <f t="shared" si="31"/>
        <v>2535.9375</v>
      </c>
      <c r="CJ44" s="80">
        <f t="shared" si="31"/>
        <v>2535.9375</v>
      </c>
      <c r="CK44" s="80">
        <f t="shared" si="31"/>
        <v>2535.9375</v>
      </c>
      <c r="CL44" s="81">
        <f t="shared" si="31"/>
        <v>2535.9375</v>
      </c>
      <c r="CM44" s="90">
        <f t="shared" si="31"/>
        <v>2535.9375</v>
      </c>
      <c r="CN44" s="80">
        <f t="shared" si="31"/>
        <v>2535.9375</v>
      </c>
      <c r="CO44" s="80">
        <f t="shared" si="31"/>
        <v>2535.9375</v>
      </c>
      <c r="CP44" s="80">
        <f t="shared" si="31"/>
        <v>2535.9375</v>
      </c>
      <c r="CQ44" s="80">
        <f t="shared" si="31"/>
        <v>2535.9375</v>
      </c>
      <c r="CR44" s="80">
        <f t="shared" si="31"/>
        <v>2535.9375</v>
      </c>
      <c r="CS44" s="80">
        <f t="shared" si="31"/>
        <v>2535.9375</v>
      </c>
      <c r="CT44" s="80">
        <f t="shared" si="31"/>
        <v>2535.9375</v>
      </c>
      <c r="CU44" s="80">
        <f t="shared" si="31"/>
        <v>2535.9375</v>
      </c>
      <c r="CV44" s="80">
        <f t="shared" si="31"/>
        <v>2535.9375</v>
      </c>
      <c r="CW44" s="80">
        <f t="shared" si="31"/>
        <v>2535.9375</v>
      </c>
      <c r="CX44" s="91">
        <v>0</v>
      </c>
      <c r="CY44" s="91">
        <v>0</v>
      </c>
      <c r="CZ44" s="91">
        <v>0</v>
      </c>
      <c r="DA44" s="91">
        <v>0</v>
      </c>
      <c r="DB44" s="91">
        <v>0</v>
      </c>
      <c r="DC44" s="91">
        <v>0</v>
      </c>
      <c r="DD44" s="91">
        <v>0</v>
      </c>
      <c r="DE44" s="91">
        <v>0</v>
      </c>
      <c r="DF44" s="91">
        <v>0</v>
      </c>
      <c r="DG44" s="91">
        <v>0</v>
      </c>
      <c r="DH44" s="91">
        <v>0</v>
      </c>
      <c r="DI44" s="91">
        <v>0</v>
      </c>
      <c r="DJ44" s="91">
        <f>$BJ$3/2</f>
        <v>1500</v>
      </c>
      <c r="DK44" s="91">
        <v>0</v>
      </c>
      <c r="DL44" s="91">
        <v>0</v>
      </c>
      <c r="DM44" s="91">
        <v>0</v>
      </c>
      <c r="DN44" s="91">
        <v>0</v>
      </c>
      <c r="DO44" s="91">
        <v>0</v>
      </c>
      <c r="DP44" s="91">
        <f>$BJ$3/2</f>
        <v>1500</v>
      </c>
      <c r="DQ44" s="91">
        <v>0</v>
      </c>
      <c r="DR44" s="91">
        <v>0</v>
      </c>
      <c r="DS44" s="91">
        <v>0</v>
      </c>
      <c r="DT44" s="14"/>
      <c r="DU44" s="14"/>
      <c r="DV44" s="18"/>
      <c r="DW44" s="19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8"/>
      <c r="EP44" s="5"/>
    </row>
    <row r="45" spans="1:146" ht="12.75">
      <c r="A45" s="89" t="s">
        <v>103</v>
      </c>
      <c r="B45" s="97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94"/>
      <c r="S45" s="95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94"/>
      <c r="BC45" s="95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80">
        <f aca="true" t="shared" si="32" ref="BT45:CY45">$BJ$2/$BK$2</f>
        <v>2535.9375</v>
      </c>
      <c r="BU45" s="80">
        <f t="shared" si="32"/>
        <v>2535.9375</v>
      </c>
      <c r="BV45" s="80">
        <f t="shared" si="32"/>
        <v>2535.9375</v>
      </c>
      <c r="BW45" s="80">
        <f t="shared" si="32"/>
        <v>2535.9375</v>
      </c>
      <c r="BX45" s="80">
        <f t="shared" si="32"/>
        <v>2535.9375</v>
      </c>
      <c r="BY45" s="80">
        <f t="shared" si="32"/>
        <v>2535.9375</v>
      </c>
      <c r="BZ45" s="80">
        <f t="shared" si="32"/>
        <v>2535.9375</v>
      </c>
      <c r="CA45" s="80">
        <f t="shared" si="32"/>
        <v>2535.9375</v>
      </c>
      <c r="CB45" s="80">
        <f t="shared" si="32"/>
        <v>2535.9375</v>
      </c>
      <c r="CC45" s="80">
        <f t="shared" si="32"/>
        <v>2535.9375</v>
      </c>
      <c r="CD45" s="80">
        <f t="shared" si="32"/>
        <v>2535.9375</v>
      </c>
      <c r="CE45" s="80">
        <f t="shared" si="32"/>
        <v>2535.9375</v>
      </c>
      <c r="CF45" s="80">
        <f t="shared" si="32"/>
        <v>2535.9375</v>
      </c>
      <c r="CG45" s="80">
        <f t="shared" si="32"/>
        <v>2535.9375</v>
      </c>
      <c r="CH45" s="80">
        <f t="shared" si="32"/>
        <v>2535.9375</v>
      </c>
      <c r="CI45" s="80">
        <f t="shared" si="32"/>
        <v>2535.9375</v>
      </c>
      <c r="CJ45" s="80">
        <f t="shared" si="32"/>
        <v>2535.9375</v>
      </c>
      <c r="CK45" s="80">
        <f t="shared" si="32"/>
        <v>2535.9375</v>
      </c>
      <c r="CL45" s="81">
        <f t="shared" si="32"/>
        <v>2535.9375</v>
      </c>
      <c r="CM45" s="90">
        <f t="shared" si="32"/>
        <v>2535.9375</v>
      </c>
      <c r="CN45" s="80">
        <f t="shared" si="32"/>
        <v>2535.9375</v>
      </c>
      <c r="CO45" s="80">
        <f t="shared" si="32"/>
        <v>2535.9375</v>
      </c>
      <c r="CP45" s="80">
        <f t="shared" si="32"/>
        <v>2535.9375</v>
      </c>
      <c r="CQ45" s="80">
        <f t="shared" si="32"/>
        <v>2535.9375</v>
      </c>
      <c r="CR45" s="80">
        <f t="shared" si="32"/>
        <v>2535.9375</v>
      </c>
      <c r="CS45" s="80">
        <f t="shared" si="32"/>
        <v>2535.9375</v>
      </c>
      <c r="CT45" s="80">
        <f t="shared" si="32"/>
        <v>2535.9375</v>
      </c>
      <c r="CU45" s="80">
        <f t="shared" si="32"/>
        <v>2535.9375</v>
      </c>
      <c r="CV45" s="80">
        <f t="shared" si="32"/>
        <v>2535.9375</v>
      </c>
      <c r="CW45" s="80">
        <f t="shared" si="32"/>
        <v>2535.9375</v>
      </c>
      <c r="CX45" s="80">
        <f t="shared" si="32"/>
        <v>2535.9375</v>
      </c>
      <c r="CY45" s="80">
        <f t="shared" si="32"/>
        <v>2535.9375</v>
      </c>
      <c r="CZ45" s="91">
        <v>0</v>
      </c>
      <c r="DA45" s="91">
        <v>0</v>
      </c>
      <c r="DB45" s="91">
        <v>0</v>
      </c>
      <c r="DC45" s="91">
        <v>0</v>
      </c>
      <c r="DD45" s="91">
        <v>0</v>
      </c>
      <c r="DE45" s="91">
        <v>0</v>
      </c>
      <c r="DF45" s="91">
        <v>0</v>
      </c>
      <c r="DG45" s="91">
        <v>0</v>
      </c>
      <c r="DH45" s="91">
        <v>0</v>
      </c>
      <c r="DI45" s="91">
        <v>0</v>
      </c>
      <c r="DJ45" s="91">
        <v>0</v>
      </c>
      <c r="DK45" s="91">
        <v>0</v>
      </c>
      <c r="DL45" s="91">
        <f>$BJ$3/2</f>
        <v>1500</v>
      </c>
      <c r="DM45" s="91">
        <v>0</v>
      </c>
      <c r="DN45" s="91">
        <v>0</v>
      </c>
      <c r="DO45" s="91">
        <v>0</v>
      </c>
      <c r="DP45" s="91">
        <v>0</v>
      </c>
      <c r="DQ45" s="91">
        <v>0</v>
      </c>
      <c r="DR45" s="91">
        <f>$BJ$3/2</f>
        <v>1500</v>
      </c>
      <c r="DS45" s="91">
        <v>0</v>
      </c>
      <c r="DT45" s="91">
        <v>0</v>
      </c>
      <c r="DU45" s="91">
        <v>0</v>
      </c>
      <c r="DV45" s="18"/>
      <c r="DW45" s="19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8"/>
      <c r="EP45" s="5"/>
    </row>
    <row r="46" spans="1:146" ht="12.75">
      <c r="A46" s="89" t="s">
        <v>104</v>
      </c>
      <c r="B46" s="97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94"/>
      <c r="S46" s="95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94"/>
      <c r="BC46" s="95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80">
        <f aca="true" t="shared" si="33" ref="BV46:DA46">$BJ$2/$BK$2</f>
        <v>2535.9375</v>
      </c>
      <c r="BW46" s="80">
        <f t="shared" si="33"/>
        <v>2535.9375</v>
      </c>
      <c r="BX46" s="80">
        <f t="shared" si="33"/>
        <v>2535.9375</v>
      </c>
      <c r="BY46" s="80">
        <f t="shared" si="33"/>
        <v>2535.9375</v>
      </c>
      <c r="BZ46" s="80">
        <f t="shared" si="33"/>
        <v>2535.9375</v>
      </c>
      <c r="CA46" s="80">
        <f t="shared" si="33"/>
        <v>2535.9375</v>
      </c>
      <c r="CB46" s="80">
        <f t="shared" si="33"/>
        <v>2535.9375</v>
      </c>
      <c r="CC46" s="80">
        <f t="shared" si="33"/>
        <v>2535.9375</v>
      </c>
      <c r="CD46" s="80">
        <f t="shared" si="33"/>
        <v>2535.9375</v>
      </c>
      <c r="CE46" s="80">
        <f t="shared" si="33"/>
        <v>2535.9375</v>
      </c>
      <c r="CF46" s="80">
        <f t="shared" si="33"/>
        <v>2535.9375</v>
      </c>
      <c r="CG46" s="80">
        <f t="shared" si="33"/>
        <v>2535.9375</v>
      </c>
      <c r="CH46" s="80">
        <f t="shared" si="33"/>
        <v>2535.9375</v>
      </c>
      <c r="CI46" s="80">
        <f t="shared" si="33"/>
        <v>2535.9375</v>
      </c>
      <c r="CJ46" s="80">
        <f t="shared" si="33"/>
        <v>2535.9375</v>
      </c>
      <c r="CK46" s="80">
        <f t="shared" si="33"/>
        <v>2535.9375</v>
      </c>
      <c r="CL46" s="81">
        <f t="shared" si="33"/>
        <v>2535.9375</v>
      </c>
      <c r="CM46" s="90">
        <f t="shared" si="33"/>
        <v>2535.9375</v>
      </c>
      <c r="CN46" s="80">
        <f t="shared" si="33"/>
        <v>2535.9375</v>
      </c>
      <c r="CO46" s="80">
        <f t="shared" si="33"/>
        <v>2535.9375</v>
      </c>
      <c r="CP46" s="80">
        <f t="shared" si="33"/>
        <v>2535.9375</v>
      </c>
      <c r="CQ46" s="80">
        <f t="shared" si="33"/>
        <v>2535.9375</v>
      </c>
      <c r="CR46" s="80">
        <f t="shared" si="33"/>
        <v>2535.9375</v>
      </c>
      <c r="CS46" s="80">
        <f t="shared" si="33"/>
        <v>2535.9375</v>
      </c>
      <c r="CT46" s="80">
        <f t="shared" si="33"/>
        <v>2535.9375</v>
      </c>
      <c r="CU46" s="80">
        <f t="shared" si="33"/>
        <v>2535.9375</v>
      </c>
      <c r="CV46" s="80">
        <f t="shared" si="33"/>
        <v>2535.9375</v>
      </c>
      <c r="CW46" s="80">
        <f t="shared" si="33"/>
        <v>2535.9375</v>
      </c>
      <c r="CX46" s="80">
        <f t="shared" si="33"/>
        <v>2535.9375</v>
      </c>
      <c r="CY46" s="80">
        <f t="shared" si="33"/>
        <v>2535.9375</v>
      </c>
      <c r="CZ46" s="80">
        <f t="shared" si="33"/>
        <v>2535.9375</v>
      </c>
      <c r="DA46" s="80">
        <f t="shared" si="33"/>
        <v>2535.9375</v>
      </c>
      <c r="DB46" s="91">
        <v>0</v>
      </c>
      <c r="DC46" s="91">
        <v>0</v>
      </c>
      <c r="DD46" s="91">
        <v>0</v>
      </c>
      <c r="DE46" s="91">
        <v>0</v>
      </c>
      <c r="DF46" s="91">
        <v>0</v>
      </c>
      <c r="DG46" s="91">
        <v>0</v>
      </c>
      <c r="DH46" s="91">
        <v>0</v>
      </c>
      <c r="DI46" s="91">
        <v>0</v>
      </c>
      <c r="DJ46" s="91">
        <v>0</v>
      </c>
      <c r="DK46" s="91">
        <v>0</v>
      </c>
      <c r="DL46" s="91">
        <v>0</v>
      </c>
      <c r="DM46" s="91">
        <v>0</v>
      </c>
      <c r="DN46" s="91">
        <f>$BJ$3/2</f>
        <v>1500</v>
      </c>
      <c r="DO46" s="91">
        <v>0</v>
      </c>
      <c r="DP46" s="91">
        <v>0</v>
      </c>
      <c r="DQ46" s="91">
        <v>0</v>
      </c>
      <c r="DR46" s="91">
        <v>0</v>
      </c>
      <c r="DS46" s="91">
        <v>0</v>
      </c>
      <c r="DT46" s="91">
        <f>$BJ$3/2</f>
        <v>1500</v>
      </c>
      <c r="DU46" s="91">
        <v>0</v>
      </c>
      <c r="DV46" s="92">
        <v>0</v>
      </c>
      <c r="DW46" s="93">
        <v>0</v>
      </c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8"/>
      <c r="EP46" s="5"/>
    </row>
    <row r="47" spans="1:146" ht="12.75">
      <c r="A47" s="89" t="s">
        <v>105</v>
      </c>
      <c r="B47" s="97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94"/>
      <c r="S47" s="95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94"/>
      <c r="BC47" s="95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80">
        <f aca="true" t="shared" si="34" ref="BX47:DC47">$BJ$2/$BK$2</f>
        <v>2535.9375</v>
      </c>
      <c r="BY47" s="80">
        <f t="shared" si="34"/>
        <v>2535.9375</v>
      </c>
      <c r="BZ47" s="80">
        <f t="shared" si="34"/>
        <v>2535.9375</v>
      </c>
      <c r="CA47" s="80">
        <f t="shared" si="34"/>
        <v>2535.9375</v>
      </c>
      <c r="CB47" s="80">
        <f t="shared" si="34"/>
        <v>2535.9375</v>
      </c>
      <c r="CC47" s="80">
        <f t="shared" si="34"/>
        <v>2535.9375</v>
      </c>
      <c r="CD47" s="80">
        <f t="shared" si="34"/>
        <v>2535.9375</v>
      </c>
      <c r="CE47" s="80">
        <f t="shared" si="34"/>
        <v>2535.9375</v>
      </c>
      <c r="CF47" s="80">
        <f t="shared" si="34"/>
        <v>2535.9375</v>
      </c>
      <c r="CG47" s="80">
        <f t="shared" si="34"/>
        <v>2535.9375</v>
      </c>
      <c r="CH47" s="80">
        <f t="shared" si="34"/>
        <v>2535.9375</v>
      </c>
      <c r="CI47" s="80">
        <f t="shared" si="34"/>
        <v>2535.9375</v>
      </c>
      <c r="CJ47" s="80">
        <f t="shared" si="34"/>
        <v>2535.9375</v>
      </c>
      <c r="CK47" s="80">
        <f t="shared" si="34"/>
        <v>2535.9375</v>
      </c>
      <c r="CL47" s="81">
        <f t="shared" si="34"/>
        <v>2535.9375</v>
      </c>
      <c r="CM47" s="90">
        <f t="shared" si="34"/>
        <v>2535.9375</v>
      </c>
      <c r="CN47" s="80">
        <f t="shared" si="34"/>
        <v>2535.9375</v>
      </c>
      <c r="CO47" s="80">
        <f t="shared" si="34"/>
        <v>2535.9375</v>
      </c>
      <c r="CP47" s="80">
        <f t="shared" si="34"/>
        <v>2535.9375</v>
      </c>
      <c r="CQ47" s="80">
        <f t="shared" si="34"/>
        <v>2535.9375</v>
      </c>
      <c r="CR47" s="80">
        <f t="shared" si="34"/>
        <v>2535.9375</v>
      </c>
      <c r="CS47" s="80">
        <f t="shared" si="34"/>
        <v>2535.9375</v>
      </c>
      <c r="CT47" s="80">
        <f t="shared" si="34"/>
        <v>2535.9375</v>
      </c>
      <c r="CU47" s="80">
        <f t="shared" si="34"/>
        <v>2535.9375</v>
      </c>
      <c r="CV47" s="80">
        <f t="shared" si="34"/>
        <v>2535.9375</v>
      </c>
      <c r="CW47" s="80">
        <f t="shared" si="34"/>
        <v>2535.9375</v>
      </c>
      <c r="CX47" s="80">
        <f t="shared" si="34"/>
        <v>2535.9375</v>
      </c>
      <c r="CY47" s="80">
        <f t="shared" si="34"/>
        <v>2535.9375</v>
      </c>
      <c r="CZ47" s="80">
        <f t="shared" si="34"/>
        <v>2535.9375</v>
      </c>
      <c r="DA47" s="80">
        <f t="shared" si="34"/>
        <v>2535.9375</v>
      </c>
      <c r="DB47" s="80">
        <f t="shared" si="34"/>
        <v>2535.9375</v>
      </c>
      <c r="DC47" s="80">
        <f t="shared" si="34"/>
        <v>2535.9375</v>
      </c>
      <c r="DD47" s="91">
        <v>0</v>
      </c>
      <c r="DE47" s="91">
        <v>0</v>
      </c>
      <c r="DF47" s="91">
        <v>0</v>
      </c>
      <c r="DG47" s="91">
        <v>0</v>
      </c>
      <c r="DH47" s="91">
        <v>0</v>
      </c>
      <c r="DI47" s="91">
        <v>0</v>
      </c>
      <c r="DJ47" s="91">
        <v>0</v>
      </c>
      <c r="DK47" s="91">
        <v>0</v>
      </c>
      <c r="DL47" s="91">
        <v>0</v>
      </c>
      <c r="DM47" s="91">
        <v>0</v>
      </c>
      <c r="DN47" s="91">
        <v>0</v>
      </c>
      <c r="DO47" s="91">
        <v>0</v>
      </c>
      <c r="DP47" s="91">
        <f>$BJ$3/2</f>
        <v>1500</v>
      </c>
      <c r="DQ47" s="91">
        <v>0</v>
      </c>
      <c r="DR47" s="91">
        <v>0</v>
      </c>
      <c r="DS47" s="91">
        <v>0</v>
      </c>
      <c r="DT47" s="91">
        <v>0</v>
      </c>
      <c r="DU47" s="91">
        <v>0</v>
      </c>
      <c r="DV47" s="92">
        <f>$BJ$3/2</f>
        <v>1500</v>
      </c>
      <c r="DW47" s="93">
        <v>0</v>
      </c>
      <c r="DX47" s="91">
        <v>0</v>
      </c>
      <c r="DY47" s="91">
        <v>0</v>
      </c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8"/>
      <c r="EP47" s="5"/>
    </row>
    <row r="48" spans="1:146" ht="12.75">
      <c r="A48" s="89" t="s">
        <v>106</v>
      </c>
      <c r="B48" s="97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94"/>
      <c r="S48" s="95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94"/>
      <c r="BC48" s="95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>
        <f aca="true" t="shared" si="35" ref="BZ48:DE48">$BJ$2/$BK$2</f>
        <v>2535.9375</v>
      </c>
      <c r="CA48" s="80">
        <f t="shared" si="35"/>
        <v>2535.9375</v>
      </c>
      <c r="CB48" s="80">
        <f t="shared" si="35"/>
        <v>2535.9375</v>
      </c>
      <c r="CC48" s="80">
        <f t="shared" si="35"/>
        <v>2535.9375</v>
      </c>
      <c r="CD48" s="80">
        <f t="shared" si="35"/>
        <v>2535.9375</v>
      </c>
      <c r="CE48" s="80">
        <f t="shared" si="35"/>
        <v>2535.9375</v>
      </c>
      <c r="CF48" s="80">
        <f t="shared" si="35"/>
        <v>2535.9375</v>
      </c>
      <c r="CG48" s="80">
        <f t="shared" si="35"/>
        <v>2535.9375</v>
      </c>
      <c r="CH48" s="80">
        <f t="shared" si="35"/>
        <v>2535.9375</v>
      </c>
      <c r="CI48" s="80">
        <f t="shared" si="35"/>
        <v>2535.9375</v>
      </c>
      <c r="CJ48" s="80">
        <f t="shared" si="35"/>
        <v>2535.9375</v>
      </c>
      <c r="CK48" s="80">
        <f t="shared" si="35"/>
        <v>2535.9375</v>
      </c>
      <c r="CL48" s="81">
        <f t="shared" si="35"/>
        <v>2535.9375</v>
      </c>
      <c r="CM48" s="90">
        <f t="shared" si="35"/>
        <v>2535.9375</v>
      </c>
      <c r="CN48" s="80">
        <f t="shared" si="35"/>
        <v>2535.9375</v>
      </c>
      <c r="CO48" s="80">
        <f t="shared" si="35"/>
        <v>2535.9375</v>
      </c>
      <c r="CP48" s="80">
        <f t="shared" si="35"/>
        <v>2535.9375</v>
      </c>
      <c r="CQ48" s="80">
        <f t="shared" si="35"/>
        <v>2535.9375</v>
      </c>
      <c r="CR48" s="80">
        <f t="shared" si="35"/>
        <v>2535.9375</v>
      </c>
      <c r="CS48" s="80">
        <f t="shared" si="35"/>
        <v>2535.9375</v>
      </c>
      <c r="CT48" s="80">
        <f t="shared" si="35"/>
        <v>2535.9375</v>
      </c>
      <c r="CU48" s="80">
        <f t="shared" si="35"/>
        <v>2535.9375</v>
      </c>
      <c r="CV48" s="80">
        <f t="shared" si="35"/>
        <v>2535.9375</v>
      </c>
      <c r="CW48" s="80">
        <f t="shared" si="35"/>
        <v>2535.9375</v>
      </c>
      <c r="CX48" s="80">
        <f t="shared" si="35"/>
        <v>2535.9375</v>
      </c>
      <c r="CY48" s="80">
        <f t="shared" si="35"/>
        <v>2535.9375</v>
      </c>
      <c r="CZ48" s="80">
        <f t="shared" si="35"/>
        <v>2535.9375</v>
      </c>
      <c r="DA48" s="80">
        <f t="shared" si="35"/>
        <v>2535.9375</v>
      </c>
      <c r="DB48" s="80">
        <f t="shared" si="35"/>
        <v>2535.9375</v>
      </c>
      <c r="DC48" s="80">
        <f t="shared" si="35"/>
        <v>2535.9375</v>
      </c>
      <c r="DD48" s="80">
        <f t="shared" si="35"/>
        <v>2535.9375</v>
      </c>
      <c r="DE48" s="80">
        <f t="shared" si="35"/>
        <v>2535.9375</v>
      </c>
      <c r="DF48" s="91">
        <v>0</v>
      </c>
      <c r="DG48" s="91">
        <v>0</v>
      </c>
      <c r="DH48" s="91">
        <v>0</v>
      </c>
      <c r="DI48" s="91">
        <v>0</v>
      </c>
      <c r="DJ48" s="91">
        <v>0</v>
      </c>
      <c r="DK48" s="91">
        <v>0</v>
      </c>
      <c r="DL48" s="91">
        <v>0</v>
      </c>
      <c r="DM48" s="91">
        <v>0</v>
      </c>
      <c r="DN48" s="91">
        <v>0</v>
      </c>
      <c r="DO48" s="91">
        <v>0</v>
      </c>
      <c r="DP48" s="91">
        <v>0</v>
      </c>
      <c r="DQ48" s="91">
        <v>0</v>
      </c>
      <c r="DR48" s="91">
        <f>$BJ$3/2</f>
        <v>1500</v>
      </c>
      <c r="DS48" s="91">
        <v>0</v>
      </c>
      <c r="DT48" s="91">
        <v>0</v>
      </c>
      <c r="DU48" s="91">
        <v>0</v>
      </c>
      <c r="DV48" s="92">
        <v>0</v>
      </c>
      <c r="DW48" s="93">
        <v>0</v>
      </c>
      <c r="DX48" s="91">
        <f>$BJ$3/2</f>
        <v>1500</v>
      </c>
      <c r="DY48" s="91">
        <v>0</v>
      </c>
      <c r="DZ48" s="91">
        <v>0</v>
      </c>
      <c r="EA48" s="91">
        <v>0</v>
      </c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8"/>
      <c r="EP48" s="5"/>
    </row>
    <row r="49" spans="1:146" ht="12.75">
      <c r="A49" s="89" t="s">
        <v>107</v>
      </c>
      <c r="B49" s="97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94"/>
      <c r="S49" s="95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94"/>
      <c r="BC49" s="95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80">
        <f aca="true" t="shared" si="36" ref="CB49:DG49">$BJ$2/$BK$2</f>
        <v>2535.9375</v>
      </c>
      <c r="CC49" s="80">
        <f t="shared" si="36"/>
        <v>2535.9375</v>
      </c>
      <c r="CD49" s="80">
        <f t="shared" si="36"/>
        <v>2535.9375</v>
      </c>
      <c r="CE49" s="80">
        <f t="shared" si="36"/>
        <v>2535.9375</v>
      </c>
      <c r="CF49" s="80">
        <f t="shared" si="36"/>
        <v>2535.9375</v>
      </c>
      <c r="CG49" s="80">
        <f t="shared" si="36"/>
        <v>2535.9375</v>
      </c>
      <c r="CH49" s="80">
        <f t="shared" si="36"/>
        <v>2535.9375</v>
      </c>
      <c r="CI49" s="80">
        <f t="shared" si="36"/>
        <v>2535.9375</v>
      </c>
      <c r="CJ49" s="80">
        <f t="shared" si="36"/>
        <v>2535.9375</v>
      </c>
      <c r="CK49" s="80">
        <f t="shared" si="36"/>
        <v>2535.9375</v>
      </c>
      <c r="CL49" s="81">
        <f t="shared" si="36"/>
        <v>2535.9375</v>
      </c>
      <c r="CM49" s="90">
        <f t="shared" si="36"/>
        <v>2535.9375</v>
      </c>
      <c r="CN49" s="80">
        <f t="shared" si="36"/>
        <v>2535.9375</v>
      </c>
      <c r="CO49" s="80">
        <f t="shared" si="36"/>
        <v>2535.9375</v>
      </c>
      <c r="CP49" s="80">
        <f t="shared" si="36"/>
        <v>2535.9375</v>
      </c>
      <c r="CQ49" s="80">
        <f t="shared" si="36"/>
        <v>2535.9375</v>
      </c>
      <c r="CR49" s="80">
        <f t="shared" si="36"/>
        <v>2535.9375</v>
      </c>
      <c r="CS49" s="80">
        <f t="shared" si="36"/>
        <v>2535.9375</v>
      </c>
      <c r="CT49" s="80">
        <f t="shared" si="36"/>
        <v>2535.9375</v>
      </c>
      <c r="CU49" s="80">
        <f t="shared" si="36"/>
        <v>2535.9375</v>
      </c>
      <c r="CV49" s="80">
        <f t="shared" si="36"/>
        <v>2535.9375</v>
      </c>
      <c r="CW49" s="80">
        <f t="shared" si="36"/>
        <v>2535.9375</v>
      </c>
      <c r="CX49" s="80">
        <f t="shared" si="36"/>
        <v>2535.9375</v>
      </c>
      <c r="CY49" s="80">
        <f t="shared" si="36"/>
        <v>2535.9375</v>
      </c>
      <c r="CZ49" s="80">
        <f t="shared" si="36"/>
        <v>2535.9375</v>
      </c>
      <c r="DA49" s="80">
        <f t="shared" si="36"/>
        <v>2535.9375</v>
      </c>
      <c r="DB49" s="80">
        <f t="shared" si="36"/>
        <v>2535.9375</v>
      </c>
      <c r="DC49" s="80">
        <f t="shared" si="36"/>
        <v>2535.9375</v>
      </c>
      <c r="DD49" s="80">
        <f t="shared" si="36"/>
        <v>2535.9375</v>
      </c>
      <c r="DE49" s="80">
        <f t="shared" si="36"/>
        <v>2535.9375</v>
      </c>
      <c r="DF49" s="80">
        <f t="shared" si="36"/>
        <v>2535.9375</v>
      </c>
      <c r="DG49" s="80">
        <f t="shared" si="36"/>
        <v>2535.9375</v>
      </c>
      <c r="DH49" s="91">
        <v>0</v>
      </c>
      <c r="DI49" s="91">
        <v>0</v>
      </c>
      <c r="DJ49" s="91">
        <v>0</v>
      </c>
      <c r="DK49" s="91">
        <v>0</v>
      </c>
      <c r="DL49" s="91">
        <v>0</v>
      </c>
      <c r="DM49" s="91">
        <v>0</v>
      </c>
      <c r="DN49" s="91">
        <v>0</v>
      </c>
      <c r="DO49" s="91">
        <v>0</v>
      </c>
      <c r="DP49" s="91">
        <v>0</v>
      </c>
      <c r="DQ49" s="91">
        <v>0</v>
      </c>
      <c r="DR49" s="91">
        <v>0</v>
      </c>
      <c r="DS49" s="91">
        <v>0</v>
      </c>
      <c r="DT49" s="91">
        <f>$BJ$3/2</f>
        <v>1500</v>
      </c>
      <c r="DU49" s="91">
        <v>0</v>
      </c>
      <c r="DV49" s="92">
        <v>0</v>
      </c>
      <c r="DW49" s="93">
        <v>0</v>
      </c>
      <c r="DX49" s="91">
        <v>0</v>
      </c>
      <c r="DY49" s="91">
        <v>0</v>
      </c>
      <c r="DZ49" s="91">
        <f>$BJ$3/2</f>
        <v>1500</v>
      </c>
      <c r="EA49" s="91">
        <v>0</v>
      </c>
      <c r="EB49" s="91">
        <v>0</v>
      </c>
      <c r="EC49" s="91">
        <v>0</v>
      </c>
      <c r="ED49" s="14"/>
      <c r="EE49" s="14"/>
      <c r="EF49" s="14"/>
      <c r="EG49" s="14"/>
      <c r="EH49" s="14"/>
      <c r="EI49" s="14"/>
      <c r="EJ49" s="14"/>
      <c r="EK49" s="14"/>
      <c r="EL49" s="14"/>
      <c r="EM49" s="18"/>
      <c r="EP49" s="5"/>
    </row>
    <row r="50" spans="1:146" ht="12.75">
      <c r="A50" s="89" t="s">
        <v>108</v>
      </c>
      <c r="B50" s="97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94"/>
      <c r="S50" s="95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94"/>
      <c r="BC50" s="95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80">
        <f aca="true" t="shared" si="37" ref="CD50:DI50">$BJ$2/$BK$2</f>
        <v>2535.9375</v>
      </c>
      <c r="CE50" s="80">
        <f t="shared" si="37"/>
        <v>2535.9375</v>
      </c>
      <c r="CF50" s="80">
        <f t="shared" si="37"/>
        <v>2535.9375</v>
      </c>
      <c r="CG50" s="80">
        <f t="shared" si="37"/>
        <v>2535.9375</v>
      </c>
      <c r="CH50" s="80">
        <f t="shared" si="37"/>
        <v>2535.9375</v>
      </c>
      <c r="CI50" s="80">
        <f t="shared" si="37"/>
        <v>2535.9375</v>
      </c>
      <c r="CJ50" s="80">
        <f t="shared" si="37"/>
        <v>2535.9375</v>
      </c>
      <c r="CK50" s="80">
        <f t="shared" si="37"/>
        <v>2535.9375</v>
      </c>
      <c r="CL50" s="81">
        <f t="shared" si="37"/>
        <v>2535.9375</v>
      </c>
      <c r="CM50" s="90">
        <f t="shared" si="37"/>
        <v>2535.9375</v>
      </c>
      <c r="CN50" s="80">
        <f t="shared" si="37"/>
        <v>2535.9375</v>
      </c>
      <c r="CO50" s="80">
        <f t="shared" si="37"/>
        <v>2535.9375</v>
      </c>
      <c r="CP50" s="80">
        <f t="shared" si="37"/>
        <v>2535.9375</v>
      </c>
      <c r="CQ50" s="80">
        <f t="shared" si="37"/>
        <v>2535.9375</v>
      </c>
      <c r="CR50" s="80">
        <f t="shared" si="37"/>
        <v>2535.9375</v>
      </c>
      <c r="CS50" s="80">
        <f t="shared" si="37"/>
        <v>2535.9375</v>
      </c>
      <c r="CT50" s="80">
        <f t="shared" si="37"/>
        <v>2535.9375</v>
      </c>
      <c r="CU50" s="80">
        <f t="shared" si="37"/>
        <v>2535.9375</v>
      </c>
      <c r="CV50" s="80">
        <f t="shared" si="37"/>
        <v>2535.9375</v>
      </c>
      <c r="CW50" s="80">
        <f t="shared" si="37"/>
        <v>2535.9375</v>
      </c>
      <c r="CX50" s="80">
        <f t="shared" si="37"/>
        <v>2535.9375</v>
      </c>
      <c r="CY50" s="80">
        <f t="shared" si="37"/>
        <v>2535.9375</v>
      </c>
      <c r="CZ50" s="80">
        <f t="shared" si="37"/>
        <v>2535.9375</v>
      </c>
      <c r="DA50" s="80">
        <f t="shared" si="37"/>
        <v>2535.9375</v>
      </c>
      <c r="DB50" s="80">
        <f t="shared" si="37"/>
        <v>2535.9375</v>
      </c>
      <c r="DC50" s="80">
        <f t="shared" si="37"/>
        <v>2535.9375</v>
      </c>
      <c r="DD50" s="80">
        <f t="shared" si="37"/>
        <v>2535.9375</v>
      </c>
      <c r="DE50" s="80">
        <f t="shared" si="37"/>
        <v>2535.9375</v>
      </c>
      <c r="DF50" s="80">
        <f t="shared" si="37"/>
        <v>2535.9375</v>
      </c>
      <c r="DG50" s="80">
        <f t="shared" si="37"/>
        <v>2535.9375</v>
      </c>
      <c r="DH50" s="80">
        <f t="shared" si="37"/>
        <v>2535.9375</v>
      </c>
      <c r="DI50" s="80">
        <f t="shared" si="37"/>
        <v>2535.9375</v>
      </c>
      <c r="DJ50" s="91">
        <v>0</v>
      </c>
      <c r="DK50" s="91">
        <v>0</v>
      </c>
      <c r="DL50" s="91">
        <v>0</v>
      </c>
      <c r="DM50" s="91">
        <v>0</v>
      </c>
      <c r="DN50" s="91">
        <v>0</v>
      </c>
      <c r="DO50" s="91">
        <v>0</v>
      </c>
      <c r="DP50" s="91">
        <v>0</v>
      </c>
      <c r="DQ50" s="91">
        <v>0</v>
      </c>
      <c r="DR50" s="91">
        <v>0</v>
      </c>
      <c r="DS50" s="91">
        <v>0</v>
      </c>
      <c r="DT50" s="91">
        <v>0</v>
      </c>
      <c r="DU50" s="91">
        <v>0</v>
      </c>
      <c r="DV50" s="92">
        <f>$BJ$3/2</f>
        <v>1500</v>
      </c>
      <c r="DW50" s="93">
        <v>0</v>
      </c>
      <c r="DX50" s="91">
        <v>0</v>
      </c>
      <c r="DY50" s="91">
        <v>0</v>
      </c>
      <c r="DZ50" s="91">
        <v>0</v>
      </c>
      <c r="EA50" s="91">
        <v>0</v>
      </c>
      <c r="EB50" s="91">
        <f>$BJ$3/2</f>
        <v>1500</v>
      </c>
      <c r="EC50" s="91">
        <v>0</v>
      </c>
      <c r="ED50" s="91">
        <v>0</v>
      </c>
      <c r="EE50" s="91">
        <v>0</v>
      </c>
      <c r="EF50" s="14"/>
      <c r="EG50" s="14"/>
      <c r="EH50" s="14"/>
      <c r="EI50" s="14"/>
      <c r="EJ50" s="14"/>
      <c r="EK50" s="14"/>
      <c r="EL50" s="14"/>
      <c r="EM50" s="18"/>
      <c r="EP50" s="5"/>
    </row>
    <row r="51" spans="1:146" ht="12.75">
      <c r="A51" s="89" t="s">
        <v>109</v>
      </c>
      <c r="B51" s="97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94"/>
      <c r="S51" s="9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94"/>
      <c r="BC51" s="95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80">
        <f aca="true" t="shared" si="38" ref="CF51:DK51">$BJ$2/$BK$2</f>
        <v>2535.9375</v>
      </c>
      <c r="CG51" s="80">
        <f t="shared" si="38"/>
        <v>2535.9375</v>
      </c>
      <c r="CH51" s="80">
        <f t="shared" si="38"/>
        <v>2535.9375</v>
      </c>
      <c r="CI51" s="80">
        <f t="shared" si="38"/>
        <v>2535.9375</v>
      </c>
      <c r="CJ51" s="80">
        <f t="shared" si="38"/>
        <v>2535.9375</v>
      </c>
      <c r="CK51" s="80">
        <f t="shared" si="38"/>
        <v>2535.9375</v>
      </c>
      <c r="CL51" s="81">
        <f t="shared" si="38"/>
        <v>2535.9375</v>
      </c>
      <c r="CM51" s="90">
        <f t="shared" si="38"/>
        <v>2535.9375</v>
      </c>
      <c r="CN51" s="80">
        <f t="shared" si="38"/>
        <v>2535.9375</v>
      </c>
      <c r="CO51" s="80">
        <f t="shared" si="38"/>
        <v>2535.9375</v>
      </c>
      <c r="CP51" s="80">
        <f t="shared" si="38"/>
        <v>2535.9375</v>
      </c>
      <c r="CQ51" s="80">
        <f t="shared" si="38"/>
        <v>2535.9375</v>
      </c>
      <c r="CR51" s="80">
        <f t="shared" si="38"/>
        <v>2535.9375</v>
      </c>
      <c r="CS51" s="80">
        <f t="shared" si="38"/>
        <v>2535.9375</v>
      </c>
      <c r="CT51" s="80">
        <f t="shared" si="38"/>
        <v>2535.9375</v>
      </c>
      <c r="CU51" s="80">
        <f t="shared" si="38"/>
        <v>2535.9375</v>
      </c>
      <c r="CV51" s="80">
        <f t="shared" si="38"/>
        <v>2535.9375</v>
      </c>
      <c r="CW51" s="80">
        <f t="shared" si="38"/>
        <v>2535.9375</v>
      </c>
      <c r="CX51" s="80">
        <f t="shared" si="38"/>
        <v>2535.9375</v>
      </c>
      <c r="CY51" s="80">
        <f t="shared" si="38"/>
        <v>2535.9375</v>
      </c>
      <c r="CZ51" s="80">
        <f t="shared" si="38"/>
        <v>2535.9375</v>
      </c>
      <c r="DA51" s="80">
        <f t="shared" si="38"/>
        <v>2535.9375</v>
      </c>
      <c r="DB51" s="80">
        <f t="shared" si="38"/>
        <v>2535.9375</v>
      </c>
      <c r="DC51" s="80">
        <f t="shared" si="38"/>
        <v>2535.9375</v>
      </c>
      <c r="DD51" s="80">
        <f t="shared" si="38"/>
        <v>2535.9375</v>
      </c>
      <c r="DE51" s="80">
        <f t="shared" si="38"/>
        <v>2535.9375</v>
      </c>
      <c r="DF51" s="80">
        <f t="shared" si="38"/>
        <v>2535.9375</v>
      </c>
      <c r="DG51" s="80">
        <f t="shared" si="38"/>
        <v>2535.9375</v>
      </c>
      <c r="DH51" s="80">
        <f t="shared" si="38"/>
        <v>2535.9375</v>
      </c>
      <c r="DI51" s="80">
        <f t="shared" si="38"/>
        <v>2535.9375</v>
      </c>
      <c r="DJ51" s="80">
        <f t="shared" si="38"/>
        <v>2535.9375</v>
      </c>
      <c r="DK51" s="80">
        <f t="shared" si="38"/>
        <v>2535.9375</v>
      </c>
      <c r="DL51" s="91">
        <v>0</v>
      </c>
      <c r="DM51" s="91">
        <v>0</v>
      </c>
      <c r="DN51" s="91">
        <v>0</v>
      </c>
      <c r="DO51" s="91">
        <v>0</v>
      </c>
      <c r="DP51" s="91">
        <v>0</v>
      </c>
      <c r="DQ51" s="91">
        <v>0</v>
      </c>
      <c r="DR51" s="91">
        <v>0</v>
      </c>
      <c r="DS51" s="91">
        <v>0</v>
      </c>
      <c r="DT51" s="91">
        <v>0</v>
      </c>
      <c r="DU51" s="91">
        <v>0</v>
      </c>
      <c r="DV51" s="92">
        <v>0</v>
      </c>
      <c r="DW51" s="93">
        <v>0</v>
      </c>
      <c r="DX51" s="91">
        <f>$BJ$3/2</f>
        <v>1500</v>
      </c>
      <c r="DY51" s="91">
        <v>0</v>
      </c>
      <c r="DZ51" s="91">
        <v>0</v>
      </c>
      <c r="EA51" s="91">
        <v>0</v>
      </c>
      <c r="EB51" s="91">
        <v>0</v>
      </c>
      <c r="EC51" s="91">
        <v>0</v>
      </c>
      <c r="ED51" s="91">
        <f>$BJ$3/2</f>
        <v>1500</v>
      </c>
      <c r="EE51" s="91">
        <v>0</v>
      </c>
      <c r="EF51" s="91">
        <v>0</v>
      </c>
      <c r="EG51" s="91">
        <v>0</v>
      </c>
      <c r="EH51" s="14"/>
      <c r="EI51" s="14"/>
      <c r="EJ51" s="14"/>
      <c r="EK51" s="14"/>
      <c r="EL51" s="14"/>
      <c r="EM51" s="18"/>
      <c r="EP51" s="5"/>
    </row>
    <row r="52" spans="1:146" ht="12.75">
      <c r="A52" s="89" t="s">
        <v>110</v>
      </c>
      <c r="B52" s="97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4"/>
      <c r="S52" s="95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94"/>
      <c r="BC52" s="95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80">
        <f aca="true" t="shared" si="39" ref="CH52:DM52">$BJ$2/$BK$2</f>
        <v>2535.9375</v>
      </c>
      <c r="CI52" s="80">
        <f t="shared" si="39"/>
        <v>2535.9375</v>
      </c>
      <c r="CJ52" s="80">
        <f t="shared" si="39"/>
        <v>2535.9375</v>
      </c>
      <c r="CK52" s="80">
        <f t="shared" si="39"/>
        <v>2535.9375</v>
      </c>
      <c r="CL52" s="81">
        <f t="shared" si="39"/>
        <v>2535.9375</v>
      </c>
      <c r="CM52" s="90">
        <f t="shared" si="39"/>
        <v>2535.9375</v>
      </c>
      <c r="CN52" s="80">
        <f t="shared" si="39"/>
        <v>2535.9375</v>
      </c>
      <c r="CO52" s="80">
        <f t="shared" si="39"/>
        <v>2535.9375</v>
      </c>
      <c r="CP52" s="80">
        <f t="shared" si="39"/>
        <v>2535.9375</v>
      </c>
      <c r="CQ52" s="80">
        <f t="shared" si="39"/>
        <v>2535.9375</v>
      </c>
      <c r="CR52" s="80">
        <f t="shared" si="39"/>
        <v>2535.9375</v>
      </c>
      <c r="CS52" s="80">
        <f t="shared" si="39"/>
        <v>2535.9375</v>
      </c>
      <c r="CT52" s="80">
        <f t="shared" si="39"/>
        <v>2535.9375</v>
      </c>
      <c r="CU52" s="80">
        <f t="shared" si="39"/>
        <v>2535.9375</v>
      </c>
      <c r="CV52" s="80">
        <f t="shared" si="39"/>
        <v>2535.9375</v>
      </c>
      <c r="CW52" s="80">
        <f t="shared" si="39"/>
        <v>2535.9375</v>
      </c>
      <c r="CX52" s="80">
        <f t="shared" si="39"/>
        <v>2535.9375</v>
      </c>
      <c r="CY52" s="80">
        <f t="shared" si="39"/>
        <v>2535.9375</v>
      </c>
      <c r="CZ52" s="80">
        <f t="shared" si="39"/>
        <v>2535.9375</v>
      </c>
      <c r="DA52" s="80">
        <f t="shared" si="39"/>
        <v>2535.9375</v>
      </c>
      <c r="DB52" s="80">
        <f t="shared" si="39"/>
        <v>2535.9375</v>
      </c>
      <c r="DC52" s="80">
        <f t="shared" si="39"/>
        <v>2535.9375</v>
      </c>
      <c r="DD52" s="80">
        <f t="shared" si="39"/>
        <v>2535.9375</v>
      </c>
      <c r="DE52" s="80">
        <f t="shared" si="39"/>
        <v>2535.9375</v>
      </c>
      <c r="DF52" s="80">
        <f t="shared" si="39"/>
        <v>2535.9375</v>
      </c>
      <c r="DG52" s="80">
        <f t="shared" si="39"/>
        <v>2535.9375</v>
      </c>
      <c r="DH52" s="80">
        <f t="shared" si="39"/>
        <v>2535.9375</v>
      </c>
      <c r="DI52" s="80">
        <f t="shared" si="39"/>
        <v>2535.9375</v>
      </c>
      <c r="DJ52" s="80">
        <f t="shared" si="39"/>
        <v>2535.9375</v>
      </c>
      <c r="DK52" s="80">
        <f t="shared" si="39"/>
        <v>2535.9375</v>
      </c>
      <c r="DL52" s="80">
        <f t="shared" si="39"/>
        <v>2535.9375</v>
      </c>
      <c r="DM52" s="80">
        <f t="shared" si="39"/>
        <v>2535.9375</v>
      </c>
      <c r="DN52" s="91">
        <v>0</v>
      </c>
      <c r="DO52" s="91">
        <v>0</v>
      </c>
      <c r="DP52" s="91">
        <v>0</v>
      </c>
      <c r="DQ52" s="91">
        <v>0</v>
      </c>
      <c r="DR52" s="91">
        <v>0</v>
      </c>
      <c r="DS52" s="91">
        <v>0</v>
      </c>
      <c r="DT52" s="91">
        <v>0</v>
      </c>
      <c r="DU52" s="91">
        <v>0</v>
      </c>
      <c r="DV52" s="92">
        <v>0</v>
      </c>
      <c r="DW52" s="93">
        <v>0</v>
      </c>
      <c r="DX52" s="91">
        <v>0</v>
      </c>
      <c r="DY52" s="91">
        <v>0</v>
      </c>
      <c r="DZ52" s="91">
        <f>$BJ$3/2</f>
        <v>1500</v>
      </c>
      <c r="EA52" s="91">
        <v>0</v>
      </c>
      <c r="EB52" s="91">
        <v>0</v>
      </c>
      <c r="EC52" s="91">
        <v>0</v>
      </c>
      <c r="ED52" s="91">
        <v>0</v>
      </c>
      <c r="EE52" s="91">
        <v>0</v>
      </c>
      <c r="EF52" s="91">
        <f>$BJ$3/2</f>
        <v>1500</v>
      </c>
      <c r="EG52" s="91">
        <v>0</v>
      </c>
      <c r="EH52" s="91">
        <v>0</v>
      </c>
      <c r="EI52" s="91">
        <v>0</v>
      </c>
      <c r="EJ52" s="14"/>
      <c r="EK52" s="14"/>
      <c r="EL52" s="14"/>
      <c r="EM52" s="18"/>
      <c r="EP52" s="5"/>
    </row>
    <row r="53" spans="1:146" ht="12.75">
      <c r="A53" s="89" t="s">
        <v>111</v>
      </c>
      <c r="B53" s="97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94"/>
      <c r="S53" s="95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94"/>
      <c r="BC53" s="95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80">
        <f aca="true" t="shared" si="40" ref="CJ53:DO53">$BJ$2/$BK$2</f>
        <v>2535.9375</v>
      </c>
      <c r="CK53" s="80">
        <f t="shared" si="40"/>
        <v>2535.9375</v>
      </c>
      <c r="CL53" s="81">
        <f t="shared" si="40"/>
        <v>2535.9375</v>
      </c>
      <c r="CM53" s="90">
        <f t="shared" si="40"/>
        <v>2535.9375</v>
      </c>
      <c r="CN53" s="80">
        <f t="shared" si="40"/>
        <v>2535.9375</v>
      </c>
      <c r="CO53" s="80">
        <f t="shared" si="40"/>
        <v>2535.9375</v>
      </c>
      <c r="CP53" s="80">
        <f t="shared" si="40"/>
        <v>2535.9375</v>
      </c>
      <c r="CQ53" s="80">
        <f t="shared" si="40"/>
        <v>2535.9375</v>
      </c>
      <c r="CR53" s="80">
        <f t="shared" si="40"/>
        <v>2535.9375</v>
      </c>
      <c r="CS53" s="80">
        <f t="shared" si="40"/>
        <v>2535.9375</v>
      </c>
      <c r="CT53" s="80">
        <f t="shared" si="40"/>
        <v>2535.9375</v>
      </c>
      <c r="CU53" s="80">
        <f t="shared" si="40"/>
        <v>2535.9375</v>
      </c>
      <c r="CV53" s="80">
        <f t="shared" si="40"/>
        <v>2535.9375</v>
      </c>
      <c r="CW53" s="80">
        <f t="shared" si="40"/>
        <v>2535.9375</v>
      </c>
      <c r="CX53" s="80">
        <f t="shared" si="40"/>
        <v>2535.9375</v>
      </c>
      <c r="CY53" s="80">
        <f t="shared" si="40"/>
        <v>2535.9375</v>
      </c>
      <c r="CZ53" s="80">
        <f t="shared" si="40"/>
        <v>2535.9375</v>
      </c>
      <c r="DA53" s="80">
        <f t="shared" si="40"/>
        <v>2535.9375</v>
      </c>
      <c r="DB53" s="80">
        <f t="shared" si="40"/>
        <v>2535.9375</v>
      </c>
      <c r="DC53" s="80">
        <f t="shared" si="40"/>
        <v>2535.9375</v>
      </c>
      <c r="DD53" s="80">
        <f t="shared" si="40"/>
        <v>2535.9375</v>
      </c>
      <c r="DE53" s="80">
        <f t="shared" si="40"/>
        <v>2535.9375</v>
      </c>
      <c r="DF53" s="80">
        <f t="shared" si="40"/>
        <v>2535.9375</v>
      </c>
      <c r="DG53" s="80">
        <f t="shared" si="40"/>
        <v>2535.9375</v>
      </c>
      <c r="DH53" s="80">
        <f t="shared" si="40"/>
        <v>2535.9375</v>
      </c>
      <c r="DI53" s="80">
        <f t="shared" si="40"/>
        <v>2535.9375</v>
      </c>
      <c r="DJ53" s="80">
        <f t="shared" si="40"/>
        <v>2535.9375</v>
      </c>
      <c r="DK53" s="80">
        <f t="shared" si="40"/>
        <v>2535.9375</v>
      </c>
      <c r="DL53" s="80">
        <f t="shared" si="40"/>
        <v>2535.9375</v>
      </c>
      <c r="DM53" s="80">
        <f t="shared" si="40"/>
        <v>2535.9375</v>
      </c>
      <c r="DN53" s="80">
        <f t="shared" si="40"/>
        <v>2535.9375</v>
      </c>
      <c r="DO53" s="80">
        <f t="shared" si="40"/>
        <v>2535.9375</v>
      </c>
      <c r="DP53" s="91">
        <v>0</v>
      </c>
      <c r="DQ53" s="91">
        <v>0</v>
      </c>
      <c r="DR53" s="91">
        <v>0</v>
      </c>
      <c r="DS53" s="91">
        <v>0</v>
      </c>
      <c r="DT53" s="91">
        <v>0</v>
      </c>
      <c r="DU53" s="91">
        <v>0</v>
      </c>
      <c r="DV53" s="92">
        <v>0</v>
      </c>
      <c r="DW53" s="93">
        <v>0</v>
      </c>
      <c r="DX53" s="91">
        <v>0</v>
      </c>
      <c r="DY53" s="91">
        <v>0</v>
      </c>
      <c r="DZ53" s="91">
        <v>0</v>
      </c>
      <c r="EA53" s="91">
        <v>0</v>
      </c>
      <c r="EB53" s="91">
        <f>$BJ$3/2</f>
        <v>1500</v>
      </c>
      <c r="EC53" s="91">
        <v>0</v>
      </c>
      <c r="ED53" s="91">
        <v>0</v>
      </c>
      <c r="EE53" s="91">
        <v>0</v>
      </c>
      <c r="EF53" s="91">
        <v>0</v>
      </c>
      <c r="EG53" s="91">
        <v>0</v>
      </c>
      <c r="EH53" s="91">
        <f>$BJ$3/2</f>
        <v>1500</v>
      </c>
      <c r="EI53" s="91">
        <v>0</v>
      </c>
      <c r="EJ53" s="91">
        <v>0</v>
      </c>
      <c r="EK53" s="91">
        <v>0</v>
      </c>
      <c r="EL53" s="14"/>
      <c r="EM53" s="18"/>
      <c r="EP53" s="5"/>
    </row>
    <row r="54" spans="1:146" ht="13.5" thickBot="1">
      <c r="A54" s="78" t="s">
        <v>112</v>
      </c>
      <c r="B54" s="9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42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42"/>
      <c r="BC54" s="20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2">
        <f aca="true" t="shared" si="41" ref="CL54:DQ54">$BJ$2/$BK$2</f>
        <v>2535.9375</v>
      </c>
      <c r="CM54" s="45">
        <f t="shared" si="41"/>
        <v>2535.9375</v>
      </c>
      <c r="CN54" s="46">
        <f t="shared" si="41"/>
        <v>2535.9375</v>
      </c>
      <c r="CO54" s="46">
        <f t="shared" si="41"/>
        <v>2535.9375</v>
      </c>
      <c r="CP54" s="46">
        <f t="shared" si="41"/>
        <v>2535.9375</v>
      </c>
      <c r="CQ54" s="46">
        <f t="shared" si="41"/>
        <v>2535.9375</v>
      </c>
      <c r="CR54" s="46">
        <f t="shared" si="41"/>
        <v>2535.9375</v>
      </c>
      <c r="CS54" s="46">
        <f t="shared" si="41"/>
        <v>2535.9375</v>
      </c>
      <c r="CT54" s="46">
        <f t="shared" si="41"/>
        <v>2535.9375</v>
      </c>
      <c r="CU54" s="46">
        <f t="shared" si="41"/>
        <v>2535.9375</v>
      </c>
      <c r="CV54" s="46">
        <f t="shared" si="41"/>
        <v>2535.9375</v>
      </c>
      <c r="CW54" s="46">
        <f t="shared" si="41"/>
        <v>2535.9375</v>
      </c>
      <c r="CX54" s="46">
        <f t="shared" si="41"/>
        <v>2535.9375</v>
      </c>
      <c r="CY54" s="46">
        <f t="shared" si="41"/>
        <v>2535.9375</v>
      </c>
      <c r="CZ54" s="46">
        <f t="shared" si="41"/>
        <v>2535.9375</v>
      </c>
      <c r="DA54" s="46">
        <f t="shared" si="41"/>
        <v>2535.9375</v>
      </c>
      <c r="DB54" s="46">
        <f t="shared" si="41"/>
        <v>2535.9375</v>
      </c>
      <c r="DC54" s="46">
        <f t="shared" si="41"/>
        <v>2535.9375</v>
      </c>
      <c r="DD54" s="46">
        <f t="shared" si="41"/>
        <v>2535.9375</v>
      </c>
      <c r="DE54" s="46">
        <f t="shared" si="41"/>
        <v>2535.9375</v>
      </c>
      <c r="DF54" s="46">
        <f t="shared" si="41"/>
        <v>2535.9375</v>
      </c>
      <c r="DG54" s="46">
        <f t="shared" si="41"/>
        <v>2535.9375</v>
      </c>
      <c r="DH54" s="46">
        <f t="shared" si="41"/>
        <v>2535.9375</v>
      </c>
      <c r="DI54" s="46">
        <f t="shared" si="41"/>
        <v>2535.9375</v>
      </c>
      <c r="DJ54" s="46">
        <f t="shared" si="41"/>
        <v>2535.9375</v>
      </c>
      <c r="DK54" s="46">
        <f t="shared" si="41"/>
        <v>2535.9375</v>
      </c>
      <c r="DL54" s="46">
        <f t="shared" si="41"/>
        <v>2535.9375</v>
      </c>
      <c r="DM54" s="46">
        <f t="shared" si="41"/>
        <v>2535.9375</v>
      </c>
      <c r="DN54" s="46">
        <f t="shared" si="41"/>
        <v>2535.9375</v>
      </c>
      <c r="DO54" s="46">
        <f t="shared" si="41"/>
        <v>2535.9375</v>
      </c>
      <c r="DP54" s="46">
        <f t="shared" si="41"/>
        <v>2535.9375</v>
      </c>
      <c r="DQ54" s="46">
        <f t="shared" si="41"/>
        <v>2535.9375</v>
      </c>
      <c r="DR54" s="47">
        <v>0</v>
      </c>
      <c r="DS54" s="47">
        <v>0</v>
      </c>
      <c r="DT54" s="47">
        <v>0</v>
      </c>
      <c r="DU54" s="47">
        <v>0</v>
      </c>
      <c r="DV54" s="29">
        <v>0</v>
      </c>
      <c r="DW54" s="50">
        <v>0</v>
      </c>
      <c r="DX54" s="47">
        <v>0</v>
      </c>
      <c r="DY54" s="47">
        <v>0</v>
      </c>
      <c r="DZ54" s="47">
        <v>0</v>
      </c>
      <c r="EA54" s="47">
        <v>0</v>
      </c>
      <c r="EB54" s="47">
        <v>0</v>
      </c>
      <c r="EC54" s="47">
        <v>0</v>
      </c>
      <c r="ED54" s="47">
        <f>$BJ$3/2</f>
        <v>1500</v>
      </c>
      <c r="EE54" s="47">
        <v>0</v>
      </c>
      <c r="EF54" s="47">
        <v>0</v>
      </c>
      <c r="EG54" s="47">
        <v>0</v>
      </c>
      <c r="EH54" s="47">
        <v>0</v>
      </c>
      <c r="EI54" s="47">
        <v>0</v>
      </c>
      <c r="EJ54" s="47">
        <f>$BJ$3/2</f>
        <v>1500</v>
      </c>
      <c r="EK54" s="47">
        <v>0</v>
      </c>
      <c r="EL54" s="47">
        <v>0</v>
      </c>
      <c r="EM54" s="29">
        <v>0</v>
      </c>
      <c r="EP54" s="5"/>
    </row>
  </sheetData>
  <mergeCells count="14">
    <mergeCell ref="A7:A9"/>
    <mergeCell ref="DW7:EM7"/>
    <mergeCell ref="CM7:DV7"/>
    <mergeCell ref="B7:R7"/>
    <mergeCell ref="S7:BB7"/>
    <mergeCell ref="BC7:CL7"/>
    <mergeCell ref="BC3:BI3"/>
    <mergeCell ref="BC4:BI4"/>
    <mergeCell ref="BC2:BI2"/>
    <mergeCell ref="BO2:BP2"/>
    <mergeCell ref="BM1:BN1"/>
    <mergeCell ref="BM2:BN2"/>
    <mergeCell ref="BO1:BP1"/>
    <mergeCell ref="BC1:BI1"/>
  </mergeCells>
  <printOptions/>
  <pageMargins left="0.75" right="0.75" top="1" bottom="1" header="0.5" footer="0.5"/>
  <pageSetup fitToWidth="5" horizontalDpi="600" verticalDpi="600" orientation="landscape" paperSize="5" scale="48" r:id="rId1"/>
  <headerFooter alignWithMargins="0">
    <oddFooter>&amp;CIndustry Burden&amp;RPage &amp;P of &amp;N</oddFooter>
  </headerFooter>
  <colBreaks count="4" manualBreakCount="4">
    <brk id="18" max="65535" man="1"/>
    <brk id="54" max="65535" man="1"/>
    <brk id="90" max="65535" man="1"/>
    <brk id="1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45"/>
  <sheetViews>
    <sheetView view="pageBreakPreview" zoomScale="85" zoomScaleSheetLayoutView="85" workbookViewId="0" topLeftCell="A1">
      <pane xSplit="1" topLeftCell="B1" activePane="topRight" state="frozen"/>
      <selection pane="topLeft" activeCell="T29" sqref="T29"/>
      <selection pane="topRight" activeCell="T29" sqref="T29"/>
    </sheetView>
  </sheetViews>
  <sheetFormatPr defaultColWidth="9.140625" defaultRowHeight="12.75"/>
  <cols>
    <col min="1" max="1" width="30.00390625" style="0" customWidth="1"/>
    <col min="2" max="2" width="9.8515625" style="0" bestFit="1" customWidth="1"/>
    <col min="3" max="3" width="9.28125" style="0" bestFit="1" customWidth="1"/>
    <col min="4" max="4" width="9.7109375" style="0" bestFit="1" customWidth="1"/>
    <col min="5" max="5" width="9.8515625" style="0" bestFit="1" customWidth="1"/>
    <col min="6" max="6" width="9.7109375" style="0" bestFit="1" customWidth="1"/>
    <col min="7" max="7" width="10.140625" style="0" bestFit="1" customWidth="1"/>
    <col min="8" max="9" width="9.28125" style="0" bestFit="1" customWidth="1"/>
    <col min="10" max="10" width="9.8515625" style="0" bestFit="1" customWidth="1"/>
    <col min="11" max="11" width="9.7109375" style="0" bestFit="1" customWidth="1"/>
    <col min="12" max="12" width="9.421875" style="0" bestFit="1" customWidth="1"/>
    <col min="13" max="13" width="9.8515625" style="0" bestFit="1" customWidth="1"/>
    <col min="14" max="14" width="9.7109375" style="0" bestFit="1" customWidth="1"/>
    <col min="15" max="15" width="9.421875" style="0" bestFit="1" customWidth="1"/>
    <col min="16" max="16" width="9.8515625" style="0" bestFit="1" customWidth="1"/>
    <col min="17" max="17" width="10.140625" style="0" bestFit="1" customWidth="1"/>
    <col min="18" max="18" width="9.8515625" style="0" bestFit="1" customWidth="1"/>
    <col min="19" max="19" width="10.421875" style="0" bestFit="1" customWidth="1"/>
    <col min="20" max="20" width="9.421875" style="0" bestFit="1" customWidth="1"/>
    <col min="21" max="21" width="9.28125" style="0" bestFit="1" customWidth="1"/>
    <col min="22" max="22" width="10.140625" style="0" bestFit="1" customWidth="1"/>
    <col min="37" max="37" width="10.140625" style="0" bestFit="1" customWidth="1"/>
    <col min="38" max="38" width="9.8515625" style="0" bestFit="1" customWidth="1"/>
    <col min="39" max="39" width="9.28125" style="0" bestFit="1" customWidth="1"/>
    <col min="40" max="40" width="9.421875" style="0" bestFit="1" customWidth="1"/>
    <col min="41" max="41" width="9.7109375" style="0" bestFit="1" customWidth="1"/>
    <col min="42" max="42" width="9.421875" style="0" bestFit="1" customWidth="1"/>
    <col min="43" max="43" width="9.8515625" style="0" bestFit="1" customWidth="1"/>
    <col min="44" max="45" width="9.28125" style="0" bestFit="1" customWidth="1"/>
    <col min="46" max="46" width="9.7109375" style="0" bestFit="1" customWidth="1"/>
    <col min="47" max="47" width="9.421875" style="0" bestFit="1" customWidth="1"/>
    <col min="48" max="48" width="9.28125" style="0" bestFit="1" customWidth="1"/>
    <col min="49" max="49" width="9.7109375" style="0" bestFit="1" customWidth="1"/>
    <col min="50" max="50" width="9.421875" style="0" bestFit="1" customWidth="1"/>
    <col min="51" max="54" width="9.28125" style="0" bestFit="1" customWidth="1"/>
    <col min="55" max="55" width="9.421875" style="0" bestFit="1" customWidth="1"/>
    <col min="56" max="57" width="9.28125" style="0" bestFit="1" customWidth="1"/>
  </cols>
  <sheetData>
    <row r="1" spans="1:79" ht="52.5" customHeight="1" thickBot="1">
      <c r="A1" s="40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  <c r="W1" s="145"/>
      <c r="X1" s="146"/>
      <c r="Y1" s="146"/>
      <c r="Z1" s="146"/>
      <c r="AA1" s="146"/>
      <c r="AB1" s="146"/>
      <c r="AC1" s="146"/>
      <c r="AD1" s="147"/>
      <c r="AE1" s="53" t="s">
        <v>55</v>
      </c>
      <c r="AF1" s="54" t="s">
        <v>0</v>
      </c>
      <c r="AG1" s="37"/>
      <c r="AH1" s="152" t="s">
        <v>63</v>
      </c>
      <c r="AI1" s="116"/>
      <c r="AJ1" s="116" t="s">
        <v>64</v>
      </c>
      <c r="AK1" s="11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8"/>
      <c r="BG1" s="40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8"/>
    </row>
    <row r="2" spans="1:79" ht="13.5" thickBo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8"/>
      <c r="W2" s="149" t="s">
        <v>61</v>
      </c>
      <c r="X2" s="150"/>
      <c r="Y2" s="150"/>
      <c r="Z2" s="150"/>
      <c r="AA2" s="150"/>
      <c r="AB2" s="150"/>
      <c r="AC2" s="150"/>
      <c r="AD2" s="151"/>
      <c r="AE2" s="65">
        <f>5031184/1000</f>
        <v>5031.184</v>
      </c>
      <c r="AF2" s="66">
        <v>22</v>
      </c>
      <c r="AG2" s="14"/>
      <c r="AH2" s="114">
        <f>SUM(W8:BF36)*1000</f>
        <v>90561311.99999951</v>
      </c>
      <c r="AI2" s="115"/>
      <c r="AJ2" s="115">
        <f>AH2/3</f>
        <v>30187103.999999836</v>
      </c>
      <c r="AK2" s="153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8"/>
      <c r="BG2" s="19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8"/>
    </row>
    <row r="3" spans="1:79" ht="12.75">
      <c r="A3" s="1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8"/>
      <c r="W3" s="19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8"/>
      <c r="BG3" s="19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8"/>
    </row>
    <row r="4" spans="1:118" ht="13.5" thickBot="1">
      <c r="A4" s="1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8"/>
      <c r="W4" s="19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8"/>
      <c r="BG4" s="19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8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</row>
    <row r="5" spans="1:118" ht="12.75">
      <c r="A5" s="142" t="s">
        <v>113</v>
      </c>
      <c r="B5" s="111" t="s">
        <v>59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  <c r="W5" s="139" t="s">
        <v>60</v>
      </c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1"/>
      <c r="BG5" s="111" t="s">
        <v>62</v>
      </c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4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26"/>
      <c r="DI5" s="26"/>
      <c r="DJ5" s="26"/>
      <c r="DK5" s="26"/>
      <c r="DL5" s="26"/>
      <c r="DM5" s="26"/>
      <c r="DN5" s="26"/>
    </row>
    <row r="6" spans="1:118" ht="12.75">
      <c r="A6" s="143"/>
      <c r="B6" s="99" t="s">
        <v>37</v>
      </c>
      <c r="C6" s="1" t="s">
        <v>36</v>
      </c>
      <c r="D6" s="2"/>
      <c r="E6" s="3"/>
      <c r="F6" s="1" t="s">
        <v>35</v>
      </c>
      <c r="G6" s="2"/>
      <c r="H6" s="3"/>
      <c r="I6" s="1" t="s">
        <v>34</v>
      </c>
      <c r="J6" s="2"/>
      <c r="K6" s="15"/>
      <c r="L6" s="2" t="s">
        <v>3</v>
      </c>
      <c r="M6" s="2"/>
      <c r="N6" s="3"/>
      <c r="O6" s="1" t="s">
        <v>33</v>
      </c>
      <c r="P6" s="2"/>
      <c r="Q6" s="3"/>
      <c r="R6" s="1" t="s">
        <v>32</v>
      </c>
      <c r="S6" s="2"/>
      <c r="T6" s="3"/>
      <c r="U6" s="6" t="s">
        <v>5</v>
      </c>
      <c r="V6" s="41"/>
      <c r="W6" s="16"/>
      <c r="X6" s="8" t="s">
        <v>4</v>
      </c>
      <c r="Y6" s="9"/>
      <c r="Z6" s="10"/>
      <c r="AA6" s="7" t="s">
        <v>6</v>
      </c>
      <c r="AB6" s="7"/>
      <c r="AC6" s="7"/>
      <c r="AD6" s="11" t="s">
        <v>7</v>
      </c>
      <c r="AE6" s="7"/>
      <c r="AF6" s="7"/>
      <c r="AG6" s="11" t="s">
        <v>8</v>
      </c>
      <c r="AH6" s="7"/>
      <c r="AI6" s="7"/>
      <c r="AJ6" s="11" t="s">
        <v>9</v>
      </c>
      <c r="AK6" s="7"/>
      <c r="AL6" s="7"/>
      <c r="AM6" s="11" t="s">
        <v>10</v>
      </c>
      <c r="AN6" s="7"/>
      <c r="AO6" s="7"/>
      <c r="AP6" s="11" t="s">
        <v>11</v>
      </c>
      <c r="AQ6" s="7"/>
      <c r="AR6" s="7"/>
      <c r="AS6" s="11" t="s">
        <v>12</v>
      </c>
      <c r="AT6" s="7"/>
      <c r="AU6" s="7"/>
      <c r="AV6" s="11" t="s">
        <v>13</v>
      </c>
      <c r="AW6" s="7"/>
      <c r="AX6" s="7"/>
      <c r="AY6" s="11" t="s">
        <v>14</v>
      </c>
      <c r="AZ6" s="7"/>
      <c r="BA6" s="7"/>
      <c r="BB6" s="11" t="s">
        <v>15</v>
      </c>
      <c r="BC6" s="7"/>
      <c r="BD6" s="7"/>
      <c r="BE6" s="11" t="s">
        <v>16</v>
      </c>
      <c r="BF6" s="17"/>
      <c r="BG6" s="43"/>
      <c r="BH6" s="1" t="s">
        <v>17</v>
      </c>
      <c r="BI6" s="12"/>
      <c r="BJ6" s="12"/>
      <c r="BK6" s="13" t="s">
        <v>18</v>
      </c>
      <c r="BL6" s="12"/>
      <c r="BM6" s="12"/>
      <c r="BN6" s="13" t="s">
        <v>19</v>
      </c>
      <c r="BO6" s="12"/>
      <c r="BP6" s="12"/>
      <c r="BQ6" s="13" t="s">
        <v>20</v>
      </c>
      <c r="BR6" s="12"/>
      <c r="BS6" s="12"/>
      <c r="BT6" s="13" t="s">
        <v>21</v>
      </c>
      <c r="BU6" s="12"/>
      <c r="BV6" s="12"/>
      <c r="BW6" s="13" t="s">
        <v>22</v>
      </c>
      <c r="BX6" s="12"/>
      <c r="BY6" s="12"/>
      <c r="BZ6" s="13" t="s">
        <v>23</v>
      </c>
      <c r="CA6" s="44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26"/>
      <c r="DA6" s="32"/>
      <c r="DB6" s="26"/>
      <c r="DC6" s="26"/>
      <c r="DD6" s="32"/>
      <c r="DE6" s="26"/>
      <c r="DF6" s="26"/>
      <c r="DG6" s="32"/>
      <c r="DH6" s="26"/>
      <c r="DI6" s="26"/>
      <c r="DJ6" s="26"/>
      <c r="DK6" s="26"/>
      <c r="DL6" s="26"/>
      <c r="DM6" s="26"/>
      <c r="DN6" s="26"/>
    </row>
    <row r="7" spans="1:118" ht="13.5" thickBot="1">
      <c r="A7" s="144"/>
      <c r="B7" s="58">
        <v>39052</v>
      </c>
      <c r="C7" s="60">
        <v>39083</v>
      </c>
      <c r="D7" s="59">
        <v>39114</v>
      </c>
      <c r="E7" s="59">
        <v>39142</v>
      </c>
      <c r="F7" s="59">
        <v>39173</v>
      </c>
      <c r="G7" s="59">
        <v>39203</v>
      </c>
      <c r="H7" s="59">
        <v>39234</v>
      </c>
      <c r="I7" s="59">
        <v>39264</v>
      </c>
      <c r="J7" s="59">
        <v>39295</v>
      </c>
      <c r="K7" s="59">
        <v>39326</v>
      </c>
      <c r="L7" s="59">
        <v>39356</v>
      </c>
      <c r="M7" s="59">
        <v>39387</v>
      </c>
      <c r="N7" s="59">
        <v>39417</v>
      </c>
      <c r="O7" s="59">
        <v>39448</v>
      </c>
      <c r="P7" s="59">
        <v>39479</v>
      </c>
      <c r="Q7" s="59">
        <v>39508</v>
      </c>
      <c r="R7" s="59">
        <v>39539</v>
      </c>
      <c r="S7" s="59">
        <v>39569</v>
      </c>
      <c r="T7" s="59">
        <v>39600</v>
      </c>
      <c r="U7" s="60">
        <v>39630</v>
      </c>
      <c r="V7" s="61">
        <v>39661</v>
      </c>
      <c r="W7" s="55">
        <v>39692</v>
      </c>
      <c r="X7" s="56">
        <v>39722</v>
      </c>
      <c r="Y7" s="56">
        <v>39753</v>
      </c>
      <c r="Z7" s="56">
        <v>39783</v>
      </c>
      <c r="AA7" s="56">
        <v>39814</v>
      </c>
      <c r="AB7" s="56">
        <v>39845</v>
      </c>
      <c r="AC7" s="56">
        <v>39873</v>
      </c>
      <c r="AD7" s="56">
        <v>39904</v>
      </c>
      <c r="AE7" s="56">
        <v>39934</v>
      </c>
      <c r="AF7" s="56">
        <v>39965</v>
      </c>
      <c r="AG7" s="56">
        <v>39995</v>
      </c>
      <c r="AH7" s="56">
        <v>40026</v>
      </c>
      <c r="AI7" s="56">
        <v>40057</v>
      </c>
      <c r="AJ7" s="56">
        <v>40087</v>
      </c>
      <c r="AK7" s="56">
        <v>40118</v>
      </c>
      <c r="AL7" s="56">
        <v>40148</v>
      </c>
      <c r="AM7" s="56">
        <v>40179</v>
      </c>
      <c r="AN7" s="56">
        <v>40210</v>
      </c>
      <c r="AO7" s="56">
        <v>40238</v>
      </c>
      <c r="AP7" s="56">
        <v>40269</v>
      </c>
      <c r="AQ7" s="56">
        <v>40299</v>
      </c>
      <c r="AR7" s="56">
        <v>40330</v>
      </c>
      <c r="AS7" s="56">
        <v>40360</v>
      </c>
      <c r="AT7" s="56">
        <v>40391</v>
      </c>
      <c r="AU7" s="56">
        <v>40422</v>
      </c>
      <c r="AV7" s="56">
        <v>40452</v>
      </c>
      <c r="AW7" s="56">
        <v>40483</v>
      </c>
      <c r="AX7" s="56">
        <v>40513</v>
      </c>
      <c r="AY7" s="56">
        <v>40544</v>
      </c>
      <c r="AZ7" s="56">
        <v>40575</v>
      </c>
      <c r="BA7" s="56">
        <v>40603</v>
      </c>
      <c r="BB7" s="56">
        <v>40634</v>
      </c>
      <c r="BC7" s="56">
        <v>40664</v>
      </c>
      <c r="BD7" s="56">
        <v>40695</v>
      </c>
      <c r="BE7" s="56">
        <v>40725</v>
      </c>
      <c r="BF7" s="57">
        <v>40756</v>
      </c>
      <c r="BG7" s="58">
        <v>40787</v>
      </c>
      <c r="BH7" s="60">
        <v>40817</v>
      </c>
      <c r="BI7" s="60">
        <v>40848</v>
      </c>
      <c r="BJ7" s="60">
        <v>40878</v>
      </c>
      <c r="BK7" s="60">
        <v>40909</v>
      </c>
      <c r="BL7" s="60">
        <v>40940</v>
      </c>
      <c r="BM7" s="60">
        <v>40969</v>
      </c>
      <c r="BN7" s="60">
        <v>41000</v>
      </c>
      <c r="BO7" s="60">
        <v>41030</v>
      </c>
      <c r="BP7" s="60">
        <v>41061</v>
      </c>
      <c r="BQ7" s="60">
        <v>41091</v>
      </c>
      <c r="BR7" s="60">
        <v>41122</v>
      </c>
      <c r="BS7" s="60">
        <v>41153</v>
      </c>
      <c r="BT7" s="60">
        <v>41183</v>
      </c>
      <c r="BU7" s="60">
        <v>41214</v>
      </c>
      <c r="BV7" s="60">
        <v>41244</v>
      </c>
      <c r="BW7" s="60">
        <v>41275</v>
      </c>
      <c r="BX7" s="60">
        <v>41306</v>
      </c>
      <c r="BY7" s="60">
        <v>41334</v>
      </c>
      <c r="BZ7" s="60">
        <v>41365</v>
      </c>
      <c r="CA7" s="61">
        <v>41395</v>
      </c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26"/>
      <c r="DI7" s="26"/>
      <c r="DJ7" s="26"/>
      <c r="DK7" s="26"/>
      <c r="DL7" s="26"/>
      <c r="DM7" s="26"/>
      <c r="DN7" s="26"/>
    </row>
    <row r="8" spans="1:118" ht="12.75">
      <c r="A8" s="89" t="s">
        <v>68</v>
      </c>
      <c r="B8" s="102">
        <f aca="true" t="shared" si="0" ref="B8:W8">$AE$2/$AF$2</f>
        <v>228.69018181818183</v>
      </c>
      <c r="C8" s="91">
        <f t="shared" si="0"/>
        <v>228.69018181818183</v>
      </c>
      <c r="D8" s="91">
        <f t="shared" si="0"/>
        <v>228.69018181818183</v>
      </c>
      <c r="E8" s="91">
        <f t="shared" si="0"/>
        <v>228.69018181818183</v>
      </c>
      <c r="F8" s="91">
        <f t="shared" si="0"/>
        <v>228.69018181818183</v>
      </c>
      <c r="G8" s="91">
        <f t="shared" si="0"/>
        <v>228.69018181818183</v>
      </c>
      <c r="H8" s="91">
        <f t="shared" si="0"/>
        <v>228.69018181818183</v>
      </c>
      <c r="I8" s="91">
        <f t="shared" si="0"/>
        <v>228.69018181818183</v>
      </c>
      <c r="J8" s="91">
        <f t="shared" si="0"/>
        <v>228.69018181818183</v>
      </c>
      <c r="K8" s="91">
        <f t="shared" si="0"/>
        <v>228.69018181818183</v>
      </c>
      <c r="L8" s="91">
        <f t="shared" si="0"/>
        <v>228.69018181818183</v>
      </c>
      <c r="M8" s="91">
        <f t="shared" si="0"/>
        <v>228.69018181818183</v>
      </c>
      <c r="N8" s="91">
        <f t="shared" si="0"/>
        <v>228.69018181818183</v>
      </c>
      <c r="O8" s="91">
        <f t="shared" si="0"/>
        <v>228.69018181818183</v>
      </c>
      <c r="P8" s="91">
        <f t="shared" si="0"/>
        <v>228.69018181818183</v>
      </c>
      <c r="Q8" s="91">
        <f t="shared" si="0"/>
        <v>228.69018181818183</v>
      </c>
      <c r="R8" s="91">
        <f t="shared" si="0"/>
        <v>228.69018181818183</v>
      </c>
      <c r="S8" s="91">
        <f t="shared" si="0"/>
        <v>228.69018181818183</v>
      </c>
      <c r="T8" s="91">
        <f t="shared" si="0"/>
        <v>228.69018181818183</v>
      </c>
      <c r="U8" s="91">
        <f t="shared" si="0"/>
        <v>228.69018181818183</v>
      </c>
      <c r="V8" s="92">
        <f t="shared" si="0"/>
        <v>228.69018181818183</v>
      </c>
      <c r="W8" s="93">
        <f t="shared" si="0"/>
        <v>228.69018181818183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8"/>
      <c r="BG8" s="19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8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5"/>
      <c r="DK8" s="26"/>
      <c r="DL8" s="26"/>
      <c r="DM8" s="26"/>
      <c r="DN8" s="26"/>
    </row>
    <row r="9" spans="1:118" ht="12.75">
      <c r="A9" s="103" t="s">
        <v>69</v>
      </c>
      <c r="B9" s="101"/>
      <c r="C9" s="69"/>
      <c r="D9" s="91">
        <f aca="true" t="shared" si="1" ref="D9:Y9">$AE$2/$AF$2</f>
        <v>228.69018181818183</v>
      </c>
      <c r="E9" s="91">
        <f t="shared" si="1"/>
        <v>228.69018181818183</v>
      </c>
      <c r="F9" s="91">
        <f t="shared" si="1"/>
        <v>228.69018181818183</v>
      </c>
      <c r="G9" s="91">
        <f t="shared" si="1"/>
        <v>228.69018181818183</v>
      </c>
      <c r="H9" s="91">
        <f t="shared" si="1"/>
        <v>228.69018181818183</v>
      </c>
      <c r="I9" s="91">
        <f t="shared" si="1"/>
        <v>228.69018181818183</v>
      </c>
      <c r="J9" s="91">
        <f t="shared" si="1"/>
        <v>228.69018181818183</v>
      </c>
      <c r="K9" s="91">
        <f t="shared" si="1"/>
        <v>228.69018181818183</v>
      </c>
      <c r="L9" s="91">
        <f t="shared" si="1"/>
        <v>228.69018181818183</v>
      </c>
      <c r="M9" s="91">
        <f t="shared" si="1"/>
        <v>228.69018181818183</v>
      </c>
      <c r="N9" s="91">
        <f t="shared" si="1"/>
        <v>228.69018181818183</v>
      </c>
      <c r="O9" s="91">
        <f t="shared" si="1"/>
        <v>228.69018181818183</v>
      </c>
      <c r="P9" s="91">
        <f t="shared" si="1"/>
        <v>228.69018181818183</v>
      </c>
      <c r="Q9" s="91">
        <f t="shared" si="1"/>
        <v>228.69018181818183</v>
      </c>
      <c r="R9" s="91">
        <f t="shared" si="1"/>
        <v>228.69018181818183</v>
      </c>
      <c r="S9" s="91">
        <f t="shared" si="1"/>
        <v>228.69018181818183</v>
      </c>
      <c r="T9" s="91">
        <f t="shared" si="1"/>
        <v>228.69018181818183</v>
      </c>
      <c r="U9" s="91">
        <f t="shared" si="1"/>
        <v>228.69018181818183</v>
      </c>
      <c r="V9" s="92">
        <f t="shared" si="1"/>
        <v>228.69018181818183</v>
      </c>
      <c r="W9" s="93">
        <f t="shared" si="1"/>
        <v>228.69018181818183</v>
      </c>
      <c r="X9" s="91">
        <f t="shared" si="1"/>
        <v>228.69018181818183</v>
      </c>
      <c r="Y9" s="91">
        <f t="shared" si="1"/>
        <v>228.69018181818183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8"/>
      <c r="BG9" s="19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8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5"/>
      <c r="DK9" s="26"/>
      <c r="DL9" s="26"/>
      <c r="DM9" s="26"/>
      <c r="DN9" s="26"/>
    </row>
    <row r="10" spans="1:118" ht="12.75">
      <c r="A10" s="89" t="s">
        <v>70</v>
      </c>
      <c r="B10" s="101"/>
      <c r="C10" s="69"/>
      <c r="D10" s="69"/>
      <c r="E10" s="69"/>
      <c r="F10" s="91">
        <f aca="true" t="shared" si="2" ref="F10:AA10">$AE$2/$AF$2</f>
        <v>228.69018181818183</v>
      </c>
      <c r="G10" s="91">
        <f t="shared" si="2"/>
        <v>228.69018181818183</v>
      </c>
      <c r="H10" s="91">
        <f t="shared" si="2"/>
        <v>228.69018181818183</v>
      </c>
      <c r="I10" s="91">
        <f t="shared" si="2"/>
        <v>228.69018181818183</v>
      </c>
      <c r="J10" s="91">
        <f t="shared" si="2"/>
        <v>228.69018181818183</v>
      </c>
      <c r="K10" s="91">
        <f t="shared" si="2"/>
        <v>228.69018181818183</v>
      </c>
      <c r="L10" s="91">
        <f t="shared" si="2"/>
        <v>228.69018181818183</v>
      </c>
      <c r="M10" s="91">
        <f t="shared" si="2"/>
        <v>228.69018181818183</v>
      </c>
      <c r="N10" s="91">
        <f t="shared" si="2"/>
        <v>228.69018181818183</v>
      </c>
      <c r="O10" s="91">
        <f t="shared" si="2"/>
        <v>228.69018181818183</v>
      </c>
      <c r="P10" s="91">
        <f t="shared" si="2"/>
        <v>228.69018181818183</v>
      </c>
      <c r="Q10" s="91">
        <f t="shared" si="2"/>
        <v>228.69018181818183</v>
      </c>
      <c r="R10" s="91">
        <f t="shared" si="2"/>
        <v>228.69018181818183</v>
      </c>
      <c r="S10" s="91">
        <f t="shared" si="2"/>
        <v>228.69018181818183</v>
      </c>
      <c r="T10" s="91">
        <f t="shared" si="2"/>
        <v>228.69018181818183</v>
      </c>
      <c r="U10" s="91">
        <f t="shared" si="2"/>
        <v>228.69018181818183</v>
      </c>
      <c r="V10" s="92">
        <f t="shared" si="2"/>
        <v>228.69018181818183</v>
      </c>
      <c r="W10" s="93">
        <f t="shared" si="2"/>
        <v>228.69018181818183</v>
      </c>
      <c r="X10" s="91">
        <f t="shared" si="2"/>
        <v>228.69018181818183</v>
      </c>
      <c r="Y10" s="91">
        <f t="shared" si="2"/>
        <v>228.69018181818183</v>
      </c>
      <c r="Z10" s="91">
        <f t="shared" si="2"/>
        <v>228.69018181818183</v>
      </c>
      <c r="AA10" s="91">
        <f t="shared" si="2"/>
        <v>228.69018181818183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8"/>
      <c r="BG10" s="19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8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5"/>
      <c r="DK10" s="26"/>
      <c r="DL10" s="26"/>
      <c r="DM10" s="26"/>
      <c r="DN10" s="26"/>
    </row>
    <row r="11" spans="1:118" ht="12.75">
      <c r="A11" s="89" t="s">
        <v>71</v>
      </c>
      <c r="B11" s="101"/>
      <c r="C11" s="69"/>
      <c r="D11" s="69"/>
      <c r="E11" s="69"/>
      <c r="F11" s="69"/>
      <c r="G11" s="69"/>
      <c r="H11" s="91">
        <f aca="true" t="shared" si="3" ref="H11:AC11">$AE$2/$AF$2</f>
        <v>228.69018181818183</v>
      </c>
      <c r="I11" s="91">
        <f t="shared" si="3"/>
        <v>228.69018181818183</v>
      </c>
      <c r="J11" s="91">
        <f t="shared" si="3"/>
        <v>228.69018181818183</v>
      </c>
      <c r="K11" s="91">
        <f t="shared" si="3"/>
        <v>228.69018181818183</v>
      </c>
      <c r="L11" s="91">
        <f t="shared" si="3"/>
        <v>228.69018181818183</v>
      </c>
      <c r="M11" s="91">
        <f t="shared" si="3"/>
        <v>228.69018181818183</v>
      </c>
      <c r="N11" s="91">
        <f t="shared" si="3"/>
        <v>228.69018181818183</v>
      </c>
      <c r="O11" s="91">
        <f t="shared" si="3"/>
        <v>228.69018181818183</v>
      </c>
      <c r="P11" s="91">
        <f t="shared" si="3"/>
        <v>228.69018181818183</v>
      </c>
      <c r="Q11" s="91">
        <f t="shared" si="3"/>
        <v>228.69018181818183</v>
      </c>
      <c r="R11" s="91">
        <f t="shared" si="3"/>
        <v>228.69018181818183</v>
      </c>
      <c r="S11" s="91">
        <f t="shared" si="3"/>
        <v>228.69018181818183</v>
      </c>
      <c r="T11" s="91">
        <f t="shared" si="3"/>
        <v>228.69018181818183</v>
      </c>
      <c r="U11" s="91">
        <f t="shared" si="3"/>
        <v>228.69018181818183</v>
      </c>
      <c r="V11" s="92">
        <f t="shared" si="3"/>
        <v>228.69018181818183</v>
      </c>
      <c r="W11" s="93">
        <f t="shared" si="3"/>
        <v>228.69018181818183</v>
      </c>
      <c r="X11" s="91">
        <f t="shared" si="3"/>
        <v>228.69018181818183</v>
      </c>
      <c r="Y11" s="91">
        <f t="shared" si="3"/>
        <v>228.69018181818183</v>
      </c>
      <c r="Z11" s="91">
        <f t="shared" si="3"/>
        <v>228.69018181818183</v>
      </c>
      <c r="AA11" s="91">
        <f t="shared" si="3"/>
        <v>228.69018181818183</v>
      </c>
      <c r="AB11" s="91">
        <f t="shared" si="3"/>
        <v>228.69018181818183</v>
      </c>
      <c r="AC11" s="91">
        <f t="shared" si="3"/>
        <v>228.69018181818183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8"/>
      <c r="BG11" s="19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8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5"/>
      <c r="DK11" s="26"/>
      <c r="DL11" s="26"/>
      <c r="DM11" s="26"/>
      <c r="DN11" s="26"/>
    </row>
    <row r="12" spans="1:118" ht="12.75">
      <c r="A12" s="89" t="s">
        <v>72</v>
      </c>
      <c r="B12" s="101"/>
      <c r="C12" s="69"/>
      <c r="D12" s="69"/>
      <c r="E12" s="69"/>
      <c r="F12" s="69"/>
      <c r="G12" s="69"/>
      <c r="H12" s="69"/>
      <c r="I12" s="69"/>
      <c r="J12" s="91">
        <f aca="true" t="shared" si="4" ref="J12:AE12">$AE$2/$AF$2</f>
        <v>228.69018181818183</v>
      </c>
      <c r="K12" s="91">
        <f t="shared" si="4"/>
        <v>228.69018181818183</v>
      </c>
      <c r="L12" s="91">
        <f t="shared" si="4"/>
        <v>228.69018181818183</v>
      </c>
      <c r="M12" s="91">
        <f t="shared" si="4"/>
        <v>228.69018181818183</v>
      </c>
      <c r="N12" s="91">
        <f t="shared" si="4"/>
        <v>228.69018181818183</v>
      </c>
      <c r="O12" s="91">
        <f t="shared" si="4"/>
        <v>228.69018181818183</v>
      </c>
      <c r="P12" s="91">
        <f t="shared" si="4"/>
        <v>228.69018181818183</v>
      </c>
      <c r="Q12" s="91">
        <f t="shared" si="4"/>
        <v>228.69018181818183</v>
      </c>
      <c r="R12" s="91">
        <f t="shared" si="4"/>
        <v>228.69018181818183</v>
      </c>
      <c r="S12" s="91">
        <f t="shared" si="4"/>
        <v>228.69018181818183</v>
      </c>
      <c r="T12" s="91">
        <f t="shared" si="4"/>
        <v>228.69018181818183</v>
      </c>
      <c r="U12" s="91">
        <f t="shared" si="4"/>
        <v>228.69018181818183</v>
      </c>
      <c r="V12" s="92">
        <f t="shared" si="4"/>
        <v>228.69018181818183</v>
      </c>
      <c r="W12" s="93">
        <f t="shared" si="4"/>
        <v>228.69018181818183</v>
      </c>
      <c r="X12" s="91">
        <f t="shared" si="4"/>
        <v>228.69018181818183</v>
      </c>
      <c r="Y12" s="91">
        <f t="shared" si="4"/>
        <v>228.69018181818183</v>
      </c>
      <c r="Z12" s="91">
        <f t="shared" si="4"/>
        <v>228.69018181818183</v>
      </c>
      <c r="AA12" s="91">
        <f t="shared" si="4"/>
        <v>228.69018181818183</v>
      </c>
      <c r="AB12" s="91">
        <f t="shared" si="4"/>
        <v>228.69018181818183</v>
      </c>
      <c r="AC12" s="91">
        <f t="shared" si="4"/>
        <v>228.69018181818183</v>
      </c>
      <c r="AD12" s="91">
        <f t="shared" si="4"/>
        <v>228.69018181818183</v>
      </c>
      <c r="AE12" s="91">
        <f t="shared" si="4"/>
        <v>228.69018181818183</v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8"/>
      <c r="BG12" s="19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8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5"/>
      <c r="DK12" s="26"/>
      <c r="DL12" s="26"/>
      <c r="DM12" s="26"/>
      <c r="DN12" s="26"/>
    </row>
    <row r="13" spans="1:118" ht="12.75">
      <c r="A13" s="89" t="s">
        <v>73</v>
      </c>
      <c r="B13" s="101"/>
      <c r="C13" s="69"/>
      <c r="D13" s="69"/>
      <c r="E13" s="69"/>
      <c r="F13" s="69"/>
      <c r="G13" s="69"/>
      <c r="H13" s="69"/>
      <c r="I13" s="69"/>
      <c r="J13" s="69"/>
      <c r="K13" s="69"/>
      <c r="L13" s="91">
        <f aca="true" t="shared" si="5" ref="L13:AG13">$AE$2/$AF$2</f>
        <v>228.69018181818183</v>
      </c>
      <c r="M13" s="91">
        <f t="shared" si="5"/>
        <v>228.69018181818183</v>
      </c>
      <c r="N13" s="91">
        <f t="shared" si="5"/>
        <v>228.69018181818183</v>
      </c>
      <c r="O13" s="91">
        <f t="shared" si="5"/>
        <v>228.69018181818183</v>
      </c>
      <c r="P13" s="91">
        <f t="shared" si="5"/>
        <v>228.69018181818183</v>
      </c>
      <c r="Q13" s="91">
        <f t="shared" si="5"/>
        <v>228.69018181818183</v>
      </c>
      <c r="R13" s="91">
        <f t="shared" si="5"/>
        <v>228.69018181818183</v>
      </c>
      <c r="S13" s="91">
        <f t="shared" si="5"/>
        <v>228.69018181818183</v>
      </c>
      <c r="T13" s="91">
        <f t="shared" si="5"/>
        <v>228.69018181818183</v>
      </c>
      <c r="U13" s="91">
        <f t="shared" si="5"/>
        <v>228.69018181818183</v>
      </c>
      <c r="V13" s="92">
        <f t="shared" si="5"/>
        <v>228.69018181818183</v>
      </c>
      <c r="W13" s="93">
        <f t="shared" si="5"/>
        <v>228.69018181818183</v>
      </c>
      <c r="X13" s="91">
        <f t="shared" si="5"/>
        <v>228.69018181818183</v>
      </c>
      <c r="Y13" s="91">
        <f t="shared" si="5"/>
        <v>228.69018181818183</v>
      </c>
      <c r="Z13" s="91">
        <f t="shared" si="5"/>
        <v>228.69018181818183</v>
      </c>
      <c r="AA13" s="91">
        <f t="shared" si="5"/>
        <v>228.69018181818183</v>
      </c>
      <c r="AB13" s="91">
        <f t="shared" si="5"/>
        <v>228.69018181818183</v>
      </c>
      <c r="AC13" s="91">
        <f t="shared" si="5"/>
        <v>228.69018181818183</v>
      </c>
      <c r="AD13" s="91">
        <f t="shared" si="5"/>
        <v>228.69018181818183</v>
      </c>
      <c r="AE13" s="91">
        <f t="shared" si="5"/>
        <v>228.69018181818183</v>
      </c>
      <c r="AF13" s="91">
        <f t="shared" si="5"/>
        <v>228.69018181818183</v>
      </c>
      <c r="AG13" s="91">
        <f t="shared" si="5"/>
        <v>228.69018181818183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8"/>
      <c r="BG13" s="19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8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5"/>
      <c r="DK13" s="26"/>
      <c r="DL13" s="26"/>
      <c r="DM13" s="26"/>
      <c r="DN13" s="26"/>
    </row>
    <row r="14" spans="1:118" ht="12.75">
      <c r="A14" s="89" t="s">
        <v>74</v>
      </c>
      <c r="B14" s="101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91">
        <f aca="true" t="shared" si="6" ref="N14:AI14">$AE$2/$AF$2</f>
        <v>228.69018181818183</v>
      </c>
      <c r="O14" s="91">
        <f t="shared" si="6"/>
        <v>228.69018181818183</v>
      </c>
      <c r="P14" s="91">
        <f t="shared" si="6"/>
        <v>228.69018181818183</v>
      </c>
      <c r="Q14" s="91">
        <f t="shared" si="6"/>
        <v>228.69018181818183</v>
      </c>
      <c r="R14" s="91">
        <f t="shared" si="6"/>
        <v>228.69018181818183</v>
      </c>
      <c r="S14" s="91">
        <f t="shared" si="6"/>
        <v>228.69018181818183</v>
      </c>
      <c r="T14" s="91">
        <f t="shared" si="6"/>
        <v>228.69018181818183</v>
      </c>
      <c r="U14" s="91">
        <f t="shared" si="6"/>
        <v>228.69018181818183</v>
      </c>
      <c r="V14" s="92">
        <f t="shared" si="6"/>
        <v>228.69018181818183</v>
      </c>
      <c r="W14" s="93">
        <f t="shared" si="6"/>
        <v>228.69018181818183</v>
      </c>
      <c r="X14" s="91">
        <f t="shared" si="6"/>
        <v>228.69018181818183</v>
      </c>
      <c r="Y14" s="91">
        <f t="shared" si="6"/>
        <v>228.69018181818183</v>
      </c>
      <c r="Z14" s="91">
        <f t="shared" si="6"/>
        <v>228.69018181818183</v>
      </c>
      <c r="AA14" s="91">
        <f t="shared" si="6"/>
        <v>228.69018181818183</v>
      </c>
      <c r="AB14" s="91">
        <f t="shared" si="6"/>
        <v>228.69018181818183</v>
      </c>
      <c r="AC14" s="91">
        <f t="shared" si="6"/>
        <v>228.69018181818183</v>
      </c>
      <c r="AD14" s="91">
        <f t="shared" si="6"/>
        <v>228.69018181818183</v>
      </c>
      <c r="AE14" s="91">
        <f t="shared" si="6"/>
        <v>228.69018181818183</v>
      </c>
      <c r="AF14" s="91">
        <f t="shared" si="6"/>
        <v>228.69018181818183</v>
      </c>
      <c r="AG14" s="91">
        <f t="shared" si="6"/>
        <v>228.69018181818183</v>
      </c>
      <c r="AH14" s="91">
        <f t="shared" si="6"/>
        <v>228.69018181818183</v>
      </c>
      <c r="AI14" s="91">
        <f t="shared" si="6"/>
        <v>228.69018181818183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8"/>
      <c r="BG14" s="19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8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5"/>
      <c r="DK14" s="26"/>
      <c r="DL14" s="26"/>
      <c r="DM14" s="26"/>
      <c r="DN14" s="26"/>
    </row>
    <row r="15" spans="1:118" ht="12.75">
      <c r="A15" s="89" t="s">
        <v>75</v>
      </c>
      <c r="B15" s="101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91">
        <f aca="true" t="shared" si="7" ref="P15:AK15">$AE$2/$AF$2</f>
        <v>228.69018181818183</v>
      </c>
      <c r="Q15" s="91">
        <f t="shared" si="7"/>
        <v>228.69018181818183</v>
      </c>
      <c r="R15" s="91">
        <f t="shared" si="7"/>
        <v>228.69018181818183</v>
      </c>
      <c r="S15" s="91">
        <f t="shared" si="7"/>
        <v>228.69018181818183</v>
      </c>
      <c r="T15" s="91">
        <f t="shared" si="7"/>
        <v>228.69018181818183</v>
      </c>
      <c r="U15" s="91">
        <f t="shared" si="7"/>
        <v>228.69018181818183</v>
      </c>
      <c r="V15" s="92">
        <f t="shared" si="7"/>
        <v>228.69018181818183</v>
      </c>
      <c r="W15" s="93">
        <f t="shared" si="7"/>
        <v>228.69018181818183</v>
      </c>
      <c r="X15" s="91">
        <f t="shared" si="7"/>
        <v>228.69018181818183</v>
      </c>
      <c r="Y15" s="91">
        <f t="shared" si="7"/>
        <v>228.69018181818183</v>
      </c>
      <c r="Z15" s="91">
        <f t="shared" si="7"/>
        <v>228.69018181818183</v>
      </c>
      <c r="AA15" s="91">
        <f t="shared" si="7"/>
        <v>228.69018181818183</v>
      </c>
      <c r="AB15" s="91">
        <f t="shared" si="7"/>
        <v>228.69018181818183</v>
      </c>
      <c r="AC15" s="91">
        <f t="shared" si="7"/>
        <v>228.69018181818183</v>
      </c>
      <c r="AD15" s="91">
        <f t="shared" si="7"/>
        <v>228.69018181818183</v>
      </c>
      <c r="AE15" s="91">
        <f t="shared" si="7"/>
        <v>228.69018181818183</v>
      </c>
      <c r="AF15" s="91">
        <f t="shared" si="7"/>
        <v>228.69018181818183</v>
      </c>
      <c r="AG15" s="91">
        <f t="shared" si="7"/>
        <v>228.69018181818183</v>
      </c>
      <c r="AH15" s="91">
        <f t="shared" si="7"/>
        <v>228.69018181818183</v>
      </c>
      <c r="AI15" s="91">
        <f t="shared" si="7"/>
        <v>228.69018181818183</v>
      </c>
      <c r="AJ15" s="91">
        <f t="shared" si="7"/>
        <v>228.69018181818183</v>
      </c>
      <c r="AK15" s="91">
        <f t="shared" si="7"/>
        <v>228.69018181818183</v>
      </c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8"/>
      <c r="BG15" s="19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8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5"/>
      <c r="DK15" s="26"/>
      <c r="DL15" s="26"/>
      <c r="DM15" s="26"/>
      <c r="DN15" s="26"/>
    </row>
    <row r="16" spans="1:118" ht="12.75">
      <c r="A16" s="89" t="s">
        <v>76</v>
      </c>
      <c r="B16" s="10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1">
        <f aca="true" t="shared" si="8" ref="R16:AM16">$AE$2/$AF$2</f>
        <v>228.69018181818183</v>
      </c>
      <c r="S16" s="91">
        <f t="shared" si="8"/>
        <v>228.69018181818183</v>
      </c>
      <c r="T16" s="91">
        <f t="shared" si="8"/>
        <v>228.69018181818183</v>
      </c>
      <c r="U16" s="91">
        <f t="shared" si="8"/>
        <v>228.69018181818183</v>
      </c>
      <c r="V16" s="92">
        <f t="shared" si="8"/>
        <v>228.69018181818183</v>
      </c>
      <c r="W16" s="93">
        <f t="shared" si="8"/>
        <v>228.69018181818183</v>
      </c>
      <c r="X16" s="91">
        <f t="shared" si="8"/>
        <v>228.69018181818183</v>
      </c>
      <c r="Y16" s="91">
        <f t="shared" si="8"/>
        <v>228.69018181818183</v>
      </c>
      <c r="Z16" s="91">
        <f t="shared" si="8"/>
        <v>228.69018181818183</v>
      </c>
      <c r="AA16" s="91">
        <f t="shared" si="8"/>
        <v>228.69018181818183</v>
      </c>
      <c r="AB16" s="91">
        <f t="shared" si="8"/>
        <v>228.69018181818183</v>
      </c>
      <c r="AC16" s="91">
        <f t="shared" si="8"/>
        <v>228.69018181818183</v>
      </c>
      <c r="AD16" s="91">
        <f t="shared" si="8"/>
        <v>228.69018181818183</v>
      </c>
      <c r="AE16" s="91">
        <f t="shared" si="8"/>
        <v>228.69018181818183</v>
      </c>
      <c r="AF16" s="91">
        <f t="shared" si="8"/>
        <v>228.69018181818183</v>
      </c>
      <c r="AG16" s="91">
        <f t="shared" si="8"/>
        <v>228.69018181818183</v>
      </c>
      <c r="AH16" s="91">
        <f t="shared" si="8"/>
        <v>228.69018181818183</v>
      </c>
      <c r="AI16" s="91">
        <f t="shared" si="8"/>
        <v>228.69018181818183</v>
      </c>
      <c r="AJ16" s="91">
        <f t="shared" si="8"/>
        <v>228.69018181818183</v>
      </c>
      <c r="AK16" s="91">
        <f t="shared" si="8"/>
        <v>228.69018181818183</v>
      </c>
      <c r="AL16" s="91">
        <f t="shared" si="8"/>
        <v>228.69018181818183</v>
      </c>
      <c r="AM16" s="91">
        <f t="shared" si="8"/>
        <v>228.69018181818183</v>
      </c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8"/>
      <c r="BG16" s="19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8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5"/>
      <c r="DK16" s="26"/>
      <c r="DL16" s="26"/>
      <c r="DM16" s="26"/>
      <c r="DN16" s="26"/>
    </row>
    <row r="17" spans="1:118" ht="12.75">
      <c r="A17" s="89" t="s">
        <v>77</v>
      </c>
      <c r="B17" s="101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91">
        <f aca="true" t="shared" si="9" ref="T17:AO17">$AE$2/$AF$2</f>
        <v>228.69018181818183</v>
      </c>
      <c r="U17" s="91">
        <f t="shared" si="9"/>
        <v>228.69018181818183</v>
      </c>
      <c r="V17" s="92">
        <f t="shared" si="9"/>
        <v>228.69018181818183</v>
      </c>
      <c r="W17" s="93">
        <f t="shared" si="9"/>
        <v>228.69018181818183</v>
      </c>
      <c r="X17" s="91">
        <f t="shared" si="9"/>
        <v>228.69018181818183</v>
      </c>
      <c r="Y17" s="91">
        <f t="shared" si="9"/>
        <v>228.69018181818183</v>
      </c>
      <c r="Z17" s="91">
        <f t="shared" si="9"/>
        <v>228.69018181818183</v>
      </c>
      <c r="AA17" s="91">
        <f t="shared" si="9"/>
        <v>228.69018181818183</v>
      </c>
      <c r="AB17" s="91">
        <f t="shared" si="9"/>
        <v>228.69018181818183</v>
      </c>
      <c r="AC17" s="91">
        <f t="shared" si="9"/>
        <v>228.69018181818183</v>
      </c>
      <c r="AD17" s="91">
        <f t="shared" si="9"/>
        <v>228.69018181818183</v>
      </c>
      <c r="AE17" s="91">
        <f t="shared" si="9"/>
        <v>228.69018181818183</v>
      </c>
      <c r="AF17" s="91">
        <f t="shared" si="9"/>
        <v>228.69018181818183</v>
      </c>
      <c r="AG17" s="91">
        <f t="shared" si="9"/>
        <v>228.69018181818183</v>
      </c>
      <c r="AH17" s="91">
        <f t="shared" si="9"/>
        <v>228.69018181818183</v>
      </c>
      <c r="AI17" s="91">
        <f t="shared" si="9"/>
        <v>228.69018181818183</v>
      </c>
      <c r="AJ17" s="91">
        <f t="shared" si="9"/>
        <v>228.69018181818183</v>
      </c>
      <c r="AK17" s="91">
        <f t="shared" si="9"/>
        <v>228.69018181818183</v>
      </c>
      <c r="AL17" s="91">
        <f t="shared" si="9"/>
        <v>228.69018181818183</v>
      </c>
      <c r="AM17" s="91">
        <f t="shared" si="9"/>
        <v>228.69018181818183</v>
      </c>
      <c r="AN17" s="91">
        <f t="shared" si="9"/>
        <v>228.69018181818183</v>
      </c>
      <c r="AO17" s="91">
        <f t="shared" si="9"/>
        <v>228.69018181818183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8"/>
      <c r="BG17" s="19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8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5"/>
      <c r="DK17" s="26"/>
      <c r="DL17" s="26"/>
      <c r="DM17" s="26"/>
      <c r="DN17" s="26"/>
    </row>
    <row r="18" spans="1:118" ht="12.75">
      <c r="A18" s="89" t="s">
        <v>78</v>
      </c>
      <c r="B18" s="101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92">
        <f aca="true" t="shared" si="10" ref="V18:AQ18">$AE$2/$AF$2</f>
        <v>228.69018181818183</v>
      </c>
      <c r="W18" s="93">
        <f t="shared" si="10"/>
        <v>228.69018181818183</v>
      </c>
      <c r="X18" s="91">
        <f t="shared" si="10"/>
        <v>228.69018181818183</v>
      </c>
      <c r="Y18" s="91">
        <f t="shared" si="10"/>
        <v>228.69018181818183</v>
      </c>
      <c r="Z18" s="91">
        <f t="shared" si="10"/>
        <v>228.69018181818183</v>
      </c>
      <c r="AA18" s="91">
        <f t="shared" si="10"/>
        <v>228.69018181818183</v>
      </c>
      <c r="AB18" s="91">
        <f t="shared" si="10"/>
        <v>228.69018181818183</v>
      </c>
      <c r="AC18" s="91">
        <f t="shared" si="10"/>
        <v>228.69018181818183</v>
      </c>
      <c r="AD18" s="91">
        <f t="shared" si="10"/>
        <v>228.69018181818183</v>
      </c>
      <c r="AE18" s="91">
        <f t="shared" si="10"/>
        <v>228.69018181818183</v>
      </c>
      <c r="AF18" s="91">
        <f t="shared" si="10"/>
        <v>228.69018181818183</v>
      </c>
      <c r="AG18" s="91">
        <f t="shared" si="10"/>
        <v>228.69018181818183</v>
      </c>
      <c r="AH18" s="91">
        <f t="shared" si="10"/>
        <v>228.69018181818183</v>
      </c>
      <c r="AI18" s="91">
        <f t="shared" si="10"/>
        <v>228.69018181818183</v>
      </c>
      <c r="AJ18" s="91">
        <f t="shared" si="10"/>
        <v>228.69018181818183</v>
      </c>
      <c r="AK18" s="91">
        <f t="shared" si="10"/>
        <v>228.69018181818183</v>
      </c>
      <c r="AL18" s="91">
        <f t="shared" si="10"/>
        <v>228.69018181818183</v>
      </c>
      <c r="AM18" s="91">
        <f t="shared" si="10"/>
        <v>228.69018181818183</v>
      </c>
      <c r="AN18" s="91">
        <f t="shared" si="10"/>
        <v>228.69018181818183</v>
      </c>
      <c r="AO18" s="91">
        <f t="shared" si="10"/>
        <v>228.69018181818183</v>
      </c>
      <c r="AP18" s="91">
        <f t="shared" si="10"/>
        <v>228.69018181818183</v>
      </c>
      <c r="AQ18" s="91">
        <f t="shared" si="10"/>
        <v>228.69018181818183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8"/>
      <c r="BG18" s="19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8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5"/>
      <c r="DK18" s="26"/>
      <c r="DL18" s="26"/>
      <c r="DM18" s="26"/>
      <c r="DN18" s="26"/>
    </row>
    <row r="19" spans="1:118" ht="12.75">
      <c r="A19" s="89" t="s">
        <v>79</v>
      </c>
      <c r="B19" s="10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104"/>
      <c r="W19" s="107"/>
      <c r="X19" s="91">
        <f aca="true" t="shared" si="11" ref="X19:AS19">$AE$2/$AF$2</f>
        <v>228.69018181818183</v>
      </c>
      <c r="Y19" s="91">
        <f t="shared" si="11"/>
        <v>228.69018181818183</v>
      </c>
      <c r="Z19" s="91">
        <f t="shared" si="11"/>
        <v>228.69018181818183</v>
      </c>
      <c r="AA19" s="91">
        <f t="shared" si="11"/>
        <v>228.69018181818183</v>
      </c>
      <c r="AB19" s="91">
        <f t="shared" si="11"/>
        <v>228.69018181818183</v>
      </c>
      <c r="AC19" s="91">
        <f t="shared" si="11"/>
        <v>228.69018181818183</v>
      </c>
      <c r="AD19" s="91">
        <f t="shared" si="11"/>
        <v>228.69018181818183</v>
      </c>
      <c r="AE19" s="91">
        <f t="shared" si="11"/>
        <v>228.69018181818183</v>
      </c>
      <c r="AF19" s="91">
        <f t="shared" si="11"/>
        <v>228.69018181818183</v>
      </c>
      <c r="AG19" s="91">
        <f t="shared" si="11"/>
        <v>228.69018181818183</v>
      </c>
      <c r="AH19" s="91">
        <f t="shared" si="11"/>
        <v>228.69018181818183</v>
      </c>
      <c r="AI19" s="91">
        <f t="shared" si="11"/>
        <v>228.69018181818183</v>
      </c>
      <c r="AJ19" s="91">
        <f t="shared" si="11"/>
        <v>228.69018181818183</v>
      </c>
      <c r="AK19" s="91">
        <f t="shared" si="11"/>
        <v>228.69018181818183</v>
      </c>
      <c r="AL19" s="91">
        <f t="shared" si="11"/>
        <v>228.69018181818183</v>
      </c>
      <c r="AM19" s="91">
        <f t="shared" si="11"/>
        <v>228.69018181818183</v>
      </c>
      <c r="AN19" s="91">
        <f t="shared" si="11"/>
        <v>228.69018181818183</v>
      </c>
      <c r="AO19" s="91">
        <f t="shared" si="11"/>
        <v>228.69018181818183</v>
      </c>
      <c r="AP19" s="91">
        <f t="shared" si="11"/>
        <v>228.69018181818183</v>
      </c>
      <c r="AQ19" s="91">
        <f t="shared" si="11"/>
        <v>228.69018181818183</v>
      </c>
      <c r="AR19" s="91">
        <f t="shared" si="11"/>
        <v>228.69018181818183</v>
      </c>
      <c r="AS19" s="91">
        <f t="shared" si="11"/>
        <v>228.69018181818183</v>
      </c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8"/>
      <c r="BG19" s="19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8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5"/>
      <c r="DK19" s="26"/>
      <c r="DL19" s="26"/>
      <c r="DM19" s="26"/>
      <c r="DN19" s="26"/>
    </row>
    <row r="20" spans="1:118" ht="12.75">
      <c r="A20" s="89" t="s">
        <v>80</v>
      </c>
      <c r="B20" s="101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104"/>
      <c r="W20" s="107"/>
      <c r="X20" s="69"/>
      <c r="Y20" s="69"/>
      <c r="Z20" s="91">
        <f aca="true" t="shared" si="12" ref="Z20:AU20">$AE$2/$AF$2</f>
        <v>228.69018181818183</v>
      </c>
      <c r="AA20" s="91">
        <f t="shared" si="12"/>
        <v>228.69018181818183</v>
      </c>
      <c r="AB20" s="91">
        <f t="shared" si="12"/>
        <v>228.69018181818183</v>
      </c>
      <c r="AC20" s="91">
        <f t="shared" si="12"/>
        <v>228.69018181818183</v>
      </c>
      <c r="AD20" s="91">
        <f t="shared" si="12"/>
        <v>228.69018181818183</v>
      </c>
      <c r="AE20" s="91">
        <f t="shared" si="12"/>
        <v>228.69018181818183</v>
      </c>
      <c r="AF20" s="91">
        <f t="shared" si="12"/>
        <v>228.69018181818183</v>
      </c>
      <c r="AG20" s="91">
        <f t="shared" si="12"/>
        <v>228.69018181818183</v>
      </c>
      <c r="AH20" s="91">
        <f t="shared" si="12"/>
        <v>228.69018181818183</v>
      </c>
      <c r="AI20" s="91">
        <f t="shared" si="12"/>
        <v>228.69018181818183</v>
      </c>
      <c r="AJ20" s="91">
        <f t="shared" si="12"/>
        <v>228.69018181818183</v>
      </c>
      <c r="AK20" s="91">
        <f t="shared" si="12"/>
        <v>228.69018181818183</v>
      </c>
      <c r="AL20" s="91">
        <f t="shared" si="12"/>
        <v>228.69018181818183</v>
      </c>
      <c r="AM20" s="91">
        <f t="shared" si="12"/>
        <v>228.69018181818183</v>
      </c>
      <c r="AN20" s="91">
        <f t="shared" si="12"/>
        <v>228.69018181818183</v>
      </c>
      <c r="AO20" s="91">
        <f t="shared" si="12"/>
        <v>228.69018181818183</v>
      </c>
      <c r="AP20" s="91">
        <f t="shared" si="12"/>
        <v>228.69018181818183</v>
      </c>
      <c r="AQ20" s="91">
        <f t="shared" si="12"/>
        <v>228.69018181818183</v>
      </c>
      <c r="AR20" s="91">
        <f t="shared" si="12"/>
        <v>228.69018181818183</v>
      </c>
      <c r="AS20" s="91">
        <f t="shared" si="12"/>
        <v>228.69018181818183</v>
      </c>
      <c r="AT20" s="91">
        <f t="shared" si="12"/>
        <v>228.69018181818183</v>
      </c>
      <c r="AU20" s="91">
        <f t="shared" si="12"/>
        <v>228.69018181818183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8"/>
      <c r="BG20" s="19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8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5"/>
      <c r="DK20" s="26"/>
      <c r="DL20" s="26"/>
      <c r="DM20" s="26"/>
      <c r="DN20" s="26"/>
    </row>
    <row r="21" spans="1:118" ht="12.75">
      <c r="A21" s="89" t="s">
        <v>81</v>
      </c>
      <c r="B21" s="101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104"/>
      <c r="W21" s="107"/>
      <c r="X21" s="69"/>
      <c r="Y21" s="69"/>
      <c r="Z21" s="69"/>
      <c r="AA21" s="69"/>
      <c r="AB21" s="91">
        <f aca="true" t="shared" si="13" ref="AB21:AW21">$AE$2/$AF$2</f>
        <v>228.69018181818183</v>
      </c>
      <c r="AC21" s="91">
        <f t="shared" si="13"/>
        <v>228.69018181818183</v>
      </c>
      <c r="AD21" s="91">
        <f t="shared" si="13"/>
        <v>228.69018181818183</v>
      </c>
      <c r="AE21" s="91">
        <f t="shared" si="13"/>
        <v>228.69018181818183</v>
      </c>
      <c r="AF21" s="91">
        <f t="shared" si="13"/>
        <v>228.69018181818183</v>
      </c>
      <c r="AG21" s="91">
        <f t="shared" si="13"/>
        <v>228.69018181818183</v>
      </c>
      <c r="AH21" s="91">
        <f t="shared" si="13"/>
        <v>228.69018181818183</v>
      </c>
      <c r="AI21" s="91">
        <f t="shared" si="13"/>
        <v>228.69018181818183</v>
      </c>
      <c r="AJ21" s="91">
        <f t="shared" si="13"/>
        <v>228.69018181818183</v>
      </c>
      <c r="AK21" s="91">
        <f t="shared" si="13"/>
        <v>228.69018181818183</v>
      </c>
      <c r="AL21" s="91">
        <f t="shared" si="13"/>
        <v>228.69018181818183</v>
      </c>
      <c r="AM21" s="91">
        <f t="shared" si="13"/>
        <v>228.69018181818183</v>
      </c>
      <c r="AN21" s="91">
        <f t="shared" si="13"/>
        <v>228.69018181818183</v>
      </c>
      <c r="AO21" s="91">
        <f t="shared" si="13"/>
        <v>228.69018181818183</v>
      </c>
      <c r="AP21" s="91">
        <f t="shared" si="13"/>
        <v>228.69018181818183</v>
      </c>
      <c r="AQ21" s="91">
        <f t="shared" si="13"/>
        <v>228.69018181818183</v>
      </c>
      <c r="AR21" s="91">
        <f t="shared" si="13"/>
        <v>228.69018181818183</v>
      </c>
      <c r="AS21" s="91">
        <f t="shared" si="13"/>
        <v>228.69018181818183</v>
      </c>
      <c r="AT21" s="91">
        <f t="shared" si="13"/>
        <v>228.69018181818183</v>
      </c>
      <c r="AU21" s="91">
        <f t="shared" si="13"/>
        <v>228.69018181818183</v>
      </c>
      <c r="AV21" s="91">
        <f t="shared" si="13"/>
        <v>228.69018181818183</v>
      </c>
      <c r="AW21" s="91">
        <f t="shared" si="13"/>
        <v>228.69018181818183</v>
      </c>
      <c r="AX21" s="14"/>
      <c r="AY21" s="14"/>
      <c r="AZ21" s="14"/>
      <c r="BA21" s="14"/>
      <c r="BB21" s="14"/>
      <c r="BC21" s="14"/>
      <c r="BD21" s="14"/>
      <c r="BE21" s="14"/>
      <c r="BF21" s="18"/>
      <c r="BG21" s="19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8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5"/>
      <c r="DK21" s="26"/>
      <c r="DL21" s="26"/>
      <c r="DM21" s="26"/>
      <c r="DN21" s="26"/>
    </row>
    <row r="22" spans="1:118" ht="12.75">
      <c r="A22" s="89" t="s">
        <v>82</v>
      </c>
      <c r="B22" s="101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104"/>
      <c r="W22" s="107"/>
      <c r="X22" s="69"/>
      <c r="Y22" s="69"/>
      <c r="Z22" s="69"/>
      <c r="AA22" s="69"/>
      <c r="AB22" s="69"/>
      <c r="AC22" s="69"/>
      <c r="AD22" s="91">
        <f aca="true" t="shared" si="14" ref="AD22:AY22">$AE$2/$AF$2</f>
        <v>228.69018181818183</v>
      </c>
      <c r="AE22" s="91">
        <f t="shared" si="14"/>
        <v>228.69018181818183</v>
      </c>
      <c r="AF22" s="91">
        <f t="shared" si="14"/>
        <v>228.69018181818183</v>
      </c>
      <c r="AG22" s="91">
        <f t="shared" si="14"/>
        <v>228.69018181818183</v>
      </c>
      <c r="AH22" s="91">
        <f t="shared" si="14"/>
        <v>228.69018181818183</v>
      </c>
      <c r="AI22" s="91">
        <f t="shared" si="14"/>
        <v>228.69018181818183</v>
      </c>
      <c r="AJ22" s="91">
        <f t="shared" si="14"/>
        <v>228.69018181818183</v>
      </c>
      <c r="AK22" s="91">
        <f t="shared" si="14"/>
        <v>228.69018181818183</v>
      </c>
      <c r="AL22" s="91">
        <f t="shared" si="14"/>
        <v>228.69018181818183</v>
      </c>
      <c r="AM22" s="91">
        <f t="shared" si="14"/>
        <v>228.69018181818183</v>
      </c>
      <c r="AN22" s="91">
        <f t="shared" si="14"/>
        <v>228.69018181818183</v>
      </c>
      <c r="AO22" s="91">
        <f t="shared" si="14"/>
        <v>228.69018181818183</v>
      </c>
      <c r="AP22" s="91">
        <f t="shared" si="14"/>
        <v>228.69018181818183</v>
      </c>
      <c r="AQ22" s="91">
        <f t="shared" si="14"/>
        <v>228.69018181818183</v>
      </c>
      <c r="AR22" s="91">
        <f t="shared" si="14"/>
        <v>228.69018181818183</v>
      </c>
      <c r="AS22" s="91">
        <f t="shared" si="14"/>
        <v>228.69018181818183</v>
      </c>
      <c r="AT22" s="91">
        <f t="shared" si="14"/>
        <v>228.69018181818183</v>
      </c>
      <c r="AU22" s="91">
        <f t="shared" si="14"/>
        <v>228.69018181818183</v>
      </c>
      <c r="AV22" s="91">
        <f t="shared" si="14"/>
        <v>228.69018181818183</v>
      </c>
      <c r="AW22" s="91">
        <f t="shared" si="14"/>
        <v>228.69018181818183</v>
      </c>
      <c r="AX22" s="91">
        <f t="shared" si="14"/>
        <v>228.69018181818183</v>
      </c>
      <c r="AY22" s="91">
        <f t="shared" si="14"/>
        <v>228.69018181818183</v>
      </c>
      <c r="AZ22" s="14"/>
      <c r="BA22" s="14"/>
      <c r="BB22" s="14"/>
      <c r="BC22" s="14"/>
      <c r="BD22" s="14"/>
      <c r="BE22" s="14"/>
      <c r="BF22" s="18"/>
      <c r="BG22" s="19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8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5"/>
      <c r="DK22" s="26"/>
      <c r="DL22" s="26"/>
      <c r="DM22" s="26"/>
      <c r="DN22" s="26"/>
    </row>
    <row r="23" spans="1:118" ht="12.75">
      <c r="A23" s="89" t="s">
        <v>83</v>
      </c>
      <c r="B23" s="101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104"/>
      <c r="W23" s="107"/>
      <c r="X23" s="69"/>
      <c r="Y23" s="69"/>
      <c r="Z23" s="69"/>
      <c r="AA23" s="69"/>
      <c r="AB23" s="69"/>
      <c r="AC23" s="69"/>
      <c r="AD23" s="69"/>
      <c r="AE23" s="69"/>
      <c r="AF23" s="91">
        <f aca="true" t="shared" si="15" ref="AF23:BA23">$AE$2/$AF$2</f>
        <v>228.69018181818183</v>
      </c>
      <c r="AG23" s="91">
        <f t="shared" si="15"/>
        <v>228.69018181818183</v>
      </c>
      <c r="AH23" s="91">
        <f t="shared" si="15"/>
        <v>228.69018181818183</v>
      </c>
      <c r="AI23" s="91">
        <f t="shared" si="15"/>
        <v>228.69018181818183</v>
      </c>
      <c r="AJ23" s="91">
        <f t="shared" si="15"/>
        <v>228.69018181818183</v>
      </c>
      <c r="AK23" s="91">
        <f t="shared" si="15"/>
        <v>228.69018181818183</v>
      </c>
      <c r="AL23" s="91">
        <f t="shared" si="15"/>
        <v>228.69018181818183</v>
      </c>
      <c r="AM23" s="91">
        <f t="shared" si="15"/>
        <v>228.69018181818183</v>
      </c>
      <c r="AN23" s="91">
        <f t="shared" si="15"/>
        <v>228.69018181818183</v>
      </c>
      <c r="AO23" s="91">
        <f t="shared" si="15"/>
        <v>228.69018181818183</v>
      </c>
      <c r="AP23" s="91">
        <f t="shared" si="15"/>
        <v>228.69018181818183</v>
      </c>
      <c r="AQ23" s="91">
        <f t="shared" si="15"/>
        <v>228.69018181818183</v>
      </c>
      <c r="AR23" s="91">
        <f t="shared" si="15"/>
        <v>228.69018181818183</v>
      </c>
      <c r="AS23" s="91">
        <f t="shared" si="15"/>
        <v>228.69018181818183</v>
      </c>
      <c r="AT23" s="91">
        <f t="shared" si="15"/>
        <v>228.69018181818183</v>
      </c>
      <c r="AU23" s="91">
        <f t="shared" si="15"/>
        <v>228.69018181818183</v>
      </c>
      <c r="AV23" s="91">
        <f t="shared" si="15"/>
        <v>228.69018181818183</v>
      </c>
      <c r="AW23" s="91">
        <f t="shared" si="15"/>
        <v>228.69018181818183</v>
      </c>
      <c r="AX23" s="91">
        <f t="shared" si="15"/>
        <v>228.69018181818183</v>
      </c>
      <c r="AY23" s="91">
        <f t="shared" si="15"/>
        <v>228.69018181818183</v>
      </c>
      <c r="AZ23" s="91">
        <f t="shared" si="15"/>
        <v>228.69018181818183</v>
      </c>
      <c r="BA23" s="91">
        <f t="shared" si="15"/>
        <v>228.69018181818183</v>
      </c>
      <c r="BB23" s="14"/>
      <c r="BC23" s="14"/>
      <c r="BD23" s="14"/>
      <c r="BE23" s="14"/>
      <c r="BF23" s="18"/>
      <c r="BG23" s="19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8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5"/>
      <c r="DK23" s="26"/>
      <c r="DL23" s="26"/>
      <c r="DM23" s="26"/>
      <c r="DN23" s="26"/>
    </row>
    <row r="24" spans="1:118" ht="12.75">
      <c r="A24" s="89" t="s">
        <v>84</v>
      </c>
      <c r="B24" s="101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104"/>
      <c r="W24" s="107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91">
        <f aca="true" t="shared" si="16" ref="AH24:BC24">$AE$2/$AF$2</f>
        <v>228.69018181818183</v>
      </c>
      <c r="AI24" s="91">
        <f t="shared" si="16"/>
        <v>228.69018181818183</v>
      </c>
      <c r="AJ24" s="91">
        <f t="shared" si="16"/>
        <v>228.69018181818183</v>
      </c>
      <c r="AK24" s="91">
        <f t="shared" si="16"/>
        <v>228.69018181818183</v>
      </c>
      <c r="AL24" s="91">
        <f t="shared" si="16"/>
        <v>228.69018181818183</v>
      </c>
      <c r="AM24" s="91">
        <f t="shared" si="16"/>
        <v>228.69018181818183</v>
      </c>
      <c r="AN24" s="91">
        <f t="shared" si="16"/>
        <v>228.69018181818183</v>
      </c>
      <c r="AO24" s="91">
        <f t="shared" si="16"/>
        <v>228.69018181818183</v>
      </c>
      <c r="AP24" s="91">
        <f t="shared" si="16"/>
        <v>228.69018181818183</v>
      </c>
      <c r="AQ24" s="91">
        <f t="shared" si="16"/>
        <v>228.69018181818183</v>
      </c>
      <c r="AR24" s="91">
        <f t="shared" si="16"/>
        <v>228.69018181818183</v>
      </c>
      <c r="AS24" s="91">
        <f t="shared" si="16"/>
        <v>228.69018181818183</v>
      </c>
      <c r="AT24" s="91">
        <f t="shared" si="16"/>
        <v>228.69018181818183</v>
      </c>
      <c r="AU24" s="91">
        <f t="shared" si="16"/>
        <v>228.69018181818183</v>
      </c>
      <c r="AV24" s="91">
        <f t="shared" si="16"/>
        <v>228.69018181818183</v>
      </c>
      <c r="AW24" s="91">
        <f t="shared" si="16"/>
        <v>228.69018181818183</v>
      </c>
      <c r="AX24" s="91">
        <f t="shared" si="16"/>
        <v>228.69018181818183</v>
      </c>
      <c r="AY24" s="91">
        <f t="shared" si="16"/>
        <v>228.69018181818183</v>
      </c>
      <c r="AZ24" s="91">
        <f t="shared" si="16"/>
        <v>228.69018181818183</v>
      </c>
      <c r="BA24" s="91">
        <f t="shared" si="16"/>
        <v>228.69018181818183</v>
      </c>
      <c r="BB24" s="91">
        <f t="shared" si="16"/>
        <v>228.69018181818183</v>
      </c>
      <c r="BC24" s="91">
        <f t="shared" si="16"/>
        <v>228.69018181818183</v>
      </c>
      <c r="BD24" s="14"/>
      <c r="BE24" s="14"/>
      <c r="BF24" s="18"/>
      <c r="BG24" s="19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8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5"/>
      <c r="DK24" s="26"/>
      <c r="DL24" s="26"/>
      <c r="DM24" s="26"/>
      <c r="DN24" s="26"/>
    </row>
    <row r="25" spans="1:118" ht="12.75">
      <c r="A25" s="89" t="s">
        <v>85</v>
      </c>
      <c r="B25" s="67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104"/>
      <c r="W25" s="107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91">
        <f aca="true" t="shared" si="17" ref="AJ25:BE25">$AE$2/$AF$2</f>
        <v>228.69018181818183</v>
      </c>
      <c r="AK25" s="91">
        <f t="shared" si="17"/>
        <v>228.69018181818183</v>
      </c>
      <c r="AL25" s="91">
        <f t="shared" si="17"/>
        <v>228.69018181818183</v>
      </c>
      <c r="AM25" s="91">
        <f t="shared" si="17"/>
        <v>228.69018181818183</v>
      </c>
      <c r="AN25" s="91">
        <f t="shared" si="17"/>
        <v>228.69018181818183</v>
      </c>
      <c r="AO25" s="91">
        <f t="shared" si="17"/>
        <v>228.69018181818183</v>
      </c>
      <c r="AP25" s="91">
        <f t="shared" si="17"/>
        <v>228.69018181818183</v>
      </c>
      <c r="AQ25" s="91">
        <f t="shared" si="17"/>
        <v>228.69018181818183</v>
      </c>
      <c r="AR25" s="91">
        <f t="shared" si="17"/>
        <v>228.69018181818183</v>
      </c>
      <c r="AS25" s="91">
        <f t="shared" si="17"/>
        <v>228.69018181818183</v>
      </c>
      <c r="AT25" s="91">
        <f t="shared" si="17"/>
        <v>228.69018181818183</v>
      </c>
      <c r="AU25" s="91">
        <f t="shared" si="17"/>
        <v>228.69018181818183</v>
      </c>
      <c r="AV25" s="91">
        <f t="shared" si="17"/>
        <v>228.69018181818183</v>
      </c>
      <c r="AW25" s="91">
        <f t="shared" si="17"/>
        <v>228.69018181818183</v>
      </c>
      <c r="AX25" s="91">
        <f t="shared" si="17"/>
        <v>228.69018181818183</v>
      </c>
      <c r="AY25" s="91">
        <f t="shared" si="17"/>
        <v>228.69018181818183</v>
      </c>
      <c r="AZ25" s="91">
        <f t="shared" si="17"/>
        <v>228.69018181818183</v>
      </c>
      <c r="BA25" s="91">
        <f t="shared" si="17"/>
        <v>228.69018181818183</v>
      </c>
      <c r="BB25" s="91">
        <f t="shared" si="17"/>
        <v>228.69018181818183</v>
      </c>
      <c r="BC25" s="91">
        <f t="shared" si="17"/>
        <v>228.69018181818183</v>
      </c>
      <c r="BD25" s="91">
        <f t="shared" si="17"/>
        <v>228.69018181818183</v>
      </c>
      <c r="BE25" s="91">
        <f t="shared" si="17"/>
        <v>228.69018181818183</v>
      </c>
      <c r="BF25" s="18"/>
      <c r="BG25" s="19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8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5"/>
      <c r="DK25" s="26"/>
      <c r="DL25" s="26"/>
      <c r="DM25" s="26"/>
      <c r="DN25" s="26"/>
    </row>
    <row r="26" spans="1:118" ht="12.75">
      <c r="A26" s="89" t="s">
        <v>86</v>
      </c>
      <c r="B26" s="67"/>
      <c r="C26" s="68"/>
      <c r="D26" s="68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104"/>
      <c r="W26" s="107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91">
        <f aca="true" t="shared" si="18" ref="AL26:BG26">$AE$2/$AF$2</f>
        <v>228.69018181818183</v>
      </c>
      <c r="AM26" s="91">
        <f t="shared" si="18"/>
        <v>228.69018181818183</v>
      </c>
      <c r="AN26" s="91">
        <f t="shared" si="18"/>
        <v>228.69018181818183</v>
      </c>
      <c r="AO26" s="91">
        <f t="shared" si="18"/>
        <v>228.69018181818183</v>
      </c>
      <c r="AP26" s="91">
        <f t="shared" si="18"/>
        <v>228.69018181818183</v>
      </c>
      <c r="AQ26" s="91">
        <f t="shared" si="18"/>
        <v>228.69018181818183</v>
      </c>
      <c r="AR26" s="91">
        <f t="shared" si="18"/>
        <v>228.69018181818183</v>
      </c>
      <c r="AS26" s="91">
        <f t="shared" si="18"/>
        <v>228.69018181818183</v>
      </c>
      <c r="AT26" s="91">
        <f t="shared" si="18"/>
        <v>228.69018181818183</v>
      </c>
      <c r="AU26" s="91">
        <f t="shared" si="18"/>
        <v>228.69018181818183</v>
      </c>
      <c r="AV26" s="91">
        <f t="shared" si="18"/>
        <v>228.69018181818183</v>
      </c>
      <c r="AW26" s="91">
        <f t="shared" si="18"/>
        <v>228.69018181818183</v>
      </c>
      <c r="AX26" s="91">
        <f t="shared" si="18"/>
        <v>228.69018181818183</v>
      </c>
      <c r="AY26" s="91">
        <f t="shared" si="18"/>
        <v>228.69018181818183</v>
      </c>
      <c r="AZ26" s="91">
        <f t="shared" si="18"/>
        <v>228.69018181818183</v>
      </c>
      <c r="BA26" s="91">
        <f t="shared" si="18"/>
        <v>228.69018181818183</v>
      </c>
      <c r="BB26" s="91">
        <f t="shared" si="18"/>
        <v>228.69018181818183</v>
      </c>
      <c r="BC26" s="91">
        <f t="shared" si="18"/>
        <v>228.69018181818183</v>
      </c>
      <c r="BD26" s="91">
        <f t="shared" si="18"/>
        <v>228.69018181818183</v>
      </c>
      <c r="BE26" s="91">
        <f t="shared" si="18"/>
        <v>228.69018181818183</v>
      </c>
      <c r="BF26" s="92">
        <f t="shared" si="18"/>
        <v>228.69018181818183</v>
      </c>
      <c r="BG26" s="93">
        <f t="shared" si="18"/>
        <v>228.69018181818183</v>
      </c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8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5"/>
      <c r="DK26" s="26"/>
      <c r="DL26" s="26"/>
      <c r="DM26" s="26"/>
      <c r="DN26" s="26"/>
    </row>
    <row r="27" spans="1:118" ht="12.75">
      <c r="A27" s="89" t="s">
        <v>87</v>
      </c>
      <c r="B27" s="67"/>
      <c r="C27" s="68"/>
      <c r="D27" s="68"/>
      <c r="E27" s="68"/>
      <c r="F27" s="6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104"/>
      <c r="W27" s="107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91">
        <f aca="true" t="shared" si="19" ref="AN27:BI27">$AE$2/$AF$2</f>
        <v>228.69018181818183</v>
      </c>
      <c r="AO27" s="91">
        <f t="shared" si="19"/>
        <v>228.69018181818183</v>
      </c>
      <c r="AP27" s="91">
        <f t="shared" si="19"/>
        <v>228.69018181818183</v>
      </c>
      <c r="AQ27" s="91">
        <f t="shared" si="19"/>
        <v>228.69018181818183</v>
      </c>
      <c r="AR27" s="91">
        <f t="shared" si="19"/>
        <v>228.69018181818183</v>
      </c>
      <c r="AS27" s="91">
        <f t="shared" si="19"/>
        <v>228.69018181818183</v>
      </c>
      <c r="AT27" s="91">
        <f t="shared" si="19"/>
        <v>228.69018181818183</v>
      </c>
      <c r="AU27" s="91">
        <f t="shared" si="19"/>
        <v>228.69018181818183</v>
      </c>
      <c r="AV27" s="91">
        <f t="shared" si="19"/>
        <v>228.69018181818183</v>
      </c>
      <c r="AW27" s="91">
        <f t="shared" si="19"/>
        <v>228.69018181818183</v>
      </c>
      <c r="AX27" s="91">
        <f t="shared" si="19"/>
        <v>228.69018181818183</v>
      </c>
      <c r="AY27" s="91">
        <f t="shared" si="19"/>
        <v>228.69018181818183</v>
      </c>
      <c r="AZ27" s="91">
        <f t="shared" si="19"/>
        <v>228.69018181818183</v>
      </c>
      <c r="BA27" s="91">
        <f t="shared" si="19"/>
        <v>228.69018181818183</v>
      </c>
      <c r="BB27" s="91">
        <f t="shared" si="19"/>
        <v>228.69018181818183</v>
      </c>
      <c r="BC27" s="91">
        <f t="shared" si="19"/>
        <v>228.69018181818183</v>
      </c>
      <c r="BD27" s="91">
        <f t="shared" si="19"/>
        <v>228.69018181818183</v>
      </c>
      <c r="BE27" s="91">
        <f t="shared" si="19"/>
        <v>228.69018181818183</v>
      </c>
      <c r="BF27" s="92">
        <f t="shared" si="19"/>
        <v>228.69018181818183</v>
      </c>
      <c r="BG27" s="93">
        <f t="shared" si="19"/>
        <v>228.69018181818183</v>
      </c>
      <c r="BH27" s="91">
        <f t="shared" si="19"/>
        <v>228.69018181818183</v>
      </c>
      <c r="BI27" s="91">
        <f t="shared" si="19"/>
        <v>228.69018181818183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8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5"/>
      <c r="DK27" s="26"/>
      <c r="DL27" s="26"/>
      <c r="DM27" s="26"/>
      <c r="DN27" s="26"/>
    </row>
    <row r="28" spans="1:118" ht="12.75">
      <c r="A28" s="89" t="s">
        <v>88</v>
      </c>
      <c r="B28" s="67"/>
      <c r="C28" s="68"/>
      <c r="D28" s="68"/>
      <c r="E28" s="68"/>
      <c r="F28" s="68"/>
      <c r="G28" s="68"/>
      <c r="H28" s="68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104"/>
      <c r="W28" s="107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91">
        <f aca="true" t="shared" si="20" ref="AP28:BK28">$AE$2/$AF$2</f>
        <v>228.69018181818183</v>
      </c>
      <c r="AQ28" s="91">
        <f t="shared" si="20"/>
        <v>228.69018181818183</v>
      </c>
      <c r="AR28" s="91">
        <f t="shared" si="20"/>
        <v>228.69018181818183</v>
      </c>
      <c r="AS28" s="91">
        <f t="shared" si="20"/>
        <v>228.69018181818183</v>
      </c>
      <c r="AT28" s="91">
        <f t="shared" si="20"/>
        <v>228.69018181818183</v>
      </c>
      <c r="AU28" s="91">
        <f t="shared" si="20"/>
        <v>228.69018181818183</v>
      </c>
      <c r="AV28" s="91">
        <f t="shared" si="20"/>
        <v>228.69018181818183</v>
      </c>
      <c r="AW28" s="91">
        <f t="shared" si="20"/>
        <v>228.69018181818183</v>
      </c>
      <c r="AX28" s="91">
        <f t="shared" si="20"/>
        <v>228.69018181818183</v>
      </c>
      <c r="AY28" s="91">
        <f t="shared" si="20"/>
        <v>228.69018181818183</v>
      </c>
      <c r="AZ28" s="91">
        <f t="shared" si="20"/>
        <v>228.69018181818183</v>
      </c>
      <c r="BA28" s="91">
        <f t="shared" si="20"/>
        <v>228.69018181818183</v>
      </c>
      <c r="BB28" s="91">
        <f t="shared" si="20"/>
        <v>228.69018181818183</v>
      </c>
      <c r="BC28" s="91">
        <f t="shared" si="20"/>
        <v>228.69018181818183</v>
      </c>
      <c r="BD28" s="91">
        <f t="shared" si="20"/>
        <v>228.69018181818183</v>
      </c>
      <c r="BE28" s="91">
        <f t="shared" si="20"/>
        <v>228.69018181818183</v>
      </c>
      <c r="BF28" s="92">
        <f t="shared" si="20"/>
        <v>228.69018181818183</v>
      </c>
      <c r="BG28" s="93">
        <f t="shared" si="20"/>
        <v>228.69018181818183</v>
      </c>
      <c r="BH28" s="91">
        <f t="shared" si="20"/>
        <v>228.69018181818183</v>
      </c>
      <c r="BI28" s="91">
        <f t="shared" si="20"/>
        <v>228.69018181818183</v>
      </c>
      <c r="BJ28" s="91">
        <f t="shared" si="20"/>
        <v>228.69018181818183</v>
      </c>
      <c r="BK28" s="91">
        <f t="shared" si="20"/>
        <v>228.69018181818183</v>
      </c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8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5"/>
      <c r="DK28" s="26"/>
      <c r="DL28" s="26"/>
      <c r="DM28" s="26"/>
      <c r="DN28" s="26"/>
    </row>
    <row r="29" spans="1:118" ht="12.75">
      <c r="A29" s="89" t="s">
        <v>89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104"/>
      <c r="W29" s="107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91">
        <f aca="true" t="shared" si="21" ref="AR29:BM29">$AE$2/$AF$2</f>
        <v>228.69018181818183</v>
      </c>
      <c r="AS29" s="91">
        <f t="shared" si="21"/>
        <v>228.69018181818183</v>
      </c>
      <c r="AT29" s="91">
        <f t="shared" si="21"/>
        <v>228.69018181818183</v>
      </c>
      <c r="AU29" s="91">
        <f t="shared" si="21"/>
        <v>228.69018181818183</v>
      </c>
      <c r="AV29" s="91">
        <f t="shared" si="21"/>
        <v>228.69018181818183</v>
      </c>
      <c r="AW29" s="91">
        <f t="shared" si="21"/>
        <v>228.69018181818183</v>
      </c>
      <c r="AX29" s="91">
        <f t="shared" si="21"/>
        <v>228.69018181818183</v>
      </c>
      <c r="AY29" s="91">
        <f t="shared" si="21"/>
        <v>228.69018181818183</v>
      </c>
      <c r="AZ29" s="91">
        <f t="shared" si="21"/>
        <v>228.69018181818183</v>
      </c>
      <c r="BA29" s="91">
        <f t="shared" si="21"/>
        <v>228.69018181818183</v>
      </c>
      <c r="BB29" s="91">
        <f t="shared" si="21"/>
        <v>228.69018181818183</v>
      </c>
      <c r="BC29" s="91">
        <f t="shared" si="21"/>
        <v>228.69018181818183</v>
      </c>
      <c r="BD29" s="91">
        <f t="shared" si="21"/>
        <v>228.69018181818183</v>
      </c>
      <c r="BE29" s="91">
        <f t="shared" si="21"/>
        <v>228.69018181818183</v>
      </c>
      <c r="BF29" s="92">
        <f t="shared" si="21"/>
        <v>228.69018181818183</v>
      </c>
      <c r="BG29" s="93">
        <f t="shared" si="21"/>
        <v>228.69018181818183</v>
      </c>
      <c r="BH29" s="91">
        <f t="shared" si="21"/>
        <v>228.69018181818183</v>
      </c>
      <c r="BI29" s="91">
        <f t="shared" si="21"/>
        <v>228.69018181818183</v>
      </c>
      <c r="BJ29" s="91">
        <f t="shared" si="21"/>
        <v>228.69018181818183</v>
      </c>
      <c r="BK29" s="91">
        <f t="shared" si="21"/>
        <v>228.69018181818183</v>
      </c>
      <c r="BL29" s="91">
        <f t="shared" si="21"/>
        <v>228.69018181818183</v>
      </c>
      <c r="BM29" s="91">
        <f t="shared" si="21"/>
        <v>228.69018181818183</v>
      </c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8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5"/>
      <c r="DK29" s="26"/>
      <c r="DL29" s="26"/>
      <c r="DM29" s="26"/>
      <c r="DN29" s="26"/>
    </row>
    <row r="30" spans="1:118" ht="12.75">
      <c r="A30" s="89" t="s">
        <v>90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69"/>
      <c r="P30" s="69"/>
      <c r="Q30" s="69"/>
      <c r="R30" s="69"/>
      <c r="S30" s="69"/>
      <c r="T30" s="69"/>
      <c r="U30" s="69"/>
      <c r="V30" s="104"/>
      <c r="W30" s="107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91">
        <f aca="true" t="shared" si="22" ref="AT30:BO30">$AE$2/$AF$2</f>
        <v>228.69018181818183</v>
      </c>
      <c r="AU30" s="91">
        <f t="shared" si="22"/>
        <v>228.69018181818183</v>
      </c>
      <c r="AV30" s="91">
        <f t="shared" si="22"/>
        <v>228.69018181818183</v>
      </c>
      <c r="AW30" s="91">
        <f t="shared" si="22"/>
        <v>228.69018181818183</v>
      </c>
      <c r="AX30" s="91">
        <f t="shared" si="22"/>
        <v>228.69018181818183</v>
      </c>
      <c r="AY30" s="91">
        <f t="shared" si="22"/>
        <v>228.69018181818183</v>
      </c>
      <c r="AZ30" s="91">
        <f t="shared" si="22"/>
        <v>228.69018181818183</v>
      </c>
      <c r="BA30" s="91">
        <f t="shared" si="22"/>
        <v>228.69018181818183</v>
      </c>
      <c r="BB30" s="91">
        <f t="shared" si="22"/>
        <v>228.69018181818183</v>
      </c>
      <c r="BC30" s="91">
        <f t="shared" si="22"/>
        <v>228.69018181818183</v>
      </c>
      <c r="BD30" s="91">
        <f t="shared" si="22"/>
        <v>228.69018181818183</v>
      </c>
      <c r="BE30" s="91">
        <f t="shared" si="22"/>
        <v>228.69018181818183</v>
      </c>
      <c r="BF30" s="92">
        <f t="shared" si="22"/>
        <v>228.69018181818183</v>
      </c>
      <c r="BG30" s="93">
        <f t="shared" si="22"/>
        <v>228.69018181818183</v>
      </c>
      <c r="BH30" s="91">
        <f t="shared" si="22"/>
        <v>228.69018181818183</v>
      </c>
      <c r="BI30" s="91">
        <f t="shared" si="22"/>
        <v>228.69018181818183</v>
      </c>
      <c r="BJ30" s="91">
        <f t="shared" si="22"/>
        <v>228.69018181818183</v>
      </c>
      <c r="BK30" s="91">
        <f t="shared" si="22"/>
        <v>228.69018181818183</v>
      </c>
      <c r="BL30" s="91">
        <f t="shared" si="22"/>
        <v>228.69018181818183</v>
      </c>
      <c r="BM30" s="91">
        <f t="shared" si="22"/>
        <v>228.69018181818183</v>
      </c>
      <c r="BN30" s="91">
        <f t="shared" si="22"/>
        <v>228.69018181818183</v>
      </c>
      <c r="BO30" s="91">
        <f t="shared" si="22"/>
        <v>228.69018181818183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8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5"/>
      <c r="DK30" s="26"/>
      <c r="DL30" s="26"/>
      <c r="DM30" s="26"/>
      <c r="DN30" s="26"/>
    </row>
    <row r="31" spans="1:118" ht="12.75">
      <c r="A31" s="89" t="s">
        <v>91</v>
      </c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  <c r="Q31" s="69"/>
      <c r="R31" s="69"/>
      <c r="S31" s="69"/>
      <c r="T31" s="69"/>
      <c r="U31" s="69"/>
      <c r="V31" s="104"/>
      <c r="W31" s="107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91">
        <f aca="true" t="shared" si="23" ref="AV31:BQ31">$AE$2/$AF$2</f>
        <v>228.69018181818183</v>
      </c>
      <c r="AW31" s="91">
        <f t="shared" si="23"/>
        <v>228.69018181818183</v>
      </c>
      <c r="AX31" s="91">
        <f t="shared" si="23"/>
        <v>228.69018181818183</v>
      </c>
      <c r="AY31" s="91">
        <f t="shared" si="23"/>
        <v>228.69018181818183</v>
      </c>
      <c r="AZ31" s="91">
        <f t="shared" si="23"/>
        <v>228.69018181818183</v>
      </c>
      <c r="BA31" s="91">
        <f t="shared" si="23"/>
        <v>228.69018181818183</v>
      </c>
      <c r="BB31" s="91">
        <f t="shared" si="23"/>
        <v>228.69018181818183</v>
      </c>
      <c r="BC31" s="91">
        <f t="shared" si="23"/>
        <v>228.69018181818183</v>
      </c>
      <c r="BD31" s="91">
        <f t="shared" si="23"/>
        <v>228.69018181818183</v>
      </c>
      <c r="BE31" s="91">
        <f t="shared" si="23"/>
        <v>228.69018181818183</v>
      </c>
      <c r="BF31" s="92">
        <f t="shared" si="23"/>
        <v>228.69018181818183</v>
      </c>
      <c r="BG31" s="93">
        <f t="shared" si="23"/>
        <v>228.69018181818183</v>
      </c>
      <c r="BH31" s="91">
        <f t="shared" si="23"/>
        <v>228.69018181818183</v>
      </c>
      <c r="BI31" s="91">
        <f t="shared" si="23"/>
        <v>228.69018181818183</v>
      </c>
      <c r="BJ31" s="91">
        <f t="shared" si="23"/>
        <v>228.69018181818183</v>
      </c>
      <c r="BK31" s="91">
        <f t="shared" si="23"/>
        <v>228.69018181818183</v>
      </c>
      <c r="BL31" s="91">
        <f t="shared" si="23"/>
        <v>228.69018181818183</v>
      </c>
      <c r="BM31" s="91">
        <f t="shared" si="23"/>
        <v>228.69018181818183</v>
      </c>
      <c r="BN31" s="91">
        <f t="shared" si="23"/>
        <v>228.69018181818183</v>
      </c>
      <c r="BO31" s="91">
        <f t="shared" si="23"/>
        <v>228.69018181818183</v>
      </c>
      <c r="BP31" s="91">
        <f t="shared" si="23"/>
        <v>228.69018181818183</v>
      </c>
      <c r="BQ31" s="91">
        <f t="shared" si="23"/>
        <v>228.69018181818183</v>
      </c>
      <c r="BR31" s="14"/>
      <c r="BS31" s="14"/>
      <c r="BT31" s="14"/>
      <c r="BU31" s="14"/>
      <c r="BV31" s="14"/>
      <c r="BW31" s="14"/>
      <c r="BX31" s="14"/>
      <c r="BY31" s="14"/>
      <c r="BZ31" s="14"/>
      <c r="CA31" s="18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5"/>
      <c r="DK31" s="26"/>
      <c r="DL31" s="26"/>
      <c r="DM31" s="26"/>
      <c r="DN31" s="26"/>
    </row>
    <row r="32" spans="1:118" ht="12.75">
      <c r="A32" s="89" t="s">
        <v>92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9"/>
      <c r="S32" s="69"/>
      <c r="T32" s="69"/>
      <c r="U32" s="69"/>
      <c r="V32" s="104"/>
      <c r="W32" s="107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91">
        <f aca="true" t="shared" si="24" ref="AX32:BS32">$AE$2/$AF$2</f>
        <v>228.69018181818183</v>
      </c>
      <c r="AY32" s="91">
        <f t="shared" si="24"/>
        <v>228.69018181818183</v>
      </c>
      <c r="AZ32" s="91">
        <f t="shared" si="24"/>
        <v>228.69018181818183</v>
      </c>
      <c r="BA32" s="91">
        <f t="shared" si="24"/>
        <v>228.69018181818183</v>
      </c>
      <c r="BB32" s="91">
        <f t="shared" si="24"/>
        <v>228.69018181818183</v>
      </c>
      <c r="BC32" s="91">
        <f t="shared" si="24"/>
        <v>228.69018181818183</v>
      </c>
      <c r="BD32" s="91">
        <f t="shared" si="24"/>
        <v>228.69018181818183</v>
      </c>
      <c r="BE32" s="91">
        <f t="shared" si="24"/>
        <v>228.69018181818183</v>
      </c>
      <c r="BF32" s="92">
        <f t="shared" si="24"/>
        <v>228.69018181818183</v>
      </c>
      <c r="BG32" s="93">
        <f t="shared" si="24"/>
        <v>228.69018181818183</v>
      </c>
      <c r="BH32" s="91">
        <f t="shared" si="24"/>
        <v>228.69018181818183</v>
      </c>
      <c r="BI32" s="91">
        <f t="shared" si="24"/>
        <v>228.69018181818183</v>
      </c>
      <c r="BJ32" s="91">
        <f t="shared" si="24"/>
        <v>228.69018181818183</v>
      </c>
      <c r="BK32" s="91">
        <f t="shared" si="24"/>
        <v>228.69018181818183</v>
      </c>
      <c r="BL32" s="91">
        <f t="shared" si="24"/>
        <v>228.69018181818183</v>
      </c>
      <c r="BM32" s="91">
        <f t="shared" si="24"/>
        <v>228.69018181818183</v>
      </c>
      <c r="BN32" s="91">
        <f t="shared" si="24"/>
        <v>228.69018181818183</v>
      </c>
      <c r="BO32" s="91">
        <f t="shared" si="24"/>
        <v>228.69018181818183</v>
      </c>
      <c r="BP32" s="91">
        <f t="shared" si="24"/>
        <v>228.69018181818183</v>
      </c>
      <c r="BQ32" s="91">
        <f t="shared" si="24"/>
        <v>228.69018181818183</v>
      </c>
      <c r="BR32" s="91">
        <f t="shared" si="24"/>
        <v>228.69018181818183</v>
      </c>
      <c r="BS32" s="91">
        <f t="shared" si="24"/>
        <v>228.69018181818183</v>
      </c>
      <c r="BT32" s="14"/>
      <c r="BU32" s="14"/>
      <c r="BV32" s="14"/>
      <c r="BW32" s="14"/>
      <c r="BX32" s="14"/>
      <c r="BY32" s="14"/>
      <c r="BZ32" s="14"/>
      <c r="CA32" s="18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5"/>
      <c r="DK32" s="26"/>
      <c r="DL32" s="26"/>
      <c r="DM32" s="26"/>
      <c r="DN32" s="26"/>
    </row>
    <row r="33" spans="1:118" ht="12.75">
      <c r="A33" s="89" t="s">
        <v>93</v>
      </c>
      <c r="B33" s="97"/>
      <c r="C33" s="79"/>
      <c r="D33" s="79"/>
      <c r="E33" s="79"/>
      <c r="F33" s="79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69"/>
      <c r="V33" s="104"/>
      <c r="W33" s="107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91">
        <f aca="true" t="shared" si="25" ref="AZ33:BU33">$AE$2/$AF$2</f>
        <v>228.69018181818183</v>
      </c>
      <c r="BA33" s="91">
        <f t="shared" si="25"/>
        <v>228.69018181818183</v>
      </c>
      <c r="BB33" s="91">
        <f t="shared" si="25"/>
        <v>228.69018181818183</v>
      </c>
      <c r="BC33" s="91">
        <f t="shared" si="25"/>
        <v>228.69018181818183</v>
      </c>
      <c r="BD33" s="91">
        <f t="shared" si="25"/>
        <v>228.69018181818183</v>
      </c>
      <c r="BE33" s="91">
        <f t="shared" si="25"/>
        <v>228.69018181818183</v>
      </c>
      <c r="BF33" s="92">
        <f t="shared" si="25"/>
        <v>228.69018181818183</v>
      </c>
      <c r="BG33" s="93">
        <f t="shared" si="25"/>
        <v>228.69018181818183</v>
      </c>
      <c r="BH33" s="91">
        <f t="shared" si="25"/>
        <v>228.69018181818183</v>
      </c>
      <c r="BI33" s="91">
        <f t="shared" si="25"/>
        <v>228.69018181818183</v>
      </c>
      <c r="BJ33" s="91">
        <f t="shared" si="25"/>
        <v>228.69018181818183</v>
      </c>
      <c r="BK33" s="91">
        <f t="shared" si="25"/>
        <v>228.69018181818183</v>
      </c>
      <c r="BL33" s="91">
        <f t="shared" si="25"/>
        <v>228.69018181818183</v>
      </c>
      <c r="BM33" s="91">
        <f t="shared" si="25"/>
        <v>228.69018181818183</v>
      </c>
      <c r="BN33" s="91">
        <f t="shared" si="25"/>
        <v>228.69018181818183</v>
      </c>
      <c r="BO33" s="91">
        <f t="shared" si="25"/>
        <v>228.69018181818183</v>
      </c>
      <c r="BP33" s="91">
        <f t="shared" si="25"/>
        <v>228.69018181818183</v>
      </c>
      <c r="BQ33" s="91">
        <f t="shared" si="25"/>
        <v>228.69018181818183</v>
      </c>
      <c r="BR33" s="91">
        <f t="shared" si="25"/>
        <v>228.69018181818183</v>
      </c>
      <c r="BS33" s="91">
        <f t="shared" si="25"/>
        <v>228.69018181818183</v>
      </c>
      <c r="BT33" s="91">
        <f t="shared" si="25"/>
        <v>228.69018181818183</v>
      </c>
      <c r="BU33" s="91">
        <f t="shared" si="25"/>
        <v>228.69018181818183</v>
      </c>
      <c r="BV33" s="14"/>
      <c r="BW33" s="14"/>
      <c r="BX33" s="14"/>
      <c r="BY33" s="14"/>
      <c r="BZ33" s="14"/>
      <c r="CA33" s="18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5"/>
      <c r="DK33" s="26"/>
      <c r="DL33" s="26"/>
      <c r="DM33" s="26"/>
      <c r="DN33" s="26"/>
    </row>
    <row r="34" spans="1:118" ht="12.75">
      <c r="A34" s="89" t="s">
        <v>94</v>
      </c>
      <c r="B34" s="97"/>
      <c r="C34" s="79"/>
      <c r="D34" s="79"/>
      <c r="E34" s="79"/>
      <c r="F34" s="7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104"/>
      <c r="W34" s="107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91">
        <f aca="true" t="shared" si="26" ref="BB34:BW34">$AE$2/$AF$2</f>
        <v>228.69018181818183</v>
      </c>
      <c r="BC34" s="91">
        <f t="shared" si="26"/>
        <v>228.69018181818183</v>
      </c>
      <c r="BD34" s="91">
        <f t="shared" si="26"/>
        <v>228.69018181818183</v>
      </c>
      <c r="BE34" s="91">
        <f t="shared" si="26"/>
        <v>228.69018181818183</v>
      </c>
      <c r="BF34" s="92">
        <f t="shared" si="26"/>
        <v>228.69018181818183</v>
      </c>
      <c r="BG34" s="93">
        <f t="shared" si="26"/>
        <v>228.69018181818183</v>
      </c>
      <c r="BH34" s="91">
        <f t="shared" si="26"/>
        <v>228.69018181818183</v>
      </c>
      <c r="BI34" s="91">
        <f t="shared" si="26"/>
        <v>228.69018181818183</v>
      </c>
      <c r="BJ34" s="91">
        <f t="shared" si="26"/>
        <v>228.69018181818183</v>
      </c>
      <c r="BK34" s="91">
        <f t="shared" si="26"/>
        <v>228.69018181818183</v>
      </c>
      <c r="BL34" s="91">
        <f t="shared" si="26"/>
        <v>228.69018181818183</v>
      </c>
      <c r="BM34" s="91">
        <f t="shared" si="26"/>
        <v>228.69018181818183</v>
      </c>
      <c r="BN34" s="91">
        <f t="shared" si="26"/>
        <v>228.69018181818183</v>
      </c>
      <c r="BO34" s="91">
        <f t="shared" si="26"/>
        <v>228.69018181818183</v>
      </c>
      <c r="BP34" s="91">
        <f t="shared" si="26"/>
        <v>228.69018181818183</v>
      </c>
      <c r="BQ34" s="91">
        <f t="shared" si="26"/>
        <v>228.69018181818183</v>
      </c>
      <c r="BR34" s="91">
        <f t="shared" si="26"/>
        <v>228.69018181818183</v>
      </c>
      <c r="BS34" s="91">
        <f t="shared" si="26"/>
        <v>228.69018181818183</v>
      </c>
      <c r="BT34" s="91">
        <f t="shared" si="26"/>
        <v>228.69018181818183</v>
      </c>
      <c r="BU34" s="91">
        <f t="shared" si="26"/>
        <v>228.69018181818183</v>
      </c>
      <c r="BV34" s="91">
        <f t="shared" si="26"/>
        <v>228.69018181818183</v>
      </c>
      <c r="BW34" s="91">
        <f t="shared" si="26"/>
        <v>228.69018181818183</v>
      </c>
      <c r="BX34" s="14"/>
      <c r="BY34" s="14"/>
      <c r="BZ34" s="14"/>
      <c r="CA34" s="18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5"/>
      <c r="DK34" s="26"/>
      <c r="DL34" s="26"/>
      <c r="DM34" s="26"/>
      <c r="DN34" s="26"/>
    </row>
    <row r="35" spans="1:118" ht="12.75">
      <c r="A35" s="89" t="s">
        <v>95</v>
      </c>
      <c r="B35" s="97"/>
      <c r="C35" s="79"/>
      <c r="D35" s="79"/>
      <c r="E35" s="79"/>
      <c r="F35" s="79"/>
      <c r="G35" s="79"/>
      <c r="H35" s="7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105"/>
      <c r="W35" s="10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91">
        <f aca="true" t="shared" si="27" ref="BD35:BY35">$AE$2/$AF$2</f>
        <v>228.69018181818183</v>
      </c>
      <c r="BE35" s="91">
        <f t="shared" si="27"/>
        <v>228.69018181818183</v>
      </c>
      <c r="BF35" s="92">
        <f t="shared" si="27"/>
        <v>228.69018181818183</v>
      </c>
      <c r="BG35" s="93">
        <f t="shared" si="27"/>
        <v>228.69018181818183</v>
      </c>
      <c r="BH35" s="91">
        <f t="shared" si="27"/>
        <v>228.69018181818183</v>
      </c>
      <c r="BI35" s="91">
        <f t="shared" si="27"/>
        <v>228.69018181818183</v>
      </c>
      <c r="BJ35" s="91">
        <f t="shared" si="27"/>
        <v>228.69018181818183</v>
      </c>
      <c r="BK35" s="91">
        <f t="shared" si="27"/>
        <v>228.69018181818183</v>
      </c>
      <c r="BL35" s="91">
        <f t="shared" si="27"/>
        <v>228.69018181818183</v>
      </c>
      <c r="BM35" s="91">
        <f t="shared" si="27"/>
        <v>228.69018181818183</v>
      </c>
      <c r="BN35" s="91">
        <f t="shared" si="27"/>
        <v>228.69018181818183</v>
      </c>
      <c r="BO35" s="91">
        <f t="shared" si="27"/>
        <v>228.69018181818183</v>
      </c>
      <c r="BP35" s="91">
        <f t="shared" si="27"/>
        <v>228.69018181818183</v>
      </c>
      <c r="BQ35" s="91">
        <f t="shared" si="27"/>
        <v>228.69018181818183</v>
      </c>
      <c r="BR35" s="91">
        <f t="shared" si="27"/>
        <v>228.69018181818183</v>
      </c>
      <c r="BS35" s="91">
        <f t="shared" si="27"/>
        <v>228.69018181818183</v>
      </c>
      <c r="BT35" s="91">
        <f t="shared" si="27"/>
        <v>228.69018181818183</v>
      </c>
      <c r="BU35" s="91">
        <f t="shared" si="27"/>
        <v>228.69018181818183</v>
      </c>
      <c r="BV35" s="91">
        <f t="shared" si="27"/>
        <v>228.69018181818183</v>
      </c>
      <c r="BW35" s="91">
        <f t="shared" si="27"/>
        <v>228.69018181818183</v>
      </c>
      <c r="BX35" s="91">
        <f t="shared" si="27"/>
        <v>228.69018181818183</v>
      </c>
      <c r="BY35" s="91">
        <f t="shared" si="27"/>
        <v>228.69018181818183</v>
      </c>
      <c r="BZ35" s="14"/>
      <c r="CA35" s="18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5"/>
      <c r="DK35" s="26"/>
      <c r="DL35" s="26"/>
      <c r="DM35" s="26"/>
      <c r="DN35" s="26"/>
    </row>
    <row r="36" spans="1:118" ht="13.5" thickBot="1">
      <c r="A36" s="78" t="s">
        <v>96</v>
      </c>
      <c r="B36" s="98"/>
      <c r="C36" s="21"/>
      <c r="D36" s="21"/>
      <c r="E36" s="21"/>
      <c r="F36" s="21"/>
      <c r="G36" s="21"/>
      <c r="H36" s="2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106"/>
      <c r="W36" s="109"/>
      <c r="X36" s="27"/>
      <c r="Y36" s="27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29">
        <f aca="true" t="shared" si="28" ref="BF36:CA36">$AE$2/$AF$2</f>
        <v>228.69018181818183</v>
      </c>
      <c r="BG36" s="50">
        <f t="shared" si="28"/>
        <v>228.69018181818183</v>
      </c>
      <c r="BH36" s="47">
        <f t="shared" si="28"/>
        <v>228.69018181818183</v>
      </c>
      <c r="BI36" s="47">
        <f t="shared" si="28"/>
        <v>228.69018181818183</v>
      </c>
      <c r="BJ36" s="47">
        <f t="shared" si="28"/>
        <v>228.69018181818183</v>
      </c>
      <c r="BK36" s="47">
        <f t="shared" si="28"/>
        <v>228.69018181818183</v>
      </c>
      <c r="BL36" s="47">
        <f t="shared" si="28"/>
        <v>228.69018181818183</v>
      </c>
      <c r="BM36" s="47">
        <f t="shared" si="28"/>
        <v>228.69018181818183</v>
      </c>
      <c r="BN36" s="47">
        <f t="shared" si="28"/>
        <v>228.69018181818183</v>
      </c>
      <c r="BO36" s="47">
        <f t="shared" si="28"/>
        <v>228.69018181818183</v>
      </c>
      <c r="BP36" s="47">
        <f t="shared" si="28"/>
        <v>228.69018181818183</v>
      </c>
      <c r="BQ36" s="47">
        <f t="shared" si="28"/>
        <v>228.69018181818183</v>
      </c>
      <c r="BR36" s="47">
        <f t="shared" si="28"/>
        <v>228.69018181818183</v>
      </c>
      <c r="BS36" s="47">
        <f t="shared" si="28"/>
        <v>228.69018181818183</v>
      </c>
      <c r="BT36" s="47">
        <f t="shared" si="28"/>
        <v>228.69018181818183</v>
      </c>
      <c r="BU36" s="47">
        <f t="shared" si="28"/>
        <v>228.69018181818183</v>
      </c>
      <c r="BV36" s="47">
        <f t="shared" si="28"/>
        <v>228.69018181818183</v>
      </c>
      <c r="BW36" s="47">
        <f t="shared" si="28"/>
        <v>228.69018181818183</v>
      </c>
      <c r="BX36" s="47">
        <f t="shared" si="28"/>
        <v>228.69018181818183</v>
      </c>
      <c r="BY36" s="47">
        <f t="shared" si="28"/>
        <v>228.69018181818183</v>
      </c>
      <c r="BZ36" s="47">
        <f t="shared" si="28"/>
        <v>228.69018181818183</v>
      </c>
      <c r="CA36" s="29">
        <f t="shared" si="28"/>
        <v>228.69018181818183</v>
      </c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5"/>
      <c r="DK36" s="26"/>
      <c r="DL36" s="26"/>
      <c r="DM36" s="26"/>
      <c r="DN36" s="26"/>
    </row>
    <row r="37" spans="9:118" ht="12.75"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6"/>
      <c r="U37" s="26"/>
      <c r="V37" s="14"/>
      <c r="W37" s="14"/>
      <c r="X37" s="14"/>
      <c r="Y37" s="14"/>
      <c r="Z37" s="14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</row>
    <row r="38" spans="20:118" ht="12.75">
      <c r="T38" s="14"/>
      <c r="U38" s="14"/>
      <c r="V38" s="14"/>
      <c r="W38" s="14"/>
      <c r="X38" s="14"/>
      <c r="Y38" s="14"/>
      <c r="Z38" s="14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</row>
    <row r="39" spans="20:118" ht="12.75">
      <c r="T39" s="14"/>
      <c r="U39" s="14"/>
      <c r="V39" s="14"/>
      <c r="W39" s="14"/>
      <c r="X39" s="14"/>
      <c r="Y39" s="14"/>
      <c r="Z39" s="14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</row>
    <row r="40" spans="20:118" ht="12.75">
      <c r="T40" s="14"/>
      <c r="U40" s="14"/>
      <c r="V40" s="14"/>
      <c r="W40" s="14"/>
      <c r="X40" s="14"/>
      <c r="Y40" s="14"/>
      <c r="Z40" s="14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</row>
    <row r="41" spans="80:118" ht="12.75"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</row>
    <row r="42" spans="80:118" ht="12.75"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</row>
    <row r="43" spans="80:118" ht="12.75"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</row>
    <row r="44" spans="80:118" ht="12.75"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</row>
    <row r="45" spans="80:118" ht="12.75"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</row>
  </sheetData>
  <mergeCells count="9">
    <mergeCell ref="A5:A7"/>
    <mergeCell ref="W1:AD1"/>
    <mergeCell ref="CQ5:DG5"/>
    <mergeCell ref="W5:BF5"/>
    <mergeCell ref="W2:AD2"/>
    <mergeCell ref="AH1:AI1"/>
    <mergeCell ref="AJ1:AK1"/>
    <mergeCell ref="AH2:AI2"/>
    <mergeCell ref="AJ2:AK2"/>
  </mergeCells>
  <printOptions/>
  <pageMargins left="0.75" right="0.75" top="1" bottom="1" header="0.5" footer="0.5"/>
  <pageSetup fitToWidth="3" horizontalDpi="600" verticalDpi="600" orientation="landscape" paperSize="5" scale="48" r:id="rId1"/>
  <headerFooter alignWithMargins="0">
    <oddFooter>&amp;CGovernment Cost&amp;RPage &amp;P of &amp;N</oddFooter>
  </headerFooter>
  <colBreaks count="2" manualBreakCount="2">
    <brk id="22" max="35" man="1"/>
    <brk id="5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DLR Management</cp:lastModifiedBy>
  <cp:lastPrinted>2008-03-10T19:50:33Z</cp:lastPrinted>
  <dcterms:created xsi:type="dcterms:W3CDTF">1996-10-14T23:33:28Z</dcterms:created>
  <dcterms:modified xsi:type="dcterms:W3CDTF">2008-03-10T19:51:34Z</dcterms:modified>
  <cp:category/>
  <cp:version/>
  <cp:contentType/>
  <cp:contentStatus/>
</cp:coreProperties>
</file>