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79'!$A$1:$K$39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<sst xmlns="http://schemas.openxmlformats.org/spreadsheetml/2006/main" count="38" uniqueCount="36">
  <si>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</si>
  <si>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</si>
  <si>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</si>
  <si>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</si>
  <si>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</si>
  <si>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</si>
  <si>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</si>
  <si>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</si>
  <si>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</si>
  <si>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</si>
  <si>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</si>
  <si>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</si>
  <si>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</si>
  <si>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</si>
  <si>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</si>
  <si>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</si>
  <si>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</si>
  <si>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</si>
  <si>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</si>
  <si>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</si>
  <si>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</si>
  <si>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</si>
  <si>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</si>
  <si>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</si>
  <si>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</si>
  <si>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</si>
  <si>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</si>
  <si>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</si>
  <si>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</si>
  <si>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0579-0232</t>
  </si>
  <si>
    <t>Application Letter</t>
  </si>
  <si>
    <t>14</t>
  </si>
  <si>
    <t>12</t>
  </si>
  <si>
    <t>Daily Log</t>
  </si>
  <si>
    <t>Request for Variance</t>
  </si>
  <si>
    <t>Compliance Agreement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</si>
</sst>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4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K39" sqref="A1:K39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1</v>
      </c>
      <c r="D6" s="29">
        <v>60</v>
      </c>
      <c r="E6" s="5">
        <f aca="true" t="shared" si="0" ref="E6:E17">+C6*D6</f>
        <v>60</v>
      </c>
      <c r="F6" s="21" t="s">
        <v>31</v>
      </c>
      <c r="G6" s="25">
        <v>51.67</v>
      </c>
      <c r="H6" s="26">
        <f aca="true" t="shared" si="1" ref="H6:H17">+E6*G6</f>
        <v>3100.2000000000003</v>
      </c>
      <c r="I6" s="26">
        <f aca="true" t="shared" si="2" ref="I6:I17">+H6*0.139</f>
        <v>430.9278000000001</v>
      </c>
      <c r="J6" s="26">
        <f aca="true" t="shared" si="3" ref="J6:J17">+H6+I6</f>
        <v>3531.1278</v>
      </c>
      <c r="K6" s="2"/>
    </row>
    <row r="7" spans="1:11" ht="12.75">
      <c r="A7" s="2"/>
      <c r="B7" s="2" t="s">
        <v>35</v>
      </c>
      <c r="C7" s="5">
        <v>1</v>
      </c>
      <c r="D7" s="29">
        <v>4</v>
      </c>
      <c r="E7" s="5">
        <f t="shared" si="0"/>
        <v>4</v>
      </c>
      <c r="F7" s="21" t="s">
        <v>32</v>
      </c>
      <c r="G7" s="25">
        <v>36.77</v>
      </c>
      <c r="H7" s="26">
        <f t="shared" si="1"/>
        <v>147.08</v>
      </c>
      <c r="I7" s="26">
        <f t="shared" si="2"/>
        <v>20.444120000000005</v>
      </c>
      <c r="J7" s="26">
        <f t="shared" si="3"/>
        <v>167.52412</v>
      </c>
      <c r="K7" s="2"/>
    </row>
    <row r="8" spans="1:11" s="31" customFormat="1" ht="12.75">
      <c r="A8" s="30"/>
      <c r="B8" s="30" t="s">
        <v>33</v>
      </c>
      <c r="C8" s="32">
        <v>50</v>
      </c>
      <c r="D8" s="33">
        <v>0.25</v>
      </c>
      <c r="E8" s="32">
        <v>12.5</v>
      </c>
      <c r="F8" s="34" t="s">
        <v>32</v>
      </c>
      <c r="G8" s="35">
        <v>36.77</v>
      </c>
      <c r="H8" s="36">
        <f t="shared" si="1"/>
        <v>459.62500000000006</v>
      </c>
      <c r="I8" s="36">
        <f t="shared" si="2"/>
        <v>63.887875000000015</v>
      </c>
      <c r="J8" s="36">
        <f t="shared" si="3"/>
        <v>523.5128750000001</v>
      </c>
      <c r="K8" s="30"/>
    </row>
    <row r="9" spans="1:11" s="31" customFormat="1" ht="12.75">
      <c r="A9" s="30"/>
      <c r="B9" s="30" t="s">
        <v>34</v>
      </c>
      <c r="C9" s="32">
        <v>1</v>
      </c>
      <c r="D9" s="33">
        <v>3</v>
      </c>
      <c r="E9" s="32">
        <v>3</v>
      </c>
      <c r="F9" s="34" t="s">
        <v>32</v>
      </c>
      <c r="G9" s="35">
        <v>36.77</v>
      </c>
      <c r="H9" s="36">
        <v>110.31</v>
      </c>
      <c r="I9" s="36">
        <v>15.33</v>
      </c>
      <c r="J9" s="36">
        <f t="shared" si="3"/>
        <v>125.64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79.5</v>
      </c>
      <c r="F39" s="27"/>
      <c r="G39" s="25"/>
      <c r="H39" s="26">
        <f>SUM(H6:H38)</f>
        <v>3817.215</v>
      </c>
      <c r="I39" s="26">
        <f>SUM(I6:I38)</f>
        <v>530.5897950000002</v>
      </c>
      <c r="J39" s="26">
        <f>SUM(J6:J38)</f>
        <v>4347.804795000001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Khbrown</cp:lastModifiedBy>
  <cp:lastPrinted>2009-05-19T19:09:39Z</cp:lastPrinted>
  <dcterms:created xsi:type="dcterms:W3CDTF">2001-05-15T11:23:39Z</dcterms:created>
  <dcterms:modified xsi:type="dcterms:W3CDTF">2009-05-19T19:10:20Z</dcterms:modified>
  <cp:category/>
  <cp:version/>
  <cp:contentType/>
  <cp:contentStatus/>
</cp:coreProperties>
</file>