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5135" windowHeight="8640"/>
  </bookViews>
  <sheets>
    <sheet name="Reporting" sheetId="1" r:id="rId1"/>
    <sheet name="Recordkeeping " sheetId="2" r:id="rId2"/>
    <sheet name="Total Burden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4" i="3"/>
  <c r="E4"/>
  <c r="D4"/>
  <c r="B4"/>
  <c r="F3"/>
  <c r="F5" s="1"/>
  <c r="E3"/>
  <c r="D3"/>
  <c r="D5" s="1"/>
  <c r="C3"/>
  <c r="B3"/>
  <c r="B5" s="1"/>
  <c r="G8" i="2"/>
  <c r="D8"/>
  <c r="D6"/>
  <c r="H5"/>
  <c r="H6" s="1"/>
  <c r="F5"/>
  <c r="F6" s="1"/>
  <c r="E6" s="1"/>
  <c r="D12" i="1"/>
  <c r="D11"/>
  <c r="F7"/>
  <c r="F8" s="1"/>
  <c r="H5"/>
  <c r="H11" s="1"/>
  <c r="F4"/>
  <c r="F5" s="1"/>
  <c r="C5" i="3" l="1"/>
  <c r="E5"/>
  <c r="G6" i="2"/>
  <c r="F8"/>
  <c r="E8" s="1"/>
  <c r="H8"/>
  <c r="D13" i="1"/>
  <c r="F11"/>
  <c r="G5"/>
  <c r="E5"/>
  <c r="F12"/>
  <c r="E8"/>
  <c r="H7"/>
  <c r="H8" s="1"/>
  <c r="F13" l="1"/>
  <c r="E13" s="1"/>
  <c r="H12"/>
  <c r="H13" s="1"/>
  <c r="G13" s="1"/>
  <c r="G8"/>
</calcChain>
</file>

<file path=xl/sharedStrings.xml><?xml version="1.0" encoding="utf-8"?>
<sst xmlns="http://schemas.openxmlformats.org/spreadsheetml/2006/main" count="47" uniqueCount="35">
  <si>
    <t>RECORDKEEPING</t>
  </si>
  <si>
    <t>CFR Citation</t>
  </si>
  <si>
    <t>Title</t>
  </si>
  <si>
    <t>Form number</t>
  </si>
  <si>
    <t>Estimated # Recordkeepers</t>
  </si>
  <si>
    <t>Records Per Recordkeeper</t>
  </si>
  <si>
    <t>Total Annual Records  (Col. DxE)</t>
  </si>
  <si>
    <t>Estimated Avg. # of Hours Per Record</t>
  </si>
  <si>
    <t>Estimated Total Hours   (Col. FxG)</t>
  </si>
  <si>
    <t>State Agency Level</t>
  </si>
  <si>
    <t>210.15(b)(5)</t>
  </si>
  <si>
    <t>Schools maintain records from food safety program.</t>
  </si>
  <si>
    <t>SCHOOL LEVEL SUBTOTALS</t>
  </si>
  <si>
    <t>RECORDKEEPING BURDEN</t>
  </si>
  <si>
    <t>TOTAL RECORDING KEEPING BURDEN</t>
  </si>
  <si>
    <t>REPORTING</t>
  </si>
  <si>
    <t>Estimated # Respondents</t>
  </si>
  <si>
    <t>Responses Per Respondent</t>
  </si>
  <si>
    <t>Total Annual Responses  (Col. DxE)</t>
  </si>
  <si>
    <t>Estimated Avg. # of Hours Per Response</t>
  </si>
  <si>
    <t>210.18(h)(6)</t>
  </si>
  <si>
    <t>SA shall confirm that each SFA has a food safery program based on HACCP principles</t>
  </si>
  <si>
    <t>STATE  AGENCY LEVEL TOTALS</t>
  </si>
  <si>
    <t>School Food Authority Level</t>
  </si>
  <si>
    <t>210.13(a)</t>
  </si>
  <si>
    <t>Each SFA must develop a food safety program based on HACCP principles for each food preparation and service facility under its jurisdiction.</t>
  </si>
  <si>
    <t>SCHOOL FOOD AUTHORITY LEVEL TOTALS</t>
  </si>
  <si>
    <t>SUMMARY OF REPORTING BURDEN</t>
  </si>
  <si>
    <t>Total Reporting Burden</t>
  </si>
  <si>
    <t xml:space="preserve"> </t>
  </si>
  <si>
    <t>Total Annual Responses (Col. DxE)</t>
  </si>
  <si>
    <t>Estimated Total Hours (Col. FxG)</t>
  </si>
  <si>
    <t>Total Recordkeeping Burden</t>
  </si>
  <si>
    <t>TOTAL BURDEN FOR #0584-0006</t>
  </si>
  <si>
    <t>ICR #0584-0550, 7 CFR Part 210, National School Lunch Program</t>
  </si>
</sst>
</file>

<file path=xl/styles.xml><?xml version="1.0" encoding="utf-8"?>
<styleSheet xmlns="http://schemas.openxmlformats.org/spreadsheetml/2006/main">
  <numFmts count="10">
    <numFmt numFmtId="43" formatCode="_(* #,##0.00_);_(* \(#,##0.00\);_(* &quot;-&quot;??_);_(@_)"/>
    <numFmt numFmtId="164" formatCode="#,##0.000"/>
    <numFmt numFmtId="165" formatCode="#,##0.00000_);\(#,##0.00000\)"/>
    <numFmt numFmtId="166" formatCode="_(* #,##0.000_);_(* \(#,##0.000\);_(* &quot;-&quot;??_);_(@_)"/>
    <numFmt numFmtId="167" formatCode="0.00000"/>
    <numFmt numFmtId="168" formatCode="#,##0.00000"/>
    <numFmt numFmtId="169" formatCode="#,##0.000;[Red]#,##0.000"/>
    <numFmt numFmtId="170" formatCode="_(* #,##0.00000_);_(* \(#,##0.00000\);_(* &quot;-&quot;?????_);_(@_)"/>
    <numFmt numFmtId="171" formatCode="#,##0.000000_);\(#,##0.000000\)"/>
    <numFmt numFmtId="172" formatCode="#,##0.00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10"/>
      <name val="Arial"/>
    </font>
    <font>
      <sz val="10"/>
      <name val="Arial"/>
    </font>
    <font>
      <sz val="10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</font>
    <font>
      <b/>
      <sz val="10"/>
      <color indexed="8"/>
      <name val="Arial"/>
    </font>
    <font>
      <sz val="10"/>
      <color indexed="22"/>
      <name val="Arial"/>
    </font>
    <font>
      <sz val="8"/>
      <color indexed="8"/>
      <name val="Arial"/>
    </font>
    <font>
      <b/>
      <sz val="9"/>
      <color indexed="8"/>
      <name val="Arial"/>
    </font>
    <font>
      <b/>
      <sz val="12"/>
      <color indexed="8"/>
      <name val="Arial"/>
      <family val="2"/>
    </font>
    <font>
      <sz val="10"/>
      <color indexed="9"/>
      <name val="Arial"/>
      <family val="2"/>
    </font>
    <font>
      <sz val="8"/>
      <color indexed="8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0" fillId="0" borderId="4" xfId="0" applyBorder="1"/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3" fontId="7" fillId="2" borderId="5" xfId="0" applyNumberFormat="1" applyFont="1" applyFill="1" applyBorder="1" applyAlignment="1">
      <alignment vertical="center"/>
    </xf>
    <xf numFmtId="164" fontId="0" fillId="2" borderId="5" xfId="0" applyNumberFormat="1" applyFill="1" applyBorder="1" applyAlignment="1">
      <alignment vertical="center"/>
    </xf>
    <xf numFmtId="0" fontId="0" fillId="0" borderId="6" xfId="0" applyBorder="1" applyAlignment="1">
      <alignment vertical="center" wrapText="1"/>
    </xf>
    <xf numFmtId="0" fontId="5" fillId="0" borderId="7" xfId="0" applyFont="1" applyBorder="1" applyAlignment="1">
      <alignment horizontal="right" vertical="center" wrapText="1"/>
    </xf>
    <xf numFmtId="0" fontId="0" fillId="0" borderId="8" xfId="0" applyBorder="1" applyAlignment="1">
      <alignment vertical="center"/>
    </xf>
    <xf numFmtId="3" fontId="0" fillId="0" borderId="8" xfId="0" applyNumberFormat="1" applyBorder="1" applyAlignment="1">
      <alignment vertical="center"/>
    </xf>
    <xf numFmtId="165" fontId="0" fillId="0" borderId="8" xfId="0" applyNumberFormat="1" applyBorder="1" applyAlignment="1">
      <alignment vertical="center"/>
    </xf>
    <xf numFmtId="166" fontId="8" fillId="0" borderId="8" xfId="0" applyNumberFormat="1" applyFont="1" applyBorder="1" applyAlignment="1">
      <alignment vertical="center"/>
    </xf>
    <xf numFmtId="0" fontId="9" fillId="0" borderId="3" xfId="0" applyFont="1" applyBorder="1" applyAlignment="1">
      <alignment horizontal="left" vertical="center" indent="1"/>
    </xf>
    <xf numFmtId="0" fontId="10" fillId="0" borderId="4" xfId="0" applyFont="1" applyBorder="1"/>
    <xf numFmtId="0" fontId="0" fillId="0" borderId="4" xfId="0" applyBorder="1" applyAlignment="1">
      <alignment vertical="center"/>
    </xf>
    <xf numFmtId="3" fontId="0" fillId="0" borderId="4" xfId="0" applyNumberForma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2" fillId="0" borderId="10" xfId="0" applyFont="1" applyBorder="1" applyAlignment="1">
      <alignment horizontal="right" vertical="center" indent="1"/>
    </xf>
    <xf numFmtId="0" fontId="0" fillId="3" borderId="11" xfId="0" applyFill="1" applyBorder="1" applyAlignment="1">
      <alignment vertical="center"/>
    </xf>
    <xf numFmtId="3" fontId="5" fillId="0" borderId="11" xfId="0" applyNumberFormat="1" applyFont="1" applyBorder="1" applyAlignment="1">
      <alignment horizontal="right" vertical="center"/>
    </xf>
    <xf numFmtId="168" fontId="0" fillId="0" borderId="11" xfId="0" applyNumberFormat="1" applyBorder="1" applyAlignment="1">
      <alignment horizontal="right" vertical="center"/>
    </xf>
    <xf numFmtId="164" fontId="6" fillId="0" borderId="11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0" fillId="4" borderId="14" xfId="0" applyFill="1" applyBorder="1" applyAlignment="1">
      <alignment horizontal="left" wrapText="1"/>
    </xf>
    <xf numFmtId="0" fontId="0" fillId="4" borderId="14" xfId="0" applyFill="1" applyBorder="1" applyAlignment="1">
      <alignment wrapText="1"/>
    </xf>
    <xf numFmtId="0" fontId="0" fillId="4" borderId="14" xfId="0" applyFill="1" applyBorder="1" applyAlignment="1">
      <alignment horizontal="center" vertical="center"/>
    </xf>
    <xf numFmtId="0" fontId="0" fillId="4" borderId="14" xfId="0" applyFill="1" applyBorder="1" applyAlignment="1">
      <alignment vertical="center"/>
    </xf>
    <xf numFmtId="4" fontId="0" fillId="4" borderId="14" xfId="0" applyNumberFormat="1" applyFill="1" applyBorder="1" applyAlignment="1">
      <alignment vertical="center"/>
    </xf>
    <xf numFmtId="164" fontId="0" fillId="4" borderId="14" xfId="1" applyNumberFormat="1" applyFont="1" applyFill="1" applyBorder="1" applyAlignment="1">
      <alignment vertical="center"/>
    </xf>
    <xf numFmtId="0" fontId="6" fillId="0" borderId="15" xfId="0" applyFont="1" applyBorder="1" applyAlignment="1">
      <alignment horizontal="right" vertical="center" wrapText="1"/>
    </xf>
    <xf numFmtId="0" fontId="13" fillId="3" borderId="12" xfId="0" applyFont="1" applyFill="1" applyBorder="1"/>
    <xf numFmtId="168" fontId="0" fillId="0" borderId="8" xfId="0" applyNumberFormat="1" applyBorder="1" applyAlignment="1">
      <alignment vertical="center"/>
    </xf>
    <xf numFmtId="169" fontId="8" fillId="0" borderId="8" xfId="0" applyNumberFormat="1" applyFont="1" applyBorder="1" applyAlignment="1">
      <alignment vertical="center"/>
    </xf>
    <xf numFmtId="170" fontId="0" fillId="0" borderId="8" xfId="0" applyNumberFormat="1" applyBorder="1" applyAlignment="1">
      <alignment vertical="center"/>
    </xf>
    <xf numFmtId="166" fontId="6" fillId="0" borderId="8" xfId="1" applyNumberFormat="1" applyFont="1" applyBorder="1" applyAlignment="1">
      <alignment vertical="center"/>
    </xf>
    <xf numFmtId="0" fontId="0" fillId="2" borderId="14" xfId="0" applyFill="1" applyBorder="1" applyAlignment="1">
      <alignment vertical="center" wrapText="1"/>
    </xf>
    <xf numFmtId="0" fontId="0" fillId="2" borderId="14" xfId="0" applyFill="1" applyBorder="1" applyAlignment="1">
      <alignment vertical="center"/>
    </xf>
    <xf numFmtId="3" fontId="0" fillId="2" borderId="14" xfId="0" applyNumberFormat="1" applyFill="1" applyBorder="1" applyAlignment="1">
      <alignment vertical="center"/>
    </xf>
    <xf numFmtId="164" fontId="0" fillId="2" borderId="14" xfId="0" applyNumberFormat="1" applyFill="1" applyBorder="1" applyAlignment="1">
      <alignment vertical="center"/>
    </xf>
    <xf numFmtId="166" fontId="6" fillId="0" borderId="13" xfId="1" applyNumberFormat="1" applyFont="1" applyBorder="1" applyAlignment="1">
      <alignment vertical="center"/>
    </xf>
    <xf numFmtId="0" fontId="0" fillId="0" borderId="16" xfId="0" applyBorder="1"/>
    <xf numFmtId="3" fontId="0" fillId="0" borderId="16" xfId="0" applyNumberFormat="1" applyBorder="1"/>
    <xf numFmtId="0" fontId="14" fillId="0" borderId="4" xfId="0" applyFont="1" applyBorder="1"/>
    <xf numFmtId="3" fontId="0" fillId="0" borderId="4" xfId="0" applyNumberFormat="1" applyBorder="1"/>
    <xf numFmtId="0" fontId="14" fillId="0" borderId="17" xfId="0" applyFont="1" applyBorder="1" applyAlignment="1">
      <alignment vertical="center"/>
    </xf>
    <xf numFmtId="0" fontId="15" fillId="0" borderId="18" xfId="0" applyFont="1" applyBorder="1" applyAlignment="1">
      <alignment horizontal="right" vertical="center" indent="1"/>
    </xf>
    <xf numFmtId="0" fontId="0" fillId="3" borderId="19" xfId="0" applyFill="1" applyBorder="1"/>
    <xf numFmtId="3" fontId="0" fillId="0" borderId="19" xfId="0" applyNumberFormat="1" applyBorder="1" applyAlignment="1">
      <alignment horizontal="right" vertical="center"/>
    </xf>
    <xf numFmtId="0" fontId="0" fillId="3" borderId="19" xfId="0" applyFill="1" applyBorder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14" fillId="0" borderId="20" xfId="0" applyFont="1" applyBorder="1" applyAlignment="1">
      <alignment vertical="center"/>
    </xf>
    <xf numFmtId="0" fontId="15" fillId="0" borderId="21" xfId="0" applyFont="1" applyBorder="1" applyAlignment="1">
      <alignment horizontal="right" vertical="center" indent="1"/>
    </xf>
    <xf numFmtId="0" fontId="0" fillId="3" borderId="14" xfId="0" applyFill="1" applyBorder="1"/>
    <xf numFmtId="3" fontId="0" fillId="0" borderId="14" xfId="0" applyNumberFormat="1" applyBorder="1" applyAlignment="1">
      <alignment horizontal="right" vertical="center"/>
    </xf>
    <xf numFmtId="0" fontId="0" fillId="3" borderId="14" xfId="0" applyFill="1" applyBorder="1" applyAlignment="1">
      <alignment horizontal="right" vertical="center"/>
    </xf>
    <xf numFmtId="169" fontId="0" fillId="0" borderId="14" xfId="0" applyNumberFormat="1" applyBorder="1" applyAlignment="1">
      <alignment horizontal="right" vertical="center"/>
    </xf>
    <xf numFmtId="166" fontId="0" fillId="0" borderId="14" xfId="0" applyNumberFormat="1" applyBorder="1" applyAlignment="1">
      <alignment horizontal="right" vertical="center"/>
    </xf>
    <xf numFmtId="0" fontId="0" fillId="3" borderId="11" xfId="0" applyFill="1" applyBorder="1"/>
    <xf numFmtId="0" fontId="0" fillId="0" borderId="0" xfId="0" applyBorder="1"/>
    <xf numFmtId="0" fontId="0" fillId="0" borderId="3" xfId="0" applyBorder="1" applyAlignment="1">
      <alignment vertical="center" wrapText="1"/>
    </xf>
    <xf numFmtId="0" fontId="5" fillId="0" borderId="15" xfId="0" applyFont="1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167" fontId="0" fillId="0" borderId="6" xfId="0" applyNumberFormat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166" fontId="5" fillId="0" borderId="1" xfId="0" applyNumberFormat="1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/>
    <xf numFmtId="0" fontId="0" fillId="0" borderId="0" xfId="0" applyFill="1" applyBorder="1"/>
    <xf numFmtId="0" fontId="18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right" vertical="center" indent="1"/>
    </xf>
    <xf numFmtId="3" fontId="19" fillId="0" borderId="23" xfId="0" applyNumberFormat="1" applyFont="1" applyBorder="1" applyAlignment="1">
      <alignment vertical="center"/>
    </xf>
    <xf numFmtId="171" fontId="19" fillId="0" borderId="23" xfId="0" applyNumberFormat="1" applyFont="1" applyFill="1" applyBorder="1" applyAlignment="1">
      <alignment vertical="center"/>
    </xf>
    <xf numFmtId="166" fontId="19" fillId="0" borderId="23" xfId="1" applyNumberFormat="1" applyFont="1" applyBorder="1" applyAlignment="1">
      <alignment vertical="center"/>
    </xf>
    <xf numFmtId="0" fontId="12" fillId="0" borderId="25" xfId="0" applyFont="1" applyBorder="1" applyAlignment="1">
      <alignment horizontal="right" vertical="center"/>
    </xf>
    <xf numFmtId="3" fontId="19" fillId="3" borderId="5" xfId="0" applyNumberFormat="1" applyFont="1" applyFill="1" applyBorder="1" applyAlignment="1">
      <alignment vertical="center"/>
    </xf>
    <xf numFmtId="3" fontId="19" fillId="3" borderId="5" xfId="0" applyNumberFormat="1" applyFont="1" applyFill="1" applyBorder="1" applyAlignment="1">
      <alignment horizontal="right" vertical="center"/>
    </xf>
    <xf numFmtId="164" fontId="7" fillId="3" borderId="5" xfId="0" applyNumberFormat="1" applyFont="1" applyFill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3" fontId="6" fillId="0" borderId="8" xfId="0" applyNumberFormat="1" applyFont="1" applyBorder="1" applyAlignment="1">
      <alignment vertical="center"/>
    </xf>
    <xf numFmtId="171" fontId="7" fillId="0" borderId="8" xfId="0" applyNumberFormat="1" applyFont="1" applyBorder="1" applyAlignment="1">
      <alignment vertical="center"/>
    </xf>
    <xf numFmtId="166" fontId="6" fillId="0" borderId="8" xfId="0" applyNumberFormat="1" applyFont="1" applyBorder="1" applyAlignment="1">
      <alignment vertical="center"/>
    </xf>
    <xf numFmtId="168" fontId="19" fillId="0" borderId="24" xfId="0" applyNumberFormat="1" applyFont="1" applyFill="1" applyBorder="1" applyAlignment="1">
      <alignment vertical="center"/>
    </xf>
    <xf numFmtId="168" fontId="19" fillId="0" borderId="22" xfId="0" applyNumberFormat="1" applyFont="1" applyBorder="1" applyAlignment="1">
      <alignment vertical="center"/>
    </xf>
    <xf numFmtId="172" fontId="7" fillId="0" borderId="6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166" fontId="12" fillId="0" borderId="26" xfId="1" applyNumberFormat="1" applyFont="1" applyBorder="1" applyAlignment="1">
      <alignment vertical="center"/>
    </xf>
    <xf numFmtId="164" fontId="12" fillId="0" borderId="27" xfId="0" applyNumberFormat="1" applyFont="1" applyBorder="1" applyAlignment="1">
      <alignment vertical="center"/>
    </xf>
    <xf numFmtId="166" fontId="6" fillId="0" borderId="1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%230006%20HACCP%20Burden%20table%2010-14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0006 Reporting"/>
      <sheetName val="#0006 Recordkeeping"/>
      <sheetName val="#0006 Burden Summary"/>
    </sheetNames>
    <sheetDataSet>
      <sheetData sheetId="0">
        <row r="13">
          <cell r="D13">
            <v>20915</v>
          </cell>
          <cell r="F13">
            <v>20915</v>
          </cell>
          <cell r="H13">
            <v>1588685</v>
          </cell>
        </row>
      </sheetData>
      <sheetData sheetId="1">
        <row r="7">
          <cell r="D7">
            <v>101705</v>
          </cell>
          <cell r="F7">
            <v>18306900</v>
          </cell>
          <cell r="G7">
            <v>0.02</v>
          </cell>
          <cell r="H7">
            <v>366138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workbookViewId="0">
      <selection activeCell="B20" sqref="B20"/>
    </sheetView>
  </sheetViews>
  <sheetFormatPr defaultRowHeight="15"/>
  <cols>
    <col min="1" max="1" width="12.42578125" customWidth="1"/>
    <col min="2" max="2" width="30.5703125" customWidth="1"/>
    <col min="3" max="3" width="11.85546875" customWidth="1"/>
    <col min="4" max="4" width="12.140625" customWidth="1"/>
    <col min="5" max="5" width="11.7109375" customWidth="1"/>
    <col min="6" max="6" width="10" customWidth="1"/>
    <col min="7" max="7" width="11" customWidth="1"/>
    <col min="8" max="8" width="14.28515625" customWidth="1"/>
  </cols>
  <sheetData>
    <row r="1" spans="1:8" ht="16.5" thickBot="1">
      <c r="A1" s="1" t="s">
        <v>15</v>
      </c>
    </row>
    <row r="2" spans="1:8" ht="60.75" thickBot="1">
      <c r="A2" s="28" t="s">
        <v>1</v>
      </c>
      <c r="B2" s="29" t="s">
        <v>2</v>
      </c>
      <c r="C2" s="29" t="s">
        <v>3</v>
      </c>
      <c r="D2" s="30" t="s">
        <v>16</v>
      </c>
      <c r="E2" s="30" t="s">
        <v>17</v>
      </c>
      <c r="F2" s="30" t="s">
        <v>18</v>
      </c>
      <c r="G2" s="30" t="s">
        <v>19</v>
      </c>
      <c r="H2" s="31" t="s">
        <v>8</v>
      </c>
    </row>
    <row r="3" spans="1:8" ht="15.75" thickBot="1">
      <c r="A3" s="32" t="s">
        <v>9</v>
      </c>
      <c r="B3" s="6"/>
      <c r="C3" s="7"/>
      <c r="D3" s="7"/>
      <c r="E3" s="7"/>
      <c r="F3" s="7"/>
      <c r="G3" s="7"/>
      <c r="H3" s="7"/>
    </row>
    <row r="4" spans="1:8" ht="45.75" thickBot="1">
      <c r="A4" s="33" t="s">
        <v>20</v>
      </c>
      <c r="B4" s="34" t="s">
        <v>21</v>
      </c>
      <c r="C4" s="35"/>
      <c r="D4" s="36">
        <v>57</v>
      </c>
      <c r="E4" s="37">
        <v>1</v>
      </c>
      <c r="F4" s="37">
        <f>SUM(D4*E4)</f>
        <v>57</v>
      </c>
      <c r="G4" s="37">
        <v>1</v>
      </c>
      <c r="H4" s="38">
        <v>3477</v>
      </c>
    </row>
    <row r="5" spans="1:8" ht="51.75" thickBot="1">
      <c r="A5" s="12"/>
      <c r="B5" s="39" t="s">
        <v>22</v>
      </c>
      <c r="C5" s="40"/>
      <c r="D5" s="14">
        <v>57</v>
      </c>
      <c r="E5" s="41">
        <f>SUM(F5/D5)</f>
        <v>1</v>
      </c>
      <c r="F5" s="42">
        <f>SUM(F4:F4)</f>
        <v>57</v>
      </c>
      <c r="G5" s="43">
        <f>SUM(H5/F5)</f>
        <v>61</v>
      </c>
      <c r="H5" s="44">
        <f>SUM(H4:H4)</f>
        <v>3477</v>
      </c>
    </row>
    <row r="6" spans="1:8" ht="15.75" thickBot="1">
      <c r="A6" s="32" t="s">
        <v>23</v>
      </c>
      <c r="B6" s="6"/>
      <c r="C6" s="7"/>
      <c r="D6" s="7"/>
      <c r="E6" s="7"/>
      <c r="F6" s="7"/>
      <c r="G6" s="7"/>
      <c r="H6" s="7"/>
    </row>
    <row r="7" spans="1:8" ht="75.75" thickBot="1">
      <c r="A7" s="45" t="s">
        <v>24</v>
      </c>
      <c r="B7" s="45" t="s">
        <v>25</v>
      </c>
      <c r="C7" s="46"/>
      <c r="D7" s="47">
        <v>20858</v>
      </c>
      <c r="E7" s="46">
        <v>1</v>
      </c>
      <c r="F7" s="48">
        <f>SUM(D7*E7)</f>
        <v>20858</v>
      </c>
      <c r="G7" s="46">
        <v>76</v>
      </c>
      <c r="H7" s="48">
        <f>SUM(F7*G7)</f>
        <v>1585208</v>
      </c>
    </row>
    <row r="8" spans="1:8" ht="15.75" thickBot="1">
      <c r="A8" s="69"/>
      <c r="B8" s="70" t="s">
        <v>26</v>
      </c>
      <c r="C8" s="40"/>
      <c r="D8" s="47">
        <v>20858</v>
      </c>
      <c r="E8" s="41">
        <f>SUM(F8/D8)</f>
        <v>1</v>
      </c>
      <c r="F8" s="42">
        <f>SUM(F7:F7)</f>
        <v>20858</v>
      </c>
      <c r="G8" s="43">
        <f>SUM(H8/F8)</f>
        <v>76</v>
      </c>
      <c r="H8" s="49">
        <f>SUM(H7:H7)</f>
        <v>1585208</v>
      </c>
    </row>
    <row r="9" spans="1:8" ht="15.75" thickBot="1">
      <c r="B9" s="68"/>
      <c r="C9" s="50"/>
      <c r="D9" s="51"/>
      <c r="E9" s="50"/>
      <c r="F9" s="50"/>
      <c r="G9" s="50"/>
      <c r="H9" s="50"/>
    </row>
    <row r="10" spans="1:8" ht="15.75" thickBot="1">
      <c r="A10" s="18" t="s">
        <v>27</v>
      </c>
      <c r="B10" s="52"/>
      <c r="C10" s="7"/>
      <c r="D10" s="53"/>
      <c r="E10" s="7"/>
      <c r="F10" s="7"/>
      <c r="G10" s="7"/>
      <c r="H10" s="7"/>
    </row>
    <row r="11" spans="1:8">
      <c r="A11" s="54"/>
      <c r="B11" s="55" t="s">
        <v>9</v>
      </c>
      <c r="C11" s="56"/>
      <c r="D11" s="57">
        <f>SUM(D5)</f>
        <v>57</v>
      </c>
      <c r="E11" s="58"/>
      <c r="F11" s="59">
        <f>SUM(F5)</f>
        <v>57</v>
      </c>
      <c r="G11" s="58"/>
      <c r="H11" s="59">
        <f>SUM(H5)</f>
        <v>3477</v>
      </c>
    </row>
    <row r="12" spans="1:8" ht="15.75" thickBot="1">
      <c r="A12" s="60"/>
      <c r="B12" s="61" t="s">
        <v>23</v>
      </c>
      <c r="C12" s="62"/>
      <c r="D12" s="63">
        <f>SUM(D8)</f>
        <v>20858</v>
      </c>
      <c r="E12" s="64"/>
      <c r="F12" s="65">
        <f>SUM(F8)</f>
        <v>20858</v>
      </c>
      <c r="G12" s="64"/>
      <c r="H12" s="66">
        <f>SUM(H8)</f>
        <v>1585208</v>
      </c>
    </row>
    <row r="13" spans="1:8" ht="16.5" thickTop="1" thickBot="1">
      <c r="A13" s="22"/>
      <c r="B13" s="23" t="s">
        <v>28</v>
      </c>
      <c r="C13" s="67"/>
      <c r="D13" s="25">
        <f>SUM(D11:D12)</f>
        <v>20915</v>
      </c>
      <c r="E13" s="26">
        <f>SUM(F13/D13)</f>
        <v>1</v>
      </c>
      <c r="F13" s="27">
        <f>SUM(F11:F12)</f>
        <v>20915</v>
      </c>
      <c r="G13" s="26">
        <f>SUM(H13/F13)</f>
        <v>75.959120248625382</v>
      </c>
      <c r="H13" s="27">
        <f>SUM(H11:H12)</f>
        <v>1588685</v>
      </c>
    </row>
    <row r="14" spans="1:8" ht="15.75" thickTop="1"/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9"/>
  <sheetViews>
    <sheetView workbookViewId="0">
      <selection activeCell="E12" sqref="E12"/>
    </sheetView>
  </sheetViews>
  <sheetFormatPr defaultRowHeight="15"/>
  <cols>
    <col min="2" max="2" width="18.28515625" customWidth="1"/>
    <col min="3" max="3" width="12.5703125" customWidth="1"/>
    <col min="5" max="5" width="10.28515625" bestFit="1" customWidth="1"/>
    <col min="6" max="6" width="15" bestFit="1" customWidth="1"/>
    <col min="7" max="7" width="9" bestFit="1" customWidth="1"/>
    <col min="8" max="8" width="16" customWidth="1"/>
  </cols>
  <sheetData>
    <row r="2" spans="1:8" ht="16.5" thickBot="1">
      <c r="A2" s="1" t="s">
        <v>0</v>
      </c>
    </row>
    <row r="3" spans="1:8" ht="48.75" thickBot="1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ht="15.75" thickBot="1">
      <c r="A4" s="5" t="s">
        <v>9</v>
      </c>
      <c r="B4" s="6"/>
      <c r="C4" s="7"/>
      <c r="D4" s="7"/>
      <c r="E4" s="7"/>
      <c r="F4" s="7"/>
      <c r="G4" s="7"/>
      <c r="H4" s="7"/>
    </row>
    <row r="5" spans="1:8" ht="45.75" thickBot="1">
      <c r="A5" s="8" t="s">
        <v>10</v>
      </c>
      <c r="B5" s="8" t="s">
        <v>11</v>
      </c>
      <c r="C5" s="9"/>
      <c r="D5" s="10">
        <v>101705</v>
      </c>
      <c r="E5" s="9">
        <v>180</v>
      </c>
      <c r="F5" s="11">
        <f>D5*E5</f>
        <v>18306900</v>
      </c>
      <c r="G5" s="71">
        <v>0.02</v>
      </c>
      <c r="H5" s="73">
        <f>SUM(F5*G5)</f>
        <v>366138</v>
      </c>
    </row>
    <row r="6" spans="1:8" ht="26.25" thickBot="1">
      <c r="A6" s="12"/>
      <c r="B6" s="13" t="s">
        <v>12</v>
      </c>
      <c r="C6" s="14"/>
      <c r="D6" s="15">
        <f>SUM(D5)</f>
        <v>101705</v>
      </c>
      <c r="E6" s="16">
        <f>SUM(F6/D6)</f>
        <v>180</v>
      </c>
      <c r="F6" s="17">
        <f>SUM(F5)</f>
        <v>18306900</v>
      </c>
      <c r="G6" s="72">
        <f>SUM(H6/F6)</f>
        <v>0.02</v>
      </c>
      <c r="H6" s="74">
        <f>SUM(H5:H5)</f>
        <v>366138</v>
      </c>
    </row>
    <row r="7" spans="1:8" ht="15.75" thickBot="1">
      <c r="A7" s="18"/>
      <c r="B7" s="19" t="s">
        <v>13</v>
      </c>
      <c r="C7" s="20"/>
      <c r="D7" s="21"/>
      <c r="E7" s="20"/>
      <c r="F7" s="20"/>
      <c r="G7" s="20"/>
      <c r="H7" s="20"/>
    </row>
    <row r="8" spans="1:8" ht="16.5" thickTop="1" thickBot="1">
      <c r="A8" s="22"/>
      <c r="B8" s="23" t="s">
        <v>14</v>
      </c>
      <c r="C8" s="24"/>
      <c r="D8" s="25">
        <f>SUM((D5))</f>
        <v>101705</v>
      </c>
      <c r="E8" s="26">
        <f>SUM(F8/D8)</f>
        <v>180</v>
      </c>
      <c r="F8" s="27">
        <f>SUM(F5)</f>
        <v>18306900</v>
      </c>
      <c r="G8" s="26">
        <f>SUM(G5)</f>
        <v>0.02</v>
      </c>
      <c r="H8" s="27">
        <f>SUM(H5)</f>
        <v>366138</v>
      </c>
    </row>
    <row r="9" spans="1:8" ht="15.75" thickTop="1"/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"/>
  <sheetViews>
    <sheetView workbookViewId="0">
      <selection activeCell="C8" sqref="C8"/>
    </sheetView>
  </sheetViews>
  <sheetFormatPr defaultRowHeight="15"/>
  <cols>
    <col min="1" max="1" width="34.140625" customWidth="1"/>
    <col min="2" max="2" width="10.7109375" customWidth="1"/>
    <col min="3" max="3" width="11.140625" bestFit="1" customWidth="1"/>
    <col min="4" max="4" width="15" bestFit="1" customWidth="1"/>
    <col min="5" max="5" width="8.5703125" bestFit="1" customWidth="1"/>
    <col min="6" max="6" width="14" bestFit="1" customWidth="1"/>
  </cols>
  <sheetData>
    <row r="1" spans="1:6" ht="16.5" thickBot="1">
      <c r="A1" s="75" t="s">
        <v>34</v>
      </c>
      <c r="B1" s="76"/>
      <c r="C1" s="76"/>
      <c r="D1" s="76"/>
      <c r="E1" s="76"/>
      <c r="F1" s="77"/>
    </row>
    <row r="2" spans="1:6" ht="45.75" thickBot="1">
      <c r="A2" s="78" t="s">
        <v>29</v>
      </c>
      <c r="B2" s="78" t="s">
        <v>16</v>
      </c>
      <c r="C2" s="78" t="s">
        <v>17</v>
      </c>
      <c r="D2" s="78" t="s">
        <v>30</v>
      </c>
      <c r="E2" s="79" t="s">
        <v>19</v>
      </c>
      <c r="F2" s="95" t="s">
        <v>31</v>
      </c>
    </row>
    <row r="3" spans="1:6">
      <c r="A3" s="80" t="s">
        <v>28</v>
      </c>
      <c r="B3" s="81">
        <f>SUM('[1]#0006 Reporting'!D13)</f>
        <v>20915</v>
      </c>
      <c r="C3" s="82">
        <f>SUM(D3/B3)</f>
        <v>1</v>
      </c>
      <c r="D3" s="83">
        <f>SUM('[1]#0006 Reporting'!F13)</f>
        <v>20915</v>
      </c>
      <c r="E3" s="92">
        <f>SUM(F3/D3)</f>
        <v>75.959120248625382</v>
      </c>
      <c r="F3" s="96">
        <f>SUM('[1]#0006 Reporting'!H13)</f>
        <v>1588685</v>
      </c>
    </row>
    <row r="4" spans="1:6" ht="15.75" thickBot="1">
      <c r="A4" s="84" t="s">
        <v>32</v>
      </c>
      <c r="B4" s="85">
        <f>SUM('[1]#0006 Recordkeeping'!D7)</f>
        <v>101705</v>
      </c>
      <c r="C4" s="86" t="s">
        <v>29</v>
      </c>
      <c r="D4" s="87">
        <f>SUM('[1]#0006 Recordkeeping'!F7)</f>
        <v>18306900</v>
      </c>
      <c r="E4" s="93">
        <f>SUM('[1]#0006 Recordkeeping'!G7)</f>
        <v>0.02</v>
      </c>
      <c r="F4" s="97">
        <f>SUM('[1]#0006 Recordkeeping'!H7)</f>
        <v>366138</v>
      </c>
    </row>
    <row r="5" spans="1:6" ht="15.75" thickBot="1">
      <c r="A5" s="88" t="s">
        <v>33</v>
      </c>
      <c r="B5" s="89">
        <f>SUM(B3:B4)</f>
        <v>122620</v>
      </c>
      <c r="C5" s="90">
        <f>SUM(D5/B5)</f>
        <v>149.46839830370249</v>
      </c>
      <c r="D5" s="91">
        <f>SUM(D3:D4)</f>
        <v>18327815</v>
      </c>
      <c r="E5" s="94">
        <f>SUM(F5/D5)</f>
        <v>0.1066588133937406</v>
      </c>
      <c r="F5" s="98">
        <f>SUM(F3:F4)</f>
        <v>1954823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Reporting</vt:lpstr>
      <vt:lpstr>Recordkeeping </vt:lpstr>
      <vt:lpstr>Total Burden</vt:lpstr>
    </vt:vector>
  </TitlesOfParts>
  <Company>USDA/FNS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rgreene</cp:lastModifiedBy>
  <dcterms:created xsi:type="dcterms:W3CDTF">2009-10-01T17:02:53Z</dcterms:created>
  <dcterms:modified xsi:type="dcterms:W3CDTF">2009-10-01T17:22:20Z</dcterms:modified>
</cp:coreProperties>
</file>