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9375" windowHeight="496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Sheet1!$A$1:$J$46</definedName>
    <definedName name="_xlnm.Print_Titles" localSheetId="0">Sheet1!$1:$2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Sheet1!$A$34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H41" i="1"/>
  <c r="J41" s="1"/>
  <c r="F40"/>
  <c r="H40" s="1"/>
  <c r="J40" s="1"/>
  <c r="F39"/>
  <c r="H39" s="1"/>
  <c r="J39" s="1"/>
  <c r="F38"/>
  <c r="H38" s="1"/>
  <c r="J38" s="1"/>
  <c r="F34"/>
  <c r="H34" s="1"/>
  <c r="J34" s="1"/>
  <c r="F36"/>
  <c r="H36" s="1"/>
  <c r="F35"/>
  <c r="H35" s="1"/>
  <c r="J35" s="1"/>
  <c r="F30"/>
  <c r="H30" s="1"/>
  <c r="F33"/>
  <c r="H33" s="1"/>
  <c r="F32"/>
  <c r="H32" s="1"/>
  <c r="F31"/>
  <c r="H31" s="1"/>
  <c r="F28"/>
  <c r="H28" s="1"/>
  <c r="F29"/>
  <c r="H29" s="1"/>
  <c r="F26"/>
  <c r="H26" s="1"/>
  <c r="F23"/>
  <c r="H23" s="1"/>
  <c r="F24"/>
  <c r="H24" s="1"/>
  <c r="J24" s="1"/>
  <c r="J43" s="1"/>
  <c r="F25"/>
  <c r="H25" s="1"/>
  <c r="F21"/>
  <c r="H21" s="1"/>
  <c r="F20"/>
  <c r="F19"/>
  <c r="H19" s="1"/>
  <c r="F27"/>
  <c r="H27" s="1"/>
  <c r="F22"/>
  <c r="H22" s="1"/>
  <c r="H20"/>
  <c r="F17"/>
  <c r="H17" s="1"/>
  <c r="F16"/>
  <c r="H16" s="1"/>
  <c r="F15"/>
  <c r="H15" s="1"/>
  <c r="F14"/>
  <c r="H14" s="1"/>
  <c r="F13"/>
  <c r="H13" s="1"/>
  <c r="F12"/>
  <c r="H12" s="1"/>
  <c r="F11"/>
  <c r="H11" s="1"/>
  <c r="F10"/>
  <c r="H10" s="1"/>
  <c r="F9"/>
  <c r="H9" s="1"/>
  <c r="F8"/>
  <c r="H8" s="1"/>
  <c r="F7"/>
  <c r="H7" s="1"/>
  <c r="F6"/>
  <c r="H6" s="1"/>
  <c r="F5"/>
  <c r="F43" s="1"/>
  <c r="H5" l="1"/>
  <c r="H43"/>
</calcChain>
</file>

<file path=xl/sharedStrings.xml><?xml version="1.0" encoding="utf-8"?>
<sst xmlns="http://schemas.openxmlformats.org/spreadsheetml/2006/main" count="110" uniqueCount="79">
  <si>
    <t xml:space="preserve"> </t>
  </si>
  <si>
    <t>Title</t>
  </si>
  <si>
    <t>Form No. (if any)</t>
  </si>
  <si>
    <t>Estimated No. of  Respondents</t>
  </si>
  <si>
    <t>Reports Filed Annually</t>
  </si>
  <si>
    <t>Total Annual Responses  (D) X (E)</t>
  </si>
  <si>
    <t>Estimated Number of Man Hours per Response</t>
  </si>
  <si>
    <t>Estimated Total Man Hours     (F) X (G)</t>
  </si>
  <si>
    <t>Wage Class $/Hr.</t>
  </si>
  <si>
    <t>Cost to the Public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</si>
  <si>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</si>
  <si>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</si>
  <si>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</si>
  <si>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</si>
  <si>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</si>
  <si>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</si>
  <si>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</si>
  <si>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</si>
  <si>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</si>
  <si>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3575.20</t>
  </si>
  <si>
    <t>Legal Authority and Responsibility</t>
  </si>
  <si>
    <t>Written</t>
  </si>
  <si>
    <t>Proof of Lender Eligibility</t>
  </si>
  <si>
    <t>Preapplication Development</t>
  </si>
  <si>
    <t>Application Development</t>
  </si>
  <si>
    <t>3575.24 &amp; .63</t>
  </si>
  <si>
    <t>Preguarantee Review</t>
  </si>
  <si>
    <t>Construction Contracts</t>
  </si>
  <si>
    <t>3575.69 &amp; .73</t>
  </si>
  <si>
    <t>Loan Servicing/ Audited Financial Statements</t>
  </si>
  <si>
    <t>3575.70, .75, .80</t>
  </si>
  <si>
    <t>Borrower Default</t>
  </si>
  <si>
    <t>Liquidation</t>
  </si>
  <si>
    <t>Bankruptcy Responsibilities</t>
  </si>
  <si>
    <t>Transfer and Assumptions</t>
  </si>
  <si>
    <t>3575.90</t>
  </si>
  <si>
    <t>Disposition of Acquired Property</t>
  </si>
  <si>
    <t>3575-1</t>
  </si>
  <si>
    <t>449-14</t>
  </si>
  <si>
    <t>3575.81, .85</t>
  </si>
  <si>
    <t>449-30</t>
  </si>
  <si>
    <t>449-35</t>
  </si>
  <si>
    <t>3575.64, .65</t>
  </si>
  <si>
    <t>449-36</t>
  </si>
  <si>
    <t>1980-19</t>
  </si>
  <si>
    <t>1980-43</t>
  </si>
  <si>
    <t>3575.75(a)</t>
  </si>
  <si>
    <t>Totals</t>
  </si>
  <si>
    <t xml:space="preserve">  </t>
  </si>
  <si>
    <t>Application for Loan and Guarantee(CF)</t>
  </si>
  <si>
    <t>Application for Loan and Guarantee(WWD)</t>
  </si>
  <si>
    <t>Conditional Commitment for Guarantee(CF)</t>
  </si>
  <si>
    <t>Conditional Commitment for Guarantee(WWD)</t>
  </si>
  <si>
    <t>Report of Loss (CF)</t>
  </si>
  <si>
    <t>Report of Loss (WWD)</t>
  </si>
  <si>
    <t>Report of Loss (B&amp;I))</t>
  </si>
  <si>
    <t>Lender's Agreement(CF)</t>
  </si>
  <si>
    <t>Lender's Agreement(WWD)</t>
  </si>
  <si>
    <t>Assignment Guarantee Agreement(CF)</t>
  </si>
  <si>
    <t>Assignment Guarantee Agreement(WWD)</t>
  </si>
  <si>
    <t>Guaranteed Loan Closing Report(CF)</t>
  </si>
  <si>
    <t>Guaranteed Loan Closing Report(WWD)</t>
  </si>
  <si>
    <t>Guaranteed Loan Closing Report(B&amp;I)</t>
  </si>
  <si>
    <t>Guaranteed Loan Closing Report(RHS)</t>
  </si>
  <si>
    <t>Lender's Guaranteed Loan Payment to USDA(CF)</t>
  </si>
  <si>
    <t>Lender's Guaranteed Loan Payment to USDA(WWD)</t>
  </si>
  <si>
    <t>Lender's Guaranteed Loan Payment to USDA(B&amp;I)</t>
  </si>
  <si>
    <t>Intergovernmental Review</t>
  </si>
  <si>
    <t>Guaranteed Loan Status Report(CF)</t>
  </si>
  <si>
    <t>Guaranteed Loan Status Report(B&amp;I)</t>
  </si>
  <si>
    <t>Guaranteed Loan Borrower Default Status(CF)</t>
  </si>
  <si>
    <t>Guaranteed Loan Borrower Default Status(B&amp;I)</t>
  </si>
  <si>
    <t>1980-41 (OMB No.0570-0016)</t>
  </si>
  <si>
    <t>1980-44 (OMB No.0570-0016)</t>
  </si>
  <si>
    <t>3575.52, .27(b)(3), .37, .47, .49</t>
  </si>
  <si>
    <t>3575.4, .64</t>
  </si>
  <si>
    <t>Approved Under Other Burden Packages</t>
  </si>
  <si>
    <t>Reporting Requirements - RD Forms</t>
  </si>
  <si>
    <t>Reporting Requirements - No Forms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</si>
</sst>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0.0"/>
  </numFmts>
  <fonts count="7">
    <font>
      <sz val="10"/>
      <name val="Arial"/>
    </font>
    <font>
      <sz val="10"/>
      <name val="Arial"/>
    </font>
    <font>
      <sz val="8"/>
      <name val="Arial"/>
    </font>
    <font>
      <sz val="10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3" fontId="0" fillId="0" borderId="0" xfId="0" applyNumberFormat="1"/>
    <xf numFmtId="3" fontId="0" fillId="0" borderId="0" xfId="0" applyNumberFormat="1" applyAlignment="1">
      <alignment wrapText="1"/>
    </xf>
    <xf numFmtId="4" fontId="0" fillId="0" borderId="0" xfId="0" applyNumberFormat="1"/>
    <xf numFmtId="0" fontId="0" fillId="0" borderId="2" xfId="0" applyBorder="1"/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quotePrefix="1" applyNumberFormat="1" applyFont="1" applyBorder="1" applyAlignment="1">
      <alignment horizontal="center" wrapText="1"/>
    </xf>
    <xf numFmtId="4" fontId="3" fillId="0" borderId="1" xfId="0" quotePrefix="1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3" fontId="3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Continuous" wrapText="1"/>
    </xf>
    <xf numFmtId="3" fontId="3" fillId="0" borderId="0" xfId="0" applyNumberFormat="1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left" wrapText="1"/>
    </xf>
    <xf numFmtId="3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3" fontId="3" fillId="0" borderId="0" xfId="1" applyNumberFormat="1" applyFont="1" applyAlignment="1">
      <alignment wrapText="1"/>
    </xf>
    <xf numFmtId="5" fontId="3" fillId="0" borderId="0" xfId="1" applyNumberFormat="1" applyFont="1" applyAlignment="1">
      <alignment wrapText="1"/>
    </xf>
    <xf numFmtId="165" fontId="3" fillId="0" borderId="0" xfId="2" applyNumberFormat="1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quotePrefix="1" applyFont="1" applyAlignment="1">
      <alignment horizontal="left" wrapText="1"/>
    </xf>
    <xf numFmtId="0" fontId="5" fillId="0" borderId="0" xfId="0" applyFont="1" applyAlignment="1">
      <alignment horizontal="centerContinuous" wrapText="1"/>
    </xf>
    <xf numFmtId="3" fontId="3" fillId="0" borderId="0" xfId="0" applyNumberFormat="1" applyFont="1" applyAlignment="1">
      <alignment horizontal="centerContinuous" wrapText="1"/>
    </xf>
    <xf numFmtId="3" fontId="3" fillId="0" borderId="0" xfId="1" applyNumberFormat="1" applyFont="1" applyAlignment="1">
      <alignment horizontal="centerContinuous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3" fontId="3" fillId="0" borderId="0" xfId="0" applyNumberFormat="1" applyFont="1" applyBorder="1"/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4" fontId="3" fillId="0" borderId="0" xfId="0" applyNumberFormat="1" applyFont="1" applyBorder="1"/>
    <xf numFmtId="0" fontId="3" fillId="0" borderId="0" xfId="0" applyFont="1" applyBorder="1"/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3" fontId="3" fillId="0" borderId="2" xfId="0" applyNumberFormat="1" applyFont="1" applyBorder="1"/>
    <xf numFmtId="3" fontId="3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horizontal="right" wrapText="1"/>
    </xf>
    <xf numFmtId="4" fontId="3" fillId="0" borderId="2" xfId="0" applyNumberFormat="1" applyFont="1" applyBorder="1"/>
    <xf numFmtId="0" fontId="3" fillId="0" borderId="2" xfId="0" applyFont="1" applyBorder="1"/>
    <xf numFmtId="164" fontId="3" fillId="0" borderId="0" xfId="1" applyNumberFormat="1" applyFont="1" applyAlignment="1">
      <alignment wrapText="1"/>
    </xf>
    <xf numFmtId="0" fontId="6" fillId="0" borderId="0" xfId="0" applyFont="1" applyAlignment="1">
      <alignment wrapText="1"/>
    </xf>
    <xf numFmtId="4" fontId="3" fillId="0" borderId="0" xfId="1" applyNumberFormat="1" applyFont="1"/>
    <xf numFmtId="0" fontId="5" fillId="0" borderId="0" xfId="0" applyFont="1" applyBorder="1" applyAlignment="1">
      <alignment horizontal="centerContinuous" wrapText="1"/>
    </xf>
    <xf numFmtId="166" fontId="3" fillId="0" borderId="0" xfId="1" applyNumberFormat="1" applyFont="1" applyAlignment="1">
      <alignment wrapText="1"/>
    </xf>
    <xf numFmtId="3" fontId="3" fillId="0" borderId="2" xfId="1" applyNumberFormat="1" applyFont="1" applyBorder="1" applyAlignment="1">
      <alignment wrapText="1"/>
    </xf>
    <xf numFmtId="5" fontId="3" fillId="0" borderId="2" xfId="1" applyNumberFormat="1" applyFont="1" applyBorder="1" applyAlignment="1">
      <alignment wrapText="1"/>
    </xf>
    <xf numFmtId="165" fontId="3" fillId="0" borderId="2" xfId="2" applyNumberFormat="1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zoomScaleNormal="100" zoomScaleSheetLayoutView="75" workbookViewId="0">
      <selection activeCell="K33" sqref="K33"/>
    </sheetView>
  </sheetViews>
  <sheetFormatPr defaultRowHeight="12.75"/>
  <cols>
    <col min="1" max="1" width="14.5703125" style="1" customWidth="1"/>
    <col min="2" max="2" width="21.7109375" style="1" customWidth="1"/>
    <col min="3" max="3" width="14.5703125" style="1" customWidth="1"/>
    <col min="4" max="4" width="14.5703125" style="5" customWidth="1"/>
    <col min="5" max="5" width="9.140625" style="5"/>
    <col min="6" max="6" width="10.42578125" style="5" customWidth="1"/>
    <col min="7" max="7" width="9.140625" style="7"/>
    <col min="8" max="8" width="9.140625" style="5"/>
    <col min="9" max="9" width="6" customWidth="1"/>
    <col min="10" max="10" width="12.140625" bestFit="1" customWidth="1"/>
  </cols>
  <sheetData>
    <row r="1" spans="1:11" s="2" customFormat="1" ht="64.5" thickBot="1">
      <c r="A1" s="9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3" t="s">
        <v>6</v>
      </c>
      <c r="H1" s="12" t="s">
        <v>7</v>
      </c>
      <c r="I1" s="10" t="s">
        <v>8</v>
      </c>
      <c r="J1" s="10" t="s">
        <v>9</v>
      </c>
      <c r="K1" s="10"/>
    </row>
    <row r="2" spans="1:11" s="3" customFormat="1" ht="13.5" thickBot="1">
      <c r="A2" s="14" t="s">
        <v>10</v>
      </c>
      <c r="B2" s="10" t="s">
        <v>11</v>
      </c>
      <c r="C2" s="10" t="s">
        <v>12</v>
      </c>
      <c r="D2" s="15" t="s">
        <v>13</v>
      </c>
      <c r="E2" s="15" t="s">
        <v>14</v>
      </c>
      <c r="F2" s="15" t="s">
        <v>15</v>
      </c>
      <c r="G2" s="16" t="s">
        <v>16</v>
      </c>
      <c r="H2" s="15" t="s">
        <v>17</v>
      </c>
      <c r="I2" s="17"/>
      <c r="J2" s="17" t="s">
        <v>18</v>
      </c>
      <c r="K2" s="17"/>
    </row>
    <row r="3" spans="1:11">
      <c r="A3" s="18"/>
      <c r="B3" s="19"/>
      <c r="C3" s="19"/>
      <c r="D3" s="20"/>
      <c r="E3" s="20"/>
      <c r="F3" s="20"/>
      <c r="G3" s="21"/>
      <c r="H3" s="20"/>
      <c r="I3" s="22"/>
      <c r="J3" s="22"/>
      <c r="K3" s="22"/>
    </row>
    <row r="4" spans="1:11" ht="15.75">
      <c r="A4" s="55" t="s">
        <v>78</v>
      </c>
      <c r="B4" s="23"/>
      <c r="C4" s="23"/>
      <c r="D4" s="24"/>
      <c r="E4" s="24"/>
      <c r="F4" s="24"/>
      <c r="G4" s="25"/>
      <c r="H4" s="24"/>
      <c r="I4" s="26"/>
      <c r="J4" s="26"/>
      <c r="K4" s="22"/>
    </row>
    <row r="5" spans="1:11" s="1" customFormat="1" ht="25.5">
      <c r="A5" s="27" t="s">
        <v>19</v>
      </c>
      <c r="B5" s="19" t="s">
        <v>20</v>
      </c>
      <c r="C5" s="19" t="s">
        <v>21</v>
      </c>
      <c r="D5" s="28">
        <v>125</v>
      </c>
      <c r="E5" s="28">
        <v>1</v>
      </c>
      <c r="F5" s="28">
        <f>D5*E5</f>
        <v>125</v>
      </c>
      <c r="G5" s="29">
        <v>1</v>
      </c>
      <c r="H5" s="30">
        <f>F5*G5</f>
        <v>125</v>
      </c>
      <c r="I5" s="31">
        <v>51</v>
      </c>
      <c r="J5" s="32">
        <v>6375</v>
      </c>
      <c r="K5" s="19"/>
    </row>
    <row r="6" spans="1:11">
      <c r="A6" s="33">
        <v>3575.27</v>
      </c>
      <c r="B6" s="19" t="s">
        <v>22</v>
      </c>
      <c r="C6" s="19" t="s">
        <v>21</v>
      </c>
      <c r="D6" s="28">
        <v>125</v>
      </c>
      <c r="E6" s="28">
        <v>1</v>
      </c>
      <c r="F6" s="28">
        <f t="shared" ref="F6:F13" si="0">D6*E6</f>
        <v>125</v>
      </c>
      <c r="G6" s="21">
        <v>1</v>
      </c>
      <c r="H6" s="30">
        <f t="shared" ref="H6:H13" si="1">F6*G6</f>
        <v>125</v>
      </c>
      <c r="I6" s="31">
        <v>51</v>
      </c>
      <c r="J6" s="32">
        <v>6375</v>
      </c>
      <c r="K6" s="22"/>
    </row>
    <row r="7" spans="1:11">
      <c r="A7" s="34">
        <v>3575.52</v>
      </c>
      <c r="B7" s="19" t="s">
        <v>67</v>
      </c>
      <c r="C7" s="19" t="s">
        <v>21</v>
      </c>
      <c r="D7" s="28">
        <v>125</v>
      </c>
      <c r="E7" s="28">
        <v>1</v>
      </c>
      <c r="F7" s="28">
        <f t="shared" si="0"/>
        <v>125</v>
      </c>
      <c r="G7" s="21">
        <v>2</v>
      </c>
      <c r="H7" s="30">
        <f t="shared" si="1"/>
        <v>250</v>
      </c>
      <c r="I7" s="31">
        <v>51</v>
      </c>
      <c r="J7" s="32">
        <v>12750</v>
      </c>
      <c r="K7" s="22"/>
    </row>
    <row r="8" spans="1:11" ht="25.5">
      <c r="A8" s="34">
        <v>3575.52</v>
      </c>
      <c r="B8" s="19" t="s">
        <v>23</v>
      </c>
      <c r="C8" s="19" t="s">
        <v>21</v>
      </c>
      <c r="D8" s="28">
        <v>125</v>
      </c>
      <c r="E8" s="28">
        <v>1</v>
      </c>
      <c r="F8" s="28">
        <f t="shared" si="0"/>
        <v>125</v>
      </c>
      <c r="G8" s="21">
        <v>4</v>
      </c>
      <c r="H8" s="30">
        <f t="shared" si="1"/>
        <v>500</v>
      </c>
      <c r="I8" s="31">
        <v>51</v>
      </c>
      <c r="J8" s="32">
        <v>25500</v>
      </c>
      <c r="K8" s="22"/>
    </row>
    <row r="9" spans="1:11" ht="25.5">
      <c r="A9" s="33" t="s">
        <v>74</v>
      </c>
      <c r="B9" s="19" t="s">
        <v>24</v>
      </c>
      <c r="C9" s="19" t="s">
        <v>21</v>
      </c>
      <c r="D9" s="20">
        <v>100</v>
      </c>
      <c r="E9" s="28">
        <v>1</v>
      </c>
      <c r="F9" s="28">
        <f t="shared" si="0"/>
        <v>100</v>
      </c>
      <c r="G9" s="21">
        <v>20</v>
      </c>
      <c r="H9" s="30">
        <f t="shared" si="1"/>
        <v>2000</v>
      </c>
      <c r="I9" s="31">
        <v>51</v>
      </c>
      <c r="J9" s="32">
        <v>102000</v>
      </c>
      <c r="K9" s="22"/>
    </row>
    <row r="10" spans="1:11">
      <c r="A10" s="33" t="s">
        <v>25</v>
      </c>
      <c r="B10" s="19" t="s">
        <v>26</v>
      </c>
      <c r="C10" s="19" t="s">
        <v>21</v>
      </c>
      <c r="D10" s="20">
        <v>100</v>
      </c>
      <c r="E10" s="28">
        <v>1</v>
      </c>
      <c r="F10" s="28">
        <f t="shared" si="0"/>
        <v>100</v>
      </c>
      <c r="G10" s="21">
        <v>5</v>
      </c>
      <c r="H10" s="30">
        <f t="shared" si="1"/>
        <v>500</v>
      </c>
      <c r="I10" s="31">
        <v>51</v>
      </c>
      <c r="J10" s="32">
        <v>25500</v>
      </c>
      <c r="K10" s="22"/>
    </row>
    <row r="11" spans="1:11">
      <c r="A11" s="33">
        <v>3575.42</v>
      </c>
      <c r="B11" s="19" t="s">
        <v>27</v>
      </c>
      <c r="C11" s="19" t="s">
        <v>21</v>
      </c>
      <c r="D11" s="20">
        <v>90</v>
      </c>
      <c r="E11" s="28">
        <v>1</v>
      </c>
      <c r="F11" s="28">
        <f t="shared" si="0"/>
        <v>90</v>
      </c>
      <c r="G11" s="21">
        <v>3</v>
      </c>
      <c r="H11" s="30">
        <f t="shared" si="1"/>
        <v>270</v>
      </c>
      <c r="I11" s="31">
        <v>51</v>
      </c>
      <c r="J11" s="32">
        <v>13770</v>
      </c>
      <c r="K11" s="22"/>
    </row>
    <row r="12" spans="1:11" ht="25.5">
      <c r="A12" s="27" t="s">
        <v>28</v>
      </c>
      <c r="B12" s="19" t="s">
        <v>29</v>
      </c>
      <c r="C12" s="19" t="s">
        <v>21</v>
      </c>
      <c r="D12" s="20">
        <v>160</v>
      </c>
      <c r="E12" s="28">
        <v>1</v>
      </c>
      <c r="F12" s="28">
        <f t="shared" si="0"/>
        <v>160</v>
      </c>
      <c r="G12" s="21">
        <v>24</v>
      </c>
      <c r="H12" s="30">
        <f t="shared" si="1"/>
        <v>3840</v>
      </c>
      <c r="I12" s="31">
        <v>51</v>
      </c>
      <c r="J12" s="32">
        <v>195840</v>
      </c>
      <c r="K12" s="22"/>
    </row>
    <row r="13" spans="1:11">
      <c r="A13" s="27" t="s">
        <v>30</v>
      </c>
      <c r="B13" s="19" t="s">
        <v>31</v>
      </c>
      <c r="C13" s="19" t="s">
        <v>21</v>
      </c>
      <c r="D13" s="20">
        <v>3</v>
      </c>
      <c r="E13" s="28">
        <v>3</v>
      </c>
      <c r="F13" s="28">
        <f t="shared" si="0"/>
        <v>9</v>
      </c>
      <c r="G13" s="21">
        <v>24</v>
      </c>
      <c r="H13" s="30">
        <f t="shared" si="1"/>
        <v>216</v>
      </c>
      <c r="I13" s="31">
        <v>51</v>
      </c>
      <c r="J13" s="32">
        <v>11016</v>
      </c>
      <c r="K13" s="22"/>
    </row>
    <row r="14" spans="1:11">
      <c r="A14" s="33">
        <v>3575.81</v>
      </c>
      <c r="B14" s="19" t="s">
        <v>32</v>
      </c>
      <c r="C14" s="19" t="s">
        <v>21</v>
      </c>
      <c r="D14" s="20">
        <v>12</v>
      </c>
      <c r="E14" s="28">
        <v>1</v>
      </c>
      <c r="F14" s="28">
        <f>D14*E14</f>
        <v>12</v>
      </c>
      <c r="G14" s="21">
        <v>40</v>
      </c>
      <c r="H14" s="30">
        <f>F14*G14</f>
        <v>480</v>
      </c>
      <c r="I14" s="31">
        <v>51</v>
      </c>
      <c r="J14" s="32">
        <v>24480</v>
      </c>
      <c r="K14" s="22"/>
    </row>
    <row r="15" spans="1:11" ht="25.5">
      <c r="A15" s="33">
        <v>3575.85</v>
      </c>
      <c r="B15" s="19" t="s">
        <v>33</v>
      </c>
      <c r="C15" s="19" t="s">
        <v>21</v>
      </c>
      <c r="D15" s="20">
        <v>3</v>
      </c>
      <c r="E15" s="28">
        <v>1</v>
      </c>
      <c r="F15" s="28">
        <f>D15*E15</f>
        <v>3</v>
      </c>
      <c r="G15" s="21">
        <v>40</v>
      </c>
      <c r="H15" s="30">
        <f>F15*G15</f>
        <v>120</v>
      </c>
      <c r="I15" s="31">
        <v>51</v>
      </c>
      <c r="J15" s="32">
        <v>6120</v>
      </c>
      <c r="K15" s="22"/>
    </row>
    <row r="16" spans="1:11" ht="25.5">
      <c r="A16" s="33">
        <v>3575.88</v>
      </c>
      <c r="B16" s="19" t="s">
        <v>34</v>
      </c>
      <c r="C16" s="19" t="s">
        <v>21</v>
      </c>
      <c r="D16" s="20">
        <v>2</v>
      </c>
      <c r="E16" s="28">
        <v>1</v>
      </c>
      <c r="F16" s="28">
        <f>D16*E16</f>
        <v>2</v>
      </c>
      <c r="G16" s="21">
        <v>8</v>
      </c>
      <c r="H16" s="30">
        <f>F16*G16</f>
        <v>16</v>
      </c>
      <c r="I16" s="31">
        <v>51</v>
      </c>
      <c r="J16" s="32">
        <v>816</v>
      </c>
      <c r="K16" s="22"/>
    </row>
    <row r="17" spans="1:11" ht="25.5">
      <c r="A17" s="27" t="s">
        <v>35</v>
      </c>
      <c r="B17" s="19" t="s">
        <v>36</v>
      </c>
      <c r="C17" s="19" t="s">
        <v>21</v>
      </c>
      <c r="D17" s="20">
        <v>3</v>
      </c>
      <c r="E17" s="28">
        <v>1</v>
      </c>
      <c r="F17" s="28">
        <f>D17*E17</f>
        <v>3</v>
      </c>
      <c r="G17" s="21">
        <v>8</v>
      </c>
      <c r="H17" s="30">
        <f>F17*G17</f>
        <v>24</v>
      </c>
      <c r="I17" s="31">
        <v>51</v>
      </c>
      <c r="J17" s="32">
        <v>1224</v>
      </c>
      <c r="K17" s="22"/>
    </row>
    <row r="18" spans="1:11" ht="15.75">
      <c r="A18" s="35" t="s">
        <v>77</v>
      </c>
      <c r="B18" s="23"/>
      <c r="C18" s="23"/>
      <c r="D18" s="24"/>
      <c r="E18" s="36"/>
      <c r="F18" s="36"/>
      <c r="G18" s="25"/>
      <c r="H18" s="37"/>
      <c r="I18" s="31" t="s">
        <v>0</v>
      </c>
      <c r="J18" s="32"/>
      <c r="K18" s="22"/>
    </row>
    <row r="19" spans="1:11" ht="25.5">
      <c r="A19" s="34">
        <v>3575.52</v>
      </c>
      <c r="B19" s="19" t="s">
        <v>49</v>
      </c>
      <c r="C19" s="19" t="s">
        <v>37</v>
      </c>
      <c r="D19" s="20">
        <v>135</v>
      </c>
      <c r="E19" s="28">
        <v>1</v>
      </c>
      <c r="F19" s="28">
        <f t="shared" ref="F19:F40" si="2">D19*E19</f>
        <v>135</v>
      </c>
      <c r="G19" s="21">
        <v>10</v>
      </c>
      <c r="H19" s="30">
        <f t="shared" ref="H19:H41" si="3">F19*G19</f>
        <v>1350</v>
      </c>
      <c r="I19" s="31">
        <v>51</v>
      </c>
      <c r="J19" s="32">
        <v>68850</v>
      </c>
      <c r="K19" s="22"/>
    </row>
    <row r="20" spans="1:11" ht="25.5">
      <c r="A20" s="34">
        <v>3575.52</v>
      </c>
      <c r="B20" s="19" t="s">
        <v>50</v>
      </c>
      <c r="C20" s="19" t="s">
        <v>37</v>
      </c>
      <c r="D20" s="20">
        <v>15</v>
      </c>
      <c r="E20" s="28">
        <v>1</v>
      </c>
      <c r="F20" s="28">
        <f t="shared" si="2"/>
        <v>15</v>
      </c>
      <c r="G20" s="21">
        <v>10</v>
      </c>
      <c r="H20" s="30">
        <f t="shared" si="3"/>
        <v>150</v>
      </c>
      <c r="I20" s="31">
        <v>51</v>
      </c>
      <c r="J20" s="32">
        <v>7650</v>
      </c>
      <c r="K20" s="22"/>
    </row>
    <row r="21" spans="1:11" ht="25.5">
      <c r="A21" s="34">
        <v>3575.53</v>
      </c>
      <c r="B21" s="19" t="s">
        <v>51</v>
      </c>
      <c r="C21" s="19" t="s">
        <v>38</v>
      </c>
      <c r="D21" s="20">
        <v>90</v>
      </c>
      <c r="E21" s="28">
        <v>1</v>
      </c>
      <c r="F21" s="28">
        <f t="shared" si="2"/>
        <v>90</v>
      </c>
      <c r="G21" s="21">
        <v>0.25</v>
      </c>
      <c r="H21" s="30">
        <f t="shared" si="3"/>
        <v>22.5</v>
      </c>
      <c r="I21" s="31">
        <v>51</v>
      </c>
      <c r="J21" s="32">
        <v>1173</v>
      </c>
      <c r="K21" s="22"/>
    </row>
    <row r="22" spans="1:11" ht="25.5">
      <c r="A22" s="34">
        <v>3575.53</v>
      </c>
      <c r="B22" s="19" t="s">
        <v>52</v>
      </c>
      <c r="C22" s="19" t="s">
        <v>38</v>
      </c>
      <c r="D22" s="20">
        <v>10</v>
      </c>
      <c r="E22" s="28">
        <v>1</v>
      </c>
      <c r="F22" s="28">
        <f t="shared" si="2"/>
        <v>10</v>
      </c>
      <c r="G22" s="21">
        <v>0.25</v>
      </c>
      <c r="H22" s="30">
        <f t="shared" si="3"/>
        <v>2.5</v>
      </c>
      <c r="I22" s="31">
        <v>51</v>
      </c>
      <c r="J22" s="32">
        <v>153</v>
      </c>
      <c r="K22" s="22"/>
    </row>
    <row r="23" spans="1:11">
      <c r="A23" s="33" t="s">
        <v>39</v>
      </c>
      <c r="B23" s="19" t="s">
        <v>53</v>
      </c>
      <c r="C23" s="19" t="s">
        <v>40</v>
      </c>
      <c r="D23" s="20">
        <v>3</v>
      </c>
      <c r="E23" s="28">
        <v>1</v>
      </c>
      <c r="F23" s="28">
        <f t="shared" si="2"/>
        <v>3</v>
      </c>
      <c r="G23" s="21">
        <v>25</v>
      </c>
      <c r="H23" s="30">
        <f t="shared" si="3"/>
        <v>75</v>
      </c>
      <c r="I23" s="31">
        <v>51</v>
      </c>
      <c r="J23" s="32">
        <v>3825</v>
      </c>
      <c r="K23" s="22"/>
    </row>
    <row r="24" spans="1:11">
      <c r="A24" s="33" t="s">
        <v>39</v>
      </c>
      <c r="B24" s="19" t="s">
        <v>54</v>
      </c>
      <c r="C24" s="19" t="s">
        <v>40</v>
      </c>
      <c r="D24" s="20">
        <v>1</v>
      </c>
      <c r="E24" s="28">
        <v>1</v>
      </c>
      <c r="F24" s="28">
        <f t="shared" si="2"/>
        <v>1</v>
      </c>
      <c r="G24" s="21">
        <v>25</v>
      </c>
      <c r="H24" s="30">
        <f t="shared" si="3"/>
        <v>25</v>
      </c>
      <c r="I24" s="31">
        <v>51</v>
      </c>
      <c r="J24" s="32">
        <f>H24*I24</f>
        <v>1275</v>
      </c>
      <c r="K24" s="22"/>
    </row>
    <row r="25" spans="1:11">
      <c r="A25" s="33" t="s">
        <v>39</v>
      </c>
      <c r="B25" s="19" t="s">
        <v>55</v>
      </c>
      <c r="C25" s="19" t="s">
        <v>40</v>
      </c>
      <c r="D25" s="20">
        <v>80</v>
      </c>
      <c r="E25" s="28">
        <v>1</v>
      </c>
      <c r="F25" s="28">
        <f t="shared" si="2"/>
        <v>80</v>
      </c>
      <c r="G25" s="21">
        <v>25</v>
      </c>
      <c r="H25" s="30">
        <f t="shared" si="3"/>
        <v>2000</v>
      </c>
      <c r="I25" s="31">
        <v>51</v>
      </c>
      <c r="J25" s="32">
        <v>102000</v>
      </c>
      <c r="K25" s="22"/>
    </row>
    <row r="26" spans="1:11">
      <c r="A26" s="33" t="s">
        <v>75</v>
      </c>
      <c r="B26" s="19" t="s">
        <v>56</v>
      </c>
      <c r="C26" s="19" t="s">
        <v>41</v>
      </c>
      <c r="D26" s="20">
        <v>90</v>
      </c>
      <c r="E26" s="28">
        <v>1</v>
      </c>
      <c r="F26" s="28">
        <f t="shared" si="2"/>
        <v>90</v>
      </c>
      <c r="G26" s="21">
        <v>1.5</v>
      </c>
      <c r="H26" s="30">
        <f t="shared" si="3"/>
        <v>135</v>
      </c>
      <c r="I26" s="31">
        <v>51</v>
      </c>
      <c r="J26" s="32">
        <v>6885</v>
      </c>
      <c r="K26" s="22"/>
    </row>
    <row r="27" spans="1:11" ht="25.5">
      <c r="A27" s="33" t="s">
        <v>75</v>
      </c>
      <c r="B27" s="19" t="s">
        <v>57</v>
      </c>
      <c r="C27" s="19" t="s">
        <v>41</v>
      </c>
      <c r="D27" s="20">
        <v>10</v>
      </c>
      <c r="E27" s="28">
        <v>1</v>
      </c>
      <c r="F27" s="28">
        <f t="shared" si="2"/>
        <v>10</v>
      </c>
      <c r="G27" s="21">
        <v>1.5</v>
      </c>
      <c r="H27" s="30">
        <f t="shared" si="3"/>
        <v>15</v>
      </c>
      <c r="I27" s="31">
        <v>51</v>
      </c>
      <c r="J27" s="32">
        <v>765</v>
      </c>
      <c r="K27" s="22"/>
    </row>
    <row r="28" spans="1:11" ht="25.5">
      <c r="A28" s="33" t="s">
        <v>42</v>
      </c>
      <c r="B28" s="19" t="s">
        <v>58</v>
      </c>
      <c r="C28" s="19" t="s">
        <v>43</v>
      </c>
      <c r="D28" s="20">
        <v>9</v>
      </c>
      <c r="E28" s="28">
        <v>1</v>
      </c>
      <c r="F28" s="28">
        <f t="shared" si="2"/>
        <v>9</v>
      </c>
      <c r="G28" s="21">
        <v>2</v>
      </c>
      <c r="H28" s="30">
        <f t="shared" si="3"/>
        <v>18</v>
      </c>
      <c r="I28" s="31">
        <v>51</v>
      </c>
      <c r="J28" s="32">
        <v>918</v>
      </c>
      <c r="K28" s="22"/>
    </row>
    <row r="29" spans="1:11" ht="25.5">
      <c r="A29" s="33" t="s">
        <v>42</v>
      </c>
      <c r="B29" s="19" t="s">
        <v>59</v>
      </c>
      <c r="C29" s="19" t="s">
        <v>43</v>
      </c>
      <c r="D29" s="20">
        <v>1</v>
      </c>
      <c r="E29" s="28">
        <v>1</v>
      </c>
      <c r="F29" s="28">
        <f t="shared" si="2"/>
        <v>1</v>
      </c>
      <c r="G29" s="21">
        <v>2</v>
      </c>
      <c r="H29" s="30">
        <f t="shared" si="3"/>
        <v>2</v>
      </c>
      <c r="I29" s="31">
        <v>51</v>
      </c>
      <c r="J29" s="32">
        <v>102</v>
      </c>
      <c r="K29" s="22"/>
    </row>
    <row r="30" spans="1:11" ht="25.5">
      <c r="A30" s="34">
        <v>3575.63</v>
      </c>
      <c r="B30" s="19" t="s">
        <v>60</v>
      </c>
      <c r="C30" s="19" t="s">
        <v>44</v>
      </c>
      <c r="D30" s="20">
        <v>90</v>
      </c>
      <c r="E30" s="28">
        <v>1</v>
      </c>
      <c r="F30" s="28">
        <f t="shared" si="2"/>
        <v>90</v>
      </c>
      <c r="G30" s="21">
        <v>1</v>
      </c>
      <c r="H30" s="30">
        <f t="shared" si="3"/>
        <v>90</v>
      </c>
      <c r="I30" s="31">
        <v>51</v>
      </c>
      <c r="J30" s="32">
        <v>4590</v>
      </c>
      <c r="K30" s="22"/>
    </row>
    <row r="31" spans="1:11" ht="25.5">
      <c r="A31" s="34">
        <v>3575.63</v>
      </c>
      <c r="B31" s="19" t="s">
        <v>61</v>
      </c>
      <c r="C31" s="19" t="s">
        <v>44</v>
      </c>
      <c r="D31" s="20">
        <v>10</v>
      </c>
      <c r="E31" s="28">
        <v>1</v>
      </c>
      <c r="F31" s="28">
        <f t="shared" si="2"/>
        <v>10</v>
      </c>
      <c r="G31" s="21">
        <v>1</v>
      </c>
      <c r="H31" s="30">
        <f t="shared" si="3"/>
        <v>10</v>
      </c>
      <c r="I31" s="31">
        <v>51</v>
      </c>
      <c r="J31" s="32">
        <v>510</v>
      </c>
      <c r="K31" s="22"/>
    </row>
    <row r="32" spans="1:11" ht="25.5">
      <c r="A32" s="34">
        <v>3575.63</v>
      </c>
      <c r="B32" s="19" t="s">
        <v>62</v>
      </c>
      <c r="C32" s="19" t="s">
        <v>44</v>
      </c>
      <c r="D32" s="20">
        <v>750</v>
      </c>
      <c r="E32" s="28">
        <v>1</v>
      </c>
      <c r="F32" s="28">
        <f t="shared" si="2"/>
        <v>750</v>
      </c>
      <c r="G32" s="21">
        <v>1</v>
      </c>
      <c r="H32" s="30">
        <f t="shared" si="3"/>
        <v>750</v>
      </c>
      <c r="I32" s="31">
        <v>51</v>
      </c>
      <c r="J32" s="32">
        <v>38250</v>
      </c>
      <c r="K32" s="22"/>
    </row>
    <row r="33" spans="1:11" ht="25.5">
      <c r="A33" s="34">
        <v>3575.63</v>
      </c>
      <c r="B33" s="19" t="s">
        <v>63</v>
      </c>
      <c r="C33" s="19" t="s">
        <v>44</v>
      </c>
      <c r="D33" s="20">
        <v>34398</v>
      </c>
      <c r="E33" s="28">
        <v>3.87</v>
      </c>
      <c r="F33" s="28">
        <f t="shared" si="2"/>
        <v>133120.26</v>
      </c>
      <c r="G33" s="21">
        <v>1</v>
      </c>
      <c r="H33" s="30">
        <f t="shared" si="3"/>
        <v>133120.26</v>
      </c>
      <c r="I33" s="31">
        <v>51</v>
      </c>
      <c r="J33" s="32">
        <v>6789120</v>
      </c>
      <c r="K33" s="22"/>
    </row>
    <row r="34" spans="1:11" ht="25.5">
      <c r="A34" s="33">
        <v>3575.78</v>
      </c>
      <c r="B34" s="19" t="s">
        <v>64</v>
      </c>
      <c r="C34" s="19" t="s">
        <v>45</v>
      </c>
      <c r="D34" s="20">
        <v>2</v>
      </c>
      <c r="E34" s="28">
        <v>1</v>
      </c>
      <c r="F34" s="28">
        <f t="shared" si="2"/>
        <v>2</v>
      </c>
      <c r="G34" s="21">
        <v>0.5</v>
      </c>
      <c r="H34" s="30">
        <f>F34*G34</f>
        <v>1</v>
      </c>
      <c r="I34" s="31">
        <v>51</v>
      </c>
      <c r="J34" s="32">
        <f>H34*I34</f>
        <v>51</v>
      </c>
      <c r="K34" s="22"/>
    </row>
    <row r="35" spans="1:11" ht="25.5">
      <c r="A35" s="33">
        <v>3575.78</v>
      </c>
      <c r="B35" s="19" t="s">
        <v>65</v>
      </c>
      <c r="C35" s="19" t="s">
        <v>45</v>
      </c>
      <c r="D35" s="20">
        <v>1</v>
      </c>
      <c r="E35" s="28">
        <v>1</v>
      </c>
      <c r="F35" s="28">
        <f t="shared" si="2"/>
        <v>1</v>
      </c>
      <c r="G35" s="21">
        <v>0.5</v>
      </c>
      <c r="H35" s="56">
        <f t="shared" si="3"/>
        <v>0.5</v>
      </c>
      <c r="I35" s="31">
        <v>51</v>
      </c>
      <c r="J35" s="32">
        <f>H35*I35</f>
        <v>25.5</v>
      </c>
      <c r="K35" s="22"/>
    </row>
    <row r="36" spans="1:11" ht="25.5">
      <c r="A36" s="33">
        <v>3575.78</v>
      </c>
      <c r="B36" s="19" t="s">
        <v>66</v>
      </c>
      <c r="C36" s="19" t="s">
        <v>45</v>
      </c>
      <c r="D36" s="20">
        <v>130</v>
      </c>
      <c r="E36" s="28">
        <v>1</v>
      </c>
      <c r="F36" s="28">
        <f t="shared" si="2"/>
        <v>130</v>
      </c>
      <c r="G36" s="21">
        <v>0.5</v>
      </c>
      <c r="H36" s="30">
        <f t="shared" si="3"/>
        <v>65</v>
      </c>
      <c r="I36" s="31">
        <v>51</v>
      </c>
      <c r="J36" s="32">
        <v>3315</v>
      </c>
      <c r="K36" s="22"/>
    </row>
    <row r="37" spans="1:11" ht="15.75">
      <c r="A37" s="35" t="s">
        <v>76</v>
      </c>
      <c r="B37" s="23"/>
      <c r="C37" s="23"/>
      <c r="D37" s="24"/>
      <c r="E37" s="36"/>
      <c r="F37" s="36"/>
      <c r="G37" s="25"/>
      <c r="H37" s="37"/>
      <c r="I37" s="31" t="s">
        <v>0</v>
      </c>
      <c r="J37" s="32"/>
      <c r="K37" s="22"/>
    </row>
    <row r="38" spans="1:11" s="4" customFormat="1" ht="25.5">
      <c r="A38" s="38">
        <v>3575.69</v>
      </c>
      <c r="B38" s="39" t="s">
        <v>68</v>
      </c>
      <c r="C38" s="39" t="s">
        <v>72</v>
      </c>
      <c r="D38" s="40">
        <v>600</v>
      </c>
      <c r="E38" s="41">
        <v>2</v>
      </c>
      <c r="F38" s="42">
        <f t="shared" si="2"/>
        <v>1200</v>
      </c>
      <c r="G38" s="43">
        <v>0.33</v>
      </c>
      <c r="H38" s="30">
        <f t="shared" si="3"/>
        <v>396</v>
      </c>
      <c r="I38" s="31">
        <v>51</v>
      </c>
      <c r="J38" s="32">
        <f>H38*I38</f>
        <v>20196</v>
      </c>
      <c r="K38" s="44"/>
    </row>
    <row r="39" spans="1:11" s="4" customFormat="1" ht="25.5">
      <c r="A39" s="38"/>
      <c r="B39" s="39" t="s">
        <v>69</v>
      </c>
      <c r="C39" s="39" t="s">
        <v>72</v>
      </c>
      <c r="D39" s="40">
        <v>900</v>
      </c>
      <c r="E39" s="41">
        <v>2</v>
      </c>
      <c r="F39" s="42">
        <f t="shared" si="2"/>
        <v>1800</v>
      </c>
      <c r="G39" s="43">
        <v>0.33</v>
      </c>
      <c r="H39" s="30">
        <f t="shared" si="3"/>
        <v>594</v>
      </c>
      <c r="I39" s="31">
        <v>51</v>
      </c>
      <c r="J39" s="32">
        <f>H39*I39</f>
        <v>30294</v>
      </c>
      <c r="K39" s="44"/>
    </row>
    <row r="40" spans="1:11" s="4" customFormat="1" ht="38.25">
      <c r="A40" s="38"/>
      <c r="B40" s="39" t="s">
        <v>70</v>
      </c>
      <c r="C40" s="39" t="s">
        <v>73</v>
      </c>
      <c r="D40" s="40">
        <v>15</v>
      </c>
      <c r="E40" s="41">
        <v>6</v>
      </c>
      <c r="F40" s="42">
        <f t="shared" si="2"/>
        <v>90</v>
      </c>
      <c r="G40" s="43">
        <v>0.33</v>
      </c>
      <c r="H40" s="30">
        <f>F40*G40</f>
        <v>29.700000000000003</v>
      </c>
      <c r="I40" s="31">
        <v>51</v>
      </c>
      <c r="J40" s="32">
        <f>H40*I40</f>
        <v>1514.7</v>
      </c>
      <c r="K40" s="44"/>
    </row>
    <row r="41" spans="1:11" s="8" customFormat="1" ht="39" thickBot="1">
      <c r="A41" s="45" t="s">
        <v>46</v>
      </c>
      <c r="B41" s="46" t="s">
        <v>71</v>
      </c>
      <c r="C41" s="46" t="s">
        <v>73</v>
      </c>
      <c r="D41" s="47">
        <v>50</v>
      </c>
      <c r="E41" s="48">
        <v>6</v>
      </c>
      <c r="F41" s="49">
        <v>300</v>
      </c>
      <c r="G41" s="50">
        <v>0.33</v>
      </c>
      <c r="H41" s="57">
        <f t="shared" si="3"/>
        <v>99</v>
      </c>
      <c r="I41" s="58">
        <v>51</v>
      </c>
      <c r="J41" s="59">
        <f>H41*I41</f>
        <v>5049</v>
      </c>
      <c r="K41" s="51"/>
    </row>
    <row r="42" spans="1:11" ht="13.5" thickTop="1">
      <c r="A42" s="18"/>
      <c r="B42" s="19"/>
      <c r="C42" s="19"/>
      <c r="D42" s="20"/>
      <c r="E42" s="20"/>
      <c r="F42" s="28"/>
      <c r="G42" s="21"/>
      <c r="H42" s="21"/>
      <c r="I42" s="21"/>
      <c r="J42" s="21"/>
      <c r="K42" s="22"/>
    </row>
    <row r="43" spans="1:11">
      <c r="A43" s="18"/>
      <c r="B43" s="19" t="s">
        <v>48</v>
      </c>
      <c r="C43" s="53" t="s">
        <v>47</v>
      </c>
      <c r="D43" s="30"/>
      <c r="E43" s="20"/>
      <c r="F43" s="30">
        <f>SUM(F5:F36)</f>
        <v>135526.26</v>
      </c>
      <c r="G43" s="54"/>
      <c r="H43" s="56">
        <f>SUM(H5:H36)</f>
        <v>146297.76</v>
      </c>
      <c r="I43" s="52"/>
      <c r="J43" s="32">
        <f>SUM(J5:J36)</f>
        <v>7461223.5</v>
      </c>
      <c r="K43" s="22"/>
    </row>
    <row r="44" spans="1:11">
      <c r="A44" s="19"/>
      <c r="B44" s="19"/>
      <c r="C44" s="19"/>
      <c r="D44" s="20"/>
      <c r="E44" s="20"/>
      <c r="F44" s="28"/>
      <c r="G44" s="21"/>
      <c r="H44" s="28"/>
      <c r="I44" s="19"/>
      <c r="J44" s="19"/>
      <c r="K44" s="22"/>
    </row>
    <row r="45" spans="1:11">
      <c r="A45" s="19"/>
      <c r="B45" s="19"/>
      <c r="C45" s="19"/>
      <c r="D45" s="20"/>
      <c r="E45" s="20"/>
      <c r="F45" s="28"/>
      <c r="G45" s="21"/>
      <c r="H45" s="28"/>
      <c r="I45" s="19"/>
      <c r="J45" s="19"/>
      <c r="K45" s="22"/>
    </row>
    <row r="46" spans="1:11">
      <c r="A46" s="19"/>
      <c r="B46" s="19"/>
      <c r="C46" s="19"/>
      <c r="D46" s="20"/>
      <c r="E46" s="20"/>
      <c r="F46" s="28"/>
      <c r="G46" s="21"/>
      <c r="H46" s="28"/>
      <c r="I46" s="19"/>
      <c r="J46" s="19"/>
      <c r="K46" s="22"/>
    </row>
    <row r="47" spans="1:11">
      <c r="A47" s="19"/>
      <c r="B47" s="19"/>
      <c r="C47" s="19"/>
      <c r="D47" s="20"/>
      <c r="E47" s="20"/>
      <c r="F47" s="28"/>
      <c r="G47" s="21"/>
      <c r="H47" s="28"/>
      <c r="I47" s="19"/>
      <c r="J47" s="19"/>
      <c r="K47" s="22"/>
    </row>
    <row r="48" spans="1:11">
      <c r="F48" s="6"/>
      <c r="H48" s="6"/>
      <c r="I48" s="1"/>
      <c r="J48" s="1"/>
    </row>
  </sheetData>
  <phoneticPr fontId="2" type="noConversion"/>
  <printOptions horizontalCentered="1" verticalCentered="1" gridLines="1" gridLinesSet="0"/>
  <pageMargins left="0.5" right="0.5" top="1" bottom="1" header="0.5" footer="0.5"/>
  <pageSetup orientation="landscape" horizontalDpi="4294967292" r:id="rId1"/>
  <headerFooter alignWithMargins="0">
    <oddHeader>&amp;C7CFR 3575-A, COMMUNITY PROGRAMS GUARANTEED LOANS</oddHeader>
    <oddFooter>&amp;R&amp;P
&amp;D</oddFooter>
  </headerFooter>
  <rowBreaks count="1" manualBreakCount="1">
    <brk id="17" max="6553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Paperwork burden</dc:title>
  <dc:creator>RHCDS</dc:creator>
  <cp:lastModifiedBy>cparker</cp:lastModifiedBy>
  <cp:lastPrinted>2010-06-04T15:11:34Z</cp:lastPrinted>
  <dcterms:created xsi:type="dcterms:W3CDTF">1999-05-12T17:25:53Z</dcterms:created>
  <dcterms:modified xsi:type="dcterms:W3CDTF">2010-06-04T15:14:15Z</dcterms:modified>
</cp:coreProperties>
</file>