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<sst xmlns="http://schemas.openxmlformats.org/spreadsheetml/2006/main" count="44" uniqueCount="38">
  <si>
    <t>Respondent Type</t>
  </si>
  <si>
    <t>Requirement</t>
  </si>
  <si>
    <t># of Respondents</t>
  </si>
  <si>
    <t xml:space="preserve"> # of Responses </t>
  </si>
  <si>
    <t>Hours/Response</t>
  </si>
  <si>
    <t xml:space="preserve">Total Hours </t>
  </si>
  <si>
    <t>Federal Government</t>
  </si>
  <si>
    <t>Individuals or Households</t>
  </si>
  <si>
    <t>Private Sector</t>
  </si>
  <si>
    <t xml:space="preserve">   Business or other for-profits</t>
  </si>
  <si>
    <t>State, Local, or Tribal Governments</t>
  </si>
  <si>
    <t>CURRENT INVENTORY</t>
  </si>
  <si>
    <t>Sub-total</t>
  </si>
  <si>
    <t>Current Inventory of Hours</t>
  </si>
  <si>
    <t>REVISED TOTAL RESPONDENTS</t>
  </si>
  <si>
    <t>REVISED TOTAL BURDEN HOURS</t>
  </si>
  <si>
    <t>Difference</t>
  </si>
  <si>
    <t xml:space="preserve"> </t>
  </si>
  <si>
    <t>Total</t>
  </si>
  <si>
    <t>Section A: Burden by Affected Entity</t>
  </si>
  <si>
    <t>Section B: Burden Impact Totals</t>
  </si>
  <si>
    <t>Current # Respondents</t>
  </si>
  <si>
    <t>Current # of Responses</t>
  </si>
  <si>
    <t>REVISED TOTAL RESPONSES</t>
  </si>
  <si>
    <t>Not-for profits</t>
  </si>
  <si>
    <t>Farms</t>
  </si>
  <si>
    <t>Grand Total</t>
  </si>
  <si>
    <t>Section C: Burden by Issue # within the PRA Section of the Regulations TEAMS I &amp; II</t>
  </si>
  <si>
    <t>TEAM I PRA</t>
  </si>
  <si>
    <t>Borrowers SCRA interest cap</t>
  </si>
  <si>
    <t xml:space="preserve">OMB.1845.XXX2.v.1          Table. 05.18.09  </t>
  </si>
  <si>
    <t>34 CFR 685.202</t>
  </si>
  <si>
    <t>Institutions - Proprietary - SCRA interest cap</t>
  </si>
  <si>
    <t>\</t>
  </si>
  <si>
    <t>Institutions - Private -SCRA interest cap</t>
  </si>
  <si>
    <t>Institutions - Public -SCRA interest cap</t>
  </si>
  <si>
    <t>Sub-total for all Institutions</t>
  </si>
  <si>
    <t>1. Section 685.202 - SCRA interest cap  (PRA Issue 4)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</si>
</sst>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8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="80" zoomScaleNormal="80" zoomScalePageLayoutView="0" workbookViewId="0" topLeftCell="A1">
      <selection activeCell="F29" sqref="F29"/>
    </sheetView>
  </sheetViews>
  <sheetFormatPr defaultColWidth="9.140625" defaultRowHeight="12.75"/>
  <cols>
    <col min="1" max="1" width="67.57421875" style="0" customWidth="1"/>
    <col min="2" max="2" width="18.7109375" style="0" customWidth="1"/>
    <col min="3" max="3" width="16.57421875" style="7" customWidth="1"/>
    <col min="4" max="4" width="15.7109375" style="7" customWidth="1"/>
    <col min="5" max="5" width="15.57421875" style="8" customWidth="1"/>
    <col min="6" max="6" width="11.8515625" style="7" customWidth="1"/>
    <col min="7" max="7" width="28.421875" style="0" customWidth="1"/>
  </cols>
  <sheetData>
    <row r="1" spans="1:2" ht="13.5" thickBot="1">
      <c r="A1" t="s">
        <v>30</v>
      </c>
      <c r="B1" s="3" t="s">
        <v>17</v>
      </c>
    </row>
    <row r="2" spans="1:7" ht="13.5" thickBot="1">
      <c r="A2" s="2" t="s">
        <v>0</v>
      </c>
      <c r="B2" s="2" t="s">
        <v>1</v>
      </c>
      <c r="C2" s="11" t="s">
        <v>2</v>
      </c>
      <c r="D2" s="11" t="s">
        <v>3</v>
      </c>
      <c r="E2" s="9" t="s">
        <v>4</v>
      </c>
      <c r="F2" s="11" t="s">
        <v>5</v>
      </c>
      <c r="G2" s="2"/>
    </row>
    <row r="3" ht="12.75">
      <c r="A3" s="1" t="s">
        <v>19</v>
      </c>
    </row>
    <row r="4" ht="12.75">
      <c r="A4" s="1" t="s">
        <v>6</v>
      </c>
    </row>
    <row r="6" ht="12.75">
      <c r="A6" s="1" t="s">
        <v>7</v>
      </c>
    </row>
    <row r="7" spans="1:6" ht="12.75">
      <c r="A7" t="s">
        <v>29</v>
      </c>
      <c r="B7" t="s">
        <v>31</v>
      </c>
      <c r="C7" s="7">
        <v>2250</v>
      </c>
      <c r="D7" s="7">
        <v>2250</v>
      </c>
      <c r="E7" s="8">
        <v>0.25</v>
      </c>
      <c r="F7" s="7">
        <f>D7*E7</f>
        <v>562.5</v>
      </c>
    </row>
    <row r="9" spans="1:6" ht="12.75">
      <c r="A9" t="s">
        <v>12</v>
      </c>
      <c r="C9" s="7">
        <f>SUM(C7:C7)</f>
        <v>2250</v>
      </c>
      <c r="D9" s="7">
        <f>SUM(D7:D7)</f>
        <v>2250</v>
      </c>
      <c r="F9" s="7">
        <f>SUM(F7:F7)</f>
        <v>562.5</v>
      </c>
    </row>
    <row r="11" ht="12.75">
      <c r="A11" s="1" t="s">
        <v>8</v>
      </c>
    </row>
    <row r="12" ht="12.75">
      <c r="A12" t="s">
        <v>9</v>
      </c>
    </row>
    <row r="13" spans="1:6" ht="12.75">
      <c r="A13" t="s">
        <v>32</v>
      </c>
      <c r="B13" t="s">
        <v>31</v>
      </c>
      <c r="C13" s="7">
        <v>1507</v>
      </c>
      <c r="D13" s="7">
        <v>1507</v>
      </c>
      <c r="E13" s="8">
        <v>0.08</v>
      </c>
      <c r="F13" s="7">
        <f>D13*E13</f>
        <v>120.56</v>
      </c>
    </row>
    <row r="14" ht="12.75">
      <c r="C14" s="7" t="s">
        <v>33</v>
      </c>
    </row>
    <row r="15" spans="1:7" ht="12.75">
      <c r="A15" t="s">
        <v>12</v>
      </c>
      <c r="C15" s="7">
        <f>SUM(C13:C13)</f>
        <v>1507</v>
      </c>
      <c r="D15" s="7">
        <f>SUM(D13:D13)</f>
        <v>1507</v>
      </c>
      <c r="F15" s="7">
        <f>SUM(F13:F13)</f>
        <v>120.56</v>
      </c>
      <c r="G15" s="4"/>
    </row>
    <row r="17" ht="12.75">
      <c r="A17" s="1" t="s">
        <v>24</v>
      </c>
    </row>
    <row r="18" spans="1:7" ht="12.75">
      <c r="A18" t="s">
        <v>34</v>
      </c>
      <c r="B18" t="s">
        <v>31</v>
      </c>
      <c r="C18" s="7">
        <v>293</v>
      </c>
      <c r="D18" s="7">
        <v>293</v>
      </c>
      <c r="E18" s="8">
        <v>0.08</v>
      </c>
      <c r="F18" s="7">
        <f>D18*E18</f>
        <v>23.44</v>
      </c>
      <c r="G18" s="4"/>
    </row>
    <row r="19" spans="1:7" ht="12.75">
      <c r="A19" t="s">
        <v>12</v>
      </c>
      <c r="C19" s="7">
        <v>0</v>
      </c>
      <c r="D19" s="7">
        <v>0</v>
      </c>
      <c r="F19" s="7">
        <v>0</v>
      </c>
      <c r="G19" s="4"/>
    </row>
    <row r="21" ht="12.75">
      <c r="A21" s="1" t="s">
        <v>25</v>
      </c>
    </row>
    <row r="23" ht="12.75">
      <c r="A23" s="1" t="s">
        <v>10</v>
      </c>
    </row>
    <row r="24" spans="1:6" ht="12.75">
      <c r="A24" t="s">
        <v>35</v>
      </c>
      <c r="B24" t="s">
        <v>31</v>
      </c>
      <c r="C24" s="7">
        <v>450</v>
      </c>
      <c r="D24" s="7">
        <v>450</v>
      </c>
      <c r="E24" s="8">
        <v>0.08</v>
      </c>
      <c r="F24" s="7">
        <f>D24*E24</f>
        <v>36</v>
      </c>
    </row>
    <row r="26" spans="1:7" ht="12.75">
      <c r="A26" t="s">
        <v>36</v>
      </c>
      <c r="C26" s="7">
        <f>C13+C18+C24</f>
        <v>2250</v>
      </c>
      <c r="D26" s="7">
        <f>D13+D18+D24</f>
        <v>2250</v>
      </c>
      <c r="F26" s="7">
        <f>F13+F18+F24</f>
        <v>180</v>
      </c>
      <c r="G26" s="4"/>
    </row>
    <row r="27" ht="12.75">
      <c r="G27" s="4"/>
    </row>
    <row r="28" ht="12.75">
      <c r="G28" s="4"/>
    </row>
    <row r="29" spans="1:6" ht="12.75">
      <c r="A29" s="1" t="s">
        <v>18</v>
      </c>
      <c r="B29" s="1"/>
      <c r="C29" s="12">
        <f>+C9+C26</f>
        <v>4500</v>
      </c>
      <c r="D29" s="12">
        <f>+D9+D26</f>
        <v>4500</v>
      </c>
      <c r="E29" s="10" t="s">
        <v>17</v>
      </c>
      <c r="F29" s="12">
        <f>+F9+F26</f>
        <v>742.5</v>
      </c>
    </row>
    <row r="30" spans="1:6" ht="12.75">
      <c r="A30" s="1"/>
      <c r="B30" s="1"/>
      <c r="C30" s="12"/>
      <c r="D30" s="12"/>
      <c r="E30" s="10"/>
      <c r="F30" s="12"/>
    </row>
    <row r="31" ht="12.75">
      <c r="A31" s="1" t="s">
        <v>20</v>
      </c>
    </row>
    <row r="33" ht="12.75">
      <c r="A33" s="1" t="s">
        <v>11</v>
      </c>
    </row>
    <row r="34" spans="1:3" ht="12.75">
      <c r="A34" t="s">
        <v>21</v>
      </c>
      <c r="C34" s="7">
        <v>0</v>
      </c>
    </row>
    <row r="35" spans="1:4" ht="12.75">
      <c r="A35" s="13" t="s">
        <v>22</v>
      </c>
      <c r="D35" s="7">
        <v>0</v>
      </c>
    </row>
    <row r="36" spans="1:6" ht="12.75">
      <c r="A36" t="s">
        <v>13</v>
      </c>
      <c r="F36" s="7">
        <v>0</v>
      </c>
    </row>
    <row r="37" spans="1:3" ht="12.75">
      <c r="A37" s="1" t="s">
        <v>14</v>
      </c>
      <c r="C37" s="7">
        <f>C29+C34</f>
        <v>4500</v>
      </c>
    </row>
    <row r="38" spans="1:4" ht="12.75">
      <c r="A38" s="1" t="s">
        <v>23</v>
      </c>
      <c r="D38" s="7">
        <f>D29+D35</f>
        <v>4500</v>
      </c>
    </row>
    <row r="39" spans="1:6" ht="12.75">
      <c r="A39" s="1" t="s">
        <v>15</v>
      </c>
      <c r="F39" s="7">
        <f>F29+F36</f>
        <v>742.5</v>
      </c>
    </row>
    <row r="42" spans="1:6" ht="12.75">
      <c r="A42" t="s">
        <v>16</v>
      </c>
      <c r="F42" s="7">
        <f>+F29</f>
        <v>742.5</v>
      </c>
    </row>
    <row r="44" ht="12.75">
      <c r="A44" s="1" t="s">
        <v>27</v>
      </c>
    </row>
    <row r="45" ht="12.75">
      <c r="A45" s="1" t="s">
        <v>28</v>
      </c>
    </row>
    <row r="46" spans="1:6" ht="12.75">
      <c r="A46" s="13" t="s">
        <v>37</v>
      </c>
      <c r="C46" s="7">
        <f>C29</f>
        <v>4500</v>
      </c>
      <c r="D46" s="7">
        <f>C29</f>
        <v>4500</v>
      </c>
      <c r="F46" s="7">
        <f>F29</f>
        <v>742.5</v>
      </c>
    </row>
    <row r="47" ht="12.75">
      <c r="A47" s="13"/>
    </row>
    <row r="48" ht="12.75">
      <c r="A48" s="1"/>
    </row>
    <row r="50" spans="1:6" ht="12.75">
      <c r="A50" t="s">
        <v>26</v>
      </c>
      <c r="C50" s="7">
        <f>C46</f>
        <v>4500</v>
      </c>
      <c r="D50" s="7">
        <f>D46</f>
        <v>4500</v>
      </c>
      <c r="F50" s="7">
        <f>F46</f>
        <v>742.5</v>
      </c>
    </row>
    <row r="55" ht="15">
      <c r="A55" s="6"/>
    </row>
    <row r="56" ht="15.75">
      <c r="A56" s="5"/>
    </row>
    <row r="62" ht="15">
      <c r="A62" s="6"/>
    </row>
    <row r="63" ht="15.75">
      <c r="A63" s="5"/>
    </row>
    <row r="69" ht="15">
      <c r="A69" s="6"/>
    </row>
    <row r="70" ht="15.75">
      <c r="A70" s="5"/>
    </row>
    <row r="76" ht="15">
      <c r="A76" s="6"/>
    </row>
    <row r="77" ht="15.75">
      <c r="A77" s="5"/>
    </row>
    <row r="83" ht="15">
      <c r="A83" s="6"/>
    </row>
    <row r="84" ht="15.75">
      <c r="A84" s="5"/>
    </row>
    <row r="90" ht="15">
      <c r="A90" s="6"/>
    </row>
    <row r="91" ht="15.75">
      <c r="A91" s="5"/>
    </row>
    <row r="96" ht="12.75">
      <c r="A96" s="4"/>
    </row>
    <row r="97" ht="15.75">
      <c r="A97" s="5"/>
    </row>
  </sheetData>
  <sheetProtection/>
  <printOptions gridLines="1"/>
  <pageMargins left="0.75" right="0.75" top="1" bottom="1" header="0.5" footer="0.5"/>
  <pageSetup blackAndWhite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Dan.Klock</dc:creator>
  <cp:keywords/>
  <dc:description/>
  <cp:lastModifiedBy>Authorised User</cp:lastModifiedBy>
  <cp:lastPrinted>2009-05-18T21:06:27Z</cp:lastPrinted>
  <dcterms:created xsi:type="dcterms:W3CDTF">2007-05-03T16:01:36Z</dcterms:created>
  <dcterms:modified xsi:type="dcterms:W3CDTF">2009-05-18T22:17:51Z</dcterms:modified>
  <cp:category/>
  <cp:version/>
  <cp:contentType/>
  <cp:contentStatus/>
</cp:coreProperties>
</file>