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05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<sst xmlns="http://schemas.openxmlformats.org/spreadsheetml/2006/main" count="137" uniqueCount="44">
  <si>
    <t>Federal Government</t>
  </si>
  <si>
    <t>Individuals or Households</t>
  </si>
  <si>
    <t>Description</t>
  </si>
  <si>
    <t>Sub-total</t>
  </si>
  <si>
    <t>REVISED TOTAL RESPONDENTS</t>
  </si>
  <si>
    <t>REVISED TOTAL BURDEN HOURS</t>
  </si>
  <si>
    <t>Section A: Burden by Affected Entity</t>
  </si>
  <si>
    <t>Section B: Burden Impact Totals</t>
  </si>
  <si>
    <t>Section C: Burden by Regulation Group</t>
  </si>
  <si>
    <t>REVISED TOTAL RESPONSES</t>
  </si>
  <si>
    <t>Hours/
Response</t>
  </si>
  <si>
    <t>Decrease in burden</t>
  </si>
  <si>
    <t>Previous # of Respondents</t>
  </si>
  <si>
    <t>Previous # of Responses</t>
  </si>
  <si>
    <t>Previous Total Hours</t>
  </si>
  <si>
    <t>Revised # of Respondents</t>
  </si>
  <si>
    <t xml:space="preserve"> Revised # of Responses </t>
  </si>
  <si>
    <t xml:space="preserve">Revised Total Hours </t>
  </si>
  <si>
    <t>Totals</t>
  </si>
  <si>
    <t>Current Inventory</t>
  </si>
  <si>
    <t>Correction/Adjustment to Current Inventory</t>
  </si>
  <si>
    <t>Revised Inventory</t>
  </si>
  <si>
    <t>OMB.1845.0004.v4 Student Right-to-Know</t>
  </si>
  <si>
    <t>Private Sector</t>
  </si>
  <si>
    <t xml:space="preserve">     Business or other for-profits                  </t>
  </si>
  <si>
    <t>Institutions - Proprietary</t>
  </si>
  <si>
    <t>34 CFR 668.41(d)(3)</t>
  </si>
  <si>
    <t>34 CFR 668.41(d)(4)</t>
  </si>
  <si>
    <t>34 CFR 668.41(d)(5)</t>
  </si>
  <si>
    <t>34 CFR 668.41(d)(6)</t>
  </si>
  <si>
    <t>34 CFR 668.45(a)(6)</t>
  </si>
  <si>
    <t>Subtotal</t>
  </si>
  <si>
    <t>New retention rate reporting</t>
  </si>
  <si>
    <t>Completion/graduation/transfer out rate</t>
  </si>
  <si>
    <t>Placement/employment obtained by graduates of degree or certification programs</t>
  </si>
  <si>
    <t>Types of graduate/professional degrees 4 year degree graduates pursued</t>
  </si>
  <si>
    <t>Disaggregation of graduation rates by specified groups</t>
  </si>
  <si>
    <t>Institutions - Private</t>
  </si>
  <si>
    <t>State, Local, or Tribal Governments</t>
  </si>
  <si>
    <t>Institutions - Public</t>
  </si>
  <si>
    <t xml:space="preserve">    Subtotal</t>
  </si>
  <si>
    <t>Grand Total</t>
  </si>
  <si>
    <t>Not-for-profits</t>
  </si>
  <si>
    <t>Farms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</si>
</sst>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42" applyFont="1" applyAlignment="1">
      <alignment wrapText="1"/>
    </xf>
    <xf numFmtId="43" fontId="1" fillId="0" borderId="0" xfId="42" applyFont="1" applyAlignment="1">
      <alignment wrapText="1"/>
    </xf>
    <xf numFmtId="169" fontId="0" fillId="0" borderId="0" xfId="42" applyNumberFormat="1" applyFont="1" applyAlignment="1">
      <alignment wrapText="1"/>
    </xf>
    <xf numFmtId="169" fontId="1" fillId="0" borderId="0" xfId="42" applyNumberFormat="1" applyFont="1" applyAlignment="1">
      <alignment wrapText="1"/>
    </xf>
    <xf numFmtId="169" fontId="1" fillId="0" borderId="0" xfId="4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169" fontId="2" fillId="0" borderId="0" xfId="42" applyNumberFormat="1" applyFont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0" xfId="42" applyNumberFormat="1" applyFont="1" applyAlignment="1">
      <alignment wrapText="1"/>
    </xf>
    <xf numFmtId="0" fontId="0" fillId="0" borderId="0" xfId="0" applyFont="1" applyAlignment="1">
      <alignment wrapText="1"/>
    </xf>
    <xf numFmtId="169" fontId="0" fillId="0" borderId="0" xfId="42" applyNumberFormat="1" applyFont="1" applyAlignment="1">
      <alignment wrapText="1"/>
    </xf>
    <xf numFmtId="169" fontId="3" fillId="0" borderId="0" xfId="0" applyNumberFormat="1" applyFont="1" applyAlignment="1">
      <alignment wrapText="1"/>
    </xf>
    <xf numFmtId="169" fontId="2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9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3" fontId="2" fillId="0" borderId="0" xfId="42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9" fontId="1" fillId="0" borderId="0" xfId="42" applyNumberFormat="1" applyFont="1" applyFill="1" applyAlignment="1">
      <alignment wrapText="1"/>
    </xf>
    <xf numFmtId="43" fontId="1" fillId="0" borderId="0" xfId="42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169" fontId="5" fillId="0" borderId="0" xfId="42" applyNumberFormat="1" applyFont="1" applyFill="1" applyAlignment="1">
      <alignment wrapText="1"/>
    </xf>
    <xf numFmtId="3" fontId="5" fillId="0" borderId="0" xfId="42" applyNumberFormat="1" applyFont="1" applyFill="1" applyAlignment="1">
      <alignment wrapText="1"/>
    </xf>
    <xf numFmtId="0" fontId="5" fillId="0" borderId="0" xfId="0" applyFont="1" applyAlignment="1">
      <alignment wrapText="1"/>
    </xf>
    <xf numFmtId="169" fontId="5" fillId="0" borderId="0" xfId="42" applyNumberFormat="1" applyFont="1" applyAlignment="1">
      <alignment wrapText="1"/>
    </xf>
    <xf numFmtId="3" fontId="5" fillId="0" borderId="0" xfId="42" applyNumberFormat="1" applyFont="1" applyAlignment="1">
      <alignment wrapText="1"/>
    </xf>
    <xf numFmtId="0" fontId="1" fillId="0" borderId="0" xfId="0" applyFont="1" applyAlignment="1">
      <alignment horizontal="left" indent="1"/>
    </xf>
    <xf numFmtId="14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0.28125" style="0" customWidth="1"/>
    <col min="2" max="2" width="18.00390625" style="3" bestFit="1" customWidth="1"/>
    <col min="3" max="3" width="12.421875" style="14" bestFit="1" customWidth="1"/>
    <col min="4" max="4" width="12.8515625" style="3" customWidth="1"/>
    <col min="5" max="5" width="12.8515625" style="14" customWidth="1"/>
    <col min="6" max="6" width="12.140625" style="3" customWidth="1"/>
    <col min="7" max="7" width="9.8515625" style="3" customWidth="1"/>
    <col min="8" max="8" width="9.8515625" style="15" customWidth="1"/>
    <col min="9" max="9" width="9.8515625" style="3" customWidth="1"/>
    <col min="10" max="10" width="37.8515625" style="0" customWidth="1"/>
  </cols>
  <sheetData>
    <row r="1" spans="1:8" ht="23.25" customHeight="1" thickBot="1">
      <c r="A1" s="6" t="s">
        <v>22</v>
      </c>
      <c r="B1" s="41"/>
      <c r="C1" s="41"/>
      <c r="D1" s="41"/>
      <c r="E1" s="41"/>
      <c r="G1" s="42"/>
      <c r="H1" s="42"/>
    </row>
    <row r="2" spans="1:10" ht="39" thickBot="1">
      <c r="A2" s="2"/>
      <c r="B2" s="4"/>
      <c r="C2" s="13" t="s">
        <v>12</v>
      </c>
      <c r="D2" s="4" t="s">
        <v>15</v>
      </c>
      <c r="E2" s="13" t="s">
        <v>13</v>
      </c>
      <c r="F2" s="4" t="s">
        <v>16</v>
      </c>
      <c r="G2" s="4" t="s">
        <v>10</v>
      </c>
      <c r="H2" s="17" t="s">
        <v>14</v>
      </c>
      <c r="I2" s="4" t="s">
        <v>17</v>
      </c>
      <c r="J2" s="2" t="s">
        <v>2</v>
      </c>
    </row>
    <row r="3" spans="1:9" ht="17.25" customHeight="1">
      <c r="A3" s="1" t="s">
        <v>6</v>
      </c>
      <c r="D3" s="9"/>
      <c r="E3" s="16"/>
      <c r="F3" s="9"/>
      <c r="G3" s="7"/>
      <c r="H3" s="18"/>
      <c r="I3" s="9"/>
    </row>
    <row r="4" spans="1:9" ht="4.5" customHeight="1">
      <c r="A4" s="1"/>
      <c r="D4" s="9"/>
      <c r="E4" s="16"/>
      <c r="F4" s="9"/>
      <c r="G4" s="7"/>
      <c r="H4" s="18"/>
      <c r="I4" s="9"/>
    </row>
    <row r="5" spans="1:9" ht="12.75">
      <c r="A5" s="1" t="s">
        <v>0</v>
      </c>
      <c r="D5" s="9"/>
      <c r="E5" s="16"/>
      <c r="F5" s="9"/>
      <c r="G5" s="7"/>
      <c r="H5" s="18"/>
      <c r="I5" s="9"/>
    </row>
    <row r="6" spans="4:9" ht="4.5" customHeight="1">
      <c r="D6" s="9"/>
      <c r="E6" s="16"/>
      <c r="F6" s="9"/>
      <c r="G6" s="7"/>
      <c r="H6" s="18"/>
      <c r="I6" s="9"/>
    </row>
    <row r="7" spans="1:10" ht="12.75">
      <c r="A7" s="1" t="s">
        <v>1</v>
      </c>
      <c r="D7" s="9"/>
      <c r="E7" s="16"/>
      <c r="F7" s="9"/>
      <c r="G7" s="7"/>
      <c r="H7" s="18"/>
      <c r="I7" s="9"/>
      <c r="J7" s="3"/>
    </row>
    <row r="8" spans="4:10" ht="4.5" customHeight="1">
      <c r="D8" s="9"/>
      <c r="E8" s="16"/>
      <c r="F8" s="9"/>
      <c r="G8" s="7"/>
      <c r="H8" s="18"/>
      <c r="I8" s="9"/>
      <c r="J8" s="3"/>
    </row>
    <row r="9" spans="1:10" ht="12.75" hidden="1">
      <c r="A9" t="s">
        <v>3</v>
      </c>
      <c r="D9" s="9">
        <f>SUM(D7)</f>
        <v>0</v>
      </c>
      <c r="E9" s="16"/>
      <c r="F9" s="9">
        <f>SUM(F7:F8)</f>
        <v>0</v>
      </c>
      <c r="G9" s="7"/>
      <c r="H9" s="18"/>
      <c r="I9" s="9">
        <f>SUM(I7)</f>
        <v>0</v>
      </c>
      <c r="J9" s="3" t="s">
        <v>11</v>
      </c>
    </row>
    <row r="10" spans="1:10" ht="12.75">
      <c r="A10" s="1" t="s">
        <v>23</v>
      </c>
      <c r="D10" s="9"/>
      <c r="E10" s="16"/>
      <c r="F10" s="9"/>
      <c r="G10" s="7"/>
      <c r="H10" s="18"/>
      <c r="I10" s="9"/>
      <c r="J10" s="3"/>
    </row>
    <row r="11" spans="1:10" ht="12.75">
      <c r="A11" s="1" t="s">
        <v>24</v>
      </c>
      <c r="E11" s="16"/>
      <c r="F11" s="9"/>
      <c r="H11" s="18"/>
      <c r="I11" s="9"/>
      <c r="J11" s="3"/>
    </row>
    <row r="12" spans="1:10" ht="12.75" customHeight="1">
      <c r="A12" s="6" t="s">
        <v>25</v>
      </c>
      <c r="B12" s="19" t="s">
        <v>26</v>
      </c>
      <c r="D12" s="9">
        <v>2058</v>
      </c>
      <c r="E12" s="16"/>
      <c r="F12" s="9">
        <v>2058</v>
      </c>
      <c r="G12" s="7">
        <v>0.17</v>
      </c>
      <c r="H12" s="18"/>
      <c r="I12" s="9">
        <v>350</v>
      </c>
      <c r="J12" s="19" t="s">
        <v>32</v>
      </c>
    </row>
    <row r="13" spans="4:10" ht="12.75">
      <c r="D13" s="9"/>
      <c r="E13" s="16"/>
      <c r="F13" s="9"/>
      <c r="G13" s="7"/>
      <c r="H13" s="18"/>
      <c r="I13" s="9"/>
      <c r="J13" s="3"/>
    </row>
    <row r="14" spans="1:10" ht="12.75" customHeight="1">
      <c r="A14" s="6" t="s">
        <v>25</v>
      </c>
      <c r="B14" s="19" t="s">
        <v>27</v>
      </c>
      <c r="D14" s="9">
        <v>2058</v>
      </c>
      <c r="E14" s="16"/>
      <c r="F14" s="9">
        <v>2058</v>
      </c>
      <c r="G14" s="7">
        <v>0.5</v>
      </c>
      <c r="H14" s="18"/>
      <c r="I14" s="9">
        <v>1029</v>
      </c>
      <c r="J14" s="19" t="s">
        <v>33</v>
      </c>
    </row>
    <row r="15" spans="4:10" ht="12.75">
      <c r="D15" s="9"/>
      <c r="E15" s="16"/>
      <c r="F15" s="9"/>
      <c r="G15" s="7"/>
      <c r="H15" s="18"/>
      <c r="I15" s="9"/>
      <c r="J15" s="3"/>
    </row>
    <row r="16" spans="1:10" ht="25.5" customHeight="1">
      <c r="A16" s="6" t="s">
        <v>25</v>
      </c>
      <c r="B16" s="19" t="s">
        <v>28</v>
      </c>
      <c r="D16" s="9">
        <v>2058</v>
      </c>
      <c r="E16" s="16"/>
      <c r="F16" s="9">
        <v>2058</v>
      </c>
      <c r="G16" s="7">
        <v>0.5</v>
      </c>
      <c r="H16" s="18"/>
      <c r="I16" s="9">
        <v>1029</v>
      </c>
      <c r="J16" s="19" t="s">
        <v>34</v>
      </c>
    </row>
    <row r="17" spans="4:10" ht="12.75">
      <c r="D17" s="9"/>
      <c r="E17" s="16"/>
      <c r="F17" s="9"/>
      <c r="G17" s="7"/>
      <c r="H17" s="18"/>
      <c r="I17" s="9"/>
      <c r="J17" s="3"/>
    </row>
    <row r="18" spans="1:10" ht="25.5">
      <c r="A18" s="6" t="s">
        <v>25</v>
      </c>
      <c r="B18" s="19" t="s">
        <v>29</v>
      </c>
      <c r="D18" s="9">
        <v>103</v>
      </c>
      <c r="E18" s="16"/>
      <c r="F18" s="9">
        <v>103</v>
      </c>
      <c r="G18" s="7">
        <v>0.5</v>
      </c>
      <c r="H18" s="18"/>
      <c r="I18" s="9">
        <v>52</v>
      </c>
      <c r="J18" s="19" t="s">
        <v>35</v>
      </c>
    </row>
    <row r="19" spans="4:10" ht="12.75">
      <c r="D19" s="9"/>
      <c r="E19" s="16"/>
      <c r="F19" s="9"/>
      <c r="G19" s="7"/>
      <c r="H19" s="18"/>
      <c r="I19" s="9"/>
      <c r="J19" s="3"/>
    </row>
    <row r="20" spans="1:10" ht="25.5">
      <c r="A20" s="6" t="s">
        <v>25</v>
      </c>
      <c r="B20" s="19" t="s">
        <v>30</v>
      </c>
      <c r="D20" s="9">
        <v>103</v>
      </c>
      <c r="E20" s="16"/>
      <c r="F20" s="9">
        <v>103</v>
      </c>
      <c r="G20" s="7">
        <v>2</v>
      </c>
      <c r="H20" s="18"/>
      <c r="I20" s="9">
        <v>206</v>
      </c>
      <c r="J20" s="19" t="s">
        <v>36</v>
      </c>
    </row>
    <row r="21" spans="1:10" ht="12.75">
      <c r="A21" s="6"/>
      <c r="B21" s="19"/>
      <c r="D21" s="9"/>
      <c r="E21" s="16"/>
      <c r="F21" s="9"/>
      <c r="G21" s="7"/>
      <c r="H21" s="18"/>
      <c r="I21" s="9"/>
      <c r="J21" s="3"/>
    </row>
    <row r="22" spans="1:10" s="28" customFormat="1" ht="12.75" customHeight="1">
      <c r="A22" s="28" t="s">
        <v>31</v>
      </c>
      <c r="B22" s="14"/>
      <c r="C22" s="14"/>
      <c r="D22" s="16"/>
      <c r="E22" s="16"/>
      <c r="F22" s="16">
        <f>F12+F14+F16+F18+F20</f>
        <v>6380</v>
      </c>
      <c r="G22" s="29">
        <v>3.67</v>
      </c>
      <c r="H22" s="18"/>
      <c r="I22" s="16">
        <f>I12+I14+I16+I18+I20</f>
        <v>2666</v>
      </c>
      <c r="J22" s="14" t="s">
        <v>31</v>
      </c>
    </row>
    <row r="23" spans="1:10" ht="12.75" customHeight="1">
      <c r="A23" s="6"/>
      <c r="B23" s="19"/>
      <c r="D23" s="9"/>
      <c r="E23" s="16"/>
      <c r="F23" s="9"/>
      <c r="G23" s="7"/>
      <c r="H23" s="18"/>
      <c r="I23" s="9"/>
      <c r="J23" s="3"/>
    </row>
    <row r="24" spans="1:10" ht="12.75" customHeight="1">
      <c r="A24" s="1" t="s">
        <v>42</v>
      </c>
      <c r="B24" s="19"/>
      <c r="D24" s="9"/>
      <c r="E24" s="16"/>
      <c r="F24" s="9"/>
      <c r="G24" s="7"/>
      <c r="H24" s="18"/>
      <c r="I24" s="9"/>
      <c r="J24" s="3"/>
    </row>
    <row r="25" spans="1:10" ht="12.75" customHeight="1">
      <c r="A25" s="6" t="s">
        <v>37</v>
      </c>
      <c r="B25" s="19" t="s">
        <v>26</v>
      </c>
      <c r="D25" s="9">
        <v>1744</v>
      </c>
      <c r="E25" s="16"/>
      <c r="F25" s="9">
        <v>1744</v>
      </c>
      <c r="G25" s="7">
        <v>0.17</v>
      </c>
      <c r="H25" s="18"/>
      <c r="I25" s="9">
        <v>296</v>
      </c>
      <c r="J25" s="19" t="s">
        <v>32</v>
      </c>
    </row>
    <row r="26" spans="4:10" ht="12.75" customHeight="1">
      <c r="D26" s="9"/>
      <c r="E26" s="16"/>
      <c r="F26" s="9"/>
      <c r="G26" s="7"/>
      <c r="H26" s="18"/>
      <c r="I26" s="9"/>
      <c r="J26" s="3"/>
    </row>
    <row r="27" spans="1:10" ht="12.75" customHeight="1">
      <c r="A27" s="6" t="s">
        <v>37</v>
      </c>
      <c r="B27" s="19" t="s">
        <v>27</v>
      </c>
      <c r="D27" s="9">
        <v>1744</v>
      </c>
      <c r="E27" s="16"/>
      <c r="F27" s="9">
        <v>1744</v>
      </c>
      <c r="G27" s="7">
        <v>0.5</v>
      </c>
      <c r="H27" s="18"/>
      <c r="I27" s="9">
        <v>872</v>
      </c>
      <c r="J27" s="19" t="s">
        <v>33</v>
      </c>
    </row>
    <row r="28" spans="4:10" ht="12.75" customHeight="1">
      <c r="D28" s="9"/>
      <c r="E28" s="16"/>
      <c r="F28" s="9"/>
      <c r="G28" s="7"/>
      <c r="H28" s="18"/>
      <c r="I28" s="9"/>
      <c r="J28" s="3"/>
    </row>
    <row r="29" spans="1:10" ht="12.75" customHeight="1">
      <c r="A29" s="6" t="s">
        <v>37</v>
      </c>
      <c r="B29" s="19" t="s">
        <v>28</v>
      </c>
      <c r="D29" s="9">
        <v>1744</v>
      </c>
      <c r="E29" s="16"/>
      <c r="F29" s="9">
        <v>1744</v>
      </c>
      <c r="G29" s="7">
        <v>0.5</v>
      </c>
      <c r="H29" s="18"/>
      <c r="I29" s="9">
        <v>872</v>
      </c>
      <c r="J29" s="19" t="s">
        <v>34</v>
      </c>
    </row>
    <row r="30" spans="4:10" ht="12.75" customHeight="1">
      <c r="D30" s="9"/>
      <c r="E30" s="16"/>
      <c r="F30" s="9"/>
      <c r="G30" s="7"/>
      <c r="H30" s="18"/>
      <c r="I30" s="9"/>
      <c r="J30" s="3"/>
    </row>
    <row r="31" spans="1:10" ht="12.75" customHeight="1">
      <c r="A31" s="6" t="s">
        <v>37</v>
      </c>
      <c r="B31" s="19" t="s">
        <v>29</v>
      </c>
      <c r="D31" s="9">
        <v>1744</v>
      </c>
      <c r="E31" s="16"/>
      <c r="F31" s="9">
        <v>1744</v>
      </c>
      <c r="G31" s="7">
        <v>0.5</v>
      </c>
      <c r="H31" s="18"/>
      <c r="I31" s="9">
        <v>872</v>
      </c>
      <c r="J31" s="19" t="s">
        <v>35</v>
      </c>
    </row>
    <row r="32" spans="4:10" ht="12.75" customHeight="1">
      <c r="D32" s="9"/>
      <c r="E32" s="16"/>
      <c r="F32" s="9"/>
      <c r="G32" s="7"/>
      <c r="H32" s="18"/>
      <c r="I32" s="9"/>
      <c r="J32" s="3"/>
    </row>
    <row r="33" spans="1:10" ht="25.5">
      <c r="A33" s="6" t="s">
        <v>37</v>
      </c>
      <c r="B33" s="19" t="s">
        <v>30</v>
      </c>
      <c r="D33" s="9">
        <v>1744</v>
      </c>
      <c r="E33" s="16"/>
      <c r="F33" s="9">
        <v>1744</v>
      </c>
      <c r="G33" s="7">
        <v>2</v>
      </c>
      <c r="H33" s="18"/>
      <c r="I33" s="9">
        <v>3488</v>
      </c>
      <c r="J33" s="19" t="s">
        <v>36</v>
      </c>
    </row>
    <row r="34" spans="1:10" ht="4.5" customHeight="1">
      <c r="A34" s="6"/>
      <c r="B34" s="19"/>
      <c r="D34" s="9"/>
      <c r="E34" s="16"/>
      <c r="F34" s="9"/>
      <c r="G34" s="7"/>
      <c r="H34" s="18"/>
      <c r="I34" s="9"/>
      <c r="J34" s="3"/>
    </row>
    <row r="35" spans="1:10" s="28" customFormat="1" ht="12.75">
      <c r="A35" s="28" t="s">
        <v>31</v>
      </c>
      <c r="B35" s="14"/>
      <c r="C35" s="14"/>
      <c r="D35" s="16"/>
      <c r="E35" s="16"/>
      <c r="F35" s="16">
        <f>F25+F27+F29+F31+F33</f>
        <v>8720</v>
      </c>
      <c r="G35" s="29">
        <v>3.67</v>
      </c>
      <c r="H35" s="18"/>
      <c r="I35" s="16">
        <f>I25+I27+I29+I31+I33</f>
        <v>6400</v>
      </c>
      <c r="J35" s="14" t="s">
        <v>31</v>
      </c>
    </row>
    <row r="36" spans="2:10" s="28" customFormat="1" ht="12.75">
      <c r="B36" s="14"/>
      <c r="C36" s="14"/>
      <c r="D36" s="16"/>
      <c r="E36" s="16"/>
      <c r="F36" s="16"/>
      <c r="G36" s="29"/>
      <c r="H36" s="18"/>
      <c r="I36" s="16"/>
      <c r="J36" s="14"/>
    </row>
    <row r="37" spans="1:10" s="28" customFormat="1" ht="12.75">
      <c r="A37" s="1" t="s">
        <v>43</v>
      </c>
      <c r="B37" s="14"/>
      <c r="C37" s="14"/>
      <c r="D37" s="16"/>
      <c r="E37" s="16"/>
      <c r="F37" s="16"/>
      <c r="G37" s="29"/>
      <c r="H37" s="18"/>
      <c r="I37" s="16"/>
      <c r="J37" s="14"/>
    </row>
    <row r="38" spans="1:10" ht="12.75">
      <c r="A38" s="6"/>
      <c r="B38" s="19"/>
      <c r="D38" s="9"/>
      <c r="E38" s="16"/>
      <c r="F38" s="9"/>
      <c r="G38" s="7"/>
      <c r="H38" s="18"/>
      <c r="I38" s="9"/>
      <c r="J38" s="3"/>
    </row>
    <row r="39" spans="1:10" ht="12.75">
      <c r="A39" s="1" t="s">
        <v>38</v>
      </c>
      <c r="B39" s="19"/>
      <c r="D39" s="9"/>
      <c r="E39" s="16"/>
      <c r="F39" s="9"/>
      <c r="G39" s="7"/>
      <c r="H39" s="18"/>
      <c r="I39" s="9"/>
      <c r="J39" s="3"/>
    </row>
    <row r="40" spans="1:10" ht="12.75">
      <c r="A40" s="6" t="s">
        <v>39</v>
      </c>
      <c r="B40" s="19" t="s">
        <v>26</v>
      </c>
      <c r="D40" s="9">
        <v>1897</v>
      </c>
      <c r="E40" s="16"/>
      <c r="F40" s="9">
        <v>1897</v>
      </c>
      <c r="G40" s="7">
        <v>0.17</v>
      </c>
      <c r="H40" s="18"/>
      <c r="I40" s="9">
        <v>322</v>
      </c>
      <c r="J40" s="19" t="s">
        <v>32</v>
      </c>
    </row>
    <row r="41" spans="4:10" ht="12.75">
      <c r="D41" s="9"/>
      <c r="E41" s="16"/>
      <c r="F41" s="9"/>
      <c r="G41" s="7"/>
      <c r="H41" s="18"/>
      <c r="I41" s="9"/>
      <c r="J41" s="3"/>
    </row>
    <row r="42" spans="1:10" ht="12.75">
      <c r="A42" s="6" t="s">
        <v>39</v>
      </c>
      <c r="B42" s="19" t="s">
        <v>27</v>
      </c>
      <c r="D42" s="9">
        <v>1897</v>
      </c>
      <c r="E42" s="16"/>
      <c r="F42" s="9">
        <v>1897</v>
      </c>
      <c r="G42" s="7">
        <v>0.5</v>
      </c>
      <c r="H42" s="18"/>
      <c r="I42" s="9">
        <v>949</v>
      </c>
      <c r="J42" s="19" t="s">
        <v>33</v>
      </c>
    </row>
    <row r="43" spans="4:10" ht="12.75">
      <c r="D43" s="9"/>
      <c r="E43" s="16"/>
      <c r="F43" s="9"/>
      <c r="G43" s="7"/>
      <c r="H43" s="18"/>
      <c r="I43" s="9"/>
      <c r="J43" s="3"/>
    </row>
    <row r="44" spans="1:10" ht="27.75" customHeight="1">
      <c r="A44" s="6" t="s">
        <v>39</v>
      </c>
      <c r="B44" s="19" t="s">
        <v>28</v>
      </c>
      <c r="D44" s="9">
        <v>1897</v>
      </c>
      <c r="E44" s="16"/>
      <c r="F44" s="9">
        <v>1897</v>
      </c>
      <c r="G44" s="7">
        <v>0.5</v>
      </c>
      <c r="H44" s="18"/>
      <c r="I44" s="9">
        <v>949</v>
      </c>
      <c r="J44" s="19" t="s">
        <v>34</v>
      </c>
    </row>
    <row r="45" spans="4:10" ht="12.75">
      <c r="D45" s="9"/>
      <c r="E45" s="16"/>
      <c r="F45" s="9"/>
      <c r="G45" s="7"/>
      <c r="H45" s="18"/>
      <c r="I45" s="9"/>
      <c r="J45" s="3"/>
    </row>
    <row r="46" spans="1:10" ht="25.5">
      <c r="A46" s="6" t="s">
        <v>39</v>
      </c>
      <c r="B46" s="19" t="s">
        <v>29</v>
      </c>
      <c r="D46" s="9">
        <v>1897</v>
      </c>
      <c r="E46" s="16"/>
      <c r="F46" s="9">
        <v>1897</v>
      </c>
      <c r="G46" s="7">
        <v>0.5</v>
      </c>
      <c r="H46" s="18"/>
      <c r="I46" s="9">
        <v>949</v>
      </c>
      <c r="J46" s="19" t="s">
        <v>35</v>
      </c>
    </row>
    <row r="47" spans="4:10" ht="12.75">
      <c r="D47" s="9"/>
      <c r="E47" s="16"/>
      <c r="F47" s="9"/>
      <c r="G47" s="7"/>
      <c r="H47" s="18"/>
      <c r="I47" s="9"/>
      <c r="J47" s="3"/>
    </row>
    <row r="48" spans="1:10" ht="25.5">
      <c r="A48" s="6" t="s">
        <v>39</v>
      </c>
      <c r="B48" s="19" t="s">
        <v>30</v>
      </c>
      <c r="D48" s="9">
        <v>1897</v>
      </c>
      <c r="E48" s="16"/>
      <c r="F48" s="9">
        <v>1897</v>
      </c>
      <c r="G48" s="7">
        <v>2</v>
      </c>
      <c r="H48" s="18"/>
      <c r="I48" s="9">
        <v>3794</v>
      </c>
      <c r="J48" s="19" t="s">
        <v>36</v>
      </c>
    </row>
    <row r="49" spans="1:10" ht="12.75">
      <c r="A49" s="6"/>
      <c r="B49" s="19"/>
      <c r="D49" s="9"/>
      <c r="E49" s="16"/>
      <c r="F49" s="9"/>
      <c r="G49" s="7"/>
      <c r="H49" s="18"/>
      <c r="I49" s="9"/>
      <c r="J49" s="3"/>
    </row>
    <row r="50" spans="1:10" s="28" customFormat="1" ht="12.75">
      <c r="A50" s="28" t="s">
        <v>31</v>
      </c>
      <c r="B50" s="14"/>
      <c r="C50" s="14"/>
      <c r="D50" s="16"/>
      <c r="E50" s="16"/>
      <c r="F50" s="16">
        <f>F40+F42+F44+F46+F48</f>
        <v>9485</v>
      </c>
      <c r="G50" s="29">
        <v>3.67</v>
      </c>
      <c r="H50" s="18"/>
      <c r="I50" s="16">
        <f>I40+I42+I44+I46+I48</f>
        <v>6963</v>
      </c>
      <c r="J50" s="14" t="s">
        <v>31</v>
      </c>
    </row>
    <row r="51" spans="1:10" ht="4.5" customHeight="1">
      <c r="A51" s="6"/>
      <c r="B51" s="19"/>
      <c r="D51" s="9"/>
      <c r="E51" s="16"/>
      <c r="F51" s="9"/>
      <c r="G51" s="7"/>
      <c r="H51" s="18"/>
      <c r="I51" s="9"/>
      <c r="J51" s="3"/>
    </row>
    <row r="52" spans="1:10" ht="12.75" hidden="1">
      <c r="A52" t="s">
        <v>3</v>
      </c>
      <c r="D52" s="9">
        <f>SUM(D35:D35)</f>
        <v>0</v>
      </c>
      <c r="E52" s="16"/>
      <c r="F52" s="9">
        <f>SUM(F35:F35)</f>
        <v>8720</v>
      </c>
      <c r="G52" s="7"/>
      <c r="H52" s="18"/>
      <c r="I52" s="9">
        <f>SUM(I35:I35)</f>
        <v>6400</v>
      </c>
      <c r="J52" s="3" t="s">
        <v>11</v>
      </c>
    </row>
    <row r="53" spans="1:9" s="30" customFormat="1" ht="12.75">
      <c r="A53" s="30" t="s">
        <v>18</v>
      </c>
      <c r="B53" s="31"/>
      <c r="C53" s="34">
        <v>8500</v>
      </c>
      <c r="D53" s="32">
        <v>5699</v>
      </c>
      <c r="E53" s="35">
        <v>10300</v>
      </c>
      <c r="F53" s="32">
        <f>F22+F35+F50</f>
        <v>24585</v>
      </c>
      <c r="G53" s="33"/>
      <c r="H53" s="36">
        <v>228150</v>
      </c>
      <c r="I53" s="32">
        <f>I22+I35+I50</f>
        <v>16029</v>
      </c>
    </row>
    <row r="54" spans="2:9" s="30" customFormat="1" ht="12.75">
      <c r="B54" s="31"/>
      <c r="C54" s="34"/>
      <c r="D54" s="32"/>
      <c r="E54" s="35"/>
      <c r="F54" s="32"/>
      <c r="G54" s="33"/>
      <c r="H54" s="36"/>
      <c r="I54" s="32"/>
    </row>
    <row r="55" spans="2:9" s="30" customFormat="1" ht="12.75">
      <c r="B55" s="31"/>
      <c r="C55" s="34"/>
      <c r="D55" s="32"/>
      <c r="E55" s="35"/>
      <c r="F55" s="32"/>
      <c r="G55" s="33"/>
      <c r="H55" s="36"/>
      <c r="I55" s="32"/>
    </row>
    <row r="56" spans="1:9" ht="12.75">
      <c r="A56" s="1" t="s">
        <v>7</v>
      </c>
      <c r="D56" s="9"/>
      <c r="E56" s="16"/>
      <c r="F56" s="9"/>
      <c r="G56" s="7"/>
      <c r="H56" s="18"/>
      <c r="I56" s="9"/>
    </row>
    <row r="57" spans="1:9" ht="12.75">
      <c r="A57" s="1" t="s">
        <v>19</v>
      </c>
      <c r="C57" s="9">
        <f>C53</f>
        <v>8500</v>
      </c>
      <c r="D57" s="11"/>
      <c r="E57" s="9">
        <f>E53</f>
        <v>10300</v>
      </c>
      <c r="F57" s="12"/>
      <c r="G57" s="12"/>
      <c r="H57" s="9">
        <f>H53</f>
        <v>228150</v>
      </c>
      <c r="I57" s="12"/>
    </row>
    <row r="58" spans="1:8" ht="12.75">
      <c r="A58" s="6" t="s">
        <v>20</v>
      </c>
      <c r="C58" s="22">
        <f>D53</f>
        <v>5699</v>
      </c>
      <c r="E58" s="22">
        <f>F53</f>
        <v>24585</v>
      </c>
      <c r="G58" s="7"/>
      <c r="H58" s="22">
        <f>I53</f>
        <v>16029</v>
      </c>
    </row>
    <row r="59" spans="1:9" ht="12.75" customHeight="1">
      <c r="A59" s="1" t="s">
        <v>21</v>
      </c>
      <c r="C59" s="21">
        <f>C57+C58</f>
        <v>14199</v>
      </c>
      <c r="D59" s="20"/>
      <c r="E59" s="21">
        <f>E57+E58</f>
        <v>34885</v>
      </c>
      <c r="F59" s="20"/>
      <c r="G59" s="7"/>
      <c r="H59" s="21">
        <f>H57+H58</f>
        <v>244179</v>
      </c>
      <c r="I59" s="20"/>
    </row>
    <row r="60" spans="1:9" ht="8.25" customHeight="1">
      <c r="A60" s="1"/>
      <c r="C60" s="21"/>
      <c r="D60" s="20"/>
      <c r="E60" s="21"/>
      <c r="F60" s="20"/>
      <c r="G60" s="7"/>
      <c r="H60" s="21"/>
      <c r="I60" s="20"/>
    </row>
    <row r="61" spans="1:9" ht="12.75">
      <c r="A61" s="1" t="s">
        <v>4</v>
      </c>
      <c r="D61" s="10">
        <f>C59</f>
        <v>14199</v>
      </c>
      <c r="E61" s="16"/>
      <c r="F61" s="9"/>
      <c r="G61" s="7"/>
      <c r="H61" s="18"/>
      <c r="I61" s="9"/>
    </row>
    <row r="62" spans="1:9" ht="12.75">
      <c r="A62" s="1" t="s">
        <v>9</v>
      </c>
      <c r="D62" s="9"/>
      <c r="E62" s="16"/>
      <c r="F62" s="10">
        <f>E59</f>
        <v>34885</v>
      </c>
      <c r="G62" s="7"/>
      <c r="H62" s="18"/>
      <c r="I62" s="9"/>
    </row>
    <row r="63" spans="1:9" ht="12.75">
      <c r="A63" s="1" t="s">
        <v>5</v>
      </c>
      <c r="D63" s="9"/>
      <c r="E63" s="16"/>
      <c r="F63" s="9"/>
      <c r="G63" s="7"/>
      <c r="H63" s="18"/>
      <c r="I63" s="10">
        <f>H59</f>
        <v>244179</v>
      </c>
    </row>
    <row r="64" spans="1:9" ht="12.75">
      <c r="A64" s="1"/>
      <c r="D64" s="9"/>
      <c r="E64" s="16"/>
      <c r="F64" s="9"/>
      <c r="G64" s="7"/>
      <c r="H64" s="18"/>
      <c r="I64" s="10"/>
    </row>
    <row r="65" spans="4:9" ht="12.75">
      <c r="D65" s="9"/>
      <c r="E65" s="16"/>
      <c r="F65" s="9"/>
      <c r="G65" s="7"/>
      <c r="H65" s="18"/>
      <c r="I65" s="9"/>
    </row>
    <row r="66" spans="1:9" ht="12.75">
      <c r="A66" s="1" t="s">
        <v>8</v>
      </c>
      <c r="D66" s="9"/>
      <c r="E66" s="16"/>
      <c r="F66" s="9"/>
      <c r="G66" s="7"/>
      <c r="H66" s="18"/>
      <c r="I66" s="9"/>
    </row>
    <row r="67" spans="1:9" ht="12.75">
      <c r="A67" s="19" t="s">
        <v>26</v>
      </c>
      <c r="D67" s="9"/>
      <c r="E67" s="16"/>
      <c r="F67" s="9"/>
      <c r="G67" s="7"/>
      <c r="H67" s="18"/>
      <c r="I67" s="9"/>
    </row>
    <row r="68" spans="1:10" ht="12.75">
      <c r="A68" s="6" t="s">
        <v>25</v>
      </c>
      <c r="B68" s="19" t="s">
        <v>26</v>
      </c>
      <c r="D68" s="9">
        <f>D12</f>
        <v>2058</v>
      </c>
      <c r="E68" s="16"/>
      <c r="F68" s="9">
        <f>F12</f>
        <v>2058</v>
      </c>
      <c r="G68" s="7"/>
      <c r="H68" s="9"/>
      <c r="I68" s="9">
        <f>I12</f>
        <v>350</v>
      </c>
      <c r="J68" s="19" t="s">
        <v>32</v>
      </c>
    </row>
    <row r="69" spans="1:10" ht="12.75">
      <c r="A69" s="6" t="s">
        <v>37</v>
      </c>
      <c r="B69" s="19" t="s">
        <v>26</v>
      </c>
      <c r="D69" s="9">
        <f>D25</f>
        <v>1744</v>
      </c>
      <c r="E69" s="16"/>
      <c r="F69" s="9">
        <f>F25</f>
        <v>1744</v>
      </c>
      <c r="G69" s="7"/>
      <c r="H69" s="9"/>
      <c r="I69" s="9">
        <f>I25</f>
        <v>296</v>
      </c>
      <c r="J69" s="19" t="s">
        <v>32</v>
      </c>
    </row>
    <row r="70" spans="1:10" ht="12.75">
      <c r="A70" s="6" t="s">
        <v>39</v>
      </c>
      <c r="B70" s="19" t="s">
        <v>26</v>
      </c>
      <c r="D70" s="9">
        <f>D40</f>
        <v>1897</v>
      </c>
      <c r="E70" s="16"/>
      <c r="F70" s="9">
        <f>F40</f>
        <v>1897</v>
      </c>
      <c r="G70" s="7"/>
      <c r="H70" s="9"/>
      <c r="I70" s="9">
        <f>I40</f>
        <v>322</v>
      </c>
      <c r="J70" s="19" t="s">
        <v>32</v>
      </c>
    </row>
    <row r="71" spans="1:9" s="1" customFormat="1" ht="12.75">
      <c r="A71" s="1" t="s">
        <v>40</v>
      </c>
      <c r="B71" s="5"/>
      <c r="C71" s="37"/>
      <c r="D71" s="10">
        <f>SUM(D68:D70)</f>
        <v>5699</v>
      </c>
      <c r="E71" s="38"/>
      <c r="F71" s="10">
        <f>SUM(F68:F70)</f>
        <v>5699</v>
      </c>
      <c r="G71" s="8"/>
      <c r="H71" s="10"/>
      <c r="I71" s="10">
        <f>SUM(I68:I70)</f>
        <v>968</v>
      </c>
    </row>
    <row r="72" spans="4:9" ht="12.75">
      <c r="D72" s="9"/>
      <c r="E72" s="16"/>
      <c r="F72" s="9"/>
      <c r="G72" s="7"/>
      <c r="H72" s="18"/>
      <c r="I72" s="9"/>
    </row>
    <row r="73" spans="1:9" ht="12.75">
      <c r="A73" s="19" t="s">
        <v>27</v>
      </c>
      <c r="D73" s="9"/>
      <c r="E73" s="16"/>
      <c r="F73" s="9"/>
      <c r="G73" s="7"/>
      <c r="H73" s="18"/>
      <c r="I73" s="9"/>
    </row>
    <row r="74" spans="1:10" ht="12.75">
      <c r="A74" s="6" t="s">
        <v>25</v>
      </c>
      <c r="B74" s="19" t="s">
        <v>27</v>
      </c>
      <c r="D74" s="9">
        <f>D14</f>
        <v>2058</v>
      </c>
      <c r="E74" s="16"/>
      <c r="F74" s="9">
        <f>F14</f>
        <v>2058</v>
      </c>
      <c r="G74" s="7"/>
      <c r="H74" s="18"/>
      <c r="I74" s="9">
        <f>I14</f>
        <v>1029</v>
      </c>
      <c r="J74" s="19" t="s">
        <v>33</v>
      </c>
    </row>
    <row r="75" spans="1:10" ht="12.75">
      <c r="A75" s="6" t="s">
        <v>37</v>
      </c>
      <c r="B75" s="19" t="s">
        <v>27</v>
      </c>
      <c r="D75" s="9">
        <f>D27</f>
        <v>1744</v>
      </c>
      <c r="E75" s="16"/>
      <c r="F75" s="9">
        <f>F27</f>
        <v>1744</v>
      </c>
      <c r="G75" s="7"/>
      <c r="H75" s="18"/>
      <c r="I75" s="9">
        <f>I27</f>
        <v>872</v>
      </c>
      <c r="J75" s="19" t="s">
        <v>33</v>
      </c>
    </row>
    <row r="76" spans="1:10" ht="12.75">
      <c r="A76" s="6" t="s">
        <v>39</v>
      </c>
      <c r="B76" s="19" t="s">
        <v>27</v>
      </c>
      <c r="D76" s="9">
        <f>D42</f>
        <v>1897</v>
      </c>
      <c r="E76" s="16"/>
      <c r="F76" s="9">
        <f>F42</f>
        <v>1897</v>
      </c>
      <c r="G76" s="7"/>
      <c r="H76" s="18"/>
      <c r="I76" s="9">
        <f>I42</f>
        <v>949</v>
      </c>
      <c r="J76" s="19" t="s">
        <v>33</v>
      </c>
    </row>
    <row r="77" spans="1:9" s="1" customFormat="1" ht="12.75">
      <c r="A77" s="40" t="s">
        <v>31</v>
      </c>
      <c r="B77" s="5"/>
      <c r="C77" s="37"/>
      <c r="D77" s="10">
        <f>SUM(D74:D76)</f>
        <v>5699</v>
      </c>
      <c r="E77" s="38"/>
      <c r="F77" s="10">
        <f>SUM(F74:F76)</f>
        <v>5699</v>
      </c>
      <c r="G77" s="8"/>
      <c r="H77" s="39"/>
      <c r="I77" s="10">
        <f>SUM(I74:I76)</f>
        <v>2850</v>
      </c>
    </row>
    <row r="78" spans="4:9" ht="12.75">
      <c r="D78" s="9"/>
      <c r="E78" s="16"/>
      <c r="F78" s="9"/>
      <c r="G78" s="7"/>
      <c r="H78" s="18"/>
      <c r="I78" s="9"/>
    </row>
    <row r="79" spans="1:9" ht="12.75">
      <c r="A79" s="19" t="s">
        <v>28</v>
      </c>
      <c r="D79" s="9"/>
      <c r="E79" s="16"/>
      <c r="F79" s="9"/>
      <c r="G79" s="7"/>
      <c r="H79" s="18"/>
      <c r="I79" s="9"/>
    </row>
    <row r="80" spans="1:10" ht="38.25">
      <c r="A80" s="6" t="s">
        <v>25</v>
      </c>
      <c r="B80" s="19" t="s">
        <v>28</v>
      </c>
      <c r="D80" s="9">
        <f>D16</f>
        <v>2058</v>
      </c>
      <c r="E80" s="16"/>
      <c r="F80" s="9">
        <f>F16</f>
        <v>2058</v>
      </c>
      <c r="G80" s="7"/>
      <c r="H80" s="18"/>
      <c r="I80" s="9">
        <f>I16</f>
        <v>1029</v>
      </c>
      <c r="J80" s="19" t="s">
        <v>34</v>
      </c>
    </row>
    <row r="81" spans="1:10" ht="38.25">
      <c r="A81" s="6" t="s">
        <v>37</v>
      </c>
      <c r="B81" s="19" t="s">
        <v>28</v>
      </c>
      <c r="D81" s="9">
        <f>D29</f>
        <v>1744</v>
      </c>
      <c r="E81" s="16"/>
      <c r="F81" s="9">
        <f>F29</f>
        <v>1744</v>
      </c>
      <c r="G81" s="7"/>
      <c r="H81" s="18"/>
      <c r="I81" s="9">
        <f>I29</f>
        <v>872</v>
      </c>
      <c r="J81" s="19" t="s">
        <v>34</v>
      </c>
    </row>
    <row r="82" spans="1:10" ht="38.25">
      <c r="A82" s="6" t="s">
        <v>39</v>
      </c>
      <c r="B82" s="19" t="s">
        <v>28</v>
      </c>
      <c r="D82" s="9">
        <f>D44</f>
        <v>1897</v>
      </c>
      <c r="E82" s="16"/>
      <c r="F82" s="9">
        <f>F44</f>
        <v>1897</v>
      </c>
      <c r="G82" s="7"/>
      <c r="H82" s="18"/>
      <c r="I82" s="9">
        <f>I44</f>
        <v>949</v>
      </c>
      <c r="J82" s="19" t="s">
        <v>34</v>
      </c>
    </row>
    <row r="83" spans="1:9" s="1" customFormat="1" ht="12.75">
      <c r="A83" s="40" t="s">
        <v>31</v>
      </c>
      <c r="B83" s="5"/>
      <c r="C83" s="37"/>
      <c r="D83" s="10">
        <f>SUM(D80:D82)</f>
        <v>5699</v>
      </c>
      <c r="E83" s="38"/>
      <c r="F83" s="10">
        <f>SUM(F80:F82)</f>
        <v>5699</v>
      </c>
      <c r="G83" s="8"/>
      <c r="H83" s="39"/>
      <c r="I83" s="10">
        <f>SUM(I80:I82)</f>
        <v>2850</v>
      </c>
    </row>
    <row r="84" spans="4:9" ht="12.75">
      <c r="D84" s="9"/>
      <c r="E84" s="16"/>
      <c r="F84" s="9"/>
      <c r="G84" s="7"/>
      <c r="H84" s="18"/>
      <c r="I84" s="9"/>
    </row>
    <row r="85" spans="1:9" ht="12.75">
      <c r="A85" s="19" t="s">
        <v>29</v>
      </c>
      <c r="D85" s="9"/>
      <c r="E85" s="16"/>
      <c r="F85" s="9"/>
      <c r="G85" s="7"/>
      <c r="H85" s="18"/>
      <c r="I85" s="9"/>
    </row>
    <row r="86" spans="1:10" ht="25.5">
      <c r="A86" s="6" t="s">
        <v>25</v>
      </c>
      <c r="B86" s="19" t="s">
        <v>29</v>
      </c>
      <c r="D86" s="9">
        <f>D18</f>
        <v>103</v>
      </c>
      <c r="E86" s="16"/>
      <c r="F86" s="9">
        <f>F18</f>
        <v>103</v>
      </c>
      <c r="G86" s="7"/>
      <c r="H86" s="18"/>
      <c r="I86" s="9">
        <f>I18</f>
        <v>52</v>
      </c>
      <c r="J86" s="19" t="s">
        <v>35</v>
      </c>
    </row>
    <row r="87" spans="1:10" ht="25.5">
      <c r="A87" s="6" t="s">
        <v>37</v>
      </c>
      <c r="B87" s="19" t="s">
        <v>29</v>
      </c>
      <c r="D87" s="9">
        <f>D31</f>
        <v>1744</v>
      </c>
      <c r="E87" s="16"/>
      <c r="F87" s="9">
        <f>F31</f>
        <v>1744</v>
      </c>
      <c r="G87" s="7"/>
      <c r="H87" s="18"/>
      <c r="I87" s="9">
        <f>I31</f>
        <v>872</v>
      </c>
      <c r="J87" s="19" t="s">
        <v>35</v>
      </c>
    </row>
    <row r="88" spans="1:10" ht="25.5">
      <c r="A88" s="6" t="s">
        <v>39</v>
      </c>
      <c r="B88" s="19" t="s">
        <v>29</v>
      </c>
      <c r="D88" s="9">
        <f>D46</f>
        <v>1897</v>
      </c>
      <c r="E88" s="16"/>
      <c r="F88" s="9">
        <f>F46</f>
        <v>1897</v>
      </c>
      <c r="G88" s="7"/>
      <c r="H88" s="18"/>
      <c r="I88" s="9">
        <f>I46</f>
        <v>949</v>
      </c>
      <c r="J88" s="19" t="s">
        <v>35</v>
      </c>
    </row>
    <row r="89" spans="1:9" s="1" customFormat="1" ht="12.75">
      <c r="A89" s="40" t="s">
        <v>31</v>
      </c>
      <c r="B89" s="5"/>
      <c r="C89" s="37"/>
      <c r="D89" s="10">
        <f>SUM(D86:D88)</f>
        <v>3744</v>
      </c>
      <c r="E89" s="38"/>
      <c r="F89" s="10">
        <f>SUM(F86:F88)</f>
        <v>3744</v>
      </c>
      <c r="G89" s="8"/>
      <c r="H89" s="39"/>
      <c r="I89" s="10">
        <f>SUM(I86:I88)</f>
        <v>1873</v>
      </c>
    </row>
    <row r="90" spans="1:9" ht="12.75">
      <c r="A90" s="6"/>
      <c r="B90" s="19"/>
      <c r="D90" s="9"/>
      <c r="E90" s="16"/>
      <c r="F90" s="9"/>
      <c r="G90" s="7"/>
      <c r="H90" s="18"/>
      <c r="I90" s="9"/>
    </row>
    <row r="91" spans="1:9" ht="12.75">
      <c r="A91" s="19" t="s">
        <v>30</v>
      </c>
      <c r="B91" s="19"/>
      <c r="D91" s="9"/>
      <c r="E91" s="16"/>
      <c r="F91" s="9"/>
      <c r="G91" s="7"/>
      <c r="H91" s="18"/>
      <c r="I91" s="9"/>
    </row>
    <row r="92" spans="1:10" ht="25.5">
      <c r="A92" s="6" t="s">
        <v>25</v>
      </c>
      <c r="B92" s="19" t="s">
        <v>30</v>
      </c>
      <c r="D92" s="9">
        <f>D20</f>
        <v>103</v>
      </c>
      <c r="E92" s="16"/>
      <c r="F92" s="9">
        <f>F20</f>
        <v>103</v>
      </c>
      <c r="G92" s="7"/>
      <c r="H92" s="18"/>
      <c r="I92" s="9">
        <f>I20</f>
        <v>206</v>
      </c>
      <c r="J92" s="19" t="s">
        <v>36</v>
      </c>
    </row>
    <row r="93" spans="1:10" ht="25.5">
      <c r="A93" s="6" t="s">
        <v>37</v>
      </c>
      <c r="B93" s="19" t="s">
        <v>30</v>
      </c>
      <c r="D93" s="9">
        <f>D33</f>
        <v>1744</v>
      </c>
      <c r="E93" s="16"/>
      <c r="F93" s="9">
        <f>F33</f>
        <v>1744</v>
      </c>
      <c r="G93" s="7"/>
      <c r="H93" s="18"/>
      <c r="I93" s="9">
        <f>I33</f>
        <v>3488</v>
      </c>
      <c r="J93" s="19" t="s">
        <v>36</v>
      </c>
    </row>
    <row r="94" spans="1:10" ht="25.5">
      <c r="A94" s="6" t="s">
        <v>39</v>
      </c>
      <c r="B94" s="19" t="s">
        <v>30</v>
      </c>
      <c r="D94" s="9">
        <f>D48</f>
        <v>1897</v>
      </c>
      <c r="E94" s="16"/>
      <c r="F94" s="9">
        <f>F48</f>
        <v>1897</v>
      </c>
      <c r="G94" s="7"/>
      <c r="H94" s="18"/>
      <c r="I94" s="9">
        <f>I48</f>
        <v>3794</v>
      </c>
      <c r="J94" s="19" t="s">
        <v>36</v>
      </c>
    </row>
    <row r="95" spans="1:9" s="1" customFormat="1" ht="12.75">
      <c r="A95" s="40" t="s">
        <v>31</v>
      </c>
      <c r="B95" s="5"/>
      <c r="C95" s="37"/>
      <c r="D95" s="10">
        <f>SUM(D92:D94)</f>
        <v>3744</v>
      </c>
      <c r="E95" s="38"/>
      <c r="F95" s="10">
        <f>SUM(F92:F94)</f>
        <v>3744</v>
      </c>
      <c r="G95" s="8"/>
      <c r="H95" s="39"/>
      <c r="I95" s="10">
        <f>SUM(I92:I94)</f>
        <v>7488</v>
      </c>
    </row>
    <row r="96" spans="1:9" ht="12.75">
      <c r="A96" s="6"/>
      <c r="B96" s="19"/>
      <c r="D96" s="9"/>
      <c r="E96" s="16"/>
      <c r="F96" s="9"/>
      <c r="G96" s="7"/>
      <c r="H96" s="18"/>
      <c r="I96" s="9"/>
    </row>
    <row r="97" spans="1:9" ht="12.75">
      <c r="A97" s="1" t="s">
        <v>41</v>
      </c>
      <c r="F97" s="27">
        <f>F71+F77+F83+F89+F95</f>
        <v>24585</v>
      </c>
      <c r="I97" s="27">
        <f>I71+I77+I83+I89+I95</f>
        <v>16029</v>
      </c>
    </row>
  </sheetData>
  <sheetProtection/>
  <mergeCells count="2">
    <mergeCell ref="B1:E1"/>
    <mergeCell ref="G1:H1"/>
  </mergeCells>
  <printOptions gridLines="1"/>
  <pageMargins left="0.75" right="0.25" top="0.8" bottom="0.42" header="0.5" footer="0.53"/>
  <pageSetup blackAndWhite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D30" sqref="A1:D30"/>
    </sheetView>
  </sheetViews>
  <sheetFormatPr defaultColWidth="9.140625" defaultRowHeight="12.75"/>
  <cols>
    <col min="1" max="1" width="18.140625" style="23" customWidth="1"/>
    <col min="2" max="3" width="18.28125" style="23" customWidth="1"/>
    <col min="4" max="4" width="18.140625" style="23" customWidth="1"/>
    <col min="5" max="16384" width="9.140625" style="23" customWidth="1"/>
  </cols>
  <sheetData>
    <row r="1" spans="1:3" ht="12.75">
      <c r="A1" s="25"/>
      <c r="B1" s="25"/>
      <c r="C1" s="25"/>
    </row>
    <row r="2" spans="1:3" ht="12.75">
      <c r="A2" s="24"/>
      <c r="B2" s="24"/>
      <c r="C2" s="24"/>
    </row>
    <row r="6" spans="1:3" ht="12.75">
      <c r="A6" s="26"/>
      <c r="B6" s="26"/>
      <c r="C6" s="26"/>
    </row>
    <row r="9" spans="1:3" ht="12.75">
      <c r="A9" s="24"/>
      <c r="B9" s="24"/>
      <c r="C9" s="24"/>
    </row>
    <row r="13" spans="1:3" ht="12.75">
      <c r="A13" s="26"/>
      <c r="B13" s="26"/>
      <c r="C13" s="26"/>
    </row>
    <row r="16" spans="1:3" ht="12.75">
      <c r="A16" s="24"/>
      <c r="B16" s="24"/>
      <c r="C16" s="24"/>
    </row>
    <row r="20" spans="1:3" ht="12.75">
      <c r="A20" s="26"/>
      <c r="B20" s="26"/>
      <c r="C20" s="26"/>
    </row>
    <row r="23" spans="1:3" ht="12.75">
      <c r="A23" s="24"/>
      <c r="B23" s="24"/>
      <c r="C23" s="24"/>
    </row>
    <row r="26" spans="1:3" ht="12.75">
      <c r="A26" s="24"/>
      <c r="B26" s="24"/>
      <c r="C26" s="24"/>
    </row>
    <row r="29" spans="1:3" ht="12.75">
      <c r="A29" s="24"/>
      <c r="B29" s="24"/>
      <c r="C29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2009-07-08T12:57:36Z</cp:lastPrinted>
  <dcterms:created xsi:type="dcterms:W3CDTF">2007-05-03T16:01:36Z</dcterms:created>
  <dcterms:modified xsi:type="dcterms:W3CDTF">2009-07-15T14:18:27Z</dcterms:modified>
  <cp:category/>
  <cp:version/>
  <cp:contentType/>
  <cp:contentStatus/>
</cp:coreProperties>
</file>