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<sst xmlns="http://schemas.openxmlformats.org/spreadsheetml/2006/main" count="56" uniqueCount="40">
  <si>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</si>
  <si>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</si>
  <si>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</si>
  <si>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</si>
  <si>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</si>
  <si>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</si>
  <si>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</si>
  <si>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</si>
  <si>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</si>
  <si>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</si>
  <si>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</si>
  <si>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</si>
  <si>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</si>
  <si>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Description</t>
  </si>
  <si>
    <t>CURRENT INVENTORY</t>
  </si>
  <si>
    <t>Sub-total</t>
  </si>
  <si>
    <t>Current Inventory of Hours</t>
  </si>
  <si>
    <t>Difference</t>
  </si>
  <si>
    <t>Section B: Burden Impact Totals</t>
  </si>
  <si>
    <t>Section A: Burden by Affected Entity</t>
  </si>
  <si>
    <t>Section C: Burden by Regulation Group</t>
  </si>
  <si>
    <t>Individuals</t>
  </si>
  <si>
    <t>Business or other for-profits-lenders</t>
  </si>
  <si>
    <t>GRAND TOTAL</t>
  </si>
  <si>
    <t>Current # of Respondents</t>
  </si>
  <si>
    <t>Current # of Responses</t>
  </si>
  <si>
    <t>34 CFR 674.42</t>
  </si>
  <si>
    <t>FINAL REG TOTAL RESPONDENTS</t>
  </si>
  <si>
    <t>FINAL REG TOTAL RESPONSES</t>
  </si>
  <si>
    <t>FINAL REG TOTAL BURDEN HOURS</t>
  </si>
  <si>
    <t>TOTAL REVISED # RESPONDENTS</t>
  </si>
  <si>
    <t>TOTAL REVISED # RESPONSES</t>
  </si>
  <si>
    <t>TOTAL REVISED # HOURS</t>
  </si>
  <si>
    <t>OMB.1845.0023.v.5  Table.05.18.09</t>
  </si>
  <si>
    <t>Borrowers</t>
  </si>
  <si>
    <t>Exit Interviews</t>
  </si>
  <si>
    <t>Institutions - Proprietary</t>
  </si>
  <si>
    <t>Institutions - Private</t>
  </si>
  <si>
    <t>Institutions - Public</t>
  </si>
  <si>
    <t>1. Sections 674.42 – Exit Interviews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</si>
</sst>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_);_(* \(#,##0.000\);_(* &quot;-&quot;??_);_(@_)"/>
    <numFmt numFmtId="168" formatCode="[$-409]dddd\,\ mmmm\ dd\,\ yyyy"/>
    <numFmt numFmtId="169" formatCode="[$-409]h:mm:ss\ AM/PM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42" applyNumberFormat="1" applyFont="1" applyAlignment="1">
      <alignment/>
    </xf>
    <xf numFmtId="3" fontId="1" fillId="0" borderId="10" xfId="42" applyNumberFormat="1" applyFont="1" applyFill="1" applyBorder="1" applyAlignment="1">
      <alignment horizontal="center"/>
    </xf>
    <xf numFmtId="3" fontId="1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Layout" zoomScale="80" zoomScalePageLayoutView="80" workbookViewId="0" topLeftCell="A1">
      <selection activeCell="G43" sqref="G43"/>
    </sheetView>
  </sheetViews>
  <sheetFormatPr defaultColWidth="9.140625" defaultRowHeight="12.75"/>
  <cols>
    <col min="1" max="1" width="31.421875" style="0" customWidth="1"/>
    <col min="2" max="2" width="14.7109375" style="0" customWidth="1"/>
    <col min="3" max="3" width="16.57421875" style="7" customWidth="1"/>
    <col min="4" max="4" width="15.7109375" style="7" customWidth="1"/>
    <col min="5" max="5" width="15.57421875" style="0" customWidth="1"/>
    <col min="6" max="6" width="11.8515625" style="7" customWidth="1"/>
    <col min="7" max="7" width="28.421875" style="0" customWidth="1"/>
  </cols>
  <sheetData>
    <row r="1" spans="1:2" ht="13.5" thickBot="1">
      <c r="A1" t="s">
        <v>33</v>
      </c>
      <c r="B1" s="3"/>
    </row>
    <row r="2" spans="1:7" ht="13.5" thickBot="1">
      <c r="A2" s="2" t="s">
        <v>0</v>
      </c>
      <c r="B2" s="2" t="s">
        <v>1</v>
      </c>
      <c r="C2" s="8" t="s">
        <v>2</v>
      </c>
      <c r="D2" s="8" t="s">
        <v>3</v>
      </c>
      <c r="E2" s="2" t="s">
        <v>4</v>
      </c>
      <c r="F2" s="8" t="s">
        <v>5</v>
      </c>
      <c r="G2" s="2" t="s">
        <v>13</v>
      </c>
    </row>
    <row r="3" ht="12.75">
      <c r="A3" t="s">
        <v>19</v>
      </c>
    </row>
    <row r="4" ht="12.75">
      <c r="A4" t="s">
        <v>6</v>
      </c>
    </row>
    <row r="6" ht="12.75">
      <c r="A6" t="s">
        <v>7</v>
      </c>
    </row>
    <row r="7" spans="1:7" ht="12.75">
      <c r="A7" t="s">
        <v>34</v>
      </c>
      <c r="B7" t="s">
        <v>26</v>
      </c>
      <c r="C7" s="7">
        <v>2675273</v>
      </c>
      <c r="D7" s="7">
        <v>2675273</v>
      </c>
      <c r="E7">
        <v>0.08</v>
      </c>
      <c r="F7" s="7">
        <f>C7*E7</f>
        <v>214021.84</v>
      </c>
      <c r="G7" t="s">
        <v>35</v>
      </c>
    </row>
    <row r="8" ht="12.75">
      <c r="G8" s="4"/>
    </row>
    <row r="9" spans="1:6" ht="12.75">
      <c r="A9" t="s">
        <v>15</v>
      </c>
      <c r="C9" s="7">
        <f>SUM(C7:C7)</f>
        <v>2675273</v>
      </c>
      <c r="D9" s="7">
        <f>SUM(D7:D7)</f>
        <v>2675273</v>
      </c>
      <c r="F9" s="7">
        <f>SUM(F7:F7)</f>
        <v>214021.84</v>
      </c>
    </row>
    <row r="11" ht="12.75">
      <c r="A11" t="s">
        <v>8</v>
      </c>
    </row>
    <row r="12" ht="12.75">
      <c r="A12" t="s">
        <v>9</v>
      </c>
    </row>
    <row r="13" spans="1:7" ht="12.75">
      <c r="A13" s="6" t="s">
        <v>36</v>
      </c>
      <c r="B13" s="6" t="s">
        <v>26</v>
      </c>
      <c r="C13" s="7">
        <v>713</v>
      </c>
      <c r="D13" s="7">
        <v>713</v>
      </c>
      <c r="E13">
        <v>3</v>
      </c>
      <c r="F13" s="7">
        <f>C13*E13</f>
        <v>2139</v>
      </c>
      <c r="G13" t="s">
        <v>35</v>
      </c>
    </row>
    <row r="14" ht="12.75">
      <c r="G14" s="4"/>
    </row>
    <row r="15" spans="1:6" ht="12.75">
      <c r="A15" t="s">
        <v>15</v>
      </c>
      <c r="C15" s="7">
        <f>SUM(C13:C13)</f>
        <v>713</v>
      </c>
      <c r="D15" s="7">
        <f>SUM(D13:D13)</f>
        <v>713</v>
      </c>
      <c r="F15" s="7">
        <f>SUM(F13:F13)</f>
        <v>2139</v>
      </c>
    </row>
    <row r="17" ht="12.75">
      <c r="A17" t="s">
        <v>10</v>
      </c>
    </row>
    <row r="18" spans="1:7" ht="12.75">
      <c r="A18" s="6" t="s">
        <v>37</v>
      </c>
      <c r="B18" s="6" t="s">
        <v>26</v>
      </c>
      <c r="C18" s="7">
        <v>614</v>
      </c>
      <c r="D18" s="7">
        <v>614</v>
      </c>
      <c r="E18">
        <v>3</v>
      </c>
      <c r="F18" s="7">
        <f>C18*E18</f>
        <v>1842</v>
      </c>
      <c r="G18" t="s">
        <v>35</v>
      </c>
    </row>
    <row r="19" ht="12.75">
      <c r="G19" s="4"/>
    </row>
    <row r="20" spans="1:6" ht="12.75">
      <c r="A20" t="s">
        <v>15</v>
      </c>
      <c r="C20" s="7">
        <f>SUM(C18:C18)</f>
        <v>614</v>
      </c>
      <c r="D20" s="7">
        <f>SUM(D18:D18)</f>
        <v>614</v>
      </c>
      <c r="F20" s="7">
        <f>SUM(F18:F18)</f>
        <v>1842</v>
      </c>
    </row>
    <row r="22" ht="12.75">
      <c r="A22" t="s">
        <v>11</v>
      </c>
    </row>
    <row r="24" ht="12.75">
      <c r="A24" t="s">
        <v>12</v>
      </c>
    </row>
    <row r="25" spans="1:7" ht="12.75">
      <c r="A25" s="6" t="s">
        <v>38</v>
      </c>
      <c r="B25" s="6" t="s">
        <v>26</v>
      </c>
      <c r="C25" s="7">
        <v>653</v>
      </c>
      <c r="D25" s="7">
        <v>653</v>
      </c>
      <c r="E25">
        <v>3</v>
      </c>
      <c r="F25" s="7">
        <f>C25*E25</f>
        <v>1959</v>
      </c>
      <c r="G25" t="s">
        <v>35</v>
      </c>
    </row>
    <row r="26" ht="12.75">
      <c r="G26" s="4"/>
    </row>
    <row r="27" spans="1:6" ht="12.75">
      <c r="A27" t="s">
        <v>15</v>
      </c>
      <c r="C27" s="7">
        <f>SUM(C25:C25)</f>
        <v>653</v>
      </c>
      <c r="D27" s="7">
        <f>SUM(D25:D25)</f>
        <v>653</v>
      </c>
      <c r="F27" s="7">
        <f>SUM(F25:F25)</f>
        <v>1959</v>
      </c>
    </row>
    <row r="29" spans="1:6" ht="12.75">
      <c r="A29" s="1" t="s">
        <v>15</v>
      </c>
      <c r="B29" s="1"/>
      <c r="C29" s="9">
        <f>C9+C15+C20+C27</f>
        <v>2677253</v>
      </c>
      <c r="D29" s="9">
        <f>D9+D15+D20+D27</f>
        <v>2677253</v>
      </c>
      <c r="E29" s="1"/>
      <c r="F29" s="9">
        <f>F9+F15+F20+F27</f>
        <v>219961.84</v>
      </c>
    </row>
    <row r="30" spans="1:6" ht="12.75">
      <c r="A30" s="1"/>
      <c r="B30" s="1"/>
      <c r="C30" s="9"/>
      <c r="D30" s="9"/>
      <c r="E30" s="1"/>
      <c r="F30" s="9"/>
    </row>
    <row r="31" ht="12.75">
      <c r="A31" s="1" t="s">
        <v>18</v>
      </c>
    </row>
    <row r="32" ht="12.75">
      <c r="A32" s="1" t="s">
        <v>14</v>
      </c>
    </row>
    <row r="33" spans="1:3" ht="12.75">
      <c r="A33" t="s">
        <v>24</v>
      </c>
      <c r="C33" s="7">
        <v>13130200</v>
      </c>
    </row>
    <row r="34" spans="1:4" ht="12.75">
      <c r="A34" s="6" t="s">
        <v>25</v>
      </c>
      <c r="D34" s="7">
        <v>13130200</v>
      </c>
    </row>
    <row r="35" spans="1:6" ht="12.75">
      <c r="A35" t="s">
        <v>16</v>
      </c>
      <c r="F35" s="7">
        <v>247091</v>
      </c>
    </row>
    <row r="36" ht="12.75">
      <c r="A36" s="1"/>
    </row>
    <row r="37" spans="1:3" ht="12.75">
      <c r="A37" s="1" t="s">
        <v>27</v>
      </c>
      <c r="C37" s="7">
        <v>2677253</v>
      </c>
    </row>
    <row r="38" spans="1:4" ht="12.75">
      <c r="A38" s="1" t="s">
        <v>28</v>
      </c>
      <c r="D38" s="7">
        <f>D29</f>
        <v>2677253</v>
      </c>
    </row>
    <row r="39" spans="1:6" ht="12.75">
      <c r="A39" s="1" t="s">
        <v>29</v>
      </c>
      <c r="F39" s="7">
        <f>F29</f>
        <v>219961.84</v>
      </c>
    </row>
    <row r="40" ht="12.75">
      <c r="A40" s="1"/>
    </row>
    <row r="41" spans="1:3" ht="12.75">
      <c r="A41" s="1" t="s">
        <v>30</v>
      </c>
      <c r="C41" s="7">
        <f>C33+C37</f>
        <v>15807453</v>
      </c>
    </row>
    <row r="42" spans="1:4" ht="12.75">
      <c r="A42" s="1" t="s">
        <v>31</v>
      </c>
      <c r="D42" s="7">
        <f>SUM(D34:D38)</f>
        <v>15807453</v>
      </c>
    </row>
    <row r="43" spans="1:6" ht="12.75">
      <c r="A43" s="1" t="s">
        <v>32</v>
      </c>
      <c r="F43" s="7">
        <f>F35+F39</f>
        <v>467052.83999999997</v>
      </c>
    </row>
    <row r="45" spans="1:6" ht="12.75">
      <c r="A45" t="s">
        <v>17</v>
      </c>
      <c r="F45" s="7">
        <f>+F29</f>
        <v>219961.84</v>
      </c>
    </row>
    <row r="48" ht="25.5">
      <c r="A48" s="4" t="s">
        <v>20</v>
      </c>
    </row>
    <row r="50" ht="31.5">
      <c r="A50" s="5" t="s">
        <v>39</v>
      </c>
    </row>
    <row r="51" spans="1:6" ht="12.75">
      <c r="A51" t="s">
        <v>21</v>
      </c>
      <c r="B51" s="6" t="s">
        <v>26</v>
      </c>
      <c r="C51" s="7">
        <v>2675273</v>
      </c>
      <c r="D51" s="7">
        <v>2675273</v>
      </c>
      <c r="E51">
        <v>0.08</v>
      </c>
      <c r="F51" s="7">
        <f>C51*E51</f>
        <v>214021.84</v>
      </c>
    </row>
    <row r="53" spans="1:6" ht="12.75">
      <c r="A53" t="s">
        <v>22</v>
      </c>
      <c r="B53" s="6" t="s">
        <v>26</v>
      </c>
      <c r="C53" s="7">
        <v>713</v>
      </c>
      <c r="D53" s="7">
        <v>713</v>
      </c>
      <c r="E53">
        <v>3</v>
      </c>
      <c r="F53" s="7">
        <f>C53*E53</f>
        <v>2139</v>
      </c>
    </row>
    <row r="55" spans="1:6" ht="12.75">
      <c r="A55" t="s">
        <v>10</v>
      </c>
      <c r="B55" s="6" t="s">
        <v>26</v>
      </c>
      <c r="C55" s="7">
        <v>614</v>
      </c>
      <c r="D55" s="7">
        <v>614</v>
      </c>
      <c r="E55">
        <v>3</v>
      </c>
      <c r="F55" s="7">
        <f>C55*E55</f>
        <v>1842</v>
      </c>
    </row>
    <row r="57" spans="1:6" ht="12.75">
      <c r="A57" t="s">
        <v>12</v>
      </c>
      <c r="B57" s="6" t="s">
        <v>26</v>
      </c>
      <c r="C57" s="7">
        <v>653</v>
      </c>
      <c r="D57" s="7">
        <v>653</v>
      </c>
      <c r="E57">
        <v>3</v>
      </c>
      <c r="F57" s="7">
        <f>C57*E57</f>
        <v>1959</v>
      </c>
    </row>
    <row r="59" spans="1:6" ht="12.75">
      <c r="A59" t="s">
        <v>23</v>
      </c>
      <c r="C59" s="7">
        <f>SUM(C51:C58)</f>
        <v>2677253</v>
      </c>
      <c r="D59" s="7">
        <f>SUM(D51:D58)</f>
        <v>2677253</v>
      </c>
      <c r="F59" s="7">
        <f>SUM(F51:F58)</f>
        <v>219961.84</v>
      </c>
    </row>
  </sheetData>
  <sheetProtection/>
  <printOptions gridLines="1"/>
  <pageMargins left="0.75" right="0.75" top="1" bottom="1" header="0.5" footer="0.5"/>
  <pageSetup blackAndWhite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2009-07-15T16:20:12Z</cp:lastPrinted>
  <dcterms:created xsi:type="dcterms:W3CDTF">2007-05-03T16:01:36Z</dcterms:created>
  <dcterms:modified xsi:type="dcterms:W3CDTF">2009-07-15T16:21:01Z</dcterms:modified>
  <cp:category/>
  <cp:version/>
  <cp:contentType/>
  <cp:contentStatus/>
</cp:coreProperties>
</file>