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3635" windowHeight="85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Audrey McDowell</author>
  </authors>
  <commentList>
    <comment ref="G10" authorId="0">
      <text>
        <r>
          <rPr>
            <b/>
            <sz val="8"/>
            <rFont val="Tahoma"/>
            <family val="0"/>
          </rPr>
          <t>Audrey McDowell:</t>
        </r>
        <r>
          <rPr>
            <sz val="8"/>
            <rFont val="Tahoma"/>
            <family val="0"/>
          </rPr>
          <t xml:space="preserve">
FEHB, Tricare, TVA</t>
        </r>
      </text>
    </comment>
    <comment ref="G7" authorId="0">
      <text>
        <r>
          <rPr>
            <b/>
            <sz val="8"/>
            <rFont val="Tahoma"/>
            <family val="0"/>
          </rPr>
          <t>Audrey McDowell:</t>
        </r>
        <r>
          <rPr>
            <sz val="8"/>
            <rFont val="Tahoma"/>
            <family val="0"/>
          </rPr>
          <t xml:space="preserve">
Issue:  Not sure if each separate FEHB plan should be counted separately.</t>
        </r>
      </text>
    </comment>
  </commentList>
</comments>
</file>

<file path=xl/sharedStrings.xml><?xml version="1.0" encoding="utf-8"?>
<sst xmlns="http://schemas.openxmlformats.org/spreadsheetml/2006/main" count="96" uniqueCount="28">
  <si>
    <t>Type of Notice</t>
  </si>
  <si>
    <t xml:space="preserve"> Number of Plans/ Respondents </t>
  </si>
  <si>
    <t xml:space="preserve"> Annual # Notices/ Responses </t>
  </si>
  <si>
    <t>Est. Minutes per Response</t>
  </si>
  <si>
    <t xml:space="preserve"> Annual Burden Hours </t>
  </si>
  <si>
    <t xml:space="preserve">   </t>
  </si>
  <si>
    <t>Annual and Initial Notices</t>
  </si>
  <si>
    <t> </t>
  </si>
  <si>
    <t>Retiree Drug Plan Sponsors</t>
  </si>
  <si>
    <t>Medigap Issuers</t>
  </si>
  <si>
    <t>State Pharmacy Plus Programs</t>
  </si>
  <si>
    <t>State Pharmaceutical Assistance Programs</t>
  </si>
  <si>
    <t>Totals</t>
  </si>
  <si>
    <t>GRAND TOTAL</t>
  </si>
  <si>
    <t>Federal Government</t>
  </si>
  <si>
    <t>State, Local or Tribal Governments</t>
  </si>
  <si>
    <t>Private Sector Businesses (for-profit &amp; not for profit)</t>
  </si>
  <si>
    <t>DESCRIPTION</t>
  </si>
  <si>
    <t>Health Plans (Active Workers)</t>
  </si>
  <si>
    <t>By Type of Sponsor</t>
  </si>
  <si>
    <t>Type of Plan/ Respondent</t>
  </si>
  <si>
    <t>Indian Health Service</t>
  </si>
  <si>
    <t>Indian Health Service (1 I.H.S. Plan included under Federal Health Plan Totals)</t>
  </si>
  <si>
    <t xml:space="preserve"> </t>
  </si>
  <si>
    <t xml:space="preserve">Estimated Breakout of PRA Estimates for Disclosure Notices to Individuals </t>
  </si>
  <si>
    <t>An Additional Change in CC Status</t>
  </si>
  <si>
    <t>2010 PRA Package CMS-10198 (0938-1013)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</si>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</sst>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* #,##0.000_);_(* \(#,##0.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3" xfId="0" applyFill="1" applyBorder="1" applyAlignment="1">
      <alignment/>
    </xf>
    <xf numFmtId="3" fontId="0" fillId="33" borderId="24" xfId="0" applyNumberForma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3" fontId="0" fillId="33" borderId="25" xfId="0" applyNumberFormat="1" applyFill="1" applyBorder="1" applyAlignment="1">
      <alignment horizontal="right"/>
    </xf>
    <xf numFmtId="3" fontId="0" fillId="33" borderId="24" xfId="0" applyNumberFormat="1" applyFill="1" applyBorder="1" applyAlignment="1">
      <alignment/>
    </xf>
    <xf numFmtId="0" fontId="0" fillId="33" borderId="24" xfId="0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0" xfId="0" applyFon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166" fontId="0" fillId="0" borderId="22" xfId="42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33" borderId="23" xfId="0" applyFill="1" applyBorder="1" applyAlignment="1">
      <alignment horizontal="right"/>
    </xf>
    <xf numFmtId="167" fontId="0" fillId="0" borderId="23" xfId="42" applyNumberFormat="1" applyFont="1" applyBorder="1" applyAlignment="1">
      <alignment horizontal="right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32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21.421875" style="0" customWidth="1"/>
    <col min="2" max="2" width="37.421875" style="0" customWidth="1"/>
    <col min="3" max="3" width="13.140625" style="0" customWidth="1"/>
    <col min="4" max="4" width="12.140625" style="0" customWidth="1"/>
    <col min="5" max="5" width="11.00390625" style="0" customWidth="1"/>
    <col min="6" max="6" width="13.57421875" style="0" customWidth="1"/>
    <col min="7" max="7" width="13.140625" style="0" customWidth="1"/>
    <col min="8" max="8" width="10.8515625" style="0" customWidth="1"/>
    <col min="9" max="9" width="11.00390625" style="0" customWidth="1"/>
    <col min="10" max="10" width="9.28125" style="0" bestFit="1" customWidth="1"/>
    <col min="11" max="11" width="13.140625" style="0" customWidth="1"/>
    <col min="12" max="12" width="10.8515625" style="0" customWidth="1"/>
    <col min="13" max="13" width="11.00390625" style="0" customWidth="1"/>
    <col min="15" max="15" width="13.140625" style="0" customWidth="1"/>
    <col min="16" max="16" width="10.140625" style="0" customWidth="1"/>
    <col min="17" max="17" width="11.00390625" style="0" customWidth="1"/>
  </cols>
  <sheetData>
    <row r="1" ht="18">
      <c r="A1" s="13" t="s">
        <v>26</v>
      </c>
    </row>
    <row r="2" ht="18">
      <c r="A2" s="13" t="s">
        <v>24</v>
      </c>
    </row>
    <row r="3" ht="18">
      <c r="A3" s="13" t="s">
        <v>19</v>
      </c>
    </row>
    <row r="4" ht="13.5" thickBot="1"/>
    <row r="5" spans="1:10" ht="35.25" customHeight="1" thickBot="1">
      <c r="A5" s="79" t="s">
        <v>17</v>
      </c>
      <c r="B5" s="80"/>
      <c r="C5" s="73" t="s">
        <v>13</v>
      </c>
      <c r="D5" s="74"/>
      <c r="E5" s="74"/>
      <c r="F5" s="75"/>
      <c r="G5" s="73" t="s">
        <v>14</v>
      </c>
      <c r="H5" s="74"/>
      <c r="I5" s="74"/>
      <c r="J5" s="75"/>
    </row>
    <row r="6" spans="1:12" ht="51.75" thickBot="1">
      <c r="A6" s="15" t="s">
        <v>20</v>
      </c>
      <c r="B6" s="14" t="s">
        <v>0</v>
      </c>
      <c r="C6" s="2" t="s">
        <v>1</v>
      </c>
      <c r="D6" s="3" t="s">
        <v>2</v>
      </c>
      <c r="E6" s="3" t="s">
        <v>3</v>
      </c>
      <c r="F6" s="4" t="s">
        <v>4</v>
      </c>
      <c r="G6" s="2" t="s">
        <v>1</v>
      </c>
      <c r="H6" s="3" t="s">
        <v>2</v>
      </c>
      <c r="I6" s="3" t="s">
        <v>3</v>
      </c>
      <c r="J6" s="4" t="s">
        <v>4</v>
      </c>
      <c r="L6" s="60"/>
    </row>
    <row r="7" spans="1:10" ht="12.75">
      <c r="A7" s="71" t="s">
        <v>18</v>
      </c>
      <c r="B7" s="1" t="s">
        <v>6</v>
      </c>
      <c r="C7" s="5">
        <f>+G7+C31+G31</f>
        <v>76905</v>
      </c>
      <c r="D7" s="6">
        <f>+C7</f>
        <v>76905</v>
      </c>
      <c r="E7" s="7">
        <v>5</v>
      </c>
      <c r="F7" s="53">
        <f>D7*E7/60</f>
        <v>6408.75</v>
      </c>
      <c r="G7" s="17">
        <v>5</v>
      </c>
      <c r="H7" s="6">
        <f>+G7</f>
        <v>5</v>
      </c>
      <c r="I7" s="7">
        <v>5</v>
      </c>
      <c r="J7" s="53">
        <f>I7*H7/60</f>
        <v>0.4166666666666667</v>
      </c>
    </row>
    <row r="8" spans="1:10" ht="12.75">
      <c r="A8" s="71" t="s">
        <v>7</v>
      </c>
      <c r="B8" s="1" t="s">
        <v>23</v>
      </c>
      <c r="C8" s="9" t="s">
        <v>7</v>
      </c>
      <c r="D8" s="6"/>
      <c r="E8" s="7"/>
      <c r="F8" s="8"/>
      <c r="G8" s="9" t="s">
        <v>7</v>
      </c>
      <c r="H8" s="6"/>
      <c r="I8" s="7"/>
      <c r="J8" s="8"/>
    </row>
    <row r="9" spans="1:12" ht="12.75">
      <c r="A9" s="71" t="s">
        <v>7</v>
      </c>
      <c r="B9" s="1" t="s">
        <v>25</v>
      </c>
      <c r="C9" s="67" t="s">
        <v>27</v>
      </c>
      <c r="D9" s="6">
        <f>+H9+D33+H33</f>
        <v>1500</v>
      </c>
      <c r="E9" s="7">
        <v>5</v>
      </c>
      <c r="F9" s="53">
        <f>D9*E9/60</f>
        <v>125</v>
      </c>
      <c r="G9" s="9">
        <v>0</v>
      </c>
      <c r="H9" s="11">
        <v>0</v>
      </c>
      <c r="I9" s="10">
        <v>0</v>
      </c>
      <c r="J9" s="12">
        <v>0</v>
      </c>
      <c r="L9" s="59"/>
    </row>
    <row r="10" spans="1:12" ht="12.75" customHeight="1">
      <c r="A10" s="70" t="s">
        <v>8</v>
      </c>
      <c r="B10" s="16" t="s">
        <v>6</v>
      </c>
      <c r="C10" s="5">
        <f>+G10+C34+G34</f>
        <v>8905</v>
      </c>
      <c r="D10" s="18">
        <f>+C10</f>
        <v>8905</v>
      </c>
      <c r="E10" s="19">
        <v>5</v>
      </c>
      <c r="F10" s="54">
        <f>D10*E10/60</f>
        <v>742.0833333333334</v>
      </c>
      <c r="G10" s="17">
        <v>5</v>
      </c>
      <c r="H10" s="18">
        <f>+G10</f>
        <v>5</v>
      </c>
      <c r="I10" s="19">
        <v>5</v>
      </c>
      <c r="J10" s="54">
        <f>I10*H10/60</f>
        <v>0.4166666666666667</v>
      </c>
      <c r="L10" s="59"/>
    </row>
    <row r="11" spans="1:12" ht="12.75">
      <c r="A11" s="71" t="s">
        <v>7</v>
      </c>
      <c r="B11" s="1"/>
      <c r="C11" s="9" t="s">
        <v>7</v>
      </c>
      <c r="D11" s="6"/>
      <c r="E11" s="7"/>
      <c r="F11" s="8"/>
      <c r="G11" s="9" t="s">
        <v>7</v>
      </c>
      <c r="H11" s="6"/>
      <c r="I11" s="7"/>
      <c r="J11" s="8"/>
      <c r="L11" s="59"/>
    </row>
    <row r="12" spans="1:10" ht="12.75">
      <c r="A12" s="72" t="s">
        <v>7</v>
      </c>
      <c r="B12" s="1" t="s">
        <v>25</v>
      </c>
      <c r="C12" s="67" t="s">
        <v>27</v>
      </c>
      <c r="D12" s="66">
        <f>+H12+D36+H36</f>
        <v>130</v>
      </c>
      <c r="E12" s="23">
        <v>5</v>
      </c>
      <c r="F12" s="53">
        <f>D12*E12/60</f>
        <v>10.833333333333334</v>
      </c>
      <c r="G12" s="67">
        <v>0</v>
      </c>
      <c r="H12" s="25">
        <v>0</v>
      </c>
      <c r="I12" s="26">
        <v>0</v>
      </c>
      <c r="J12" s="27">
        <v>0</v>
      </c>
    </row>
    <row r="13" spans="1:14" ht="12.75">
      <c r="A13" s="70" t="s">
        <v>9</v>
      </c>
      <c r="B13" s="16" t="s">
        <v>6</v>
      </c>
      <c r="C13" s="5">
        <f>+H37</f>
        <v>30</v>
      </c>
      <c r="D13" s="18">
        <f>+C13</f>
        <v>30</v>
      </c>
      <c r="E13" s="19">
        <v>5</v>
      </c>
      <c r="F13" s="54">
        <f>D13*E13/60</f>
        <v>2.5</v>
      </c>
      <c r="G13" s="17"/>
      <c r="H13" s="18"/>
      <c r="I13" s="19"/>
      <c r="J13" s="20"/>
      <c r="L13" s="59"/>
      <c r="M13" s="63"/>
      <c r="N13" s="64"/>
    </row>
    <row r="14" spans="1:12" ht="12.75">
      <c r="A14" s="71"/>
      <c r="B14" s="1"/>
      <c r="C14" s="9"/>
      <c r="D14" s="6"/>
      <c r="E14" s="7"/>
      <c r="F14" s="53"/>
      <c r="G14" s="9"/>
      <c r="H14" s="6"/>
      <c r="I14" s="7"/>
      <c r="J14" s="8"/>
      <c r="L14" s="59"/>
    </row>
    <row r="15" spans="1:10" ht="12.75">
      <c r="A15" s="72" t="s">
        <v>7</v>
      </c>
      <c r="B15" s="1" t="s">
        <v>25</v>
      </c>
      <c r="C15" s="67">
        <v>0</v>
      </c>
      <c r="D15" s="25">
        <v>0</v>
      </c>
      <c r="E15" s="26">
        <v>0</v>
      </c>
      <c r="F15" s="27">
        <v>0</v>
      </c>
      <c r="G15" s="21"/>
      <c r="H15" s="22"/>
      <c r="I15" s="23"/>
      <c r="J15" s="24"/>
    </row>
    <row r="16" spans="1:10" ht="12.75">
      <c r="A16" s="81" t="s">
        <v>22</v>
      </c>
      <c r="B16" s="28" t="s">
        <v>6</v>
      </c>
      <c r="C16" s="29">
        <v>0</v>
      </c>
      <c r="D16" s="30">
        <v>0</v>
      </c>
      <c r="E16" s="31">
        <v>0</v>
      </c>
      <c r="F16" s="32">
        <v>0</v>
      </c>
      <c r="G16" s="29">
        <v>0</v>
      </c>
      <c r="H16" s="30">
        <v>0</v>
      </c>
      <c r="I16" s="31">
        <v>0</v>
      </c>
      <c r="J16" s="32">
        <v>0</v>
      </c>
    </row>
    <row r="17" spans="1:10" ht="12.75">
      <c r="A17" s="82"/>
      <c r="B17" s="33"/>
      <c r="C17" s="34"/>
      <c r="D17" s="35"/>
      <c r="E17" s="36"/>
      <c r="F17" s="37"/>
      <c r="G17" s="34"/>
      <c r="H17" s="35"/>
      <c r="I17" s="36"/>
      <c r="J17" s="37"/>
    </row>
    <row r="18" spans="1:10" ht="12.75">
      <c r="A18" s="83"/>
      <c r="B18" s="38" t="s">
        <v>25</v>
      </c>
      <c r="C18" s="68">
        <v>0</v>
      </c>
      <c r="D18" s="40">
        <v>0</v>
      </c>
      <c r="E18" s="41">
        <v>0</v>
      </c>
      <c r="F18" s="42">
        <v>0</v>
      </c>
      <c r="G18" s="68">
        <v>0</v>
      </c>
      <c r="H18" s="40">
        <v>0</v>
      </c>
      <c r="I18" s="41">
        <v>0</v>
      </c>
      <c r="J18" s="42">
        <v>0</v>
      </c>
    </row>
    <row r="19" spans="1:10" ht="12.75" customHeight="1">
      <c r="A19" s="70" t="s">
        <v>10</v>
      </c>
      <c r="B19" s="16" t="s">
        <v>6</v>
      </c>
      <c r="C19" s="5">
        <f>+G19+C43+G43</f>
        <v>5</v>
      </c>
      <c r="D19" s="18">
        <f>+C19</f>
        <v>5</v>
      </c>
      <c r="E19" s="19">
        <v>5</v>
      </c>
      <c r="F19" s="65">
        <f>D19*E19/60</f>
        <v>0.4166666666666667</v>
      </c>
      <c r="G19" s="17"/>
      <c r="H19" s="18"/>
      <c r="I19" s="19"/>
      <c r="J19" s="20"/>
    </row>
    <row r="20" spans="1:10" ht="12.75">
      <c r="A20" s="71"/>
      <c r="B20" s="1"/>
      <c r="C20" s="9" t="s">
        <v>7</v>
      </c>
      <c r="D20" s="6"/>
      <c r="E20" s="7"/>
      <c r="F20" s="8"/>
      <c r="G20" s="9"/>
      <c r="H20" s="6"/>
      <c r="I20" s="7"/>
      <c r="J20" s="8"/>
    </row>
    <row r="21" spans="1:10" ht="12.75">
      <c r="A21" s="72" t="s">
        <v>7</v>
      </c>
      <c r="B21" s="1" t="s">
        <v>25</v>
      </c>
      <c r="C21" s="67">
        <v>0</v>
      </c>
      <c r="D21" s="22">
        <v>0</v>
      </c>
      <c r="E21" s="23">
        <v>0</v>
      </c>
      <c r="F21" s="24">
        <v>0</v>
      </c>
      <c r="G21" s="21"/>
      <c r="H21" s="22"/>
      <c r="I21" s="23"/>
      <c r="J21" s="24"/>
    </row>
    <row r="22" spans="1:10" ht="12.75">
      <c r="A22" s="70" t="s">
        <v>11</v>
      </c>
      <c r="B22" s="16" t="s">
        <v>6</v>
      </c>
      <c r="C22" s="5">
        <f>+G22+C46+G46</f>
        <v>25</v>
      </c>
      <c r="D22" s="18">
        <f>+C22</f>
        <v>25</v>
      </c>
      <c r="E22" s="19">
        <v>5</v>
      </c>
      <c r="F22" s="65">
        <f>D22*E22/60</f>
        <v>2.0833333333333335</v>
      </c>
      <c r="G22" s="17"/>
      <c r="H22" s="18"/>
      <c r="I22" s="19"/>
      <c r="J22" s="20"/>
    </row>
    <row r="23" spans="1:10" ht="12.75">
      <c r="A23" s="71"/>
      <c r="B23" s="1"/>
      <c r="C23" s="9" t="s">
        <v>5</v>
      </c>
      <c r="D23" s="6"/>
      <c r="E23" s="7"/>
      <c r="F23" s="8"/>
      <c r="G23" s="9"/>
      <c r="H23" s="6"/>
      <c r="I23" s="7"/>
      <c r="J23" s="8"/>
    </row>
    <row r="24" spans="1:10" ht="12.75">
      <c r="A24" s="72"/>
      <c r="B24" s="1" t="s">
        <v>25</v>
      </c>
      <c r="C24" s="21">
        <v>0</v>
      </c>
      <c r="D24" s="22">
        <v>0</v>
      </c>
      <c r="E24" s="23">
        <v>0</v>
      </c>
      <c r="F24" s="24">
        <v>0</v>
      </c>
      <c r="G24" s="21"/>
      <c r="H24" s="22"/>
      <c r="I24" s="23"/>
      <c r="J24" s="24"/>
    </row>
    <row r="25" spans="1:10" ht="13.5" thickBot="1">
      <c r="A25" s="47" t="s">
        <v>12</v>
      </c>
      <c r="B25" s="48"/>
      <c r="C25" s="56">
        <f aca="true" t="shared" si="0" ref="C25:J25">SUM(C7:C24)</f>
        <v>85870</v>
      </c>
      <c r="D25" s="57">
        <f t="shared" si="0"/>
        <v>87500</v>
      </c>
      <c r="E25" s="51">
        <f t="shared" si="0"/>
        <v>35</v>
      </c>
      <c r="F25" s="55">
        <f t="shared" si="0"/>
        <v>7291.666666666666</v>
      </c>
      <c r="G25" s="49">
        <f t="shared" si="0"/>
        <v>10</v>
      </c>
      <c r="H25" s="50">
        <f t="shared" si="0"/>
        <v>10</v>
      </c>
      <c r="I25" s="51">
        <f t="shared" si="0"/>
        <v>10</v>
      </c>
      <c r="J25" s="55">
        <f t="shared" si="0"/>
        <v>0.8333333333333334</v>
      </c>
    </row>
    <row r="26" spans="3:8" ht="13.5" thickBot="1">
      <c r="C26" s="56"/>
      <c r="H26" s="59"/>
    </row>
    <row r="27" spans="3:8" ht="12.75">
      <c r="C27" s="58"/>
      <c r="D27" s="58"/>
      <c r="H27" s="59"/>
    </row>
    <row r="28" ht="13.5" thickBot="1"/>
    <row r="29" spans="1:10" ht="35.25" customHeight="1" thickBot="1">
      <c r="A29" s="79" t="s">
        <v>17</v>
      </c>
      <c r="B29" s="80"/>
      <c r="C29" s="73" t="s">
        <v>15</v>
      </c>
      <c r="D29" s="74"/>
      <c r="E29" s="74"/>
      <c r="F29" s="75"/>
      <c r="G29" s="76" t="s">
        <v>16</v>
      </c>
      <c r="H29" s="77"/>
      <c r="I29" s="77"/>
      <c r="J29" s="78"/>
    </row>
    <row r="30" spans="1:12" ht="39" thickBot="1">
      <c r="A30" s="15" t="s">
        <v>20</v>
      </c>
      <c r="B30" s="14" t="s">
        <v>0</v>
      </c>
      <c r="C30" s="2" t="s">
        <v>1</v>
      </c>
      <c r="D30" s="3" t="s">
        <v>2</v>
      </c>
      <c r="E30" s="3" t="s">
        <v>3</v>
      </c>
      <c r="F30" s="4" t="s">
        <v>4</v>
      </c>
      <c r="G30" s="2" t="s">
        <v>1</v>
      </c>
      <c r="H30" s="3" t="s">
        <v>2</v>
      </c>
      <c r="I30" s="3" t="s">
        <v>3</v>
      </c>
      <c r="J30" s="4" t="s">
        <v>4</v>
      </c>
      <c r="L30" s="61"/>
    </row>
    <row r="31" spans="1:14" ht="12.75">
      <c r="A31" s="71" t="s">
        <v>18</v>
      </c>
      <c r="B31" s="1" t="s">
        <v>6</v>
      </c>
      <c r="C31" s="46">
        <v>500</v>
      </c>
      <c r="D31" s="6">
        <f>+C31</f>
        <v>500</v>
      </c>
      <c r="E31" s="7">
        <v>5</v>
      </c>
      <c r="F31" s="53">
        <f aca="true" t="shared" si="1" ref="F31:F36">E31*D31/60</f>
        <v>41.666666666666664</v>
      </c>
      <c r="G31" s="5">
        <v>76400</v>
      </c>
      <c r="H31" s="6">
        <f>+G31</f>
        <v>76400</v>
      </c>
      <c r="I31" s="7">
        <v>5</v>
      </c>
      <c r="J31" s="53">
        <f aca="true" t="shared" si="2" ref="J31:J36">I31*H31/60</f>
        <v>6366.666666666667</v>
      </c>
      <c r="L31" s="62"/>
      <c r="N31" s="59"/>
    </row>
    <row r="32" spans="1:12" ht="12.75">
      <c r="A32" s="71" t="s">
        <v>7</v>
      </c>
      <c r="B32" s="1"/>
      <c r="C32" s="9" t="s">
        <v>7</v>
      </c>
      <c r="D32" s="6"/>
      <c r="E32" s="7"/>
      <c r="F32" s="8"/>
      <c r="G32" s="9" t="s">
        <v>7</v>
      </c>
      <c r="H32" s="6"/>
      <c r="I32" s="7"/>
      <c r="J32" s="8"/>
      <c r="L32" s="62"/>
    </row>
    <row r="33" spans="1:12" ht="12.75">
      <c r="A33" s="71" t="s">
        <v>7</v>
      </c>
      <c r="B33" s="1" t="s">
        <v>25</v>
      </c>
      <c r="C33" s="21">
        <v>0</v>
      </c>
      <c r="D33" s="23">
        <v>0</v>
      </c>
      <c r="E33" s="23">
        <v>0</v>
      </c>
      <c r="F33" s="24">
        <f t="shared" si="1"/>
        <v>0</v>
      </c>
      <c r="G33" s="69" t="s">
        <v>27</v>
      </c>
      <c r="H33" s="6">
        <v>1500</v>
      </c>
      <c r="I33" s="52">
        <v>5</v>
      </c>
      <c r="J33" s="53">
        <f t="shared" si="2"/>
        <v>125</v>
      </c>
      <c r="L33" s="62"/>
    </row>
    <row r="34" spans="1:12" ht="12.75">
      <c r="A34" s="70" t="s">
        <v>8</v>
      </c>
      <c r="B34" s="16" t="s">
        <v>6</v>
      </c>
      <c r="C34" s="46">
        <v>400</v>
      </c>
      <c r="D34" s="18">
        <f>+C34</f>
        <v>400</v>
      </c>
      <c r="E34" s="19">
        <v>5</v>
      </c>
      <c r="F34" s="54">
        <f t="shared" si="1"/>
        <v>33.333333333333336</v>
      </c>
      <c r="G34" s="46">
        <v>8500</v>
      </c>
      <c r="H34" s="18">
        <f>+G34</f>
        <v>8500</v>
      </c>
      <c r="I34" s="19">
        <v>5</v>
      </c>
      <c r="J34" s="54">
        <f t="shared" si="2"/>
        <v>708.3333333333334</v>
      </c>
      <c r="L34" s="62"/>
    </row>
    <row r="35" spans="1:12" ht="12.75">
      <c r="A35" s="71" t="s">
        <v>7</v>
      </c>
      <c r="B35" s="1"/>
      <c r="C35" s="9" t="s">
        <v>7</v>
      </c>
      <c r="D35" s="6"/>
      <c r="E35" s="7"/>
      <c r="F35" s="8"/>
      <c r="G35" s="9" t="s">
        <v>7</v>
      </c>
      <c r="H35" s="6"/>
      <c r="I35" s="7"/>
      <c r="J35" s="8"/>
      <c r="L35" s="62"/>
    </row>
    <row r="36" spans="1:12" ht="12.75">
      <c r="A36" s="72" t="s">
        <v>7</v>
      </c>
      <c r="B36" s="1" t="s">
        <v>25</v>
      </c>
      <c r="C36" s="67">
        <v>0</v>
      </c>
      <c r="D36" s="52">
        <v>0</v>
      </c>
      <c r="E36" s="7">
        <v>0</v>
      </c>
      <c r="F36" s="8">
        <f t="shared" si="1"/>
        <v>0</v>
      </c>
      <c r="G36" s="67" t="s">
        <v>27</v>
      </c>
      <c r="H36" s="6">
        <v>130</v>
      </c>
      <c r="I36" s="7">
        <v>5</v>
      </c>
      <c r="J36" s="53">
        <f t="shared" si="2"/>
        <v>10.833333333333334</v>
      </c>
      <c r="L36" s="62"/>
    </row>
    <row r="37" spans="1:12" ht="12.75">
      <c r="A37" s="70" t="s">
        <v>9</v>
      </c>
      <c r="B37" s="16" t="s">
        <v>6</v>
      </c>
      <c r="C37" s="17"/>
      <c r="D37" s="18"/>
      <c r="E37" s="19"/>
      <c r="F37" s="20"/>
      <c r="G37" s="17">
        <v>30</v>
      </c>
      <c r="H37" s="18">
        <f>+G37</f>
        <v>30</v>
      </c>
      <c r="I37" s="19">
        <v>5</v>
      </c>
      <c r="J37" s="54">
        <f>H37*I37/60</f>
        <v>2.5</v>
      </c>
      <c r="L37" s="62"/>
    </row>
    <row r="38" spans="1:10" ht="12.75">
      <c r="A38" s="71"/>
      <c r="B38" s="1"/>
      <c r="C38" s="9"/>
      <c r="D38" s="6"/>
      <c r="E38" s="7"/>
      <c r="F38" s="8"/>
      <c r="G38" s="9"/>
      <c r="H38" s="6"/>
      <c r="I38" s="7"/>
      <c r="J38" s="8"/>
    </row>
    <row r="39" spans="1:10" ht="12.75">
      <c r="A39" s="72" t="s">
        <v>7</v>
      </c>
      <c r="B39" s="1" t="s">
        <v>25</v>
      </c>
      <c r="C39" s="21"/>
      <c r="D39" s="22"/>
      <c r="E39" s="23"/>
      <c r="F39" s="24"/>
      <c r="G39" s="21">
        <v>0</v>
      </c>
      <c r="H39" s="25">
        <v>0</v>
      </c>
      <c r="I39" s="26">
        <v>0</v>
      </c>
      <c r="J39" s="27">
        <v>0</v>
      </c>
    </row>
    <row r="40" spans="1:10" ht="12.75">
      <c r="A40" s="81" t="s">
        <v>21</v>
      </c>
      <c r="B40" s="28" t="s">
        <v>6</v>
      </c>
      <c r="C40" s="29"/>
      <c r="D40" s="30"/>
      <c r="E40" s="31"/>
      <c r="F40" s="32"/>
      <c r="G40" s="29"/>
      <c r="H40" s="30"/>
      <c r="I40" s="31"/>
      <c r="J40" s="32"/>
    </row>
    <row r="41" spans="1:10" ht="12.75">
      <c r="A41" s="82"/>
      <c r="B41" s="33"/>
      <c r="C41" s="34"/>
      <c r="D41" s="35"/>
      <c r="E41" s="36"/>
      <c r="F41" s="37"/>
      <c r="G41" s="34"/>
      <c r="H41" s="35"/>
      <c r="I41" s="36"/>
      <c r="J41" s="37"/>
    </row>
    <row r="42" spans="1:10" ht="12.75">
      <c r="A42" s="83"/>
      <c r="B42" s="38" t="s">
        <v>25</v>
      </c>
      <c r="C42" s="39"/>
      <c r="D42" s="43"/>
      <c r="E42" s="44"/>
      <c r="F42" s="45"/>
      <c r="G42" s="39"/>
      <c r="H42" s="43"/>
      <c r="I42" s="44"/>
      <c r="J42" s="45"/>
    </row>
    <row r="43" spans="1:10" ht="12.75">
      <c r="A43" s="70" t="s">
        <v>10</v>
      </c>
      <c r="B43" s="16" t="s">
        <v>6</v>
      </c>
      <c r="C43" s="17">
        <v>5</v>
      </c>
      <c r="D43" s="18">
        <f>+C43</f>
        <v>5</v>
      </c>
      <c r="E43" s="19">
        <v>5</v>
      </c>
      <c r="F43" s="54">
        <f>D43*E43/60</f>
        <v>0.4166666666666667</v>
      </c>
      <c r="G43" s="17"/>
      <c r="H43" s="18"/>
      <c r="I43" s="19"/>
      <c r="J43" s="20"/>
    </row>
    <row r="44" spans="1:10" ht="12.75">
      <c r="A44" s="71"/>
      <c r="B44" s="1"/>
      <c r="C44" s="9" t="s">
        <v>7</v>
      </c>
      <c r="D44" s="6"/>
      <c r="E44" s="7"/>
      <c r="F44" s="8"/>
      <c r="G44" s="9"/>
      <c r="H44" s="6"/>
      <c r="I44" s="7"/>
      <c r="J44" s="8"/>
    </row>
    <row r="45" spans="1:10" ht="12.75">
      <c r="A45" s="72" t="s">
        <v>7</v>
      </c>
      <c r="B45" s="1" t="s">
        <v>25</v>
      </c>
      <c r="C45" s="67">
        <v>0</v>
      </c>
      <c r="D45" s="22">
        <v>0</v>
      </c>
      <c r="E45" s="23">
        <v>0</v>
      </c>
      <c r="F45" s="24">
        <v>0</v>
      </c>
      <c r="G45" s="21"/>
      <c r="H45" s="22"/>
      <c r="I45" s="23"/>
      <c r="J45" s="24"/>
    </row>
    <row r="46" spans="1:10" ht="12.75">
      <c r="A46" s="70" t="s">
        <v>11</v>
      </c>
      <c r="B46" s="16" t="s">
        <v>6</v>
      </c>
      <c r="C46" s="17">
        <v>25</v>
      </c>
      <c r="D46" s="18">
        <f>+C46</f>
        <v>25</v>
      </c>
      <c r="E46" s="19">
        <v>5</v>
      </c>
      <c r="F46" s="54">
        <f>D46*E46/60</f>
        <v>2.0833333333333335</v>
      </c>
      <c r="G46" s="17"/>
      <c r="H46" s="18"/>
      <c r="I46" s="19"/>
      <c r="J46" s="20"/>
    </row>
    <row r="47" spans="1:10" ht="12.75">
      <c r="A47" s="71"/>
      <c r="B47" s="1"/>
      <c r="C47" s="9" t="s">
        <v>5</v>
      </c>
      <c r="D47" s="6"/>
      <c r="E47" s="7"/>
      <c r="F47" s="8"/>
      <c r="G47" s="9"/>
      <c r="H47" s="6"/>
      <c r="I47" s="7"/>
      <c r="J47" s="8"/>
    </row>
    <row r="48" spans="1:10" ht="12.75">
      <c r="A48" s="72"/>
      <c r="B48" s="1" t="s">
        <v>25</v>
      </c>
      <c r="C48" s="67">
        <v>0</v>
      </c>
      <c r="D48" s="22">
        <v>0</v>
      </c>
      <c r="E48" s="23">
        <v>0</v>
      </c>
      <c r="F48" s="24">
        <v>0</v>
      </c>
      <c r="G48" s="21"/>
      <c r="H48" s="22"/>
      <c r="I48" s="23"/>
      <c r="J48" s="24"/>
    </row>
    <row r="49" spans="1:10" ht="13.5" thickBot="1">
      <c r="A49" s="47" t="s">
        <v>12</v>
      </c>
      <c r="B49" s="48"/>
      <c r="C49" s="49">
        <f aca="true" t="shared" si="3" ref="C49:J49">SUM(C31:C48)</f>
        <v>930</v>
      </c>
      <c r="D49" s="50">
        <f t="shared" si="3"/>
        <v>930</v>
      </c>
      <c r="E49" s="51">
        <f t="shared" si="3"/>
        <v>20</v>
      </c>
      <c r="F49" s="55">
        <f t="shared" si="3"/>
        <v>77.5</v>
      </c>
      <c r="G49" s="49">
        <f t="shared" si="3"/>
        <v>84930</v>
      </c>
      <c r="H49" s="50">
        <f t="shared" si="3"/>
        <v>86560</v>
      </c>
      <c r="I49" s="51">
        <f t="shared" si="3"/>
        <v>25</v>
      </c>
      <c r="J49" s="55">
        <f t="shared" si="3"/>
        <v>7213.333333333333</v>
      </c>
    </row>
    <row r="50" spans="4:8" ht="12.75">
      <c r="D50" s="59"/>
      <c r="H50" s="59"/>
    </row>
  </sheetData>
  <sheetProtection/>
  <mergeCells count="18">
    <mergeCell ref="A13:A15"/>
    <mergeCell ref="A40:A42"/>
    <mergeCell ref="A43:A45"/>
    <mergeCell ref="A46:A48"/>
    <mergeCell ref="A29:B29"/>
    <mergeCell ref="A31:A33"/>
    <mergeCell ref="A34:A36"/>
    <mergeCell ref="A37:A39"/>
    <mergeCell ref="A10:A12"/>
    <mergeCell ref="C5:F5"/>
    <mergeCell ref="G5:J5"/>
    <mergeCell ref="C29:F29"/>
    <mergeCell ref="G29:J29"/>
    <mergeCell ref="A7:A9"/>
    <mergeCell ref="A5:B5"/>
    <mergeCell ref="A16:A18"/>
    <mergeCell ref="A22:A24"/>
    <mergeCell ref="A19:A21"/>
  </mergeCells>
  <printOptions/>
  <pageMargins left="0.5" right="0.5" top="0.5" bottom="0.5" header="0.25" footer="0.25"/>
  <pageSetup fitToHeight="1" fitToWidth="1" horizontalDpi="300" verticalDpi="3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McDowell</dc:creator>
  <cp:keywords/>
  <dc:description/>
  <cp:lastModifiedBy>CMS</cp:lastModifiedBy>
  <cp:lastPrinted>2009-07-01T16:57:37Z</cp:lastPrinted>
  <dcterms:created xsi:type="dcterms:W3CDTF">2006-08-21T19:27:44Z</dcterms:created>
  <dcterms:modified xsi:type="dcterms:W3CDTF">2009-07-02T17:14:30Z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-53414100</vt:i4>
  </property>
  <property fmtid="{D5CDD505-2E9C-101B-9397-08002B2CF9AE}" pid="3" name="_NewReviewCycle">
    <vt:lpwstr/>
  </property>
  <property fmtid="{D5CDD505-2E9C-101B-9397-08002B2CF9AE}" pid="4" name="_EmailSubject">
    <vt:lpwstr>Upcoming Information Collection Requirements for CMS-10198</vt:lpwstr>
  </property>
  <property fmtid="{D5CDD505-2E9C-101B-9397-08002B2CF9AE}" pid="5" name="_AuthorEmail">
    <vt:lpwstr>Louis.Blank@cms.hhs.gov</vt:lpwstr>
  </property>
  <property fmtid="{D5CDD505-2E9C-101B-9397-08002B2CF9AE}" pid="6" name="_AuthorEmailDisplayName">
    <vt:lpwstr>Blank, Louis A. (CMS/CPC)</vt:lpwstr>
  </property>
  <property fmtid="{D5CDD505-2E9C-101B-9397-08002B2CF9AE}" pid="7" name="_PreviousAdHocReviewCycleID">
    <vt:i4>-1771081411</vt:i4>
  </property>
</Properties>
</file>