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0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<sst xmlns="http://schemas.openxmlformats.org/spreadsheetml/2006/main" count="90" uniqueCount="38">
  <si>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Federal Government</t>
  </si>
  <si>
    <t>Individuals or Households</t>
  </si>
  <si>
    <t>Description</t>
  </si>
  <si>
    <t>Sub-total</t>
  </si>
  <si>
    <t>REVISED TOTAL RESPONDENTS</t>
  </si>
  <si>
    <t>REVISED TOTAL BURDEN HOURS</t>
  </si>
  <si>
    <t>Section A: Burden by Affected Entity</t>
  </si>
  <si>
    <t>Section B: Burden Impact Totals</t>
  </si>
  <si>
    <t>Section C: Burden by Regulation Group</t>
  </si>
  <si>
    <t>REVISED TOTAL RESPONSES</t>
  </si>
  <si>
    <t>Hours/
Response</t>
  </si>
  <si>
    <t>Decrease in burden</t>
  </si>
  <si>
    <t>Previous # of Respondents</t>
  </si>
  <si>
    <t>Previous # of Responses</t>
  </si>
  <si>
    <t>Previous Total Hours</t>
  </si>
  <si>
    <t>Revised # of Respondents</t>
  </si>
  <si>
    <t xml:space="preserve"> Revised # of Responses </t>
  </si>
  <si>
    <t xml:space="preserve">Revised Total Hours </t>
  </si>
  <si>
    <t>Totals</t>
  </si>
  <si>
    <t>difference</t>
  </si>
  <si>
    <t>Current Inventory</t>
  </si>
  <si>
    <t>Corrected # Respondents</t>
  </si>
  <si>
    <t>Correction/Adjustment to Current Inventory</t>
  </si>
  <si>
    <t>Revised Inventory</t>
  </si>
  <si>
    <r>
      <t xml:space="preserve">OMB.1845.NEW4 </t>
    </r>
    <r>
      <rPr>
        <i/>
        <sz val="10"/>
        <rFont val="Arial"/>
        <family val="2"/>
      </rPr>
      <t>Financial Assistance for Students with Intellectual Disabilities</t>
    </r>
  </si>
  <si>
    <t>Private Sector</t>
  </si>
  <si>
    <t>Business or other for-profits</t>
  </si>
  <si>
    <t>Not-for-Profits</t>
  </si>
  <si>
    <t>Institutions - Private</t>
  </si>
  <si>
    <t>Farms</t>
  </si>
  <si>
    <t>State, Local or Tribal Government</t>
  </si>
  <si>
    <t>Institutions - Public</t>
  </si>
  <si>
    <t>Program eligibility</t>
  </si>
  <si>
    <t>Student eligibility - student information from LEA</t>
  </si>
  <si>
    <t>Student eligibility - student information from documentation from other qualified professional</t>
  </si>
  <si>
    <t>Grand Total</t>
  </si>
  <si>
    <t>34 CFR 668.232</t>
  </si>
  <si>
    <t>34 CFR 668.233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</si>
</sst>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Accounting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42" applyFont="1" applyAlignment="1">
      <alignment wrapText="1"/>
    </xf>
    <xf numFmtId="43" fontId="1" fillId="0" borderId="0" xfId="42" applyFont="1" applyAlignment="1">
      <alignment wrapText="1"/>
    </xf>
    <xf numFmtId="169" fontId="0" fillId="0" borderId="0" xfId="42" applyNumberFormat="1" applyFont="1" applyAlignment="1">
      <alignment wrapText="1"/>
    </xf>
    <xf numFmtId="169" fontId="1" fillId="0" borderId="0" xfId="42" applyNumberFormat="1" applyFont="1" applyAlignment="1">
      <alignment wrapText="1"/>
    </xf>
    <xf numFmtId="169" fontId="1" fillId="0" borderId="0" xfId="4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169" fontId="2" fillId="0" borderId="0" xfId="42" applyNumberFormat="1" applyFont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0" xfId="42" applyNumberFormat="1" applyFont="1" applyAlignment="1">
      <alignment wrapText="1"/>
    </xf>
    <xf numFmtId="0" fontId="0" fillId="0" borderId="0" xfId="0" applyFont="1" applyAlignment="1">
      <alignment wrapText="1"/>
    </xf>
    <xf numFmtId="169" fontId="0" fillId="0" borderId="0" xfId="42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3" fontId="0" fillId="0" borderId="0" xfId="42" applyFont="1" applyAlignment="1">
      <alignment horizontal="right" wrapText="1"/>
    </xf>
    <xf numFmtId="43" fontId="1" fillId="0" borderId="0" xfId="42" applyFont="1" applyAlignment="1">
      <alignment horizontal="right" wrapText="1"/>
    </xf>
    <xf numFmtId="3" fontId="0" fillId="0" borderId="0" xfId="42" applyNumberFormat="1" applyFont="1" applyAlignment="1">
      <alignment wrapText="1"/>
    </xf>
    <xf numFmtId="0" fontId="0" fillId="0" borderId="0" xfId="0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9" fontId="1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17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46.00390625" style="0" customWidth="1"/>
    <col min="2" max="2" width="12.00390625" style="3" customWidth="1"/>
    <col min="3" max="3" width="12.7109375" style="14" customWidth="1"/>
    <col min="4" max="4" width="12.8515625" style="3" customWidth="1"/>
    <col min="5" max="5" width="12.8515625" style="14" customWidth="1"/>
    <col min="6" max="6" width="12.140625" style="3" customWidth="1"/>
    <col min="7" max="7" width="9.8515625" style="3" customWidth="1"/>
    <col min="8" max="8" width="9.8515625" style="15" customWidth="1"/>
    <col min="9" max="9" width="9.8515625" style="3" customWidth="1"/>
    <col min="10" max="10" width="37.8515625" style="0" customWidth="1"/>
  </cols>
  <sheetData>
    <row r="1" spans="1:8" ht="30.75" customHeight="1" thickBot="1">
      <c r="A1" s="20" t="s">
        <v>24</v>
      </c>
      <c r="B1" s="34"/>
      <c r="C1" s="35"/>
      <c r="D1" s="35"/>
      <c r="E1" s="35"/>
      <c r="G1" s="35"/>
      <c r="H1" s="35"/>
    </row>
    <row r="2" spans="1:10" ht="39" thickBot="1">
      <c r="A2" s="2"/>
      <c r="B2" s="4"/>
      <c r="C2" s="13" t="s">
        <v>12</v>
      </c>
      <c r="D2" s="4" t="s">
        <v>15</v>
      </c>
      <c r="E2" s="13" t="s">
        <v>13</v>
      </c>
      <c r="F2" s="4" t="s">
        <v>16</v>
      </c>
      <c r="G2" s="4" t="s">
        <v>10</v>
      </c>
      <c r="H2" s="18" t="s">
        <v>14</v>
      </c>
      <c r="I2" s="4" t="s">
        <v>17</v>
      </c>
      <c r="J2" s="2" t="s">
        <v>2</v>
      </c>
    </row>
    <row r="3" spans="1:9" ht="12.75">
      <c r="A3" s="1" t="s">
        <v>6</v>
      </c>
      <c r="D3" s="9"/>
      <c r="E3" s="17"/>
      <c r="F3" s="9"/>
      <c r="G3" s="7"/>
      <c r="H3" s="19"/>
      <c r="I3" s="9"/>
    </row>
    <row r="4" spans="1:9" ht="12.75">
      <c r="A4" s="1" t="s">
        <v>0</v>
      </c>
      <c r="D4" s="9"/>
      <c r="E4" s="17"/>
      <c r="F4" s="9"/>
      <c r="G4" s="7"/>
      <c r="H4" s="19"/>
      <c r="I4" s="9"/>
    </row>
    <row r="5" spans="4:9" ht="4.5" customHeight="1">
      <c r="D5" s="9"/>
      <c r="E5" s="17"/>
      <c r="F5" s="9"/>
      <c r="G5" s="7"/>
      <c r="H5" s="19"/>
      <c r="I5" s="9"/>
    </row>
    <row r="6" spans="1:10" ht="12.75">
      <c r="A6" s="1" t="s">
        <v>1</v>
      </c>
      <c r="C6" s="14">
        <v>0</v>
      </c>
      <c r="D6" s="9">
        <v>0</v>
      </c>
      <c r="E6" s="17">
        <v>0</v>
      </c>
      <c r="F6" s="9">
        <v>0</v>
      </c>
      <c r="G6" s="7">
        <v>0</v>
      </c>
      <c r="H6" s="19">
        <v>0</v>
      </c>
      <c r="I6" s="9">
        <v>0</v>
      </c>
      <c r="J6" s="3"/>
    </row>
    <row r="7" spans="4:10" ht="4.5" customHeight="1">
      <c r="D7" s="9"/>
      <c r="E7" s="17"/>
      <c r="F7" s="9"/>
      <c r="G7" s="7"/>
      <c r="H7" s="19"/>
      <c r="I7" s="9"/>
      <c r="J7" s="3"/>
    </row>
    <row r="8" spans="1:10" ht="12.75" hidden="1">
      <c r="A8" t="s">
        <v>3</v>
      </c>
      <c r="D8" s="9">
        <f>SUM(D6)</f>
        <v>0</v>
      </c>
      <c r="E8" s="17"/>
      <c r="F8" s="9">
        <f>SUM(F6:F7)</f>
        <v>0</v>
      </c>
      <c r="G8" s="7"/>
      <c r="H8" s="19"/>
      <c r="I8" s="9">
        <f>SUM(I6)</f>
        <v>0</v>
      </c>
      <c r="J8" s="3" t="s">
        <v>11</v>
      </c>
    </row>
    <row r="9" spans="1:10" ht="12.75">
      <c r="A9" s="1" t="s">
        <v>25</v>
      </c>
      <c r="C9" s="14">
        <v>0</v>
      </c>
      <c r="D9" s="9">
        <v>0</v>
      </c>
      <c r="E9" s="17">
        <v>0</v>
      </c>
      <c r="F9" s="9">
        <v>0</v>
      </c>
      <c r="G9" s="7">
        <v>0</v>
      </c>
      <c r="H9" s="19">
        <v>0</v>
      </c>
      <c r="I9" s="9">
        <v>0</v>
      </c>
      <c r="J9" s="3"/>
    </row>
    <row r="10" spans="1:10" ht="12.75">
      <c r="A10" s="23" t="s">
        <v>26</v>
      </c>
      <c r="D10" s="9"/>
      <c r="E10" s="17"/>
      <c r="F10" s="9"/>
      <c r="G10" s="7"/>
      <c r="H10" s="19"/>
      <c r="I10" s="9"/>
      <c r="J10" s="3"/>
    </row>
    <row r="11" spans="1:10" ht="4.5" customHeight="1">
      <c r="A11" s="23"/>
      <c r="D11" s="9"/>
      <c r="E11" s="17"/>
      <c r="F11" s="9"/>
      <c r="G11" s="7"/>
      <c r="H11" s="19"/>
      <c r="I11" s="9"/>
      <c r="J11" s="3"/>
    </row>
    <row r="12" spans="1:10" ht="12.75">
      <c r="A12" s="24" t="s">
        <v>27</v>
      </c>
      <c r="D12" s="9"/>
      <c r="E12" s="17"/>
      <c r="F12" s="9"/>
      <c r="G12" s="7"/>
      <c r="H12" s="19"/>
      <c r="I12" s="9"/>
      <c r="J12" s="3"/>
    </row>
    <row r="13" spans="1:10" ht="25.5">
      <c r="A13" s="6" t="s">
        <v>28</v>
      </c>
      <c r="B13" s="20" t="s">
        <v>36</v>
      </c>
      <c r="C13" s="14">
        <v>0</v>
      </c>
      <c r="D13" s="9">
        <v>100</v>
      </c>
      <c r="E13" s="17"/>
      <c r="F13" s="9">
        <v>100</v>
      </c>
      <c r="G13" s="25">
        <v>0.33</v>
      </c>
      <c r="H13" s="19"/>
      <c r="I13" s="9">
        <f>F13*G13</f>
        <v>33</v>
      </c>
      <c r="J13" s="20" t="s">
        <v>32</v>
      </c>
    </row>
    <row r="14" spans="1:10" ht="25.5">
      <c r="A14" s="6" t="s">
        <v>28</v>
      </c>
      <c r="B14" s="20" t="s">
        <v>37</v>
      </c>
      <c r="C14" s="14">
        <v>0</v>
      </c>
      <c r="D14" s="9">
        <v>50</v>
      </c>
      <c r="E14" s="17">
        <v>0</v>
      </c>
      <c r="F14" s="9">
        <v>1003</v>
      </c>
      <c r="G14" s="3">
        <v>0.25</v>
      </c>
      <c r="H14" s="19">
        <v>0</v>
      </c>
      <c r="I14" s="9">
        <f>F14*G14</f>
        <v>250.75</v>
      </c>
      <c r="J14" s="20" t="s">
        <v>33</v>
      </c>
    </row>
    <row r="15" spans="1:10" ht="38.25">
      <c r="A15" s="6" t="s">
        <v>28</v>
      </c>
      <c r="B15" s="20" t="s">
        <v>37</v>
      </c>
      <c r="C15" s="14">
        <v>0</v>
      </c>
      <c r="D15" s="9">
        <v>50</v>
      </c>
      <c r="E15" s="17">
        <v>0</v>
      </c>
      <c r="F15" s="9">
        <v>177</v>
      </c>
      <c r="G15" s="3">
        <v>0.75</v>
      </c>
      <c r="H15" s="19">
        <v>0</v>
      </c>
      <c r="I15" s="9">
        <f>F15*G15</f>
        <v>132.75</v>
      </c>
      <c r="J15" s="20" t="s">
        <v>34</v>
      </c>
    </row>
    <row r="16" spans="4:9" ht="4.5" customHeight="1">
      <c r="D16" s="9"/>
      <c r="E16" s="17"/>
      <c r="F16" s="9"/>
      <c r="G16" s="7"/>
      <c r="H16" s="19"/>
      <c r="I16" s="9"/>
    </row>
    <row r="17" spans="1:9" ht="12.75">
      <c r="A17" s="24" t="s">
        <v>29</v>
      </c>
      <c r="D17" s="9"/>
      <c r="E17" s="17"/>
      <c r="F17" s="9"/>
      <c r="G17" s="7"/>
      <c r="H17" s="19"/>
      <c r="I17" s="9"/>
    </row>
    <row r="18" spans="1:9" ht="4.5" customHeight="1">
      <c r="A18" s="24"/>
      <c r="D18" s="9"/>
      <c r="E18" s="17"/>
      <c r="F18" s="9"/>
      <c r="G18" s="7"/>
      <c r="H18" s="19"/>
      <c r="I18" s="9"/>
    </row>
    <row r="19" spans="1:9" ht="12.75">
      <c r="A19" s="24" t="s">
        <v>30</v>
      </c>
      <c r="D19" s="9"/>
      <c r="E19" s="17"/>
      <c r="F19" s="9"/>
      <c r="G19" s="7"/>
      <c r="H19" s="19"/>
      <c r="I19" s="9"/>
    </row>
    <row r="20" spans="1:10" ht="25.5">
      <c r="A20" s="6" t="s">
        <v>31</v>
      </c>
      <c r="B20" s="20" t="s">
        <v>36</v>
      </c>
      <c r="C20" s="14">
        <v>0</v>
      </c>
      <c r="D20" s="9">
        <v>100</v>
      </c>
      <c r="E20" s="17"/>
      <c r="F20" s="9">
        <v>100</v>
      </c>
      <c r="G20" s="25">
        <v>0.33</v>
      </c>
      <c r="H20" s="19"/>
      <c r="I20" s="9">
        <f>F20*G20</f>
        <v>33</v>
      </c>
      <c r="J20" s="20" t="s">
        <v>32</v>
      </c>
    </row>
    <row r="21" spans="1:10" ht="25.5">
      <c r="A21" s="6" t="s">
        <v>31</v>
      </c>
      <c r="B21" s="20" t="s">
        <v>37</v>
      </c>
      <c r="C21" s="14">
        <v>0</v>
      </c>
      <c r="D21" s="9">
        <v>50</v>
      </c>
      <c r="E21" s="17">
        <v>0</v>
      </c>
      <c r="F21" s="9">
        <v>1003</v>
      </c>
      <c r="G21" s="3">
        <v>0.25</v>
      </c>
      <c r="H21" s="19">
        <v>0</v>
      </c>
      <c r="I21" s="9">
        <f>F21*G21</f>
        <v>250.75</v>
      </c>
      <c r="J21" s="20" t="s">
        <v>33</v>
      </c>
    </row>
    <row r="22" spans="1:10" ht="38.25">
      <c r="A22" s="6" t="s">
        <v>31</v>
      </c>
      <c r="B22" s="20" t="s">
        <v>37</v>
      </c>
      <c r="C22" s="14">
        <v>0</v>
      </c>
      <c r="D22" s="9">
        <v>50</v>
      </c>
      <c r="E22" s="17">
        <v>0</v>
      </c>
      <c r="F22" s="9">
        <v>177</v>
      </c>
      <c r="G22" s="3">
        <v>0.75</v>
      </c>
      <c r="H22" s="19">
        <v>0</v>
      </c>
      <c r="I22" s="9">
        <f>F22*G22</f>
        <v>132.75</v>
      </c>
      <c r="J22" s="20" t="s">
        <v>34</v>
      </c>
    </row>
    <row r="23" spans="4:10" ht="4.5" customHeight="1">
      <c r="D23" s="9"/>
      <c r="E23" s="17"/>
      <c r="F23" s="9"/>
      <c r="G23" s="7"/>
      <c r="H23" s="19"/>
      <c r="I23" s="9"/>
      <c r="J23" s="3"/>
    </row>
    <row r="24" spans="1:10" ht="12.75" hidden="1">
      <c r="A24" t="s">
        <v>3</v>
      </c>
      <c r="D24" s="9">
        <f>SUM(D22:D22)</f>
        <v>50</v>
      </c>
      <c r="E24" s="17"/>
      <c r="F24" s="9">
        <f>SUM(F22:F22)</f>
        <v>177</v>
      </c>
      <c r="G24" s="7"/>
      <c r="H24" s="19"/>
      <c r="I24" s="9">
        <f>SUM(I22:I22)</f>
        <v>132.75</v>
      </c>
      <c r="J24" s="3" t="s">
        <v>11</v>
      </c>
    </row>
    <row r="25" spans="1:9" ht="12.75">
      <c r="A25" s="1" t="s">
        <v>18</v>
      </c>
      <c r="B25" s="5"/>
      <c r="C25" s="15"/>
      <c r="D25" s="10">
        <f>D13+D14+D15+D20+D21+D22</f>
        <v>400</v>
      </c>
      <c r="E25" s="17">
        <v>0</v>
      </c>
      <c r="F25" s="10">
        <f>F13+F14+F15+F20+F21+F22</f>
        <v>2560</v>
      </c>
      <c r="G25" s="26">
        <f>G20+G21+G22</f>
        <v>1.33</v>
      </c>
      <c r="H25" s="19">
        <v>0</v>
      </c>
      <c r="I25" s="10">
        <v>834</v>
      </c>
    </row>
    <row r="26" spans="1:9" ht="12.75">
      <c r="A26" s="1"/>
      <c r="B26" s="5"/>
      <c r="C26" s="16" t="s">
        <v>19</v>
      </c>
      <c r="E26" s="16" t="s">
        <v>19</v>
      </c>
      <c r="F26" s="10"/>
      <c r="G26" s="8"/>
      <c r="H26" s="16" t="s">
        <v>19</v>
      </c>
      <c r="I26" s="10"/>
    </row>
    <row r="27" spans="1:9" ht="12.75">
      <c r="A27" s="1"/>
      <c r="B27" s="5"/>
      <c r="C27" s="16"/>
      <c r="D27" s="10"/>
      <c r="E27" s="16"/>
      <c r="F27" s="10"/>
      <c r="G27" s="8"/>
      <c r="H27" s="16"/>
      <c r="I27" s="10"/>
    </row>
    <row r="28" spans="1:9" ht="12.75">
      <c r="A28" s="1"/>
      <c r="B28" s="5"/>
      <c r="C28" s="16"/>
      <c r="D28" s="10"/>
      <c r="E28" s="16"/>
      <c r="F28" s="10"/>
      <c r="G28" s="8"/>
      <c r="H28" s="16"/>
      <c r="I28" s="10"/>
    </row>
    <row r="29" spans="1:9" ht="12.75">
      <c r="A29" s="1" t="s">
        <v>7</v>
      </c>
      <c r="D29" s="9"/>
      <c r="E29" s="17"/>
      <c r="F29" s="9"/>
      <c r="G29" s="7"/>
      <c r="H29" s="19"/>
      <c r="I29" s="9"/>
    </row>
    <row r="30" spans="1:9" ht="12.75">
      <c r="A30" s="1" t="s">
        <v>20</v>
      </c>
      <c r="C30" s="27">
        <v>0</v>
      </c>
      <c r="D30" s="11"/>
      <c r="E30" s="27">
        <v>0</v>
      </c>
      <c r="F30" s="12"/>
      <c r="G30" s="12"/>
      <c r="H30" s="27">
        <v>0</v>
      </c>
      <c r="I30" s="12"/>
    </row>
    <row r="31" spans="1:8" ht="15">
      <c r="A31" s="6" t="s">
        <v>22</v>
      </c>
      <c r="C31" s="29">
        <f>D25</f>
        <v>400</v>
      </c>
      <c r="D31" s="28"/>
      <c r="E31" s="29">
        <f>F25</f>
        <v>2560</v>
      </c>
      <c r="F31" s="28"/>
      <c r="G31" s="25"/>
      <c r="H31" s="30">
        <f>I25</f>
        <v>834</v>
      </c>
    </row>
    <row r="32" spans="1:9" ht="12.75" customHeight="1">
      <c r="A32" s="1" t="s">
        <v>23</v>
      </c>
      <c r="C32" s="27">
        <f>C30+C31</f>
        <v>400</v>
      </c>
      <c r="D32" s="21"/>
      <c r="E32" s="27">
        <f>E30+E31</f>
        <v>2560</v>
      </c>
      <c r="F32" s="21"/>
      <c r="G32" s="7"/>
      <c r="H32" s="27">
        <f>H30+H31</f>
        <v>834</v>
      </c>
      <c r="I32" s="21"/>
    </row>
    <row r="33" spans="1:9" ht="8.25" customHeight="1">
      <c r="A33" s="1"/>
      <c r="C33" s="22"/>
      <c r="D33" s="21"/>
      <c r="E33" s="22"/>
      <c r="F33" s="21"/>
      <c r="G33" s="7"/>
      <c r="H33" s="22"/>
      <c r="I33" s="21"/>
    </row>
    <row r="34" spans="1:9" ht="12.75" hidden="1">
      <c r="A34" s="6" t="s">
        <v>21</v>
      </c>
      <c r="C34" s="15"/>
      <c r="D34" s="9" t="e">
        <f>#REF!</f>
        <v>#REF!</v>
      </c>
      <c r="E34" s="17"/>
      <c r="F34" s="9">
        <f>F25</f>
        <v>2560</v>
      </c>
      <c r="G34" s="7"/>
      <c r="H34" s="19"/>
      <c r="I34" s="9">
        <f>I25</f>
        <v>834</v>
      </c>
    </row>
    <row r="35" spans="1:9" ht="12.75">
      <c r="A35" s="1" t="s">
        <v>4</v>
      </c>
      <c r="D35" s="10">
        <f>D25</f>
        <v>400</v>
      </c>
      <c r="E35" s="17"/>
      <c r="F35" s="9"/>
      <c r="G35" s="7"/>
      <c r="H35" s="19"/>
      <c r="I35" s="9"/>
    </row>
    <row r="36" spans="1:9" ht="12.75">
      <c r="A36" s="1" t="s">
        <v>9</v>
      </c>
      <c r="D36" s="9"/>
      <c r="E36" s="17"/>
      <c r="F36" s="10">
        <f>SUM(F34)</f>
        <v>2560</v>
      </c>
      <c r="G36" s="7"/>
      <c r="H36" s="19"/>
      <c r="I36" s="9"/>
    </row>
    <row r="37" spans="1:9" ht="12.75">
      <c r="A37" s="1" t="s">
        <v>5</v>
      </c>
      <c r="D37" s="9"/>
      <c r="E37" s="17"/>
      <c r="F37" s="9"/>
      <c r="G37" s="7"/>
      <c r="H37" s="19"/>
      <c r="I37" s="10">
        <f>SUM(I34)</f>
        <v>834</v>
      </c>
    </row>
    <row r="38" spans="1:9" ht="12.75">
      <c r="A38" s="1"/>
      <c r="D38" s="9"/>
      <c r="E38" s="17"/>
      <c r="F38" s="9"/>
      <c r="G38" s="7"/>
      <c r="H38" s="19"/>
      <c r="I38" s="10"/>
    </row>
    <row r="39" spans="4:9" ht="12.75">
      <c r="D39" s="9"/>
      <c r="E39" s="17"/>
      <c r="F39" s="9"/>
      <c r="G39" s="7"/>
      <c r="H39" s="19"/>
      <c r="I39" s="9"/>
    </row>
    <row r="40" spans="1:9" ht="12.75">
      <c r="A40" s="1" t="s">
        <v>8</v>
      </c>
      <c r="D40" s="9"/>
      <c r="E40" s="17"/>
      <c r="F40" s="9"/>
      <c r="G40" s="7"/>
      <c r="H40" s="19"/>
      <c r="I40" s="9"/>
    </row>
    <row r="41" spans="1:9" ht="12.75">
      <c r="A41" s="5" t="s">
        <v>36</v>
      </c>
      <c r="D41" s="9"/>
      <c r="E41" s="17"/>
      <c r="F41" s="9"/>
      <c r="G41" s="7"/>
      <c r="H41" s="19"/>
      <c r="I41" s="9"/>
    </row>
    <row r="42" spans="1:9" ht="12.75">
      <c r="A42" s="1" t="s">
        <v>0</v>
      </c>
      <c r="D42" s="9"/>
      <c r="E42" s="17"/>
      <c r="F42" s="9"/>
      <c r="G42" s="7"/>
      <c r="H42" s="19"/>
      <c r="I42" s="9"/>
    </row>
    <row r="43" spans="4:9" ht="4.5" customHeight="1">
      <c r="D43" s="9"/>
      <c r="E43" s="17"/>
      <c r="F43" s="9"/>
      <c r="G43" s="7"/>
      <c r="H43" s="19"/>
      <c r="I43" s="9"/>
    </row>
    <row r="44" spans="1:10" ht="12.75">
      <c r="A44" s="1" t="s">
        <v>1</v>
      </c>
      <c r="D44" s="9"/>
      <c r="E44" s="17"/>
      <c r="F44" s="9"/>
      <c r="G44" s="7"/>
      <c r="H44" s="19"/>
      <c r="I44" s="9"/>
      <c r="J44" s="3"/>
    </row>
    <row r="45" spans="4:10" ht="4.5" customHeight="1">
      <c r="D45" s="9"/>
      <c r="E45" s="17"/>
      <c r="F45" s="9"/>
      <c r="G45" s="7"/>
      <c r="H45" s="19"/>
      <c r="I45" s="9"/>
      <c r="J45" s="3"/>
    </row>
    <row r="46" spans="1:10" ht="12.75" hidden="1">
      <c r="A46" t="s">
        <v>3</v>
      </c>
      <c r="D46" s="9"/>
      <c r="E46" s="17"/>
      <c r="F46" s="9"/>
      <c r="G46" s="7"/>
      <c r="H46" s="19"/>
      <c r="I46" s="9"/>
      <c r="J46" s="3" t="s">
        <v>11</v>
      </c>
    </row>
    <row r="47" spans="1:10" ht="12.75">
      <c r="A47" s="1" t="s">
        <v>25</v>
      </c>
      <c r="D47" s="9"/>
      <c r="E47" s="17"/>
      <c r="F47" s="9"/>
      <c r="G47" s="7"/>
      <c r="H47" s="19"/>
      <c r="I47" s="9"/>
      <c r="J47" s="3"/>
    </row>
    <row r="48" spans="1:10" ht="12.75">
      <c r="A48" s="23" t="s">
        <v>26</v>
      </c>
      <c r="D48" s="9"/>
      <c r="E48" s="17"/>
      <c r="F48" s="9"/>
      <c r="G48" s="7"/>
      <c r="H48" s="19"/>
      <c r="I48" s="9"/>
      <c r="J48" s="3"/>
    </row>
    <row r="49" spans="1:10" ht="4.5" customHeight="1">
      <c r="A49" s="23"/>
      <c r="D49" s="9"/>
      <c r="E49" s="17"/>
      <c r="F49" s="9"/>
      <c r="G49" s="7"/>
      <c r="H49" s="19"/>
      <c r="I49" s="9"/>
      <c r="J49" s="3"/>
    </row>
    <row r="50" spans="1:10" ht="12.75">
      <c r="A50" s="24" t="s">
        <v>27</v>
      </c>
      <c r="D50" s="9"/>
      <c r="E50" s="17"/>
      <c r="F50" s="9"/>
      <c r="G50" s="7"/>
      <c r="H50" s="19"/>
      <c r="I50" s="9"/>
      <c r="J50" s="3"/>
    </row>
    <row r="51" spans="1:10" ht="25.5">
      <c r="A51" s="6" t="s">
        <v>28</v>
      </c>
      <c r="B51" s="20" t="s">
        <v>36</v>
      </c>
      <c r="D51" s="9">
        <v>100</v>
      </c>
      <c r="E51" s="17"/>
      <c r="F51" s="9">
        <v>100</v>
      </c>
      <c r="G51" s="25">
        <v>0.33</v>
      </c>
      <c r="H51" s="19"/>
      <c r="I51" s="9">
        <f>F51*G51</f>
        <v>33</v>
      </c>
      <c r="J51" s="20" t="s">
        <v>32</v>
      </c>
    </row>
    <row r="52" spans="4:9" ht="4.5" customHeight="1">
      <c r="D52" s="9"/>
      <c r="E52" s="17"/>
      <c r="F52" s="9"/>
      <c r="G52" s="7"/>
      <c r="H52" s="19"/>
      <c r="I52" s="9"/>
    </row>
    <row r="53" spans="1:9" ht="12.75">
      <c r="A53" s="24" t="s">
        <v>29</v>
      </c>
      <c r="D53" s="9"/>
      <c r="E53" s="17"/>
      <c r="F53" s="9"/>
      <c r="G53" s="7"/>
      <c r="H53" s="19"/>
      <c r="I53" s="9"/>
    </row>
    <row r="54" spans="1:9" ht="4.5" customHeight="1">
      <c r="A54" s="24"/>
      <c r="D54" s="9"/>
      <c r="E54" s="17"/>
      <c r="F54" s="9"/>
      <c r="G54" s="7"/>
      <c r="H54" s="19"/>
      <c r="I54" s="9"/>
    </row>
    <row r="55" spans="1:9" ht="12.75">
      <c r="A55" s="24" t="s">
        <v>30</v>
      </c>
      <c r="D55" s="9"/>
      <c r="E55" s="17"/>
      <c r="F55" s="9"/>
      <c r="G55" s="7"/>
      <c r="H55" s="19"/>
      <c r="I55" s="9"/>
    </row>
    <row r="56" spans="1:10" ht="25.5">
      <c r="A56" s="6" t="s">
        <v>31</v>
      </c>
      <c r="B56" s="20" t="s">
        <v>36</v>
      </c>
      <c r="D56" s="9">
        <v>100</v>
      </c>
      <c r="E56" s="17"/>
      <c r="F56" s="9">
        <v>100</v>
      </c>
      <c r="G56" s="25">
        <v>0.33</v>
      </c>
      <c r="H56" s="19"/>
      <c r="I56" s="9">
        <f>F56*G56</f>
        <v>33</v>
      </c>
      <c r="J56" s="20" t="s">
        <v>32</v>
      </c>
    </row>
    <row r="58" spans="1:9" ht="12.75">
      <c r="A58" s="5" t="s">
        <v>37</v>
      </c>
      <c r="D58" s="9"/>
      <c r="E58" s="17"/>
      <c r="F58" s="9"/>
      <c r="G58" s="7"/>
      <c r="H58" s="19"/>
      <c r="I58" s="9"/>
    </row>
    <row r="59" spans="1:9" ht="12.75">
      <c r="A59" s="1" t="s">
        <v>0</v>
      </c>
      <c r="D59" s="9"/>
      <c r="E59" s="17"/>
      <c r="F59" s="9"/>
      <c r="G59" s="7"/>
      <c r="H59" s="19"/>
      <c r="I59" s="9"/>
    </row>
    <row r="60" spans="4:9" ht="4.5" customHeight="1">
      <c r="D60" s="9"/>
      <c r="E60" s="17"/>
      <c r="F60" s="9"/>
      <c r="G60" s="7"/>
      <c r="H60" s="19"/>
      <c r="I60" s="9"/>
    </row>
    <row r="61" spans="1:10" ht="12.75">
      <c r="A61" s="1" t="s">
        <v>1</v>
      </c>
      <c r="D61" s="9"/>
      <c r="E61" s="17"/>
      <c r="F61" s="9"/>
      <c r="G61" s="7"/>
      <c r="H61" s="19"/>
      <c r="I61" s="9"/>
      <c r="J61" s="3"/>
    </row>
    <row r="62" spans="4:10" ht="4.5" customHeight="1">
      <c r="D62" s="9"/>
      <c r="E62" s="17"/>
      <c r="F62" s="9"/>
      <c r="G62" s="7"/>
      <c r="H62" s="19"/>
      <c r="I62" s="9"/>
      <c r="J62" s="3"/>
    </row>
    <row r="63" spans="1:10" ht="12.75" hidden="1">
      <c r="A63" t="s">
        <v>3</v>
      </c>
      <c r="D63" s="9"/>
      <c r="E63" s="17"/>
      <c r="F63" s="9"/>
      <c r="G63" s="7"/>
      <c r="H63" s="19"/>
      <c r="I63" s="9"/>
      <c r="J63" s="3"/>
    </row>
    <row r="64" spans="1:10" ht="12.75">
      <c r="A64" s="1" t="s">
        <v>25</v>
      </c>
      <c r="D64" s="9"/>
      <c r="E64" s="17"/>
      <c r="F64" s="9"/>
      <c r="G64" s="7"/>
      <c r="H64" s="19"/>
      <c r="I64" s="9"/>
      <c r="J64" s="3"/>
    </row>
    <row r="65" spans="1:10" ht="12.75">
      <c r="A65" s="23" t="s">
        <v>26</v>
      </c>
      <c r="D65" s="9"/>
      <c r="E65" s="17"/>
      <c r="F65" s="9"/>
      <c r="G65" s="7"/>
      <c r="H65" s="19"/>
      <c r="I65" s="9"/>
      <c r="J65" s="3"/>
    </row>
    <row r="66" spans="1:10" ht="4.5" customHeight="1">
      <c r="A66" s="23"/>
      <c r="D66" s="9"/>
      <c r="E66" s="17"/>
      <c r="F66" s="9"/>
      <c r="G66" s="7"/>
      <c r="H66" s="19"/>
      <c r="I66" s="9"/>
      <c r="J66" s="3"/>
    </row>
    <row r="67" spans="1:10" ht="12.75">
      <c r="A67" s="24" t="s">
        <v>27</v>
      </c>
      <c r="D67" s="9"/>
      <c r="E67" s="17"/>
      <c r="F67" s="9"/>
      <c r="G67" s="7"/>
      <c r="H67" s="19"/>
      <c r="I67" s="9"/>
      <c r="J67" s="3"/>
    </row>
    <row r="68" spans="1:10" ht="25.5">
      <c r="A68" s="6" t="s">
        <v>28</v>
      </c>
      <c r="B68" s="20" t="s">
        <v>36</v>
      </c>
      <c r="C68" s="14">
        <v>0</v>
      </c>
      <c r="D68" s="9">
        <v>50</v>
      </c>
      <c r="E68" s="17">
        <v>0</v>
      </c>
      <c r="F68" s="9">
        <v>1003</v>
      </c>
      <c r="G68" s="3">
        <v>0.25</v>
      </c>
      <c r="H68" s="19">
        <v>0</v>
      </c>
      <c r="I68" s="9">
        <f>F68*G68</f>
        <v>250.75</v>
      </c>
      <c r="J68" s="20" t="s">
        <v>33</v>
      </c>
    </row>
    <row r="69" spans="1:10" ht="38.25">
      <c r="A69" s="6" t="s">
        <v>28</v>
      </c>
      <c r="B69" s="20" t="s">
        <v>36</v>
      </c>
      <c r="C69" s="14">
        <v>0</v>
      </c>
      <c r="D69" s="9">
        <v>50</v>
      </c>
      <c r="E69" s="17">
        <v>0</v>
      </c>
      <c r="F69" s="9">
        <v>177</v>
      </c>
      <c r="G69" s="3">
        <v>0.75</v>
      </c>
      <c r="H69" s="19">
        <v>0</v>
      </c>
      <c r="I69" s="9">
        <f>F69*G69</f>
        <v>132.75</v>
      </c>
      <c r="J69" s="20" t="s">
        <v>34</v>
      </c>
    </row>
    <row r="70" spans="4:9" ht="4.5" customHeight="1">
      <c r="D70" s="9"/>
      <c r="E70" s="17"/>
      <c r="F70" s="9"/>
      <c r="G70" s="7"/>
      <c r="H70" s="19"/>
      <c r="I70" s="9"/>
    </row>
    <row r="71" spans="1:9" ht="12.75">
      <c r="A71" s="24" t="s">
        <v>29</v>
      </c>
      <c r="D71" s="9"/>
      <c r="E71" s="17"/>
      <c r="F71" s="9"/>
      <c r="G71" s="7"/>
      <c r="H71" s="19"/>
      <c r="I71" s="9"/>
    </row>
    <row r="72" spans="1:9" ht="4.5" customHeight="1">
      <c r="A72" s="24"/>
      <c r="D72" s="9"/>
      <c r="E72" s="17"/>
      <c r="F72" s="9"/>
      <c r="G72" s="7"/>
      <c r="H72" s="19"/>
      <c r="I72" s="9"/>
    </row>
    <row r="73" spans="1:9" ht="12.75">
      <c r="A73" s="24" t="s">
        <v>30</v>
      </c>
      <c r="D73" s="9"/>
      <c r="E73" s="17"/>
      <c r="F73" s="9"/>
      <c r="G73" s="7"/>
      <c r="H73" s="19"/>
      <c r="I73" s="9"/>
    </row>
    <row r="74" spans="1:10" ht="25.5">
      <c r="A74" s="6" t="s">
        <v>31</v>
      </c>
      <c r="B74" s="20" t="s">
        <v>36</v>
      </c>
      <c r="C74" s="14">
        <v>0</v>
      </c>
      <c r="D74" s="9">
        <v>50</v>
      </c>
      <c r="E74" s="17">
        <v>0</v>
      </c>
      <c r="F74" s="9">
        <v>1003</v>
      </c>
      <c r="G74" s="3">
        <v>0.25</v>
      </c>
      <c r="H74" s="19">
        <v>0</v>
      </c>
      <c r="I74" s="9">
        <f>F74*G74</f>
        <v>250.75</v>
      </c>
      <c r="J74" s="20" t="s">
        <v>33</v>
      </c>
    </row>
    <row r="75" spans="1:10" ht="38.25">
      <c r="A75" s="6" t="s">
        <v>31</v>
      </c>
      <c r="B75" s="20" t="s">
        <v>36</v>
      </c>
      <c r="C75" s="14">
        <v>0</v>
      </c>
      <c r="D75" s="9">
        <v>50</v>
      </c>
      <c r="E75" s="17">
        <v>0</v>
      </c>
      <c r="F75" s="9">
        <v>177</v>
      </c>
      <c r="G75" s="3">
        <v>0.75</v>
      </c>
      <c r="H75" s="19">
        <v>0</v>
      </c>
      <c r="I75" s="9">
        <f>F75*G75</f>
        <v>132.75</v>
      </c>
      <c r="J75" s="20" t="s">
        <v>34</v>
      </c>
    </row>
    <row r="77" spans="1:9" s="1" customFormat="1" ht="12.75">
      <c r="A77" s="1" t="s">
        <v>35</v>
      </c>
      <c r="B77" s="5"/>
      <c r="C77" s="31"/>
      <c r="D77" s="32">
        <f>D51+D56+D68+D69+D74+D75</f>
        <v>400</v>
      </c>
      <c r="E77" s="31"/>
      <c r="F77" s="32">
        <f>F51+F56+F68+F69+F74+F75</f>
        <v>2560</v>
      </c>
      <c r="G77" s="5"/>
      <c r="H77" s="33"/>
      <c r="I77" s="32">
        <v>834</v>
      </c>
    </row>
  </sheetData>
  <sheetProtection/>
  <mergeCells count="2">
    <mergeCell ref="B1:E1"/>
    <mergeCell ref="G1:H1"/>
  </mergeCells>
  <printOptions gridLines="1"/>
  <pageMargins left="0.75" right="0.25" top="0.75" bottom="0.25" header="0.5" footer="0.5"/>
  <pageSetup blackAndWhite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2009-07-14T12:41:08Z</cp:lastPrinted>
  <dcterms:created xsi:type="dcterms:W3CDTF">2007-05-03T16:01:36Z</dcterms:created>
  <dcterms:modified xsi:type="dcterms:W3CDTF">2009-11-05T15:22:02Z</dcterms:modified>
  <cp:category/>
  <cp:version/>
  <cp:contentType/>
  <cp:contentStatus/>
</cp:coreProperties>
</file>