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<sst xmlns="http://schemas.openxmlformats.org/spreadsheetml/2006/main" count="23" uniqueCount="23">
  <si>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Hrs Per Response</t>
  </si>
  <si>
    <t>Hourly Rate</t>
  </si>
  <si>
    <t>Cost per response</t>
  </si>
  <si>
    <t>Annual Cost Per respondent</t>
  </si>
  <si>
    <t>QALICB Survey</t>
  </si>
  <si>
    <t>Local CD/ED Survey</t>
  </si>
  <si>
    <t># Respondent</t>
  </si>
  <si>
    <t># Responses Per Respondent</t>
  </si>
  <si>
    <t>Annual Responses</t>
  </si>
  <si>
    <t>CDFI Fund - Evaluation of the NMTC Program</t>
  </si>
  <si>
    <t>May 2010</t>
  </si>
  <si>
    <t>Summary of Burden &amp; Cost Per Response</t>
  </si>
  <si>
    <t>QALICB Survey Non-responses</t>
  </si>
  <si>
    <t>Local CD/ED Survey Non-responses</t>
  </si>
  <si>
    <t>QALICB Telephone Interview</t>
  </si>
  <si>
    <t>Investor Telephone Interview</t>
  </si>
  <si>
    <t>Local CD/ED Telephone Interview</t>
  </si>
  <si>
    <t>CDE Telephone Interview</t>
  </si>
  <si>
    <t>Total burden</t>
  </si>
  <si>
    <r>
      <t>QALICB Survey w/Non-responses</t>
    </r>
    <r>
      <rPr>
        <vertAlign val="superscript"/>
        <sz val="10"/>
        <color indexed="8"/>
        <rFont val="Arial Narrow"/>
        <family val="2"/>
      </rPr>
      <t>1</t>
    </r>
  </si>
  <si>
    <r>
      <t>Local CD/ED Survey w/Non-responses</t>
    </r>
    <r>
      <rPr>
        <vertAlign val="superscript"/>
        <sz val="10"/>
        <color indexed="8"/>
        <rFont val="Arial Narrow"/>
        <family val="2"/>
      </rPr>
      <t>2</t>
    </r>
  </si>
  <si>
    <t>Aggregated IC QALICB Survey</t>
  </si>
  <si>
    <t>Aggregated IC Local CD/ED Survey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</si>
</sst>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"/>
    <numFmt numFmtId="167" formatCode="0.0000"/>
    <numFmt numFmtId="168" formatCode="&quot;$&quot;#,##0.000000"/>
    <numFmt numFmtId="169" formatCode="0.000000"/>
    <numFmt numFmtId="170" formatCode="0.0000000000"/>
    <numFmt numFmtId="171" formatCode="#,##0.000000"/>
    <numFmt numFmtId="172" formatCode="0.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Rounded MT Bold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Rounded MT Bold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33" borderId="11" xfId="0" applyNumberFormat="1" applyFont="1" applyFill="1" applyBorder="1" applyAlignment="1">
      <alignment vertical="center"/>
    </xf>
    <xf numFmtId="0" fontId="40" fillId="0" borderId="12" xfId="0" applyFont="1" applyBorder="1" applyAlignment="1">
      <alignment vertical="center"/>
    </xf>
    <xf numFmtId="4" fontId="40" fillId="0" borderId="12" xfId="0" applyNumberFormat="1" applyFont="1" applyBorder="1" applyAlignment="1">
      <alignment vertical="center"/>
    </xf>
    <xf numFmtId="166" fontId="41" fillId="33" borderId="11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166" fontId="40" fillId="0" borderId="11" xfId="0" applyNumberFormat="1" applyFont="1" applyBorder="1" applyAlignment="1">
      <alignment/>
    </xf>
    <xf numFmtId="166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164" fontId="40" fillId="0" borderId="10" xfId="0" applyNumberFormat="1" applyFont="1" applyFill="1" applyBorder="1" applyAlignment="1">
      <alignment/>
    </xf>
    <xf numFmtId="166" fontId="40" fillId="0" borderId="10" xfId="0" applyNumberFormat="1" applyFont="1" applyBorder="1" applyAlignment="1">
      <alignment vertical="center"/>
    </xf>
    <xf numFmtId="166" fontId="0" fillId="0" borderId="0" xfId="0" applyNumberFormat="1" applyAlignment="1">
      <alignment/>
    </xf>
    <xf numFmtId="0" fontId="40" fillId="0" borderId="13" xfId="0" applyFont="1" applyBorder="1" applyAlignment="1">
      <alignment/>
    </xf>
    <xf numFmtId="164" fontId="40" fillId="0" borderId="11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4" fontId="40" fillId="0" borderId="14" xfId="0" applyNumberFormat="1" applyFont="1" applyBorder="1" applyAlignment="1">
      <alignment vertical="center"/>
    </xf>
    <xf numFmtId="166" fontId="40" fillId="0" borderId="14" xfId="0" applyNumberFormat="1" applyFont="1" applyBorder="1" applyAlignment="1">
      <alignment vertical="center"/>
    </xf>
    <xf numFmtId="164" fontId="40" fillId="0" borderId="10" xfId="0" applyNumberFormat="1" applyFont="1" applyFill="1" applyBorder="1" applyAlignment="1">
      <alignment vertical="center"/>
    </xf>
    <xf numFmtId="164" fontId="40" fillId="0" borderId="14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40" fillId="0" borderId="14" xfId="0" applyFont="1" applyBorder="1" applyAlignment="1">
      <alignment/>
    </xf>
    <xf numFmtId="4" fontId="40" fillId="0" borderId="14" xfId="0" applyNumberFormat="1" applyFont="1" applyBorder="1" applyAlignment="1">
      <alignment/>
    </xf>
    <xf numFmtId="164" fontId="40" fillId="0" borderId="14" xfId="0" applyNumberFormat="1" applyFont="1" applyBorder="1" applyAlignment="1">
      <alignment/>
    </xf>
    <xf numFmtId="166" fontId="40" fillId="0" borderId="14" xfId="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1" fontId="40" fillId="0" borderId="10" xfId="0" applyNumberFormat="1" applyFont="1" applyFill="1" applyBorder="1" applyAlignment="1">
      <alignment vertical="center"/>
    </xf>
    <xf numFmtId="1" fontId="40" fillId="0" borderId="14" xfId="0" applyNumberFormat="1" applyFont="1" applyFill="1" applyBorder="1" applyAlignment="1">
      <alignment vertical="center"/>
    </xf>
    <xf numFmtId="1" fontId="40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vertical="center"/>
    </xf>
    <xf numFmtId="164" fontId="40" fillId="0" borderId="10" xfId="0" applyNumberFormat="1" applyFont="1" applyFill="1" applyBorder="1" applyAlignment="1">
      <alignment vertical="center"/>
    </xf>
    <xf numFmtId="166" fontId="40" fillId="0" borderId="10" xfId="0" applyNumberFormat="1" applyFont="1" applyFill="1" applyBorder="1" applyAlignment="1">
      <alignment vertical="center"/>
    </xf>
    <xf numFmtId="1" fontId="40" fillId="0" borderId="12" xfId="0" applyNumberFormat="1" applyFont="1" applyFill="1" applyBorder="1" applyAlignment="1">
      <alignment vertical="center"/>
    </xf>
    <xf numFmtId="164" fontId="40" fillId="0" borderId="12" xfId="0" applyNumberFormat="1" applyFont="1" applyFill="1" applyBorder="1" applyAlignment="1">
      <alignment vertical="center"/>
    </xf>
    <xf numFmtId="166" fontId="40" fillId="0" borderId="12" xfId="0" applyNumberFormat="1" applyFont="1" applyFill="1" applyBorder="1" applyAlignment="1">
      <alignment vertical="center"/>
    </xf>
    <xf numFmtId="1" fontId="40" fillId="33" borderId="11" xfId="0" applyNumberFormat="1" applyFont="1" applyFill="1" applyBorder="1" applyAlignment="1">
      <alignment vertical="center"/>
    </xf>
    <xf numFmtId="49" fontId="44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.00390625" style="0" customWidth="1"/>
    <col min="2" max="2" width="29.57421875" style="0" customWidth="1"/>
    <col min="3" max="3" width="9.00390625" style="0" customWidth="1"/>
    <col min="4" max="4" width="10.28125" style="0" customWidth="1"/>
    <col min="5" max="5" width="8.8515625" style="0" customWidth="1"/>
    <col min="7" max="7" width="10.57421875" style="0" customWidth="1"/>
    <col min="9" max="9" width="11.421875" style="0" customWidth="1"/>
    <col min="10" max="10" width="11.57421875" style="0" customWidth="1"/>
    <col min="12" max="12" width="9.140625" style="0" customWidth="1"/>
  </cols>
  <sheetData>
    <row r="1" spans="2:10" ht="23.25" customHeight="1">
      <c r="B1" s="9" t="s">
        <v>9</v>
      </c>
      <c r="J1" s="47" t="s">
        <v>10</v>
      </c>
    </row>
    <row r="2" ht="12.75" customHeight="1">
      <c r="B2" s="10" t="s">
        <v>11</v>
      </c>
    </row>
    <row r="3" spans="3:10" ht="38.25">
      <c r="C3" s="1" t="s">
        <v>6</v>
      </c>
      <c r="D3" s="1" t="s">
        <v>7</v>
      </c>
      <c r="E3" s="1" t="s">
        <v>8</v>
      </c>
      <c r="F3" s="1" t="s">
        <v>0</v>
      </c>
      <c r="G3" s="39" t="s">
        <v>18</v>
      </c>
      <c r="H3" s="39" t="s">
        <v>1</v>
      </c>
      <c r="I3" s="39" t="s">
        <v>2</v>
      </c>
      <c r="J3" s="39" t="s">
        <v>3</v>
      </c>
    </row>
    <row r="4" spans="1:10" ht="19.5" customHeight="1">
      <c r="A4" s="34">
        <v>1</v>
      </c>
      <c r="B4" s="2" t="s">
        <v>19</v>
      </c>
      <c r="C4" s="2">
        <v>380</v>
      </c>
      <c r="D4" s="2">
        <v>1</v>
      </c>
      <c r="E4" s="2">
        <f aca="true" t="shared" si="0" ref="E4:E9">SUM(C4*D4)</f>
        <v>380</v>
      </c>
      <c r="F4" s="3">
        <v>0.3825</v>
      </c>
      <c r="G4" s="40">
        <f aca="true" t="shared" si="1" ref="G4:G9">SUM(E4*F4)</f>
        <v>145.35</v>
      </c>
      <c r="H4" s="41">
        <v>47.76</v>
      </c>
      <c r="I4" s="41">
        <f aca="true" t="shared" si="2" ref="I4:I9">SUM(F4*H4)</f>
        <v>18.2682</v>
      </c>
      <c r="J4" s="42">
        <v>6942</v>
      </c>
    </row>
    <row r="5" spans="1:10" ht="19.5" customHeight="1">
      <c r="A5" s="34">
        <v>2</v>
      </c>
      <c r="B5" s="2" t="s">
        <v>20</v>
      </c>
      <c r="C5" s="2">
        <v>380</v>
      </c>
      <c r="D5" s="2">
        <v>1</v>
      </c>
      <c r="E5" s="2">
        <f t="shared" si="0"/>
        <v>380</v>
      </c>
      <c r="F5" s="3">
        <v>0.195</v>
      </c>
      <c r="G5" s="40">
        <f t="shared" si="1"/>
        <v>74.10000000000001</v>
      </c>
      <c r="H5" s="41">
        <v>47.76</v>
      </c>
      <c r="I5" s="41">
        <f t="shared" si="2"/>
        <v>9.3132</v>
      </c>
      <c r="J5" s="42">
        <v>3539</v>
      </c>
    </row>
    <row r="6" spans="1:10" ht="19.5" customHeight="1">
      <c r="A6" s="34">
        <v>3</v>
      </c>
      <c r="B6" s="2" t="s">
        <v>14</v>
      </c>
      <c r="C6" s="2">
        <v>80</v>
      </c>
      <c r="D6" s="2">
        <v>1</v>
      </c>
      <c r="E6" s="2">
        <f t="shared" si="0"/>
        <v>80</v>
      </c>
      <c r="F6" s="3">
        <v>1.25</v>
      </c>
      <c r="G6" s="40">
        <f t="shared" si="1"/>
        <v>100</v>
      </c>
      <c r="H6" s="41">
        <v>47.76</v>
      </c>
      <c r="I6" s="41">
        <f t="shared" si="2"/>
        <v>59.699999999999996</v>
      </c>
      <c r="J6" s="42">
        <v>4776</v>
      </c>
    </row>
    <row r="7" spans="1:10" ht="19.5" customHeight="1">
      <c r="A7" s="34">
        <v>4</v>
      </c>
      <c r="B7" s="2" t="s">
        <v>15</v>
      </c>
      <c r="C7" s="2">
        <v>80</v>
      </c>
      <c r="D7" s="2">
        <v>1</v>
      </c>
      <c r="E7" s="2">
        <f t="shared" si="0"/>
        <v>80</v>
      </c>
      <c r="F7" s="3">
        <v>0.5</v>
      </c>
      <c r="G7" s="40">
        <f t="shared" si="1"/>
        <v>40</v>
      </c>
      <c r="H7" s="41">
        <v>47.76</v>
      </c>
      <c r="I7" s="41">
        <f t="shared" si="2"/>
        <v>23.88</v>
      </c>
      <c r="J7" s="42">
        <v>1910</v>
      </c>
    </row>
    <row r="8" spans="1:10" ht="19.5" customHeight="1">
      <c r="A8" s="34">
        <v>5</v>
      </c>
      <c r="B8" s="2" t="s">
        <v>16</v>
      </c>
      <c r="C8" s="2">
        <v>80</v>
      </c>
      <c r="D8" s="2">
        <v>1</v>
      </c>
      <c r="E8" s="2">
        <f t="shared" si="0"/>
        <v>80</v>
      </c>
      <c r="F8" s="3">
        <v>0.5</v>
      </c>
      <c r="G8" s="40">
        <f t="shared" si="1"/>
        <v>40</v>
      </c>
      <c r="H8" s="41">
        <v>47.76</v>
      </c>
      <c r="I8" s="41">
        <f t="shared" si="2"/>
        <v>23.88</v>
      </c>
      <c r="J8" s="42">
        <v>1910</v>
      </c>
    </row>
    <row r="9" spans="1:10" ht="19.5" customHeight="1" thickBot="1">
      <c r="A9" s="34">
        <v>6</v>
      </c>
      <c r="B9" s="6" t="s">
        <v>17</v>
      </c>
      <c r="C9" s="6">
        <v>80</v>
      </c>
      <c r="D9" s="6">
        <v>1</v>
      </c>
      <c r="E9" s="6">
        <f t="shared" si="0"/>
        <v>80</v>
      </c>
      <c r="F9" s="7">
        <v>1.25</v>
      </c>
      <c r="G9" s="43">
        <f t="shared" si="1"/>
        <v>100</v>
      </c>
      <c r="H9" s="44">
        <v>47.76</v>
      </c>
      <c r="I9" s="44">
        <f t="shared" si="2"/>
        <v>59.699999999999996</v>
      </c>
      <c r="J9" s="45">
        <v>4776</v>
      </c>
    </row>
    <row r="10" spans="2:10" ht="19.5" customHeight="1">
      <c r="B10" s="4"/>
      <c r="C10" s="4"/>
      <c r="D10" s="4"/>
      <c r="E10" s="5">
        <f>SUM(E4:E9)</f>
        <v>1080</v>
      </c>
      <c r="F10" s="4"/>
      <c r="G10" s="46">
        <f>SUM(G4:G9)</f>
        <v>499.45</v>
      </c>
      <c r="H10" s="4"/>
      <c r="I10" s="4"/>
      <c r="J10" s="8">
        <f>SUM(J4:J9)</f>
        <v>23853</v>
      </c>
    </row>
    <row r="11" ht="15">
      <c r="J11" s="21"/>
    </row>
    <row r="12" ht="15">
      <c r="J12" s="21"/>
    </row>
    <row r="13" spans="2:10" ht="15">
      <c r="B13" s="29" t="s">
        <v>21</v>
      </c>
      <c r="J13" s="21"/>
    </row>
    <row r="14" spans="1:10" ht="15">
      <c r="A14" s="34">
        <v>1</v>
      </c>
      <c r="B14" s="2" t="s">
        <v>4</v>
      </c>
      <c r="C14" s="13">
        <v>285</v>
      </c>
      <c r="D14" s="13">
        <v>1</v>
      </c>
      <c r="E14" s="13">
        <f>SUM(C14*D14)</f>
        <v>285</v>
      </c>
      <c r="F14" s="18">
        <v>0.5</v>
      </c>
      <c r="G14" s="35">
        <f>SUM(E14*F14)</f>
        <v>142.5</v>
      </c>
      <c r="H14" s="15">
        <v>47.76</v>
      </c>
      <c r="I14" s="27">
        <f>SUM(F14*H14)</f>
        <v>23.88</v>
      </c>
      <c r="J14" s="17">
        <v>6806</v>
      </c>
    </row>
    <row r="15" spans="1:10" ht="15.75" thickBot="1">
      <c r="A15" s="34"/>
      <c r="B15" s="2" t="s">
        <v>12</v>
      </c>
      <c r="C15" s="30">
        <v>95</v>
      </c>
      <c r="D15" s="30">
        <v>1</v>
      </c>
      <c r="E15" s="30">
        <f>SUM(C15*D15)</f>
        <v>95</v>
      </c>
      <c r="F15" s="31">
        <v>0.03</v>
      </c>
      <c r="G15" s="36">
        <f>SUM(E15*F15)</f>
        <v>2.85</v>
      </c>
      <c r="H15" s="32">
        <v>47.76</v>
      </c>
      <c r="I15" s="28">
        <f>SUM(F15*H15)</f>
        <v>1.4327999999999999</v>
      </c>
      <c r="J15" s="33">
        <v>136</v>
      </c>
    </row>
    <row r="16" spans="1:10" ht="15.75" thickTop="1">
      <c r="A16" s="34"/>
      <c r="B16" s="11"/>
      <c r="C16" s="22">
        <f>SUM(C14:C15)</f>
        <v>380</v>
      </c>
      <c r="D16" s="22">
        <f>SUM(C16/E16)</f>
        <v>1</v>
      </c>
      <c r="E16" s="22">
        <f>SUM(E14:E15)</f>
        <v>380</v>
      </c>
      <c r="F16" s="12">
        <f>SUM(G16/E16)</f>
        <v>0.3825</v>
      </c>
      <c r="G16" s="37">
        <f>SUM(G14:G15)</f>
        <v>145.35</v>
      </c>
      <c r="H16" s="14">
        <v>47.76</v>
      </c>
      <c r="I16" s="14">
        <f>SUM(F16*H16)</f>
        <v>18.2682</v>
      </c>
      <c r="J16" s="16">
        <f>SUM(J14:J15)</f>
        <v>6942</v>
      </c>
    </row>
    <row r="17" spans="1:10" ht="15">
      <c r="A17" s="34"/>
      <c r="B17" s="11"/>
      <c r="G17" s="38"/>
      <c r="J17" s="21"/>
    </row>
    <row r="18" spans="1:10" ht="15">
      <c r="A18" s="34"/>
      <c r="B18" s="29" t="s">
        <v>22</v>
      </c>
      <c r="G18" s="38"/>
      <c r="J18" s="21"/>
    </row>
    <row r="19" spans="1:10" ht="15">
      <c r="A19" s="34">
        <v>2</v>
      </c>
      <c r="B19" s="2" t="s">
        <v>5</v>
      </c>
      <c r="C19" s="13">
        <v>285</v>
      </c>
      <c r="D19" s="13">
        <v>1</v>
      </c>
      <c r="E19" s="13">
        <f>SUM(C19*D19)</f>
        <v>285</v>
      </c>
      <c r="F19" s="13">
        <v>0.25</v>
      </c>
      <c r="G19" s="35">
        <f>SUM(E19*F19)</f>
        <v>71.25</v>
      </c>
      <c r="H19" s="19">
        <v>47.76</v>
      </c>
      <c r="I19" s="27">
        <f>SUM(F19*H19)</f>
        <v>11.94</v>
      </c>
      <c r="J19" s="20">
        <v>3403</v>
      </c>
    </row>
    <row r="20" spans="2:10" ht="15.75" thickBot="1">
      <c r="B20" s="2" t="s">
        <v>13</v>
      </c>
      <c r="C20" s="24">
        <v>95</v>
      </c>
      <c r="D20" s="24">
        <v>1</v>
      </c>
      <c r="E20" s="24">
        <f>SUM(C20*D20)</f>
        <v>95</v>
      </c>
      <c r="F20" s="25">
        <v>0.03</v>
      </c>
      <c r="G20" s="36">
        <f>SUM(E20*F20)</f>
        <v>2.85</v>
      </c>
      <c r="H20" s="28">
        <v>47.76</v>
      </c>
      <c r="I20" s="28">
        <f>SUM(F20*H20)</f>
        <v>1.4327999999999999</v>
      </c>
      <c r="J20" s="26">
        <v>136</v>
      </c>
    </row>
    <row r="21" spans="3:10" ht="15.75" thickTop="1">
      <c r="C21" s="12">
        <f>SUM(C19:C20)</f>
        <v>380</v>
      </c>
      <c r="D21" s="22">
        <f>SUM(C21/E21)</f>
        <v>1</v>
      </c>
      <c r="E21" s="12">
        <f>SUM(E19:E20)</f>
        <v>380</v>
      </c>
      <c r="F21" s="12">
        <f>SUM(G21/E21)</f>
        <v>0.19499999999999998</v>
      </c>
      <c r="G21" s="37">
        <f>SUM(G19:G20)</f>
        <v>74.1</v>
      </c>
      <c r="H21" s="23">
        <v>47.76</v>
      </c>
      <c r="I21" s="14">
        <f>SUM(F21*H21)</f>
        <v>9.313199999999998</v>
      </c>
      <c r="J21" s="16">
        <f>SUM(J19:J20)</f>
        <v>3539</v>
      </c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U.S. Department of 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DWolfgang</dc:creator>
  <cp:keywords/>
  <dc:description/>
  <cp:lastModifiedBy>DWolfgang</cp:lastModifiedBy>
  <cp:lastPrinted>2010-05-19T13:32:16Z</cp:lastPrinted>
  <dcterms:created xsi:type="dcterms:W3CDTF">2010-05-14T14:49:05Z</dcterms:created>
  <dcterms:modified xsi:type="dcterms:W3CDTF">2010-05-19T13:37:37Z</dcterms:modified>
  <cp:category/>
  <cp:version/>
  <cp:contentType/>
  <cp:contentStatus/>
</cp:coreProperties>
</file>