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Sheet1" sheetId="1" r:id="rId1"/>
  </sheets>
  <definedNames>
    <definedName name="_xlnm.Print_Area" localSheetId="0">'Sheet1'!$A$1:$H$14</definedName>
  </definedNames>
  <calcPr fullCalcOnLoad="1"/>
</workbook>
</file>

<file path=xl/comments1.xml><?xml version="1.0" encoding="utf-8"?>
<comments xmlns="http://schemas.openxmlformats.org/spreadsheetml/2006/main">
  <authors>
    <author>Ellen Brown</author>
  </authors>
  <commentList>
    <comment ref="F4" authorId="0">
      <text>
        <r>
          <rPr>
            <b/>
            <sz val="9"/>
            <rFont val="Tahoma"/>
            <family val="0"/>
          </rPr>
          <t>Ellen Brown:</t>
        </r>
        <r>
          <rPr>
            <sz val="9"/>
            <rFont val="Tahoma"/>
            <family val="0"/>
          </rPr>
          <t xml:space="preserve">
calculated at $150/hr. to match IC#b hourly cost from 200812-1902-004.  Cost figures for industry weren't detailed in ROCIS or supporting statement for this IC.</t>
        </r>
      </text>
    </comment>
    <comment ref="F6" authorId="0">
      <text>
        <r>
          <rPr>
            <b/>
            <sz val="9"/>
            <rFont val="Tahoma"/>
            <family val="0"/>
          </rPr>
          <t>Ellen Brown:</t>
        </r>
        <r>
          <rPr>
            <sz val="9"/>
            <rFont val="Tahoma"/>
            <family val="0"/>
          </rPr>
          <t xml:space="preserve">
using $123.32/hr. as detailed in supporting statement</t>
        </r>
      </text>
    </comment>
    <comment ref="G6" authorId="0">
      <text>
        <r>
          <rPr>
            <b/>
            <sz val="9"/>
            <rFont val="Tahoma"/>
            <family val="0"/>
          </rPr>
          <t xml:space="preserve">Ellen Brown: </t>
        </r>
        <r>
          <rPr>
            <sz val="9"/>
            <rFont val="Tahoma"/>
            <family val="2"/>
          </rPr>
          <t>IC costs provided in supporting statement for this rule for FERC-717.</t>
        </r>
        <r>
          <rPr>
            <sz val="9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9"/>
            <rFont val="Tahoma"/>
            <family val="0"/>
          </rPr>
          <t>Ellen Brown:</t>
        </r>
        <r>
          <rPr>
            <sz val="9"/>
            <rFont val="Tahoma"/>
            <family val="0"/>
          </rPr>
          <t xml:space="preserve">
calculated at $150 per hour</t>
        </r>
      </text>
    </comment>
    <comment ref="F10" authorId="0">
      <text>
        <r>
          <rPr>
            <b/>
            <sz val="9"/>
            <rFont val="Tahoma"/>
            <family val="0"/>
          </rPr>
          <t>Ellen Brown:</t>
        </r>
        <r>
          <rPr>
            <sz val="9"/>
            <rFont val="Tahoma"/>
            <family val="0"/>
          </rPr>
          <t xml:space="preserve">
calculated at $150/hr. to match IC#b hourly cost from 200812-1902-004.  Cost figures for industry weren't detailed in ROCIS or supporting statement for this IC.</t>
        </r>
      </text>
    </comment>
    <comment ref="F11" authorId="0">
      <text>
        <r>
          <rPr>
            <b/>
            <sz val="9"/>
            <rFont val="Tahoma"/>
            <family val="0"/>
          </rPr>
          <t>Ellen Brown:</t>
        </r>
        <r>
          <rPr>
            <sz val="9"/>
            <rFont val="Tahoma"/>
            <family val="0"/>
          </rPr>
          <t xml:space="preserve">
calculated at $150 per hour</t>
        </r>
      </text>
    </comment>
    <comment ref="F12" authorId="0">
      <text>
        <r>
          <rPr>
            <b/>
            <sz val="9"/>
            <rFont val="Tahoma"/>
            <family val="0"/>
          </rPr>
          <t>Ellen Brown:</t>
        </r>
        <r>
          <rPr>
            <sz val="9"/>
            <rFont val="Tahoma"/>
            <family val="0"/>
          </rPr>
          <t xml:space="preserve">
using $123.32/hr. as detailed in supporting statement</t>
        </r>
      </text>
    </comment>
    <comment ref="G12" authorId="0">
      <text>
        <r>
          <rPr>
            <b/>
            <sz val="9"/>
            <rFont val="Tahoma"/>
            <family val="0"/>
          </rPr>
          <t xml:space="preserve">Ellen Brown: </t>
        </r>
        <r>
          <rPr>
            <sz val="9"/>
            <rFont val="Tahoma"/>
            <family val="2"/>
          </rPr>
          <t>IC costs provided in supporting statement for this rule for FERC-717.</t>
        </r>
        <r>
          <rPr>
            <sz val="9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0"/>
          </rPr>
          <t>Ellen Brown:</t>
        </r>
        <r>
          <rPr>
            <sz val="9"/>
            <rFont val="Tahoma"/>
            <family val="0"/>
          </rPr>
          <t xml:space="preserve">
using an hourly wage estimate of $370 (a composite estimate that includes legal, technical and support staff rates, $250+$95+$25=$370), as stated in the Final Rule
</t>
        </r>
      </text>
    </comment>
    <comment ref="G13" authorId="0">
      <text>
        <r>
          <rPr>
            <b/>
            <sz val="9"/>
            <rFont val="Tahoma"/>
            <family val="0"/>
          </rPr>
          <t>Ellen Brown:</t>
        </r>
        <r>
          <rPr>
            <sz val="9"/>
            <rFont val="Tahoma"/>
            <family val="0"/>
          </rPr>
          <t xml:space="preserve">
using an hourly wage estimate of $370 (a composite estimate that includes legal, technical and support staff rates, $250+$95+$25=$370), as stated in the Final Rule</t>
        </r>
      </text>
    </comment>
    <comment ref="A9" authorId="0">
      <text>
        <r>
          <rPr>
            <b/>
            <sz val="9"/>
            <rFont val="Tahoma"/>
            <family val="0"/>
          </rPr>
          <t>Ellen Brown:</t>
        </r>
        <r>
          <rPr>
            <sz val="9"/>
            <rFont val="Tahoma"/>
            <family val="0"/>
          </rPr>
          <t xml:space="preserve">
FERC-516 is addressed separately</t>
        </r>
      </text>
    </comment>
    <comment ref="A1" authorId="0">
      <text>
        <r>
          <rPr>
            <b/>
            <sz val="9"/>
            <rFont val="Tahoma"/>
            <family val="0"/>
          </rPr>
          <t>Ellen Brown:</t>
        </r>
        <r>
          <rPr>
            <sz val="9"/>
            <rFont val="Tahoma"/>
            <family val="0"/>
          </rPr>
          <t xml:space="preserve">
FERC-516 is addressed separately</t>
        </r>
      </text>
    </comment>
    <comment ref="C13" authorId="0">
      <text>
        <r>
          <rPr>
            <b/>
            <sz val="9"/>
            <rFont val="Tahoma"/>
            <family val="0"/>
          </rPr>
          <t>Ellen Brown:</t>
        </r>
        <r>
          <rPr>
            <sz val="9"/>
            <rFont val="Tahoma"/>
            <family val="0"/>
          </rPr>
          <t xml:space="preserve">
The 6 are already counted in the respondents for other FERC-717 requirements.</t>
        </r>
      </text>
    </comment>
  </commentList>
</comments>
</file>

<file path=xl/sharedStrings.xml><?xml version="1.0" encoding="utf-8"?>
<sst xmlns="http://schemas.openxmlformats.org/spreadsheetml/2006/main" count="31" uniqueCount="20">
  <si>
    <t>ICR</t>
  </si>
  <si>
    <t>total burden hrs.</t>
  </si>
  <si>
    <t>industry cost per response, per ROCIS ($)</t>
  </si>
  <si>
    <t>total industry cost for IC, per ROCIS ($)</t>
  </si>
  <si>
    <t>hr. per response</t>
  </si>
  <si>
    <t xml:space="preserve">no. of responses (same as # of respondents here) </t>
  </si>
  <si>
    <t>Standards for Business Practices and Communication Protocols for Public Utilities: RM05-5-000 Final Rule: Standards for Business Practices and Communication Protocols for Public Utilities  [a]</t>
  </si>
  <si>
    <t>Standards for Business Practices and Communication Protocols  [b]</t>
  </si>
  <si>
    <t>RM05-5-013 Standards for Business Practices and Communication Protocols for Public Utilites  [c]</t>
  </si>
  <si>
    <t>Total</t>
  </si>
  <si>
    <r>
      <t xml:space="preserve">Approved from last action (in ICR# </t>
    </r>
    <r>
      <rPr>
        <sz val="10"/>
        <rFont val="Arial"/>
        <family val="0"/>
      </rPr>
      <t>200912-1902-003)</t>
    </r>
  </si>
  <si>
    <t xml:space="preserve">IC (Information Collection) &amp; identifier for this table </t>
  </si>
  <si>
    <t>Final Rule in RM05-5-017 [new IC]</t>
  </si>
  <si>
    <t>FERC-717, Compliance with Phase I M &amp; V Stds. in RM05-5-017 Final Rule [d]</t>
  </si>
  <si>
    <t>N/A</t>
  </si>
  <si>
    <t>Requested in OMB Clearance Package for Final Rule in RM05-5-017 [FERC-717 only]</t>
  </si>
  <si>
    <t>Current Approved OMB Inventory as of 4/13/2010 [FERC-717]</t>
  </si>
  <si>
    <t>Current Inventory--Approved from last action (in ICR# 200912-1902-003)</t>
  </si>
  <si>
    <t>difference (ICR related to Final Rule in RM05-5-017 less current OMB inventory) in hrs.</t>
  </si>
  <si>
    <t>FERC-717 (OMB Control No. 1902-0173) --  Annual Estimates, Related to Final Rule in Docket RM05-5-017 (Issued 4/15/2010)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</si>
</sst>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68" fontId="0" fillId="0" borderId="1" xfId="0" applyNumberFormat="1" applyFill="1" applyBorder="1" applyAlignment="1">
      <alignment/>
    </xf>
    <xf numFmtId="168" fontId="0" fillId="0" borderId="1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168" fontId="1" fillId="2" borderId="1" xfId="0" applyNumberFormat="1" applyFont="1" applyFill="1" applyBorder="1" applyAlignment="1">
      <alignment/>
    </xf>
    <xf numFmtId="168" fontId="1" fillId="3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0" fontId="0" fillId="3" borderId="1" xfId="0" applyNumberForma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68" fontId="1" fillId="0" borderId="1" xfId="0" applyNumberFormat="1" applyFont="1" applyBorder="1" applyAlignment="1">
      <alignment/>
    </xf>
    <xf numFmtId="0" fontId="9" fillId="5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pane xSplit="1" ySplit="2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9.140625" defaultRowHeight="12.75"/>
  <cols>
    <col min="1" max="1" width="18.421875" style="0" customWidth="1"/>
    <col min="2" max="2" width="38.00390625" style="0" customWidth="1"/>
    <col min="3" max="3" width="10.00390625" style="0" bestFit="1" customWidth="1"/>
    <col min="4" max="4" width="8.00390625" style="0" customWidth="1"/>
    <col min="5" max="5" width="10.8515625" style="0" customWidth="1"/>
    <col min="6" max="6" width="11.57421875" style="0" customWidth="1"/>
    <col min="7" max="7" width="17.7109375" style="0" customWidth="1"/>
    <col min="8" max="8" width="13.00390625" style="0" customWidth="1"/>
  </cols>
  <sheetData>
    <row r="1" spans="1:8" ht="41.25" customHeight="1">
      <c r="A1" s="26" t="s">
        <v>19</v>
      </c>
      <c r="B1" s="27"/>
      <c r="C1" s="27"/>
      <c r="D1" s="27"/>
      <c r="E1" s="27"/>
      <c r="F1" s="27"/>
      <c r="G1" s="27"/>
      <c r="H1" s="28"/>
    </row>
    <row r="2" spans="1:8" ht="127.5">
      <c r="A2" s="1" t="s">
        <v>0</v>
      </c>
      <c r="B2" s="1" t="s">
        <v>11</v>
      </c>
      <c r="C2" s="1" t="s">
        <v>5</v>
      </c>
      <c r="D2" s="1" t="s">
        <v>4</v>
      </c>
      <c r="E2" s="1" t="s">
        <v>1</v>
      </c>
      <c r="F2" s="1" t="s">
        <v>2</v>
      </c>
      <c r="G2" s="1" t="s">
        <v>3</v>
      </c>
      <c r="H2" s="1" t="s">
        <v>18</v>
      </c>
    </row>
    <row r="3" spans="1:8" ht="15">
      <c r="A3" s="25" t="s">
        <v>16</v>
      </c>
      <c r="B3" s="25"/>
      <c r="C3" s="25"/>
      <c r="D3" s="25"/>
      <c r="E3" s="25"/>
      <c r="F3" s="25"/>
      <c r="G3" s="25"/>
      <c r="H3" s="25"/>
    </row>
    <row r="4" spans="1:8" ht="76.5">
      <c r="A4" s="6" t="s">
        <v>10</v>
      </c>
      <c r="B4" s="3" t="s">
        <v>6</v>
      </c>
      <c r="C4" s="5">
        <v>176</v>
      </c>
      <c r="D4" s="5">
        <v>980.43</v>
      </c>
      <c r="E4" s="5">
        <f>C4*D4</f>
        <v>172555.68</v>
      </c>
      <c r="F4" s="12">
        <f>150*D4</f>
        <v>147064.5</v>
      </c>
      <c r="G4" s="12">
        <f>F4*C4</f>
        <v>25883352</v>
      </c>
      <c r="H4" s="18" t="s">
        <v>14</v>
      </c>
    </row>
    <row r="5" spans="1:8" ht="51">
      <c r="A5" s="6" t="s">
        <v>10</v>
      </c>
      <c r="B5" s="3" t="s">
        <v>7</v>
      </c>
      <c r="C5" s="5">
        <v>176</v>
      </c>
      <c r="D5" s="5">
        <v>33</v>
      </c>
      <c r="E5" s="5">
        <f>C5*D5</f>
        <v>5808</v>
      </c>
      <c r="F5" s="12">
        <v>4950</v>
      </c>
      <c r="G5" s="12">
        <f>F5*C5</f>
        <v>871200</v>
      </c>
      <c r="H5" s="18" t="s">
        <v>14</v>
      </c>
    </row>
    <row r="6" spans="1:8" ht="51">
      <c r="A6" s="6" t="s">
        <v>10</v>
      </c>
      <c r="B6" s="3" t="s">
        <v>8</v>
      </c>
      <c r="C6" s="5">
        <v>176</v>
      </c>
      <c r="D6" s="5">
        <v>30</v>
      </c>
      <c r="E6" s="5">
        <f>C6*D6</f>
        <v>5280</v>
      </c>
      <c r="F6" s="13">
        <v>3699.9</v>
      </c>
      <c r="G6" s="14">
        <v>651182.4</v>
      </c>
      <c r="H6" s="19" t="s">
        <v>14</v>
      </c>
    </row>
    <row r="7" spans="1:8" ht="12.75">
      <c r="A7" s="7" t="s">
        <v>9</v>
      </c>
      <c r="B7" s="8"/>
      <c r="C7" s="9">
        <f>SUM(C4:C6)</f>
        <v>528</v>
      </c>
      <c r="D7" s="10"/>
      <c r="E7" s="9">
        <f>SUM(E4:E6)</f>
        <v>183643.68</v>
      </c>
      <c r="F7" s="15"/>
      <c r="G7" s="16">
        <f>SUM(G4:G6)</f>
        <v>27405734.4</v>
      </c>
      <c r="H7" s="20" t="s">
        <v>14</v>
      </c>
    </row>
    <row r="8" spans="1:8" ht="12.75">
      <c r="A8" s="29"/>
      <c r="B8" s="29"/>
      <c r="C8" s="29"/>
      <c r="D8" s="29"/>
      <c r="E8" s="29"/>
      <c r="F8" s="29"/>
      <c r="G8" s="29"/>
      <c r="H8" s="29"/>
    </row>
    <row r="9" spans="1:8" ht="15">
      <c r="A9" s="25" t="s">
        <v>15</v>
      </c>
      <c r="B9" s="25"/>
      <c r="C9" s="25"/>
      <c r="D9" s="25"/>
      <c r="E9" s="25"/>
      <c r="F9" s="25"/>
      <c r="G9" s="25"/>
      <c r="H9" s="25"/>
    </row>
    <row r="10" spans="1:8" ht="76.5">
      <c r="A10" s="21" t="s">
        <v>17</v>
      </c>
      <c r="B10" s="3" t="s">
        <v>6</v>
      </c>
      <c r="C10" s="5">
        <v>176</v>
      </c>
      <c r="D10" s="5">
        <v>980.43</v>
      </c>
      <c r="E10" s="5">
        <f>C10*D10</f>
        <v>172555.68</v>
      </c>
      <c r="F10" s="12">
        <f>150*D10</f>
        <v>147064.5</v>
      </c>
      <c r="G10" s="12">
        <f>F10*C10</f>
        <v>25883352</v>
      </c>
      <c r="H10" s="3">
        <v>0</v>
      </c>
    </row>
    <row r="11" spans="1:8" ht="63.75">
      <c r="A11" s="21" t="s">
        <v>17</v>
      </c>
      <c r="B11" s="3" t="s">
        <v>7</v>
      </c>
      <c r="C11" s="5">
        <v>176</v>
      </c>
      <c r="D11" s="5">
        <v>33</v>
      </c>
      <c r="E11" s="5">
        <f>C11*D11</f>
        <v>5808</v>
      </c>
      <c r="F11" s="12">
        <v>4950</v>
      </c>
      <c r="G11" s="12">
        <f>F11*C11</f>
        <v>871200</v>
      </c>
      <c r="H11" s="3">
        <v>0</v>
      </c>
    </row>
    <row r="12" spans="1:8" ht="63.75">
      <c r="A12" s="21" t="s">
        <v>17</v>
      </c>
      <c r="B12" s="3" t="s">
        <v>8</v>
      </c>
      <c r="C12" s="5">
        <v>176</v>
      </c>
      <c r="D12" s="5">
        <v>30</v>
      </c>
      <c r="E12" s="5">
        <f>C12*D12</f>
        <v>5280</v>
      </c>
      <c r="F12" s="13">
        <v>3699.9</v>
      </c>
      <c r="G12" s="14">
        <v>651182.4</v>
      </c>
      <c r="H12" s="4">
        <v>0</v>
      </c>
    </row>
    <row r="13" spans="1:8" ht="38.25">
      <c r="A13" s="17" t="s">
        <v>12</v>
      </c>
      <c r="B13" s="3" t="s">
        <v>13</v>
      </c>
      <c r="C13" s="5">
        <v>6</v>
      </c>
      <c r="D13" s="5">
        <v>12</v>
      </c>
      <c r="E13" s="2">
        <f>C13*D13</f>
        <v>72</v>
      </c>
      <c r="F13" s="13">
        <f>(370)*D13</f>
        <v>4440</v>
      </c>
      <c r="G13" s="13">
        <f>(370)*E13</f>
        <v>26640</v>
      </c>
      <c r="H13" s="4">
        <f>E13</f>
        <v>72</v>
      </c>
    </row>
    <row r="14" spans="1:8" ht="12.75">
      <c r="A14" s="11" t="s">
        <v>9</v>
      </c>
      <c r="B14" s="11"/>
      <c r="C14" s="22">
        <f>SUM(C10:C13)</f>
        <v>534</v>
      </c>
      <c r="D14" s="23"/>
      <c r="E14" s="22">
        <f>SUM(E10:E13)</f>
        <v>183715.68</v>
      </c>
      <c r="F14" s="15"/>
      <c r="G14" s="24">
        <f>SUM(G10:G13)</f>
        <v>27432374.4</v>
      </c>
      <c r="H14" s="11">
        <f>SUM(H10:H13)</f>
        <v>72</v>
      </c>
    </row>
  </sheetData>
  <mergeCells count="4">
    <mergeCell ref="A3:H3"/>
    <mergeCell ref="A1:H1"/>
    <mergeCell ref="A9:H9"/>
    <mergeCell ref="A8:H8"/>
  </mergeCells>
  <printOptions/>
  <pageMargins left="0.38" right="0.48" top="0.47" bottom="0.33" header="0.7" footer="0.5"/>
  <pageSetup horizontalDpi="300" verticalDpi="300" orientation="landscape" r:id="rId3"/>
  <headerFooter alignWithMargins="0">
    <oddFooter>&amp;R&amp;"Arial,Bold"APPENDIX 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Brown</dc:creator>
  <cp:keywords/>
  <dc:description/>
  <cp:lastModifiedBy>Ellen Brown</cp:lastModifiedBy>
  <cp:lastPrinted>2010-04-16T15:26:56Z</cp:lastPrinted>
  <dcterms:created xsi:type="dcterms:W3CDTF">2010-03-01T20:02:43Z</dcterms:created>
  <dcterms:modified xsi:type="dcterms:W3CDTF">2010-04-16T15:31:11Z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1845211724</vt:i4>
  </property>
  <property fmtid="{D5CDD505-2E9C-101B-9397-08002B2CF9AE}" pid="3" name="_NewReviewCycle">
    <vt:lpwstr/>
  </property>
  <property fmtid="{D5CDD505-2E9C-101B-9397-08002B2CF9AE}" pid="4" name="_EmailSubject">
    <vt:lpwstr>for your review, added info. for OMB --FERC-717 (OMB Control No. 1902-0173, ICR 200912-1902-003), for Final Rule in RM05-5-013</vt:lpwstr>
  </property>
  <property fmtid="{D5CDD505-2E9C-101B-9397-08002B2CF9AE}" pid="5" name="_AuthorEmail">
    <vt:lpwstr>Ellen.Brown@ferc.gov</vt:lpwstr>
  </property>
  <property fmtid="{D5CDD505-2E9C-101B-9397-08002B2CF9AE}" pid="6" name="_AuthorEmailDisplayName">
    <vt:lpwstr>Ellen Brown</vt:lpwstr>
  </property>
</Properties>
</file>