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9645" windowHeight="67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<sst xmlns="http://schemas.openxmlformats.org/spreadsheetml/2006/main" count="123" uniqueCount="104">
  <si>
    <t>Reports</t>
  </si>
  <si>
    <t>Total Annual</t>
  </si>
  <si>
    <t>Est. No. of</t>
  </si>
  <si>
    <t>Est. Total</t>
  </si>
  <si>
    <t>Total</t>
  </si>
  <si>
    <t>Form No.</t>
  </si>
  <si>
    <t>Filed</t>
  </si>
  <si>
    <t>Responses</t>
  </si>
  <si>
    <t xml:space="preserve"> Man hours</t>
  </si>
  <si>
    <t>Man-hours</t>
  </si>
  <si>
    <t>Wage</t>
  </si>
  <si>
    <t>Cost</t>
  </si>
  <si>
    <t>Title</t>
  </si>
  <si>
    <t>(if Any)</t>
  </si>
  <si>
    <t>Respondents</t>
  </si>
  <si>
    <t>Annually</t>
  </si>
  <si>
    <t>(D) x (E)</t>
  </si>
  <si>
    <t>Per Response</t>
  </si>
  <si>
    <t>(F) x (G)</t>
  </si>
  <si>
    <t>Class</t>
  </si>
  <si>
    <t>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</si>
  <si>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</si>
  <si>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</si>
  <si>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</si>
  <si>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</si>
  <si>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</si>
  <si>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</si>
  <si>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</si>
  <si>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</si>
  <si>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</si>
  <si>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</si>
  <si>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 REPORTING REQUIREMENTS - FORMS APPROVED WITH THIS DOCKET</t>
  </si>
  <si>
    <t>REPORTING REQUIREMENTS - FORMS APPROVED UNDER OTHER OMB NUMBERS</t>
  </si>
  <si>
    <t>NONE</t>
  </si>
  <si>
    <t>Totals</t>
  </si>
  <si>
    <t>Written</t>
  </si>
  <si>
    <t>Certification Regarding Debarment, Suspension &amp; Other Resp. Matters-Primary Covered Trans.</t>
  </si>
  <si>
    <t>Application for Federal Assistance</t>
  </si>
  <si>
    <t>Assurances - Non-Construction Programs</t>
  </si>
  <si>
    <t>Disclosure of Lobbying Activities</t>
  </si>
  <si>
    <t>RD 400-4 (0575-0018)</t>
  </si>
  <si>
    <t>Request for Advance or Reimbursement</t>
  </si>
  <si>
    <t>SF 270 (0348-0004)</t>
  </si>
  <si>
    <t>Final Performance Report</t>
  </si>
  <si>
    <t>Budget Information Non-Construction Programs</t>
  </si>
  <si>
    <t>Financial Status Report</t>
  </si>
  <si>
    <t>CertificationRegarding Drug-free Workplace Requirements (Grants) Alternative I</t>
  </si>
  <si>
    <t>Assurance Agreement</t>
  </si>
  <si>
    <t>Financial Management System</t>
  </si>
  <si>
    <t xml:space="preserve"> REPORTING REQUIREMENTS - NO FORMS </t>
  </si>
  <si>
    <t>Certification Regarding Debarment, Suspension, Ineligibility, and Voluntary Exclusion-Lower Tier Covered Trans.</t>
  </si>
  <si>
    <t>Experience &amp; Capacity information</t>
  </si>
  <si>
    <t>Legal existence documentation</t>
  </si>
  <si>
    <t>Program proposal - Narrative presentation</t>
  </si>
  <si>
    <t>Financial Statement of organization</t>
  </si>
  <si>
    <t>Service Area information</t>
  </si>
  <si>
    <t>Other Activities listing</t>
  </si>
  <si>
    <t>Support Statements from local govts., partners</t>
  </si>
  <si>
    <t>Project Performance Reports</t>
  </si>
  <si>
    <t>Equal Opportunity Agreement</t>
  </si>
  <si>
    <t>RD 400-1 (0575-0018)</t>
  </si>
  <si>
    <t>Request for Environmental Information</t>
  </si>
  <si>
    <t>RD 1940-20 (0575-0094)</t>
  </si>
  <si>
    <t>Section of Regulation</t>
  </si>
  <si>
    <t>1944.526 (a)(2)(i)</t>
  </si>
  <si>
    <t>1944.526 (a)(2)(ii)</t>
  </si>
  <si>
    <t>1944.526 (a)(2)(iii)</t>
  </si>
  <si>
    <t>1944.526 (a)(2)(iv)</t>
  </si>
  <si>
    <t>1944.526 (a)(2)(v)</t>
  </si>
  <si>
    <t>1944.526 (a)(2)(vi)</t>
  </si>
  <si>
    <t>1944.526 (a)(3)</t>
  </si>
  <si>
    <t>1944.526 (a)(4)</t>
  </si>
  <si>
    <t>Written Commitment</t>
  </si>
  <si>
    <t>1944.526 (a)(1), 1944.531 (b)</t>
  </si>
  <si>
    <t>Grant Agreement</t>
  </si>
  <si>
    <t>1944.531 (c)(6), Exhibit A</t>
  </si>
  <si>
    <t>1944.531 (c)(9)</t>
  </si>
  <si>
    <t>1944.526 (a)(5), 1944.531 (c)(10)</t>
  </si>
  <si>
    <t>Exhibit A, Part C, Paragraph 2.</t>
  </si>
  <si>
    <t>SF LLL (0348-0046) or other Agency approved form</t>
  </si>
  <si>
    <t>7 CFR part 3018</t>
  </si>
  <si>
    <t>7 CFR part 3017, subpart F and             41 U.S.C. 701 et seq.</t>
  </si>
  <si>
    <t>1944.541 (a), Exhibit A, Part B, Paragraph 9.(b)</t>
  </si>
  <si>
    <t>1944.541 (e), Exhibit A, Part B, Paragraph 9.(c)</t>
  </si>
  <si>
    <t>1944.531 (c)(8), Exhibit A, Part C, Paragraph 7</t>
  </si>
  <si>
    <t>1944.541 (a), Exhibit A, Part B, Paragraph 9 (b)</t>
  </si>
  <si>
    <t>1944.533 (f)(4)(ii), Exhibit A, Part B, Paragraph 9 (b)</t>
  </si>
  <si>
    <t>1944.547 (d)</t>
  </si>
  <si>
    <t>Meetings to Discuss Problems/Provide Asst.</t>
  </si>
  <si>
    <t>Exhibit A, Part C.1(c)</t>
  </si>
  <si>
    <t>Disposition Instructions</t>
  </si>
  <si>
    <t>Exhibit A, Part C.4</t>
  </si>
  <si>
    <t>Solicitation of Citizens</t>
  </si>
  <si>
    <t>Oral</t>
  </si>
  <si>
    <t>1944.538; Exhibit A, Part B.3 and B.16(c); Exhibit D</t>
  </si>
  <si>
    <t>Extension/Revision of Grant Agreements &amp; Conditions</t>
  </si>
  <si>
    <t>SF 424 (4040-0004)</t>
  </si>
  <si>
    <t>SF 425 (0348-0061)</t>
  </si>
  <si>
    <t xml:space="preserve"> REPORTING REQUIREMENTS - FORMS </t>
  </si>
  <si>
    <t>SF 424A (4040-0006)</t>
  </si>
  <si>
    <t>SF 424B (4040-0007)</t>
  </si>
  <si>
    <t>Form AD-1047</t>
  </si>
  <si>
    <t>Form AD-1048</t>
  </si>
  <si>
    <t>Form AD-1049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</si>
</sst>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0.000"/>
    <numFmt numFmtId="168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2" xfId="42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 quotePrefix="1">
      <alignment horizontal="left" wrapText="1"/>
    </xf>
    <xf numFmtId="0" fontId="5" fillId="0" borderId="12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 quotePrefix="1">
      <alignment horizontal="left" wrapText="1"/>
    </xf>
    <xf numFmtId="0" fontId="5" fillId="0" borderId="12" xfId="0" applyFont="1" applyBorder="1" applyAlignment="1" quotePrefix="1">
      <alignment horizontal="left" wrapText="1"/>
    </xf>
    <xf numFmtId="0" fontId="4" fillId="0" borderId="12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3" fontId="5" fillId="0" borderId="20" xfId="42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3" fontId="4" fillId="0" borderId="21" xfId="4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center" wrapText="1"/>
    </xf>
    <xf numFmtId="3" fontId="5" fillId="0" borderId="23" xfId="42" applyNumberFormat="1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3" fontId="5" fillId="0" borderId="12" xfId="42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4" xfId="0" applyFont="1" applyBorder="1" applyAlignment="1">
      <alignment/>
    </xf>
    <xf numFmtId="1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2" xfId="42" applyNumberFormat="1" applyFont="1" applyBorder="1" applyAlignment="1">
      <alignment horizontal="center" wrapText="1"/>
    </xf>
    <xf numFmtId="1" fontId="5" fillId="0" borderId="23" xfId="42" applyNumberFormat="1" applyFont="1" applyBorder="1" applyAlignment="1">
      <alignment horizontal="center" wrapText="1"/>
    </xf>
    <xf numFmtId="1" fontId="4" fillId="0" borderId="21" xfId="42" applyNumberFormat="1" applyFont="1" applyBorder="1" applyAlignment="1">
      <alignment horizontal="center"/>
    </xf>
    <xf numFmtId="1" fontId="5" fillId="0" borderId="12" xfId="42" applyNumberFormat="1" applyFont="1" applyBorder="1" applyAlignment="1">
      <alignment horizontal="center"/>
    </xf>
    <xf numFmtId="1" fontId="5" fillId="0" borderId="20" xfId="42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1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0" fontId="5" fillId="0" borderId="21" xfId="0" applyFont="1" applyBorder="1" applyAlignment="1">
      <alignment wrapText="1"/>
    </xf>
    <xf numFmtId="3" fontId="5" fillId="0" borderId="0" xfId="4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42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27" xfId="0" applyFont="1" applyBorder="1" applyAlignment="1" quotePrefix="1">
      <alignment horizontal="left"/>
    </xf>
    <xf numFmtId="1" fontId="4" fillId="0" borderId="28" xfId="42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1" fontId="4" fillId="0" borderId="10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4" fillId="0" borderId="30" xfId="42" applyNumberFormat="1" applyFont="1" applyBorder="1" applyAlignment="1">
      <alignment horizontal="center"/>
    </xf>
    <xf numFmtId="1" fontId="5" fillId="0" borderId="29" xfId="42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68" fontId="5" fillId="0" borderId="12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8">
      <selection activeCell="H37" sqref="H37"/>
    </sheetView>
  </sheetViews>
  <sheetFormatPr defaultColWidth="9.140625" defaultRowHeight="12.75"/>
  <cols>
    <col min="1" max="1" width="28.28125" style="21" customWidth="1"/>
    <col min="2" max="2" width="19.421875" style="10" customWidth="1"/>
    <col min="3" max="3" width="9.28125" style="10" customWidth="1"/>
    <col min="4" max="4" width="11.421875" style="3" customWidth="1"/>
    <col min="5" max="5" width="8.140625" style="3" customWidth="1"/>
    <col min="6" max="6" width="10.57421875" style="66" customWidth="1"/>
    <col min="7" max="7" width="12.140625" style="9" customWidth="1"/>
    <col min="8" max="8" width="9.140625" style="109" customWidth="1"/>
    <col min="9" max="9" width="9.140625" style="3" customWidth="1"/>
    <col min="10" max="10" width="9.140625" style="77" customWidth="1"/>
    <col min="11" max="16384" width="9.140625" style="3" customWidth="1"/>
  </cols>
  <sheetData>
    <row r="1" spans="1:11" s="17" customFormat="1" ht="12.75">
      <c r="A1" s="14" t="s">
        <v>63</v>
      </c>
      <c r="B1" s="24"/>
      <c r="C1" s="30"/>
      <c r="D1" s="15"/>
      <c r="E1" s="16" t="s">
        <v>0</v>
      </c>
      <c r="F1" s="55" t="s">
        <v>1</v>
      </c>
      <c r="G1" s="16" t="s">
        <v>2</v>
      </c>
      <c r="H1" s="55" t="s">
        <v>3</v>
      </c>
      <c r="I1" s="16"/>
      <c r="J1" s="67" t="s">
        <v>4</v>
      </c>
      <c r="K1" s="54"/>
    </row>
    <row r="2" spans="1:10" ht="12.75">
      <c r="A2" s="18"/>
      <c r="B2" s="25"/>
      <c r="C2" s="31" t="s">
        <v>5</v>
      </c>
      <c r="D2" s="2" t="s">
        <v>2</v>
      </c>
      <c r="E2" s="2" t="s">
        <v>6</v>
      </c>
      <c r="F2" s="56" t="s">
        <v>7</v>
      </c>
      <c r="G2" s="2" t="s">
        <v>8</v>
      </c>
      <c r="H2" s="56" t="s">
        <v>9</v>
      </c>
      <c r="I2" s="2" t="s">
        <v>10</v>
      </c>
      <c r="J2" s="68" t="s">
        <v>11</v>
      </c>
    </row>
    <row r="3" spans="1:10" ht="13.5" thickBot="1">
      <c r="A3" s="19"/>
      <c r="B3" s="26" t="s">
        <v>12</v>
      </c>
      <c r="C3" s="32" t="s">
        <v>13</v>
      </c>
      <c r="D3" s="4" t="s">
        <v>14</v>
      </c>
      <c r="E3" s="4" t="s">
        <v>15</v>
      </c>
      <c r="F3" s="57" t="s">
        <v>16</v>
      </c>
      <c r="G3" s="4" t="s">
        <v>17</v>
      </c>
      <c r="H3" s="57" t="s">
        <v>18</v>
      </c>
      <c r="I3" s="4" t="s">
        <v>19</v>
      </c>
      <c r="J3" s="69" t="s">
        <v>20</v>
      </c>
    </row>
    <row r="4" spans="1:10" ht="13.5" hidden="1" thickBot="1">
      <c r="A4" s="19"/>
      <c r="B4" s="78"/>
      <c r="C4" s="31"/>
      <c r="D4" s="2"/>
      <c r="E4" s="2"/>
      <c r="F4" s="56"/>
      <c r="G4" s="1"/>
      <c r="H4" s="104"/>
      <c r="I4" s="2"/>
      <c r="J4" s="68"/>
    </row>
    <row r="5" spans="1:10" ht="13.5" thickBot="1">
      <c r="A5" s="79" t="s">
        <v>21</v>
      </c>
      <c r="B5" s="85" t="s">
        <v>22</v>
      </c>
      <c r="C5" s="86" t="s">
        <v>23</v>
      </c>
      <c r="D5" s="79" t="s">
        <v>24</v>
      </c>
      <c r="E5" s="79" t="s">
        <v>25</v>
      </c>
      <c r="F5" s="87" t="s">
        <v>26</v>
      </c>
      <c r="G5" s="79" t="s">
        <v>27</v>
      </c>
      <c r="H5" s="87" t="s">
        <v>28</v>
      </c>
      <c r="I5" s="79" t="s">
        <v>29</v>
      </c>
      <c r="J5" s="88" t="s">
        <v>30</v>
      </c>
    </row>
    <row r="6" spans="1:10" ht="3.75" customHeight="1" hidden="1">
      <c r="A6" s="20"/>
      <c r="B6" s="80"/>
      <c r="C6" s="80"/>
      <c r="D6" s="81"/>
      <c r="E6" s="81"/>
      <c r="F6" s="82"/>
      <c r="G6" s="81"/>
      <c r="H6" s="82"/>
      <c r="I6" s="83"/>
      <c r="J6" s="84"/>
    </row>
    <row r="7" spans="1:10" ht="3.75" customHeight="1" hidden="1">
      <c r="A7" s="20"/>
      <c r="B7" s="33"/>
      <c r="C7" s="33"/>
      <c r="D7" s="12"/>
      <c r="E7" s="12"/>
      <c r="F7" s="34"/>
      <c r="G7" s="12"/>
      <c r="H7" s="34"/>
      <c r="I7" s="7"/>
      <c r="J7" s="70"/>
    </row>
    <row r="8" spans="1:11" s="5" customFormat="1" ht="51" hidden="1">
      <c r="A8" s="41"/>
      <c r="B8" s="27" t="s">
        <v>31</v>
      </c>
      <c r="C8" s="29"/>
      <c r="F8" s="58"/>
      <c r="G8" s="6"/>
      <c r="H8" s="105"/>
      <c r="J8" s="71"/>
      <c r="K8" s="42"/>
    </row>
    <row r="9" spans="1:11" s="7" customFormat="1" ht="12.75" hidden="1">
      <c r="A9" s="35" t="s">
        <v>33</v>
      </c>
      <c r="B9" s="28"/>
      <c r="C9" s="23"/>
      <c r="F9" s="59"/>
      <c r="G9" s="8"/>
      <c r="H9" s="106"/>
      <c r="J9" s="70"/>
      <c r="K9" s="43"/>
    </row>
    <row r="10" spans="2:10" ht="3.75" customHeight="1" hidden="1">
      <c r="B10" s="23"/>
      <c r="C10" s="23"/>
      <c r="D10" s="7"/>
      <c r="E10" s="7"/>
      <c r="F10" s="59"/>
      <c r="G10" s="8"/>
      <c r="H10" s="106"/>
      <c r="I10" s="7"/>
      <c r="J10" s="70"/>
    </row>
    <row r="11" spans="1:10" s="10" customFormat="1" ht="3.75" customHeight="1" hidden="1">
      <c r="A11" s="22"/>
      <c r="B11" s="50"/>
      <c r="C11" s="33"/>
      <c r="D11" s="49"/>
      <c r="E11" s="33"/>
      <c r="F11" s="60"/>
      <c r="G11" s="33"/>
      <c r="H11" s="60"/>
      <c r="I11" s="23"/>
      <c r="J11" s="72"/>
    </row>
    <row r="12" spans="1:10" s="10" customFormat="1" ht="3.75" customHeight="1" hidden="1" thickBot="1">
      <c r="A12" s="22"/>
      <c r="B12" s="45"/>
      <c r="C12" s="46"/>
      <c r="D12" s="47"/>
      <c r="E12" s="46"/>
      <c r="F12" s="61"/>
      <c r="G12" s="46"/>
      <c r="H12" s="61"/>
      <c r="I12" s="48"/>
      <c r="J12" s="73"/>
    </row>
    <row r="13" spans="1:10" s="11" customFormat="1" ht="12.75">
      <c r="A13" s="5"/>
      <c r="B13" s="44" t="s">
        <v>49</v>
      </c>
      <c r="C13" s="38"/>
      <c r="D13" s="39"/>
      <c r="E13" s="40"/>
      <c r="F13" s="62"/>
      <c r="G13" s="40"/>
      <c r="H13" s="62"/>
      <c r="I13" s="40"/>
      <c r="J13" s="74"/>
    </row>
    <row r="14" spans="1:10" ht="25.5">
      <c r="A14" s="23" t="s">
        <v>64</v>
      </c>
      <c r="B14" s="23" t="s">
        <v>53</v>
      </c>
      <c r="C14" s="33" t="s">
        <v>35</v>
      </c>
      <c r="D14" s="13">
        <v>30</v>
      </c>
      <c r="E14" s="12">
        <v>1</v>
      </c>
      <c r="F14" s="63">
        <f>(D14)*(E14)</f>
        <v>30</v>
      </c>
      <c r="G14" s="12">
        <v>5</v>
      </c>
      <c r="H14" s="63">
        <f>(F14)*(G14)</f>
        <v>150</v>
      </c>
      <c r="I14" s="12">
        <v>16.73</v>
      </c>
      <c r="J14" s="75">
        <f>(H14)*(I14)</f>
        <v>2509.5</v>
      </c>
    </row>
    <row r="15" spans="1:10" ht="25.5">
      <c r="A15" s="23" t="s">
        <v>65</v>
      </c>
      <c r="B15" s="23" t="s">
        <v>51</v>
      </c>
      <c r="C15" s="33" t="s">
        <v>35</v>
      </c>
      <c r="D15" s="13">
        <v>30</v>
      </c>
      <c r="E15" s="12">
        <v>1</v>
      </c>
      <c r="F15" s="63">
        <f aca="true" t="shared" si="0" ref="F15:F20">(D15)*(E15)</f>
        <v>30</v>
      </c>
      <c r="G15" s="12">
        <v>1</v>
      </c>
      <c r="H15" s="63">
        <f aca="true" t="shared" si="1" ref="H15:H21">(F15)*(G15)</f>
        <v>30</v>
      </c>
      <c r="I15" s="12">
        <v>16.73</v>
      </c>
      <c r="J15" s="75">
        <f aca="true" t="shared" si="2" ref="J15:J20">(H15)*(I15)</f>
        <v>501.90000000000003</v>
      </c>
    </row>
    <row r="16" spans="1:10" ht="25.5">
      <c r="A16" s="23" t="s">
        <v>66</v>
      </c>
      <c r="B16" s="23" t="s">
        <v>52</v>
      </c>
      <c r="C16" s="33" t="s">
        <v>35</v>
      </c>
      <c r="D16" s="13">
        <v>30</v>
      </c>
      <c r="E16" s="12">
        <v>1</v>
      </c>
      <c r="F16" s="63">
        <f t="shared" si="0"/>
        <v>30</v>
      </c>
      <c r="G16" s="12">
        <v>2</v>
      </c>
      <c r="H16" s="63">
        <f t="shared" si="1"/>
        <v>60</v>
      </c>
      <c r="I16" s="12">
        <v>16.73</v>
      </c>
      <c r="J16" s="75">
        <f t="shared" si="2"/>
        <v>1003.8000000000001</v>
      </c>
    </row>
    <row r="17" spans="1:10" ht="25.5">
      <c r="A17" s="23" t="s">
        <v>67</v>
      </c>
      <c r="B17" s="23" t="s">
        <v>54</v>
      </c>
      <c r="C17" s="33" t="s">
        <v>35</v>
      </c>
      <c r="D17" s="13">
        <v>30</v>
      </c>
      <c r="E17" s="12">
        <v>1</v>
      </c>
      <c r="F17" s="63">
        <f t="shared" si="0"/>
        <v>30</v>
      </c>
      <c r="G17" s="12">
        <v>0.5</v>
      </c>
      <c r="H17" s="63">
        <f t="shared" si="1"/>
        <v>15</v>
      </c>
      <c r="I17" s="12">
        <v>16.73</v>
      </c>
      <c r="J17" s="75">
        <f t="shared" si="2"/>
        <v>250.95000000000002</v>
      </c>
    </row>
    <row r="18" spans="1:10" ht="12.75">
      <c r="A18" s="23" t="s">
        <v>68</v>
      </c>
      <c r="B18" s="23" t="s">
        <v>55</v>
      </c>
      <c r="C18" s="33" t="s">
        <v>35</v>
      </c>
      <c r="D18" s="13">
        <v>30</v>
      </c>
      <c r="E18" s="12">
        <v>1</v>
      </c>
      <c r="F18" s="63">
        <f t="shared" si="0"/>
        <v>30</v>
      </c>
      <c r="G18" s="12">
        <v>3</v>
      </c>
      <c r="H18" s="63">
        <f t="shared" si="1"/>
        <v>90</v>
      </c>
      <c r="I18" s="12">
        <v>16.73</v>
      </c>
      <c r="J18" s="75">
        <f t="shared" si="2"/>
        <v>1505.7</v>
      </c>
    </row>
    <row r="19" spans="1:10" ht="12.75">
      <c r="A19" s="23" t="s">
        <v>69</v>
      </c>
      <c r="B19" s="23" t="s">
        <v>56</v>
      </c>
      <c r="C19" s="33" t="s">
        <v>35</v>
      </c>
      <c r="D19" s="13">
        <v>30</v>
      </c>
      <c r="E19" s="12">
        <v>1</v>
      </c>
      <c r="F19" s="63">
        <f t="shared" si="0"/>
        <v>30</v>
      </c>
      <c r="G19" s="12">
        <v>1</v>
      </c>
      <c r="H19" s="63">
        <f t="shared" si="1"/>
        <v>30</v>
      </c>
      <c r="I19" s="12">
        <v>16.73</v>
      </c>
      <c r="J19" s="75">
        <f t="shared" si="2"/>
        <v>501.90000000000003</v>
      </c>
    </row>
    <row r="20" spans="1:10" ht="25.5">
      <c r="A20" s="23" t="s">
        <v>70</v>
      </c>
      <c r="B20" s="23" t="s">
        <v>57</v>
      </c>
      <c r="C20" s="33" t="s">
        <v>35</v>
      </c>
      <c r="D20" s="13">
        <v>30</v>
      </c>
      <c r="E20" s="12">
        <v>1</v>
      </c>
      <c r="F20" s="63">
        <f t="shared" si="0"/>
        <v>30</v>
      </c>
      <c r="G20" s="12">
        <v>1</v>
      </c>
      <c r="H20" s="63">
        <f t="shared" si="1"/>
        <v>30</v>
      </c>
      <c r="I20" s="12">
        <v>16.73</v>
      </c>
      <c r="J20" s="75">
        <f t="shared" si="2"/>
        <v>501.90000000000003</v>
      </c>
    </row>
    <row r="21" spans="1:10" ht="12.75">
      <c r="A21" s="23" t="s">
        <v>71</v>
      </c>
      <c r="B21" s="23" t="s">
        <v>72</v>
      </c>
      <c r="C21" s="33" t="s">
        <v>35</v>
      </c>
      <c r="D21" s="13">
        <v>2</v>
      </c>
      <c r="E21" s="12">
        <v>1</v>
      </c>
      <c r="F21" s="63">
        <v>2</v>
      </c>
      <c r="G21" s="12">
        <v>0.5</v>
      </c>
      <c r="H21" s="63">
        <f t="shared" si="1"/>
        <v>1</v>
      </c>
      <c r="I21" s="12">
        <v>16.73</v>
      </c>
      <c r="J21" s="75">
        <f aca="true" t="shared" si="3" ref="J21:J29">(H21)*(I21)</f>
        <v>16.73</v>
      </c>
    </row>
    <row r="22" spans="1:10" ht="12.75">
      <c r="A22" s="23" t="s">
        <v>75</v>
      </c>
      <c r="B22" s="23" t="s">
        <v>74</v>
      </c>
      <c r="C22" s="33" t="s">
        <v>35</v>
      </c>
      <c r="D22" s="12">
        <v>10</v>
      </c>
      <c r="E22" s="12">
        <v>1</v>
      </c>
      <c r="F22" s="34">
        <f>(D22)*(E22)</f>
        <v>10</v>
      </c>
      <c r="G22" s="12">
        <v>0.25</v>
      </c>
      <c r="H22" s="34">
        <f aca="true" t="shared" si="4" ref="H22:H29">(F22)*(G22)</f>
        <v>2.5</v>
      </c>
      <c r="I22" s="12">
        <v>16.73</v>
      </c>
      <c r="J22" s="75">
        <f t="shared" si="3"/>
        <v>41.825</v>
      </c>
    </row>
    <row r="23" spans="1:10" ht="25.5">
      <c r="A23" s="7" t="s">
        <v>78</v>
      </c>
      <c r="B23" s="23" t="s">
        <v>48</v>
      </c>
      <c r="C23" s="33" t="s">
        <v>35</v>
      </c>
      <c r="D23" s="13">
        <v>10</v>
      </c>
      <c r="E23" s="12">
        <v>1</v>
      </c>
      <c r="F23" s="34">
        <f>(D23)*(E23)</f>
        <v>10</v>
      </c>
      <c r="G23" s="12">
        <v>6</v>
      </c>
      <c r="H23" s="63">
        <f t="shared" si="4"/>
        <v>60</v>
      </c>
      <c r="I23" s="12">
        <v>27.51</v>
      </c>
      <c r="J23" s="75">
        <f t="shared" si="3"/>
        <v>1650.6000000000001</v>
      </c>
    </row>
    <row r="24" spans="1:10" ht="25.5" customHeight="1">
      <c r="A24" s="23" t="s">
        <v>82</v>
      </c>
      <c r="B24" s="23" t="s">
        <v>58</v>
      </c>
      <c r="C24" s="33" t="s">
        <v>35</v>
      </c>
      <c r="D24" s="13">
        <v>10</v>
      </c>
      <c r="E24" s="34">
        <v>4</v>
      </c>
      <c r="F24" s="63">
        <f>(D24)*(E24)</f>
        <v>40</v>
      </c>
      <c r="G24" s="12">
        <v>1</v>
      </c>
      <c r="H24" s="63">
        <f t="shared" si="4"/>
        <v>40</v>
      </c>
      <c r="I24" s="12">
        <v>16.73</v>
      </c>
      <c r="J24" s="75">
        <f t="shared" si="3"/>
        <v>669.2</v>
      </c>
    </row>
    <row r="25" spans="1:10" ht="27" customHeight="1">
      <c r="A25" s="23" t="s">
        <v>83</v>
      </c>
      <c r="B25" s="23" t="s">
        <v>43</v>
      </c>
      <c r="C25" s="33" t="s">
        <v>35</v>
      </c>
      <c r="D25" s="13">
        <v>10</v>
      </c>
      <c r="E25" s="12">
        <v>1</v>
      </c>
      <c r="F25" s="63">
        <f>(D25)*(E25)</f>
        <v>10</v>
      </c>
      <c r="G25" s="12">
        <v>3</v>
      </c>
      <c r="H25" s="63">
        <f t="shared" si="4"/>
        <v>30</v>
      </c>
      <c r="I25" s="12">
        <v>16.73</v>
      </c>
      <c r="J25" s="75">
        <f t="shared" si="3"/>
        <v>501.90000000000003</v>
      </c>
    </row>
    <row r="26" spans="1:10" ht="27" customHeight="1">
      <c r="A26" s="50" t="s">
        <v>94</v>
      </c>
      <c r="B26" s="23" t="s">
        <v>95</v>
      </c>
      <c r="C26" s="33" t="s">
        <v>35</v>
      </c>
      <c r="D26" s="13">
        <v>2</v>
      </c>
      <c r="E26" s="12">
        <v>1</v>
      </c>
      <c r="F26" s="63">
        <v>2</v>
      </c>
      <c r="G26" s="12">
        <v>4</v>
      </c>
      <c r="H26" s="63">
        <f t="shared" si="4"/>
        <v>8</v>
      </c>
      <c r="I26" s="12">
        <v>16.73</v>
      </c>
      <c r="J26" s="75">
        <f t="shared" si="3"/>
        <v>133.84</v>
      </c>
    </row>
    <row r="27" spans="1:10" ht="27" customHeight="1">
      <c r="A27" s="50" t="s">
        <v>87</v>
      </c>
      <c r="B27" s="23" t="s">
        <v>88</v>
      </c>
      <c r="C27" s="33" t="s">
        <v>93</v>
      </c>
      <c r="D27" s="13">
        <v>10</v>
      </c>
      <c r="E27" s="12">
        <v>4</v>
      </c>
      <c r="F27" s="63">
        <f>(D27)*(E27)</f>
        <v>40</v>
      </c>
      <c r="G27" s="12">
        <v>1.5</v>
      </c>
      <c r="H27" s="63">
        <f t="shared" si="4"/>
        <v>60</v>
      </c>
      <c r="I27" s="12">
        <v>16.73</v>
      </c>
      <c r="J27" s="75">
        <f t="shared" si="3"/>
        <v>1003.8000000000001</v>
      </c>
    </row>
    <row r="28" spans="1:10" ht="27" customHeight="1">
      <c r="A28" s="50" t="s">
        <v>89</v>
      </c>
      <c r="B28" s="23" t="s">
        <v>90</v>
      </c>
      <c r="C28" s="33" t="s">
        <v>35</v>
      </c>
      <c r="D28" s="13">
        <v>1</v>
      </c>
      <c r="E28" s="12">
        <v>1</v>
      </c>
      <c r="F28" s="63">
        <f>(D28)*(E28)</f>
        <v>1</v>
      </c>
      <c r="G28" s="12">
        <v>1</v>
      </c>
      <c r="H28" s="63">
        <f t="shared" si="4"/>
        <v>1</v>
      </c>
      <c r="I28" s="12">
        <v>16.73</v>
      </c>
      <c r="J28" s="75">
        <f t="shared" si="3"/>
        <v>16.73</v>
      </c>
    </row>
    <row r="29" spans="1:10" ht="27" customHeight="1">
      <c r="A29" s="50" t="s">
        <v>91</v>
      </c>
      <c r="B29" s="23" t="s">
        <v>92</v>
      </c>
      <c r="C29" s="33" t="s">
        <v>35</v>
      </c>
      <c r="D29" s="13">
        <v>1</v>
      </c>
      <c r="E29" s="12">
        <v>0.5</v>
      </c>
      <c r="F29" s="110">
        <v>0.5</v>
      </c>
      <c r="G29" s="12">
        <v>20</v>
      </c>
      <c r="H29" s="63">
        <f t="shared" si="4"/>
        <v>10</v>
      </c>
      <c r="I29" s="12">
        <v>27.51</v>
      </c>
      <c r="J29" s="75">
        <f t="shared" si="3"/>
        <v>275.1</v>
      </c>
    </row>
    <row r="30" spans="1:10" s="11" customFormat="1" ht="12.75">
      <c r="A30" s="5"/>
      <c r="B30" s="44" t="s">
        <v>98</v>
      </c>
      <c r="C30" s="38"/>
      <c r="D30" s="39"/>
      <c r="E30" s="40"/>
      <c r="F30" s="62"/>
      <c r="G30" s="40"/>
      <c r="H30" s="62"/>
      <c r="I30" s="40"/>
      <c r="J30" s="74"/>
    </row>
    <row r="31" spans="1:10" ht="51.75" customHeight="1">
      <c r="A31" s="23" t="s">
        <v>80</v>
      </c>
      <c r="B31" s="23" t="s">
        <v>36</v>
      </c>
      <c r="C31" s="33" t="s">
        <v>101</v>
      </c>
      <c r="D31" s="13">
        <v>10</v>
      </c>
      <c r="E31" s="12">
        <v>1</v>
      </c>
      <c r="F31" s="63">
        <f>(D31)*(E31)</f>
        <v>10</v>
      </c>
      <c r="G31" s="102">
        <v>0.167</v>
      </c>
      <c r="H31" s="63">
        <f>(F31)*(G31)</f>
        <v>1.6700000000000002</v>
      </c>
      <c r="I31" s="12">
        <v>16.73</v>
      </c>
      <c r="J31" s="75">
        <f>(H31)*(I31)</f>
        <v>27.939100000000003</v>
      </c>
    </row>
    <row r="32" spans="1:10" ht="62.25" customHeight="1">
      <c r="A32" s="21" t="s">
        <v>80</v>
      </c>
      <c r="B32" s="23" t="s">
        <v>50</v>
      </c>
      <c r="C32" s="33" t="s">
        <v>102</v>
      </c>
      <c r="D32" s="13">
        <v>3</v>
      </c>
      <c r="E32" s="12">
        <v>1</v>
      </c>
      <c r="F32" s="63">
        <f>(D32)*(E32)</f>
        <v>3</v>
      </c>
      <c r="G32" s="102">
        <v>0.167</v>
      </c>
      <c r="H32" s="63">
        <f>(F32)*(G32)</f>
        <v>0.501</v>
      </c>
      <c r="I32" s="12">
        <v>16.73</v>
      </c>
      <c r="J32" s="75">
        <f>(H32)*(I32)</f>
        <v>8.381730000000001</v>
      </c>
    </row>
    <row r="33" spans="1:10" ht="54.75" customHeight="1">
      <c r="A33" s="23" t="s">
        <v>81</v>
      </c>
      <c r="B33" s="23" t="s">
        <v>46</v>
      </c>
      <c r="C33" s="33" t="s">
        <v>103</v>
      </c>
      <c r="D33" s="12">
        <v>10</v>
      </c>
      <c r="E33" s="12">
        <v>1</v>
      </c>
      <c r="F33" s="34">
        <f>(D33)*(E33)</f>
        <v>10</v>
      </c>
      <c r="G33" s="102">
        <v>0.167</v>
      </c>
      <c r="H33" s="34">
        <f>(F33)*(G33)</f>
        <v>1.6700000000000002</v>
      </c>
      <c r="I33" s="12">
        <v>16.73</v>
      </c>
      <c r="J33" s="75">
        <f>(H33)*(I33)</f>
        <v>27.939100000000003</v>
      </c>
    </row>
    <row r="34" spans="1:10" ht="78.75" customHeight="1">
      <c r="A34" s="7" t="s">
        <v>80</v>
      </c>
      <c r="B34" s="23" t="s">
        <v>39</v>
      </c>
      <c r="C34" s="50" t="s">
        <v>79</v>
      </c>
      <c r="D34" s="36">
        <v>10</v>
      </c>
      <c r="E34" s="37">
        <v>1</v>
      </c>
      <c r="F34" s="64">
        <f>(D34)*(E34)</f>
        <v>10</v>
      </c>
      <c r="G34" s="37">
        <v>0.167</v>
      </c>
      <c r="H34" s="34">
        <f>(F34)*(G34)</f>
        <v>1.6700000000000002</v>
      </c>
      <c r="I34" s="12">
        <v>16.73</v>
      </c>
      <c r="J34" s="76">
        <f>(H34)*(I34)</f>
        <v>27.939100000000003</v>
      </c>
    </row>
    <row r="35" spans="1:10" ht="26.25" customHeight="1">
      <c r="A35" s="23" t="s">
        <v>86</v>
      </c>
      <c r="B35" s="23" t="s">
        <v>41</v>
      </c>
      <c r="C35" s="33" t="s">
        <v>42</v>
      </c>
      <c r="D35" s="13">
        <v>10</v>
      </c>
      <c r="E35" s="12">
        <v>4</v>
      </c>
      <c r="F35" s="63">
        <f>(D35)*(E35)</f>
        <v>40</v>
      </c>
      <c r="G35" s="12">
        <v>1</v>
      </c>
      <c r="H35" s="63">
        <f>(F35)*(G35)</f>
        <v>40</v>
      </c>
      <c r="I35" s="12">
        <v>16.73</v>
      </c>
      <c r="J35" s="75">
        <f>(H35)*(I35)</f>
        <v>669.2</v>
      </c>
    </row>
    <row r="36" spans="1:10" ht="21.75" customHeight="1">
      <c r="A36" s="3"/>
      <c r="C36" s="94"/>
      <c r="D36" s="90"/>
      <c r="E36" s="91"/>
      <c r="F36" s="92"/>
      <c r="G36" s="91"/>
      <c r="H36" s="92"/>
      <c r="I36" s="91"/>
      <c r="J36" s="93"/>
    </row>
    <row r="37" spans="2:10" s="11" customFormat="1" ht="18">
      <c r="B37" s="51" t="s">
        <v>34</v>
      </c>
      <c r="C37" s="51"/>
      <c r="D37" s="52"/>
      <c r="E37" s="52"/>
      <c r="F37" s="65">
        <f>SUM(F14:F35)</f>
        <v>398.5</v>
      </c>
      <c r="G37" s="52"/>
      <c r="H37" s="65">
        <v>665</v>
      </c>
      <c r="I37" s="53"/>
      <c r="J37" s="65">
        <f>SUM(J14:J35)</f>
        <v>11846.774029999997</v>
      </c>
    </row>
    <row r="38" spans="2:10" s="11" customFormat="1" ht="18">
      <c r="B38" s="51"/>
      <c r="C38" s="51"/>
      <c r="D38" s="52"/>
      <c r="E38" s="52"/>
      <c r="F38" s="65"/>
      <c r="G38" s="52"/>
      <c r="H38" s="65"/>
      <c r="I38" s="53"/>
      <c r="J38" s="52"/>
    </row>
    <row r="39" spans="2:10" s="11" customFormat="1" ht="18" customHeight="1">
      <c r="B39" s="95" t="s">
        <v>32</v>
      </c>
      <c r="C39" s="38"/>
      <c r="D39" s="39"/>
      <c r="E39" s="40"/>
      <c r="F39" s="96"/>
      <c r="G39" s="99"/>
      <c r="H39" s="107"/>
      <c r="I39" s="100"/>
      <c r="J39" s="101"/>
    </row>
    <row r="40" spans="1:10" ht="26.25" customHeight="1">
      <c r="A40" s="23" t="s">
        <v>84</v>
      </c>
      <c r="B40" s="89" t="s">
        <v>59</v>
      </c>
      <c r="C40" s="103" t="s">
        <v>60</v>
      </c>
      <c r="D40" s="36">
        <v>10</v>
      </c>
      <c r="E40" s="37">
        <v>1</v>
      </c>
      <c r="F40" s="64">
        <f aca="true" t="shared" si="5" ref="F40:F46">(D40)*(E40)</f>
        <v>10</v>
      </c>
      <c r="G40" s="97">
        <v>0.167</v>
      </c>
      <c r="H40" s="108">
        <f aca="true" t="shared" si="6" ref="H40:H46">(F40)*(G40)</f>
        <v>1.6700000000000002</v>
      </c>
      <c r="I40" s="81">
        <v>16.73</v>
      </c>
      <c r="J40" s="98">
        <f aca="true" t="shared" si="7" ref="J40:J46">(H40)*(I40)</f>
        <v>27.939100000000003</v>
      </c>
    </row>
    <row r="41" spans="1:10" ht="27" customHeight="1">
      <c r="A41" s="23" t="s">
        <v>76</v>
      </c>
      <c r="B41" s="23" t="s">
        <v>47</v>
      </c>
      <c r="C41" s="23" t="s">
        <v>40</v>
      </c>
      <c r="D41" s="36">
        <v>10</v>
      </c>
      <c r="E41" s="37">
        <v>1</v>
      </c>
      <c r="F41" s="64">
        <f t="shared" si="5"/>
        <v>10</v>
      </c>
      <c r="G41" s="37">
        <v>0.25</v>
      </c>
      <c r="H41" s="64">
        <f t="shared" si="6"/>
        <v>2.5</v>
      </c>
      <c r="I41" s="12">
        <v>16.73</v>
      </c>
      <c r="J41" s="76">
        <f t="shared" si="7"/>
        <v>41.825</v>
      </c>
    </row>
    <row r="42" spans="1:10" ht="27" customHeight="1">
      <c r="A42" s="23" t="s">
        <v>77</v>
      </c>
      <c r="B42" s="23" t="s">
        <v>61</v>
      </c>
      <c r="C42" s="23" t="s">
        <v>62</v>
      </c>
      <c r="D42" s="36">
        <v>10</v>
      </c>
      <c r="E42" s="37">
        <v>1</v>
      </c>
      <c r="F42" s="64">
        <f t="shared" si="5"/>
        <v>10</v>
      </c>
      <c r="G42" s="37">
        <v>0.25</v>
      </c>
      <c r="H42" s="64">
        <f t="shared" si="6"/>
        <v>2.5</v>
      </c>
      <c r="I42" s="12">
        <v>16.73</v>
      </c>
      <c r="J42" s="76">
        <f t="shared" si="7"/>
        <v>41.825</v>
      </c>
    </row>
    <row r="43" spans="1:10" ht="29.25" customHeight="1">
      <c r="A43" s="23" t="s">
        <v>73</v>
      </c>
      <c r="B43" s="23" t="s">
        <v>37</v>
      </c>
      <c r="C43" s="23" t="s">
        <v>96</v>
      </c>
      <c r="D43" s="36">
        <v>30</v>
      </c>
      <c r="E43" s="37">
        <v>1</v>
      </c>
      <c r="F43" s="64">
        <f t="shared" si="5"/>
        <v>30</v>
      </c>
      <c r="G43" s="37">
        <v>0.75</v>
      </c>
      <c r="H43" s="64">
        <f t="shared" si="6"/>
        <v>22.5</v>
      </c>
      <c r="I43" s="12">
        <v>16.73</v>
      </c>
      <c r="J43" s="76">
        <f t="shared" si="7"/>
        <v>376.425</v>
      </c>
    </row>
    <row r="44" spans="1:10" ht="27.75" customHeight="1">
      <c r="A44" s="23" t="s">
        <v>73</v>
      </c>
      <c r="B44" s="23" t="s">
        <v>44</v>
      </c>
      <c r="C44" s="23" t="s">
        <v>99</v>
      </c>
      <c r="D44" s="36">
        <v>30</v>
      </c>
      <c r="E44" s="37">
        <v>1</v>
      </c>
      <c r="F44" s="64">
        <f t="shared" si="5"/>
        <v>30</v>
      </c>
      <c r="G44" s="37">
        <v>3</v>
      </c>
      <c r="H44" s="64">
        <f t="shared" si="6"/>
        <v>90</v>
      </c>
      <c r="I44" s="12">
        <v>16.73</v>
      </c>
      <c r="J44" s="76">
        <f t="shared" si="7"/>
        <v>1505.7</v>
      </c>
    </row>
    <row r="45" spans="1:10" ht="27.75" customHeight="1">
      <c r="A45" s="23" t="s">
        <v>73</v>
      </c>
      <c r="B45" s="23" t="s">
        <v>38</v>
      </c>
      <c r="C45" s="23" t="s">
        <v>100</v>
      </c>
      <c r="D45" s="36">
        <v>30</v>
      </c>
      <c r="E45" s="37">
        <v>1</v>
      </c>
      <c r="F45" s="64">
        <f t="shared" si="5"/>
        <v>30</v>
      </c>
      <c r="G45" s="37">
        <v>0.25</v>
      </c>
      <c r="H45" s="64">
        <f t="shared" si="6"/>
        <v>7.5</v>
      </c>
      <c r="I45" s="12">
        <v>16.73</v>
      </c>
      <c r="J45" s="76">
        <f t="shared" si="7"/>
        <v>125.47500000000001</v>
      </c>
    </row>
    <row r="46" spans="1:10" ht="24" customHeight="1">
      <c r="A46" s="23" t="s">
        <v>85</v>
      </c>
      <c r="B46" s="23" t="s">
        <v>45</v>
      </c>
      <c r="C46" s="23" t="s">
        <v>97</v>
      </c>
      <c r="D46" s="13">
        <v>10</v>
      </c>
      <c r="E46" s="12">
        <v>4</v>
      </c>
      <c r="F46" s="63">
        <f t="shared" si="5"/>
        <v>40</v>
      </c>
      <c r="G46" s="12">
        <v>0.5</v>
      </c>
      <c r="H46" s="63">
        <f t="shared" si="6"/>
        <v>20</v>
      </c>
      <c r="I46" s="12">
        <v>16.73</v>
      </c>
      <c r="J46" s="75">
        <f t="shared" si="7"/>
        <v>334.6</v>
      </c>
    </row>
    <row r="47" spans="1:10" ht="26.25" customHeight="1">
      <c r="A47" s="3"/>
      <c r="D47" s="90"/>
      <c r="E47" s="91"/>
      <c r="F47" s="92"/>
      <c r="G47" s="91"/>
      <c r="H47" s="92"/>
      <c r="I47" s="91"/>
      <c r="J47" s="93"/>
    </row>
    <row r="49" ht="12.75">
      <c r="A49" s="3"/>
    </row>
  </sheetData>
  <sheetProtection/>
  <printOptions horizontalCentered="1" verticalCentered="1"/>
  <pageMargins left="0.25" right="0.25" top="0.5" bottom="0.5" header="0.25" footer="0.25"/>
  <pageSetup horizontalDpi="300" verticalDpi="300" orientation="landscape" r:id="rId1"/>
  <headerFooter alignWithMargins="0">
    <oddHeader>&amp;C&amp;"Arial,Bold Italic"&amp;12 2010 Section 525 Technical and  Supervisory Assistance (TSA) Grants
OMB No. 0575-0188</oddHeader>
    <oddFooter>&amp;C&amp;P</oddFooter>
  </headerFooter>
  <rowBreaks count="2" manualBreakCount="2">
    <brk id="30" max="255" man="1"/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</dc:creator>
  <cp:keywords/>
  <dc:description/>
  <cp:lastModifiedBy>jeanne.jacobs</cp:lastModifiedBy>
  <cp:lastPrinted>2010-09-08T19:00:51Z</cp:lastPrinted>
  <dcterms:created xsi:type="dcterms:W3CDTF">2000-01-11T14:25:48Z</dcterms:created>
  <dcterms:modified xsi:type="dcterms:W3CDTF">2010-10-25T14:01:48Z</dcterms:modified>
  <cp:category/>
  <cp:version/>
  <cp:contentType/>
  <cp:contentStatus/>
</cp:coreProperties>
</file>