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<sst xmlns="http://schemas.openxmlformats.org/spreadsheetml/2006/main" count="317" uniqueCount="257">
  <si>
    <t>Guaranteed Loan Report of Loss</t>
  </si>
  <si>
    <t>3560-8</t>
  </si>
  <si>
    <t>3560-31</t>
  </si>
  <si>
    <t>(0575-0189)</t>
  </si>
  <si>
    <t>Identity of Interest Disclosure/Qualification Certificate</t>
  </si>
  <si>
    <t xml:space="preserve"> Management Entity Profile</t>
  </si>
  <si>
    <t>FORMS CLEARED  WITH OTHER OMB NUMBERS</t>
  </si>
  <si>
    <t xml:space="preserve">3565.154, HB- Para. 4.9, 4.11 A.3. </t>
  </si>
  <si>
    <t>Applicant Certification, Federal Collection Polices or Commercial Debts</t>
  </si>
  <si>
    <t>1910-11</t>
  </si>
  <si>
    <t>(0575-0127)</t>
  </si>
  <si>
    <t>3565.303 (d)</t>
  </si>
  <si>
    <t>Guaranteed Loan Closing Report</t>
  </si>
  <si>
    <t>1980-19</t>
  </si>
  <si>
    <t>3565.53, HB- Para. 10.23</t>
  </si>
  <si>
    <t>Lender's Guaranteed Loan  Payment to USDA</t>
  </si>
  <si>
    <t>1980-43</t>
  </si>
  <si>
    <t>3565.351 (d)(2)(ii), HB- Para. 7.10 B.2.</t>
  </si>
  <si>
    <t>Guaranteed Loan Status Report</t>
  </si>
  <si>
    <t>1980-41</t>
  </si>
  <si>
    <t>(0570-0016)</t>
  </si>
  <si>
    <t xml:space="preserve">Guaranteed Loan Borrower Default Status </t>
  </si>
  <si>
    <t>1980-44</t>
  </si>
  <si>
    <t>3565.456, HB- Para. 10.7, 10.17, 10.22</t>
  </si>
  <si>
    <t>449-30</t>
  </si>
  <si>
    <t>3565.255, HB- Para. 4.9 B.1.</t>
  </si>
  <si>
    <t>1940-20</t>
  </si>
  <si>
    <t>(0575-0094)</t>
  </si>
  <si>
    <t>Para. 8.8</t>
  </si>
  <si>
    <t>Previous Participation Certification</t>
  </si>
  <si>
    <t>1944-37</t>
  </si>
  <si>
    <t>(2502-0118)</t>
  </si>
  <si>
    <t>Para. 8.12 B.</t>
  </si>
  <si>
    <t>Tenant Certification</t>
  </si>
  <si>
    <t>Para. 4.9</t>
  </si>
  <si>
    <t>Para. 11.7 A.</t>
  </si>
  <si>
    <t>Notice of Special Flood Hazards, Flood Insurance Purchase Requirements, and Availability of Federal Disaster Relief Assistance</t>
  </si>
  <si>
    <t>3550-6</t>
  </si>
  <si>
    <t>Para. 4.9, 8.4 B., 4.12 D.</t>
  </si>
  <si>
    <t>Affirmative Fair Housing Marketing Plan</t>
  </si>
  <si>
    <t>HUD 935.2</t>
  </si>
  <si>
    <t>(2529-0013)</t>
  </si>
  <si>
    <t>Para. 4.9, 8.2 H., 8.5</t>
  </si>
  <si>
    <t>HUD 9832</t>
  </si>
  <si>
    <t>(2502-0305)</t>
  </si>
  <si>
    <t>Para. 5.6</t>
  </si>
  <si>
    <t>Plan Certification</t>
  </si>
  <si>
    <t>1924-25</t>
  </si>
  <si>
    <t>(0575-0042)</t>
  </si>
  <si>
    <t>Para. 11.7</t>
  </si>
  <si>
    <t>Standard Flood Hazard Determination</t>
  </si>
  <si>
    <t>FEMA 81-93</t>
  </si>
  <si>
    <t>Para. 4.9 B.2.</t>
  </si>
  <si>
    <t>Estimate and Certificate of Actual Cost</t>
  </si>
  <si>
    <t>1924-13</t>
  </si>
  <si>
    <t>Handbook (HB)</t>
  </si>
  <si>
    <t>verbal, written</t>
  </si>
  <si>
    <t>(0575-0172)</t>
  </si>
  <si>
    <t>(0575-0137)</t>
  </si>
  <si>
    <t>Request for Environmental Information</t>
  </si>
  <si>
    <t>Assignment Guarantee Agreement</t>
  </si>
  <si>
    <t>3565-5</t>
  </si>
  <si>
    <t>Demand for Repurchase</t>
  </si>
  <si>
    <t>Determination of Payment to Holder</t>
  </si>
  <si>
    <t>3565.405(a), HB-</t>
  </si>
  <si>
    <t>3565.405(b), HB-</t>
  </si>
  <si>
    <t xml:space="preserve">3565.405 (b), HB- Para. 12.3 </t>
  </si>
  <si>
    <r>
      <t>3565.351 (d)(2)(ii), 3565.402 (c),</t>
    </r>
    <r>
      <rPr>
        <sz val="9"/>
        <rFont val="Arial"/>
        <family val="2"/>
      </rPr>
      <t xml:space="preserve"> HB- Para. 7.10 B.3.</t>
    </r>
  </si>
  <si>
    <t>Annual Fair Housing Reporting Requirements and Other Civil Rights Laws</t>
  </si>
  <si>
    <t>Housing Allowances for Utilities and Other Public Services</t>
  </si>
  <si>
    <t>Para. 4.9 B., 8.12 E.</t>
  </si>
  <si>
    <t>Review of Adverse Decisions</t>
  </si>
  <si>
    <t>Attachment 4-G /written</t>
  </si>
  <si>
    <t>Preservation of Affordable Housing</t>
  </si>
  <si>
    <t>Para. 7.16 A.</t>
  </si>
  <si>
    <t xml:space="preserve">Submission of Workout Plan  </t>
  </si>
  <si>
    <t>Para. 7.18 D.</t>
  </si>
  <si>
    <t>Request for Reserve Funds</t>
  </si>
  <si>
    <t>3565.153, HB-Para. 3.10</t>
  </si>
  <si>
    <t>Lender's Analysis &amp; Evidence of Reasonable Loan Risk</t>
  </si>
  <si>
    <t>3565.156, HB-Para. 3.9</t>
  </si>
  <si>
    <t>Certification of Legal Eligibility and Responsibility</t>
  </si>
  <si>
    <t>3565.9(a), HB-Para. 1.12</t>
  </si>
  <si>
    <t>Intergovernmental Review</t>
  </si>
  <si>
    <t>3565.104, HB- Para. 2.11, 2.13</t>
  </si>
  <si>
    <t>Lender Approval Application</t>
  </si>
  <si>
    <t xml:space="preserve">3565.105(c), HB-Para. 2.13 </t>
  </si>
  <si>
    <t>Lender Compliance-Notification of Changes in Financial/Operations Status</t>
  </si>
  <si>
    <t>3565.351, HB-Para. 2.13</t>
  </si>
  <si>
    <t xml:space="preserve">
Borrower Compliance Certification</t>
  </si>
  <si>
    <t>3565.52(a), HB-Para. 4.19, 5.14, 5.15</t>
  </si>
  <si>
    <t>Construction Credit Enhancements</t>
  </si>
  <si>
    <t>3565.56(a), HB-Para. 4.15</t>
  </si>
  <si>
    <t>Voluntary Termination of Guarantee</t>
  </si>
  <si>
    <t>3565.303, HB-Para. 4.21</t>
  </si>
  <si>
    <t>Final Guarantee Certifications</t>
  </si>
  <si>
    <t>3565.351(c), HB-Para. 8.13, Attachment 8-B</t>
  </si>
  <si>
    <t>Tenant protection and grievance procedures</t>
  </si>
  <si>
    <t>3565.351(d), HB-Para. 7.10</t>
  </si>
  <si>
    <t>Loan Servicing/Audited Financial  Statements</t>
  </si>
  <si>
    <t>3565.208 (b)</t>
  </si>
  <si>
    <t>Notice of Loan Prepayment</t>
  </si>
  <si>
    <t xml:space="preserve">written </t>
  </si>
  <si>
    <t>3565.403(b), HB-Para. 7.7, 7.15</t>
  </si>
  <si>
    <t>Special Servicing Plan</t>
  </si>
  <si>
    <t>3565.403 (a), HB- Para. 7.10 B.3.</t>
  </si>
  <si>
    <t>Monthly Delinquent Reports</t>
  </si>
  <si>
    <t>3565.453(a), HB-Para. 10.5, 10.10, 10.11.</t>
  </si>
  <si>
    <t>Liquidation Plan, Delay of Plan, Amendment to Plan.</t>
  </si>
  <si>
    <t>3565.455(a), HB-Para. 10.13</t>
  </si>
  <si>
    <t>Assignment</t>
  </si>
  <si>
    <t>3565.457(d), HB-Para. 10.2, 10.4</t>
  </si>
  <si>
    <t>Lender Notification of Decision to Liquidate and Certification of Collection Efforts</t>
  </si>
  <si>
    <t>3565.458, HB-Para. 10.8</t>
  </si>
  <si>
    <t>Withdrawal of Claim</t>
  </si>
  <si>
    <t>3565.355, HB-Para. 7.8 C.</t>
  </si>
  <si>
    <t>Transfer and Assumptions</t>
  </si>
  <si>
    <t>Subtotals</t>
  </si>
  <si>
    <t>REPORTING REQUIREMENTS-FORMS CLEARED UNDER THIS DOCKET</t>
  </si>
  <si>
    <t>3565.304, HB-Para. 4.9</t>
  </si>
  <si>
    <t>Application for Loan and Guarantee</t>
  </si>
  <si>
    <t>3565-1</t>
  </si>
  <si>
    <t>3565.303(b), HB-Para. 4.14 - 4.16</t>
  </si>
  <si>
    <t>Conditional Commitment</t>
  </si>
  <si>
    <t>3565-2</t>
  </si>
  <si>
    <t>3565.105, HB-Para. 4.15 E., 4.18</t>
  </si>
  <si>
    <t>Lender's Agreement</t>
  </si>
  <si>
    <t>3565-3</t>
  </si>
  <si>
    <t>Para. 4.10 D.</t>
  </si>
  <si>
    <t>Request Interest Assistance/Interest Rate Buydown/Subsidy Payment to Guaranteed Loan Lender</t>
  </si>
  <si>
    <t>1980-24</t>
  </si>
  <si>
    <t>Totals</t>
  </si>
  <si>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</si>
  <si>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</si>
  <si>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</si>
  <si>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</si>
  <si>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</si>
  <si>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</si>
  <si>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</si>
  <si>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</si>
  <si>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</si>
  <si>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</si>
  <si>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</si>
  <si>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</si>
  <si>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Sec./Paragraph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</si>
  <si>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</si>
  <si>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</si>
  <si>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</si>
  <si>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</si>
  <si>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</si>
  <si>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</si>
  <si>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</si>
  <si>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</si>
  <si>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</si>
  <si>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</si>
  <si>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</si>
  <si>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</si>
  <si>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</si>
  <si>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</si>
  <si>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</si>
  <si>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</si>
  <si>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</si>
  <si>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</si>
  <si>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</si>
  <si>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</si>
  <si>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</si>
  <si>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</si>
  <si>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Para. 1.7.E, 4.3, 4.4</t>
  </si>
  <si>
    <t>NOFA Response</t>
  </si>
  <si>
    <t>written</t>
  </si>
  <si>
    <t>Para.1.11</t>
  </si>
  <si>
    <t>Para. 2.13</t>
  </si>
  <si>
    <t xml:space="preserve"> Annual GAGAS Audit  and Lender Review</t>
  </si>
  <si>
    <t>Para. 2.14, 4.15 D.</t>
  </si>
  <si>
    <t>Substitution of Lender and Change in Ownership of a Loan</t>
  </si>
  <si>
    <t>Para. 2.15</t>
  </si>
  <si>
    <t>Notification of Using a Broker or Agent</t>
  </si>
  <si>
    <t>Para. 2.16</t>
  </si>
  <si>
    <t>Loan Participation</t>
  </si>
  <si>
    <t>Para. 3.4</t>
  </si>
  <si>
    <t>Lender Narrative</t>
  </si>
  <si>
    <t>Para. 3.6</t>
  </si>
  <si>
    <t>Citizen Status Verification</t>
  </si>
  <si>
    <t>Para. 3.12</t>
  </si>
  <si>
    <t>Rural Area Designation</t>
  </si>
  <si>
    <t>verbal</t>
  </si>
  <si>
    <t>Para. 3.22</t>
  </si>
  <si>
    <t>Occupancy and Rent Restrictions</t>
  </si>
  <si>
    <t>Para. 4.3</t>
  </si>
  <si>
    <t>Lender Decision Not To Proceed with Processing</t>
  </si>
  <si>
    <t>Para. 4.10</t>
  </si>
  <si>
    <t>Interest Credit Request and Documentation</t>
  </si>
  <si>
    <t>Para. 4.11</t>
  </si>
  <si>
    <t>Adequacy of Initial Operating Capital</t>
  </si>
  <si>
    <t>Para. 4.15</t>
  </si>
  <si>
    <t>Lapse of Commitment</t>
  </si>
  <si>
    <t>Para. 4.15 C.</t>
  </si>
  <si>
    <t>Withdrawal of an Application</t>
  </si>
  <si>
    <t>Para. 4.16</t>
  </si>
  <si>
    <t>Response to the Conditional Commitment</t>
  </si>
  <si>
    <t>Para. 4.16, Attachment 4-B</t>
  </si>
  <si>
    <t>Opinion of the Lender's Legal Counsel</t>
  </si>
  <si>
    <t>Para. 4.17, 7.14</t>
  </si>
  <si>
    <t>Regulatory Agreement</t>
  </si>
  <si>
    <t>Para. 5.2</t>
  </si>
  <si>
    <t>Notification and Attendance of Pre-Construction Conference</t>
  </si>
  <si>
    <t>Para. 5.8</t>
  </si>
  <si>
    <t>Construction Contract</t>
  </si>
  <si>
    <t>Para. 5.8, 7.11 A.</t>
  </si>
  <si>
    <t>Life Cycle Cost Analysis</t>
  </si>
  <si>
    <t>Para. 5.9</t>
  </si>
  <si>
    <t>Notification to Agency of Inspections</t>
  </si>
  <si>
    <t>written or verbal</t>
  </si>
  <si>
    <t>Para. 5.9, 5.17, 5.18</t>
  </si>
  <si>
    <t>Reduction of Loan Amount &amp; Construction Change Orders</t>
  </si>
  <si>
    <t>Para. 5.19</t>
  </si>
  <si>
    <t>Payment Estimates &amp; Inspection Reports</t>
  </si>
  <si>
    <t>Para. 5.20</t>
  </si>
  <si>
    <t>Final Cost Certification</t>
  </si>
  <si>
    <t>Para. 5.21</t>
  </si>
  <si>
    <t>Certification of Additional Construction Requirements</t>
  </si>
  <si>
    <t>Para. 7.8 B.</t>
  </si>
  <si>
    <t>Changes in Ownership Entity</t>
  </si>
  <si>
    <t>Para. 7.12 B.</t>
  </si>
  <si>
    <t>Capital Improvement Plan</t>
  </si>
  <si>
    <t>Para. 7.13 B., 7.13 C.</t>
  </si>
  <si>
    <t>Para. 7.14 B.</t>
  </si>
  <si>
    <t>State Offices</t>
  </si>
  <si>
    <t>State Office and Field Office employees involved in administering the GRRHP</t>
  </si>
  <si>
    <t>National Office employees</t>
  </si>
  <si>
    <t>Total Employees Involved</t>
  </si>
  <si>
    <t>Employees Range from GS 5 - GS 15 &amp; One SES</t>
  </si>
  <si>
    <t>GS - 5</t>
  </si>
  <si>
    <t>GS-6</t>
  </si>
  <si>
    <t>GS-7</t>
  </si>
  <si>
    <t>GS-8</t>
  </si>
  <si>
    <t>GS-9</t>
  </si>
  <si>
    <t>GS-10</t>
  </si>
  <si>
    <t>GS-11</t>
  </si>
  <si>
    <t>GS-12</t>
  </si>
  <si>
    <t>GS-13</t>
  </si>
  <si>
    <t>GS-14</t>
  </si>
  <si>
    <t>GS-15</t>
  </si>
  <si>
    <t>SES</t>
  </si>
  <si>
    <t>National Costs Factor</t>
  </si>
  <si>
    <t>3% Increase over 2008</t>
  </si>
  <si>
    <t>3% Increase over 2009</t>
  </si>
  <si>
    <t>National Costs factor for 2010</t>
  </si>
  <si>
    <t>Estimated Cost to the Federal Government</t>
  </si>
  <si>
    <t>Percentage of Time</t>
  </si>
  <si>
    <t>Total Estimated Cost to the Federal Government</t>
  </si>
  <si>
    <t>OMB No. 0575-0174</t>
  </si>
  <si>
    <t>2010 7 CFR PART 3565 - GUARANTEED RURAL RENTAL HOUSING PROGRAM</t>
  </si>
  <si>
    <t>(1660-0040)</t>
  </si>
  <si>
    <t>MFH Physical Inspection</t>
  </si>
  <si>
    <t>3560-11</t>
  </si>
  <si>
    <t>3565.255, HB - Para. 7.12 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</si>
</sst>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&quot;$&quot;#,##0"/>
    <numFmt numFmtId="172" formatCode="[$-409]dddd\,\ mmmm\ dd\,\ yyyy"/>
    <numFmt numFmtId="173" formatCode="[$-409]h:mm:ss\ AM/PM"/>
    <numFmt numFmtId="174" formatCode="&quot;$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Border="1" applyAlignment="1">
      <alignment wrapText="1"/>
    </xf>
    <xf numFmtId="2" fontId="4" fillId="0" borderId="0" xfId="0" applyFont="1" applyAlignment="1">
      <alignment/>
    </xf>
    <xf numFmtId="2" fontId="4" fillId="0" borderId="0" xfId="0" applyFont="1" applyAlignment="1">
      <alignment horizontal="left" wrapText="1"/>
    </xf>
    <xf numFmtId="2" fontId="4" fillId="0" borderId="0" xfId="0" applyFont="1" applyFill="1" applyAlignment="1">
      <alignment wrapText="1"/>
    </xf>
    <xf numFmtId="2" fontId="4" fillId="0" borderId="0" xfId="0" applyFont="1" applyBorder="1" applyAlignment="1">
      <alignment/>
    </xf>
    <xf numFmtId="2" fontId="4" fillId="0" borderId="10" xfId="0" applyFont="1" applyBorder="1" applyAlignment="1">
      <alignment/>
    </xf>
    <xf numFmtId="2" fontId="4" fillId="0" borderId="10" xfId="0" applyFont="1" applyBorder="1" applyAlignment="1">
      <alignment/>
    </xf>
    <xf numFmtId="2" fontId="4" fillId="0" borderId="10" xfId="0" applyFont="1" applyBorder="1" applyAlignment="1">
      <alignment wrapText="1"/>
    </xf>
    <xf numFmtId="2" fontId="4" fillId="0" borderId="0" xfId="0" applyFont="1" applyAlignment="1">
      <alignment horizontal="center"/>
    </xf>
    <xf numFmtId="2" fontId="4" fillId="0" borderId="0" xfId="0" applyFont="1" applyFill="1" applyAlignment="1">
      <alignment horizontal="center" wrapText="1"/>
    </xf>
    <xf numFmtId="2" fontId="5" fillId="0" borderId="0" xfId="0" applyFont="1" applyFill="1" applyAlignment="1">
      <alignment horizontal="center"/>
    </xf>
    <xf numFmtId="2" fontId="4" fillId="0" borderId="0" xfId="0" applyFont="1" applyBorder="1" applyAlignment="1">
      <alignment horizontal="center"/>
    </xf>
    <xf numFmtId="2" fontId="4" fillId="0" borderId="0" xfId="0" applyFont="1" applyFill="1" applyAlignment="1">
      <alignment horizontal="center"/>
    </xf>
    <xf numFmtId="2" fontId="5" fillId="0" borderId="0" xfId="0" applyFont="1" applyFill="1" applyBorder="1" applyAlignment="1">
      <alignment horizontal="center"/>
    </xf>
    <xf numFmtId="2" fontId="4" fillId="0" borderId="0" xfId="0" applyFont="1" applyAlignment="1">
      <alignment horizontal="center" wrapText="1"/>
    </xf>
    <xf numFmtId="2" fontId="4" fillId="0" borderId="10" xfId="0" applyFont="1" applyBorder="1" applyAlignment="1">
      <alignment horizontal="left" wrapText="1"/>
    </xf>
    <xf numFmtId="2" fontId="4" fillId="0" borderId="10" xfId="0" applyFont="1" applyFill="1" applyBorder="1" applyAlignment="1">
      <alignment horizontal="left" wrapText="1"/>
    </xf>
    <xf numFmtId="2" fontId="0" fillId="0" borderId="0" xfId="0" applyAlignment="1">
      <alignment horizontal="center"/>
    </xf>
    <xf numFmtId="8" fontId="0" fillId="0" borderId="0" xfId="44" applyFont="1" applyAlignment="1">
      <alignment/>
    </xf>
    <xf numFmtId="8" fontId="0" fillId="0" borderId="0" xfId="44" applyFont="1" applyAlignment="1">
      <alignment horizontal="center"/>
    </xf>
    <xf numFmtId="2" fontId="0" fillId="33" borderId="11" xfId="0" applyFill="1" applyBorder="1" applyAlignment="1">
      <alignment horizontal="center"/>
    </xf>
    <xf numFmtId="8" fontId="0" fillId="33" borderId="11" xfId="44" applyFont="1" applyFill="1" applyBorder="1" applyAlignment="1">
      <alignment horizontal="center"/>
    </xf>
    <xf numFmtId="2" fontId="0" fillId="33" borderId="12" xfId="0" applyFill="1" applyBorder="1" applyAlignment="1">
      <alignment/>
    </xf>
    <xf numFmtId="2" fontId="0" fillId="33" borderId="11" xfId="0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0" xfId="0" applyFill="1" applyAlignment="1">
      <alignment/>
    </xf>
    <xf numFmtId="2" fontId="0" fillId="34" borderId="0" xfId="0" applyFill="1" applyAlignment="1">
      <alignment/>
    </xf>
    <xf numFmtId="2" fontId="1" fillId="0" borderId="0" xfId="0" applyFont="1" applyAlignment="1">
      <alignment horizontal="center"/>
    </xf>
    <xf numFmtId="2" fontId="4" fillId="0" borderId="0" xfId="0" applyFont="1" applyBorder="1" applyAlignment="1">
      <alignment horizontal="left"/>
    </xf>
    <xf numFmtId="2" fontId="5" fillId="35" borderId="0" xfId="0" applyFont="1" applyFill="1" applyBorder="1" applyAlignment="1">
      <alignment horizontal="centerContinuous"/>
    </xf>
    <xf numFmtId="2" fontId="4" fillId="35" borderId="0" xfId="0" applyFont="1" applyFill="1" applyBorder="1" applyAlignment="1">
      <alignment horizontal="centerContinuous"/>
    </xf>
    <xf numFmtId="2" fontId="5" fillId="35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5" fillId="36" borderId="12" xfId="0" applyFont="1" applyFill="1" applyBorder="1" applyAlignment="1">
      <alignment vertical="top"/>
    </xf>
    <xf numFmtId="2" fontId="5" fillId="36" borderId="11" xfId="0" applyFont="1" applyFill="1" applyBorder="1" applyAlignment="1">
      <alignment wrapText="1"/>
    </xf>
    <xf numFmtId="2" fontId="5" fillId="36" borderId="11" xfId="0" applyFont="1" applyFill="1" applyBorder="1" applyAlignment="1">
      <alignment/>
    </xf>
    <xf numFmtId="1" fontId="5" fillId="36" borderId="11" xfId="0" applyNumberFormat="1" applyFont="1" applyFill="1" applyBorder="1" applyAlignment="1">
      <alignment horizontal="center"/>
    </xf>
    <xf numFmtId="2" fontId="5" fillId="36" borderId="11" xfId="0" applyFont="1" applyFill="1" applyBorder="1" applyAlignment="1">
      <alignment horizontal="center"/>
    </xf>
    <xf numFmtId="2" fontId="5" fillId="37" borderId="12" xfId="0" applyFont="1" applyFill="1" applyBorder="1" applyAlignment="1">
      <alignment/>
    </xf>
    <xf numFmtId="2" fontId="5" fillId="37" borderId="11" xfId="0" applyFont="1" applyFill="1" applyBorder="1" applyAlignment="1">
      <alignment/>
    </xf>
    <xf numFmtId="2" fontId="4" fillId="37" borderId="11" xfId="0" applyFont="1" applyFill="1" applyBorder="1" applyAlignment="1">
      <alignment/>
    </xf>
    <xf numFmtId="2" fontId="4" fillId="37" borderId="11" xfId="0" applyFont="1" applyFill="1" applyBorder="1" applyAlignment="1">
      <alignment horizontal="center"/>
    </xf>
    <xf numFmtId="2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Font="1" applyAlignment="1">
      <alignment wrapText="1"/>
    </xf>
    <xf numFmtId="2" fontId="5" fillId="37" borderId="12" xfId="0" applyFont="1" applyFill="1" applyBorder="1" applyAlignment="1">
      <alignment horizontal="left"/>
    </xf>
    <xf numFmtId="2" fontId="5" fillId="37" borderId="11" xfId="0" applyFont="1" applyFill="1" applyBorder="1" applyAlignment="1">
      <alignment wrapText="1"/>
    </xf>
    <xf numFmtId="2" fontId="5" fillId="37" borderId="11" xfId="0" applyFont="1" applyFill="1" applyBorder="1" applyAlignment="1">
      <alignment horizontal="center" wrapText="1"/>
    </xf>
    <xf numFmtId="2" fontId="5" fillId="37" borderId="11" xfId="0" applyFont="1" applyFill="1" applyBorder="1" applyAlignment="1">
      <alignment horizontal="center"/>
    </xf>
    <xf numFmtId="1" fontId="5" fillId="37" borderId="11" xfId="0" applyNumberFormat="1" applyFont="1" applyFill="1" applyBorder="1" applyAlignment="1">
      <alignment horizontal="center"/>
    </xf>
    <xf numFmtId="2" fontId="5" fillId="0" borderId="10" xfId="0" applyFont="1" applyBorder="1" applyAlignment="1">
      <alignment wrapText="1"/>
    </xf>
    <xf numFmtId="2" fontId="5" fillId="0" borderId="0" xfId="0" applyFont="1" applyBorder="1" applyAlignment="1">
      <alignment horizontal="center"/>
    </xf>
    <xf numFmtId="2" fontId="5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4" fillId="35" borderId="0" xfId="0" applyNumberFormat="1" applyFont="1" applyFill="1" applyBorder="1" applyAlignment="1">
      <alignment horizontal="centerContinuous"/>
    </xf>
    <xf numFmtId="1" fontId="5" fillId="35" borderId="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36" borderId="1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1" fontId="4" fillId="35" borderId="0" xfId="0" applyNumberFormat="1" applyFont="1" applyFill="1" applyBorder="1" applyAlignment="1">
      <alignment horizontal="centerContinuous"/>
    </xf>
    <xf numFmtId="171" fontId="5" fillId="35" borderId="0" xfId="0" applyNumberFormat="1" applyFont="1" applyFill="1" applyBorder="1" applyAlignment="1">
      <alignment horizontal="center"/>
    </xf>
    <xf numFmtId="171" fontId="4" fillId="37" borderId="13" xfId="44" applyNumberFormat="1" applyFont="1" applyFill="1" applyBorder="1" applyAlignment="1">
      <alignment horizontal="center"/>
    </xf>
    <xf numFmtId="171" fontId="4" fillId="0" borderId="0" xfId="44" applyNumberFormat="1" applyFont="1" applyFill="1" applyAlignment="1">
      <alignment horizontal="center"/>
    </xf>
    <xf numFmtId="171" fontId="5" fillId="0" borderId="0" xfId="44" applyNumberFormat="1" applyFont="1" applyFill="1" applyAlignment="1">
      <alignment horizontal="center"/>
    </xf>
    <xf numFmtId="171" fontId="5" fillId="37" borderId="13" xfId="44" applyNumberFormat="1" applyFont="1" applyFill="1" applyBorder="1" applyAlignment="1">
      <alignment horizontal="center"/>
    </xf>
    <xf numFmtId="171" fontId="5" fillId="0" borderId="0" xfId="44" applyNumberFormat="1" applyFont="1" applyFill="1" applyBorder="1" applyAlignment="1">
      <alignment horizontal="center"/>
    </xf>
    <xf numFmtId="171" fontId="5" fillId="36" borderId="13" xfId="44" applyNumberFormat="1" applyFont="1" applyFill="1" applyBorder="1" applyAlignment="1">
      <alignment horizontal="center"/>
    </xf>
    <xf numFmtId="171" fontId="4" fillId="0" borderId="0" xfId="44" applyNumberFormat="1" applyFont="1" applyBorder="1" applyAlignment="1">
      <alignment horizontal="center"/>
    </xf>
    <xf numFmtId="171" fontId="4" fillId="0" borderId="0" xfId="44" applyNumberFormat="1" applyFont="1" applyAlignment="1">
      <alignment horizontal="center"/>
    </xf>
    <xf numFmtId="171" fontId="4" fillId="0" borderId="0" xfId="0" applyNumberFormat="1" applyFont="1" applyAlignment="1">
      <alignment/>
    </xf>
    <xf numFmtId="2" fontId="4" fillId="0" borderId="0" xfId="0" applyFont="1" applyFill="1" applyAlignment="1">
      <alignment horizontal="left" wrapText="1"/>
    </xf>
    <xf numFmtId="171" fontId="4" fillId="37" borderId="11" xfId="0" applyNumberFormat="1" applyFont="1" applyFill="1" applyBorder="1" applyAlignment="1">
      <alignment/>
    </xf>
    <xf numFmtId="171" fontId="5" fillId="37" borderId="11" xfId="44" applyNumberFormat="1" applyFont="1" applyFill="1" applyBorder="1" applyAlignment="1">
      <alignment horizontal="center"/>
    </xf>
    <xf numFmtId="171" fontId="5" fillId="36" borderId="11" xfId="44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8" fontId="0" fillId="0" borderId="0" xfId="44" applyFont="1" applyAlignment="1">
      <alignment horizontal="left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4"/>
  <sheetViews>
    <sheetView tabSelected="1" view="pageLayout" workbookViewId="0" topLeftCell="A52">
      <selection activeCell="G64" sqref="G64"/>
    </sheetView>
  </sheetViews>
  <sheetFormatPr defaultColWidth="9.140625" defaultRowHeight="12.75"/>
  <cols>
    <col min="1" max="1" width="14.421875" style="4" customWidth="1"/>
    <col min="2" max="2" width="33.421875" style="4" customWidth="1"/>
    <col min="3" max="3" width="9.7109375" style="4" customWidth="1"/>
    <col min="4" max="4" width="14.28125" style="67" customWidth="1"/>
    <col min="5" max="5" width="17.00390625" style="67" customWidth="1"/>
    <col min="6" max="6" width="15.421875" style="11" customWidth="1"/>
    <col min="7" max="7" width="18.421875" style="11" customWidth="1"/>
    <col min="8" max="8" width="13.28125" style="67" customWidth="1"/>
    <col min="9" max="9" width="11.00390625" style="82" customWidth="1"/>
    <col min="10" max="10" width="15.421875" style="82" customWidth="1"/>
    <col min="11" max="16384" width="9.140625" style="4" customWidth="1"/>
  </cols>
  <sheetData>
    <row r="1" spans="1:10" ht="12">
      <c r="A1" s="32" t="s">
        <v>252</v>
      </c>
      <c r="B1" s="33"/>
      <c r="C1" s="33"/>
      <c r="D1" s="61"/>
      <c r="E1" s="61"/>
      <c r="F1" s="33"/>
      <c r="G1" s="33"/>
      <c r="H1" s="61"/>
      <c r="I1" s="72"/>
      <c r="J1" s="72"/>
    </row>
    <row r="2" spans="1:10" ht="12">
      <c r="A2" s="32" t="s">
        <v>251</v>
      </c>
      <c r="B2" s="33"/>
      <c r="C2" s="33"/>
      <c r="D2" s="61"/>
      <c r="E2" s="61"/>
      <c r="F2" s="33"/>
      <c r="G2" s="33"/>
      <c r="H2" s="61"/>
      <c r="I2" s="72"/>
      <c r="J2" s="72"/>
    </row>
    <row r="3" spans="1:10" ht="12">
      <c r="A3" s="34"/>
      <c r="B3" s="34"/>
      <c r="C3" s="34"/>
      <c r="D3" s="62"/>
      <c r="E3" s="62"/>
      <c r="F3" s="34" t="s">
        <v>132</v>
      </c>
      <c r="G3" s="34" t="s">
        <v>133</v>
      </c>
      <c r="H3" s="62" t="s">
        <v>133</v>
      </c>
      <c r="I3" s="73" t="s">
        <v>134</v>
      </c>
      <c r="J3" s="73" t="s">
        <v>135</v>
      </c>
    </row>
    <row r="4" spans="1:10" ht="12">
      <c r="A4" s="34"/>
      <c r="B4" s="34" t="s">
        <v>136</v>
      </c>
      <c r="C4" s="34" t="s">
        <v>137</v>
      </c>
      <c r="D4" s="62" t="s">
        <v>133</v>
      </c>
      <c r="E4" s="62" t="s">
        <v>138</v>
      </c>
      <c r="F4" s="34" t="s">
        <v>139</v>
      </c>
      <c r="G4" s="34" t="s">
        <v>140</v>
      </c>
      <c r="H4" s="62" t="s">
        <v>141</v>
      </c>
      <c r="I4" s="73" t="s">
        <v>142</v>
      </c>
      <c r="J4" s="73" t="s">
        <v>143</v>
      </c>
    </row>
    <row r="5" spans="1:10" ht="12">
      <c r="A5" s="34" t="s">
        <v>144</v>
      </c>
      <c r="B5" s="34"/>
      <c r="C5" s="34" t="s">
        <v>145</v>
      </c>
      <c r="D5" s="62" t="s">
        <v>146</v>
      </c>
      <c r="E5" s="62" t="s">
        <v>147</v>
      </c>
      <c r="F5" s="34" t="s">
        <v>148</v>
      </c>
      <c r="G5" s="34" t="s">
        <v>149</v>
      </c>
      <c r="H5" s="62" t="s">
        <v>149</v>
      </c>
      <c r="I5" s="73" t="s">
        <v>150</v>
      </c>
      <c r="J5" s="73" t="s">
        <v>151</v>
      </c>
    </row>
    <row r="6" spans="1:10" ht="12">
      <c r="A6" s="34"/>
      <c r="B6" s="34"/>
      <c r="C6" s="34"/>
      <c r="D6" s="62" t="s">
        <v>152</v>
      </c>
      <c r="E6" s="62"/>
      <c r="F6" s="34"/>
      <c r="G6" s="34" t="s">
        <v>153</v>
      </c>
      <c r="H6" s="62" t="s">
        <v>154</v>
      </c>
      <c r="I6" s="73"/>
      <c r="J6" s="73"/>
    </row>
    <row r="7" spans="1:10" ht="12">
      <c r="A7" s="34"/>
      <c r="B7" s="34"/>
      <c r="C7" s="34"/>
      <c r="D7" s="62"/>
      <c r="E7" s="62"/>
      <c r="F7" s="34"/>
      <c r="G7" s="34" t="s">
        <v>155</v>
      </c>
      <c r="H7" s="62"/>
      <c r="I7" s="73"/>
      <c r="J7" s="73"/>
    </row>
    <row r="8" spans="1:10" ht="12.75" thickBot="1">
      <c r="A8" s="34" t="s">
        <v>156</v>
      </c>
      <c r="B8" s="34" t="s">
        <v>157</v>
      </c>
      <c r="C8" s="34" t="s">
        <v>158</v>
      </c>
      <c r="D8" s="62" t="s">
        <v>159</v>
      </c>
      <c r="E8" s="62" t="s">
        <v>160</v>
      </c>
      <c r="F8" s="34" t="s">
        <v>161</v>
      </c>
      <c r="G8" s="34" t="s">
        <v>162</v>
      </c>
      <c r="H8" s="62" t="s">
        <v>163</v>
      </c>
      <c r="I8" s="73" t="s">
        <v>164</v>
      </c>
      <c r="J8" s="73" t="s">
        <v>165</v>
      </c>
    </row>
    <row r="9" spans="1:10" s="2" customFormat="1" ht="12.75" thickBot="1">
      <c r="A9" s="45" t="s">
        <v>166</v>
      </c>
      <c r="B9" s="46"/>
      <c r="C9" s="47"/>
      <c r="D9" s="63"/>
      <c r="E9" s="63"/>
      <c r="F9" s="48"/>
      <c r="G9" s="48"/>
      <c r="H9" s="63"/>
      <c r="I9" s="84"/>
      <c r="J9" s="74"/>
    </row>
    <row r="10" spans="1:10" s="2" customFormat="1" ht="24">
      <c r="A10" s="6" t="s">
        <v>167</v>
      </c>
      <c r="B10" s="2" t="s">
        <v>168</v>
      </c>
      <c r="C10" s="15" t="s">
        <v>169</v>
      </c>
      <c r="D10" s="35">
        <v>50</v>
      </c>
      <c r="E10" s="35">
        <v>1</v>
      </c>
      <c r="F10" s="35">
        <f>D10*E10</f>
        <v>50</v>
      </c>
      <c r="G10" s="15">
        <v>0.75</v>
      </c>
      <c r="H10" s="35">
        <f aca="true" t="shared" si="0" ref="H10:H17">F10*G10</f>
        <v>37.5</v>
      </c>
      <c r="I10" s="81">
        <v>25.32</v>
      </c>
      <c r="J10" s="75">
        <f>H10*I10</f>
        <v>949.5</v>
      </c>
    </row>
    <row r="11" spans="1:10" ht="12">
      <c r="A11" s="7" t="s">
        <v>170</v>
      </c>
      <c r="B11" s="3" t="s">
        <v>71</v>
      </c>
      <c r="C11" s="15" t="s">
        <v>169</v>
      </c>
      <c r="D11" s="36">
        <v>12</v>
      </c>
      <c r="E11" s="37">
        <v>1</v>
      </c>
      <c r="F11" s="35">
        <f aca="true" t="shared" si="1" ref="F11:F17">D11*E11</f>
        <v>12</v>
      </c>
      <c r="G11" s="14">
        <v>0.5</v>
      </c>
      <c r="H11" s="35">
        <f t="shared" si="0"/>
        <v>6</v>
      </c>
      <c r="I11" s="81">
        <v>25.32</v>
      </c>
      <c r="J11" s="75">
        <f>H11*I11</f>
        <v>151.92000000000002</v>
      </c>
    </row>
    <row r="12" spans="1:10" ht="24">
      <c r="A12" s="18" t="s">
        <v>171</v>
      </c>
      <c r="B12" s="1" t="s">
        <v>172</v>
      </c>
      <c r="C12" s="11" t="s">
        <v>169</v>
      </c>
      <c r="D12" s="36">
        <v>150</v>
      </c>
      <c r="E12" s="37">
        <v>1</v>
      </c>
      <c r="F12" s="35">
        <f t="shared" si="1"/>
        <v>150</v>
      </c>
      <c r="G12" s="14">
        <v>2</v>
      </c>
      <c r="H12" s="35">
        <f t="shared" si="0"/>
        <v>300</v>
      </c>
      <c r="I12" s="81">
        <v>56.96</v>
      </c>
      <c r="J12" s="75">
        <f aca="true" t="shared" si="2" ref="J12:J17">H12*I12</f>
        <v>17088</v>
      </c>
    </row>
    <row r="13" spans="1:10" ht="24">
      <c r="A13" s="3" t="s">
        <v>173</v>
      </c>
      <c r="B13" s="3" t="s">
        <v>174</v>
      </c>
      <c r="C13" s="15" t="s">
        <v>169</v>
      </c>
      <c r="D13" s="36">
        <v>30</v>
      </c>
      <c r="E13" s="37">
        <v>1</v>
      </c>
      <c r="F13" s="35">
        <f t="shared" si="1"/>
        <v>30</v>
      </c>
      <c r="G13" s="58">
        <v>0.33</v>
      </c>
      <c r="H13" s="35">
        <f t="shared" si="0"/>
        <v>9.9</v>
      </c>
      <c r="I13" s="81">
        <v>25.32</v>
      </c>
      <c r="J13" s="75">
        <v>150</v>
      </c>
    </row>
    <row r="14" spans="1:10" ht="15" customHeight="1">
      <c r="A14" s="31" t="s">
        <v>175</v>
      </c>
      <c r="B14" s="3" t="s">
        <v>176</v>
      </c>
      <c r="C14" s="15" t="s">
        <v>169</v>
      </c>
      <c r="D14" s="36">
        <v>25</v>
      </c>
      <c r="E14" s="37">
        <v>1</v>
      </c>
      <c r="F14" s="35">
        <f t="shared" si="1"/>
        <v>25</v>
      </c>
      <c r="G14" s="14">
        <v>0.08</v>
      </c>
      <c r="H14" s="35">
        <f t="shared" si="0"/>
        <v>2</v>
      </c>
      <c r="I14" s="81">
        <v>25.32</v>
      </c>
      <c r="J14" s="75">
        <f t="shared" si="2"/>
        <v>50.64</v>
      </c>
    </row>
    <row r="15" spans="1:10" ht="12">
      <c r="A15" s="8" t="s">
        <v>177</v>
      </c>
      <c r="B15" s="4" t="s">
        <v>178</v>
      </c>
      <c r="C15" s="15" t="s">
        <v>169</v>
      </c>
      <c r="D15" s="36">
        <v>5</v>
      </c>
      <c r="E15" s="37">
        <v>1</v>
      </c>
      <c r="F15" s="35">
        <f t="shared" si="1"/>
        <v>5</v>
      </c>
      <c r="G15" s="11">
        <v>0.08</v>
      </c>
      <c r="H15" s="35">
        <f t="shared" si="0"/>
        <v>0.4</v>
      </c>
      <c r="I15" s="81">
        <v>25.32</v>
      </c>
      <c r="J15" s="75">
        <v>0</v>
      </c>
    </row>
    <row r="16" spans="1:10" ht="13.5" customHeight="1">
      <c r="A16" s="9" t="s">
        <v>179</v>
      </c>
      <c r="B16" s="1" t="s">
        <v>180</v>
      </c>
      <c r="C16" s="15" t="s">
        <v>169</v>
      </c>
      <c r="D16" s="37">
        <v>50</v>
      </c>
      <c r="E16" s="37">
        <v>1</v>
      </c>
      <c r="F16" s="35">
        <f t="shared" si="1"/>
        <v>50</v>
      </c>
      <c r="G16" s="59">
        <v>0.5</v>
      </c>
      <c r="H16" s="35">
        <f t="shared" si="0"/>
        <v>25</v>
      </c>
      <c r="I16" s="81">
        <v>25.32</v>
      </c>
      <c r="J16" s="75">
        <f t="shared" si="2"/>
        <v>633</v>
      </c>
    </row>
    <row r="17" spans="1:10" ht="17.25" customHeight="1">
      <c r="A17" s="31" t="s">
        <v>181</v>
      </c>
      <c r="B17" s="3" t="s">
        <v>182</v>
      </c>
      <c r="C17" s="15" t="s">
        <v>169</v>
      </c>
      <c r="D17" s="37">
        <v>50</v>
      </c>
      <c r="E17" s="37">
        <v>1</v>
      </c>
      <c r="F17" s="35">
        <f t="shared" si="1"/>
        <v>50</v>
      </c>
      <c r="G17" s="11">
        <v>1</v>
      </c>
      <c r="H17" s="35">
        <f t="shared" si="0"/>
        <v>50</v>
      </c>
      <c r="I17" s="81">
        <v>25.32</v>
      </c>
      <c r="J17" s="75">
        <f t="shared" si="2"/>
        <v>1266</v>
      </c>
    </row>
    <row r="18" spans="1:10" ht="12">
      <c r="A18" s="31" t="s">
        <v>183</v>
      </c>
      <c r="B18" s="3" t="s">
        <v>184</v>
      </c>
      <c r="C18" s="15" t="s">
        <v>185</v>
      </c>
      <c r="D18" s="37">
        <v>50</v>
      </c>
      <c r="E18" s="37">
        <v>1</v>
      </c>
      <c r="F18" s="35">
        <f aca="true" t="shared" si="3" ref="F18:F25">D18*E18</f>
        <v>50</v>
      </c>
      <c r="G18" s="59">
        <v>0.16</v>
      </c>
      <c r="H18" s="35">
        <f aca="true" t="shared" si="4" ref="H18:H24">F18*G18</f>
        <v>8</v>
      </c>
      <c r="I18" s="81">
        <v>25.32</v>
      </c>
      <c r="J18" s="75">
        <f>H18*I18</f>
        <v>202.56</v>
      </c>
    </row>
    <row r="19" spans="1:10" ht="12">
      <c r="A19" s="8" t="s">
        <v>186</v>
      </c>
      <c r="B19" s="4" t="s">
        <v>187</v>
      </c>
      <c r="C19" s="15" t="s">
        <v>169</v>
      </c>
      <c r="D19" s="37">
        <v>50</v>
      </c>
      <c r="E19" s="37">
        <v>1</v>
      </c>
      <c r="F19" s="35">
        <f t="shared" si="3"/>
        <v>50</v>
      </c>
      <c r="G19" s="11">
        <v>0.25</v>
      </c>
      <c r="H19" s="35">
        <f t="shared" si="4"/>
        <v>12.5</v>
      </c>
      <c r="I19" s="81">
        <v>25.32</v>
      </c>
      <c r="J19" s="75">
        <v>195</v>
      </c>
    </row>
    <row r="20" spans="1:10" ht="24">
      <c r="A20" s="10" t="s">
        <v>188</v>
      </c>
      <c r="B20" s="5" t="s">
        <v>189</v>
      </c>
      <c r="C20" s="15" t="s">
        <v>169</v>
      </c>
      <c r="D20" s="38">
        <v>2</v>
      </c>
      <c r="E20" s="37">
        <v>2</v>
      </c>
      <c r="F20" s="35">
        <f t="shared" si="3"/>
        <v>4</v>
      </c>
      <c r="G20" s="59">
        <v>0.16</v>
      </c>
      <c r="H20" s="35">
        <f t="shared" si="4"/>
        <v>0.64</v>
      </c>
      <c r="I20" s="81">
        <v>25.32</v>
      </c>
      <c r="J20" s="75">
        <v>0</v>
      </c>
    </row>
    <row r="21" spans="1:10" ht="24">
      <c r="A21" s="1" t="s">
        <v>190</v>
      </c>
      <c r="B21" s="6" t="s">
        <v>191</v>
      </c>
      <c r="C21" s="15" t="s">
        <v>169</v>
      </c>
      <c r="D21" s="38">
        <v>0</v>
      </c>
      <c r="E21" s="37">
        <v>1</v>
      </c>
      <c r="F21" s="35">
        <f t="shared" si="3"/>
        <v>0</v>
      </c>
      <c r="G21" s="59">
        <v>0</v>
      </c>
      <c r="H21" s="35">
        <f t="shared" si="4"/>
        <v>0</v>
      </c>
      <c r="I21" s="81">
        <v>0</v>
      </c>
      <c r="J21" s="75">
        <v>0</v>
      </c>
    </row>
    <row r="22" spans="1:10" ht="12">
      <c r="A22" s="10" t="s">
        <v>192</v>
      </c>
      <c r="B22" s="1" t="s">
        <v>193</v>
      </c>
      <c r="C22" s="17" t="s">
        <v>169</v>
      </c>
      <c r="D22" s="38">
        <v>50</v>
      </c>
      <c r="E22" s="37">
        <v>1</v>
      </c>
      <c r="F22" s="35">
        <f t="shared" si="3"/>
        <v>50</v>
      </c>
      <c r="G22" s="11">
        <v>0.25</v>
      </c>
      <c r="H22" s="35">
        <f t="shared" si="4"/>
        <v>12.5</v>
      </c>
      <c r="I22" s="81">
        <v>25.32</v>
      </c>
      <c r="J22" s="75">
        <v>195</v>
      </c>
    </row>
    <row r="23" spans="1:10" ht="12">
      <c r="A23" s="10" t="s">
        <v>194</v>
      </c>
      <c r="B23" s="1" t="s">
        <v>195</v>
      </c>
      <c r="C23" s="17" t="s">
        <v>169</v>
      </c>
      <c r="D23" s="38">
        <v>4</v>
      </c>
      <c r="E23" s="37">
        <v>1</v>
      </c>
      <c r="F23" s="35">
        <f t="shared" si="3"/>
        <v>4</v>
      </c>
      <c r="G23" s="11">
        <v>0.25</v>
      </c>
      <c r="H23" s="35">
        <f t="shared" si="4"/>
        <v>1</v>
      </c>
      <c r="I23" s="81">
        <v>25.32</v>
      </c>
      <c r="J23" s="75">
        <f>H23*I23</f>
        <v>25.32</v>
      </c>
    </row>
    <row r="24" spans="1:10" ht="12">
      <c r="A24" s="31" t="s">
        <v>196</v>
      </c>
      <c r="B24" s="3" t="s">
        <v>197</v>
      </c>
      <c r="C24" s="15" t="s">
        <v>169</v>
      </c>
      <c r="D24" s="38">
        <v>3</v>
      </c>
      <c r="E24" s="37">
        <v>1</v>
      </c>
      <c r="F24" s="35">
        <f t="shared" si="3"/>
        <v>3</v>
      </c>
      <c r="G24" s="59">
        <v>0.16</v>
      </c>
      <c r="H24" s="35">
        <f t="shared" si="4"/>
        <v>0.48</v>
      </c>
      <c r="I24" s="81">
        <v>25.32</v>
      </c>
      <c r="J24" s="75">
        <v>0</v>
      </c>
    </row>
    <row r="25" spans="1:10" ht="24">
      <c r="A25" s="10" t="s">
        <v>198</v>
      </c>
      <c r="B25" s="1" t="s">
        <v>199</v>
      </c>
      <c r="C25" s="17" t="s">
        <v>169</v>
      </c>
      <c r="D25" s="38">
        <v>50</v>
      </c>
      <c r="E25" s="37">
        <v>1</v>
      </c>
      <c r="F25" s="35">
        <f t="shared" si="3"/>
        <v>50</v>
      </c>
      <c r="G25" s="59">
        <v>0.5</v>
      </c>
      <c r="H25" s="35">
        <f aca="true" t="shared" si="5" ref="H25:H40">F25*G25</f>
        <v>25</v>
      </c>
      <c r="I25" s="81">
        <v>25.32</v>
      </c>
      <c r="J25" s="75">
        <f aca="true" t="shared" si="6" ref="J25:J39">H25*I25</f>
        <v>633</v>
      </c>
    </row>
    <row r="26" spans="1:10" ht="24">
      <c r="A26" s="10" t="s">
        <v>200</v>
      </c>
      <c r="B26" s="4" t="s">
        <v>201</v>
      </c>
      <c r="C26" s="17" t="s">
        <v>169</v>
      </c>
      <c r="D26" s="38">
        <v>50</v>
      </c>
      <c r="E26" s="37">
        <v>1</v>
      </c>
      <c r="F26" s="35">
        <f aca="true" t="shared" si="7" ref="F26:F41">D26*E26</f>
        <v>50</v>
      </c>
      <c r="G26" s="11">
        <v>1.5</v>
      </c>
      <c r="H26" s="35">
        <f t="shared" si="5"/>
        <v>75</v>
      </c>
      <c r="I26" s="81">
        <v>56.96</v>
      </c>
      <c r="J26" s="75">
        <f t="shared" si="6"/>
        <v>4272</v>
      </c>
    </row>
    <row r="27" spans="1:10" ht="12">
      <c r="A27" s="10" t="s">
        <v>202</v>
      </c>
      <c r="B27" s="1" t="s">
        <v>203</v>
      </c>
      <c r="C27" s="17" t="s">
        <v>169</v>
      </c>
      <c r="D27" s="38">
        <v>50</v>
      </c>
      <c r="E27" s="37">
        <v>1</v>
      </c>
      <c r="F27" s="35">
        <f t="shared" si="7"/>
        <v>50</v>
      </c>
      <c r="G27" s="11">
        <v>0.5</v>
      </c>
      <c r="H27" s="35">
        <f t="shared" si="5"/>
        <v>25</v>
      </c>
      <c r="I27" s="81">
        <v>56.96</v>
      </c>
      <c r="J27" s="75">
        <f t="shared" si="6"/>
        <v>1424</v>
      </c>
    </row>
    <row r="28" spans="1:10" ht="24">
      <c r="A28" s="1" t="s">
        <v>204</v>
      </c>
      <c r="B28" s="1" t="s">
        <v>205</v>
      </c>
      <c r="C28" s="17" t="s">
        <v>169</v>
      </c>
      <c r="D28" s="38">
        <v>50</v>
      </c>
      <c r="E28" s="37">
        <v>1</v>
      </c>
      <c r="F28" s="35">
        <f t="shared" si="7"/>
        <v>50</v>
      </c>
      <c r="G28" s="39">
        <v>1</v>
      </c>
      <c r="H28" s="35">
        <f t="shared" si="5"/>
        <v>50</v>
      </c>
      <c r="I28" s="81">
        <v>25.32</v>
      </c>
      <c r="J28" s="75">
        <f t="shared" si="6"/>
        <v>1266</v>
      </c>
    </row>
    <row r="29" spans="1:10" ht="12">
      <c r="A29" s="4" t="s">
        <v>206</v>
      </c>
      <c r="B29" s="4" t="s">
        <v>207</v>
      </c>
      <c r="C29" s="17" t="s">
        <v>169</v>
      </c>
      <c r="D29" s="38">
        <v>50</v>
      </c>
      <c r="E29" s="37">
        <v>1</v>
      </c>
      <c r="F29" s="35">
        <f t="shared" si="7"/>
        <v>50</v>
      </c>
      <c r="G29" s="11">
        <v>0.16</v>
      </c>
      <c r="H29" s="35">
        <f t="shared" si="5"/>
        <v>8</v>
      </c>
      <c r="I29" s="81">
        <v>25.32</v>
      </c>
      <c r="J29" s="75">
        <f t="shared" si="6"/>
        <v>202.56</v>
      </c>
    </row>
    <row r="30" spans="1:10" ht="12">
      <c r="A30" s="10" t="s">
        <v>208</v>
      </c>
      <c r="B30" s="1" t="s">
        <v>209</v>
      </c>
      <c r="C30" s="17" t="s">
        <v>169</v>
      </c>
      <c r="D30" s="38">
        <v>50</v>
      </c>
      <c r="E30" s="37">
        <v>1</v>
      </c>
      <c r="F30" s="35">
        <f t="shared" si="7"/>
        <v>50</v>
      </c>
      <c r="G30" s="11">
        <v>0.16</v>
      </c>
      <c r="H30" s="35">
        <f t="shared" si="5"/>
        <v>8</v>
      </c>
      <c r="I30" s="81">
        <v>25.32</v>
      </c>
      <c r="J30" s="75">
        <f t="shared" si="6"/>
        <v>202.56</v>
      </c>
    </row>
    <row r="31" spans="1:10" ht="24">
      <c r="A31" s="10" t="s">
        <v>210</v>
      </c>
      <c r="B31" s="1" t="s">
        <v>211</v>
      </c>
      <c r="C31" s="17" t="s">
        <v>212</v>
      </c>
      <c r="D31" s="38">
        <v>50</v>
      </c>
      <c r="E31" s="37">
        <v>3</v>
      </c>
      <c r="F31" s="35">
        <f t="shared" si="7"/>
        <v>150</v>
      </c>
      <c r="G31" s="59">
        <v>0.16</v>
      </c>
      <c r="H31" s="35">
        <f t="shared" si="5"/>
        <v>24</v>
      </c>
      <c r="I31" s="81">
        <v>25.32</v>
      </c>
      <c r="J31" s="75">
        <f t="shared" si="6"/>
        <v>607.6800000000001</v>
      </c>
    </row>
    <row r="32" spans="1:10" ht="24">
      <c r="A32" s="10" t="s">
        <v>213</v>
      </c>
      <c r="B32" s="1" t="s">
        <v>214</v>
      </c>
      <c r="C32" s="17" t="s">
        <v>169</v>
      </c>
      <c r="D32" s="38">
        <v>10</v>
      </c>
      <c r="E32" s="37">
        <v>1</v>
      </c>
      <c r="F32" s="35">
        <f t="shared" si="7"/>
        <v>10</v>
      </c>
      <c r="G32" s="11">
        <v>0.25</v>
      </c>
      <c r="H32" s="35">
        <f t="shared" si="5"/>
        <v>2.5</v>
      </c>
      <c r="I32" s="81">
        <v>25.32</v>
      </c>
      <c r="J32" s="75">
        <v>45</v>
      </c>
    </row>
    <row r="33" spans="1:10" ht="24">
      <c r="A33" s="10" t="s">
        <v>215</v>
      </c>
      <c r="B33" s="1" t="s">
        <v>216</v>
      </c>
      <c r="C33" s="17" t="s">
        <v>169</v>
      </c>
      <c r="D33" s="38">
        <v>20</v>
      </c>
      <c r="E33" s="37">
        <v>8</v>
      </c>
      <c r="F33" s="35">
        <f t="shared" si="7"/>
        <v>160</v>
      </c>
      <c r="G33" s="11">
        <v>0.16</v>
      </c>
      <c r="H33" s="35">
        <f t="shared" si="5"/>
        <v>25.6</v>
      </c>
      <c r="I33" s="81">
        <v>25.32</v>
      </c>
      <c r="J33" s="75">
        <v>390</v>
      </c>
    </row>
    <row r="34" spans="1:10" ht="12">
      <c r="A34" s="10" t="s">
        <v>217</v>
      </c>
      <c r="B34" s="1" t="s">
        <v>218</v>
      </c>
      <c r="C34" s="17" t="s">
        <v>169</v>
      </c>
      <c r="D34" s="38">
        <v>20</v>
      </c>
      <c r="E34" s="37">
        <v>1</v>
      </c>
      <c r="F34" s="35">
        <f t="shared" si="7"/>
        <v>20</v>
      </c>
      <c r="G34" s="11">
        <v>0.5</v>
      </c>
      <c r="H34" s="35">
        <f t="shared" si="5"/>
        <v>10</v>
      </c>
      <c r="I34" s="81">
        <v>25.32</v>
      </c>
      <c r="J34" s="75">
        <f t="shared" si="6"/>
        <v>253.2</v>
      </c>
    </row>
    <row r="35" spans="1:10" ht="24">
      <c r="A35" s="10" t="s">
        <v>219</v>
      </c>
      <c r="B35" s="1" t="s">
        <v>220</v>
      </c>
      <c r="C35" s="17" t="s">
        <v>169</v>
      </c>
      <c r="D35" s="38">
        <v>20</v>
      </c>
      <c r="E35" s="37">
        <v>1</v>
      </c>
      <c r="F35" s="35">
        <f t="shared" si="7"/>
        <v>20</v>
      </c>
      <c r="G35" s="11">
        <v>0.33</v>
      </c>
      <c r="H35" s="35">
        <f t="shared" si="5"/>
        <v>6.6000000000000005</v>
      </c>
      <c r="I35" s="81">
        <v>25.32</v>
      </c>
      <c r="J35" s="75">
        <v>105</v>
      </c>
    </row>
    <row r="36" spans="1:10" ht="12">
      <c r="A36" s="10" t="s">
        <v>221</v>
      </c>
      <c r="B36" s="1" t="s">
        <v>222</v>
      </c>
      <c r="C36" s="17" t="s">
        <v>169</v>
      </c>
      <c r="D36" s="38">
        <v>5</v>
      </c>
      <c r="E36" s="37">
        <v>1</v>
      </c>
      <c r="F36" s="35">
        <f t="shared" si="7"/>
        <v>5</v>
      </c>
      <c r="G36" s="11">
        <v>0.33</v>
      </c>
      <c r="H36" s="35">
        <f t="shared" si="5"/>
        <v>1.6500000000000001</v>
      </c>
      <c r="I36" s="81">
        <v>25.32</v>
      </c>
      <c r="J36" s="75">
        <v>30</v>
      </c>
    </row>
    <row r="37" spans="1:10" ht="12">
      <c r="A37" s="10" t="s">
        <v>223</v>
      </c>
      <c r="B37" s="1" t="s">
        <v>224</v>
      </c>
      <c r="C37" s="17" t="s">
        <v>169</v>
      </c>
      <c r="D37" s="38">
        <v>100</v>
      </c>
      <c r="E37" s="37">
        <v>1</v>
      </c>
      <c r="F37" s="35">
        <f t="shared" si="7"/>
        <v>100</v>
      </c>
      <c r="G37" s="59">
        <v>0.16</v>
      </c>
      <c r="H37" s="35">
        <f t="shared" si="5"/>
        <v>16</v>
      </c>
      <c r="I37" s="81">
        <v>25.32</v>
      </c>
      <c r="J37" s="75">
        <f t="shared" si="6"/>
        <v>405.12</v>
      </c>
    </row>
    <row r="38" spans="1:10" ht="36">
      <c r="A38" s="10" t="s">
        <v>225</v>
      </c>
      <c r="B38" s="1" t="s">
        <v>68</v>
      </c>
      <c r="C38" s="17" t="s">
        <v>169</v>
      </c>
      <c r="D38" s="38">
        <v>100</v>
      </c>
      <c r="E38" s="37">
        <v>1</v>
      </c>
      <c r="F38" s="35">
        <f t="shared" si="7"/>
        <v>100</v>
      </c>
      <c r="G38" s="11">
        <v>0.75</v>
      </c>
      <c r="H38" s="35">
        <f t="shared" si="5"/>
        <v>75</v>
      </c>
      <c r="I38" s="81">
        <v>25.32</v>
      </c>
      <c r="J38" s="75">
        <f t="shared" si="6"/>
        <v>1899</v>
      </c>
    </row>
    <row r="39" spans="1:10" ht="12">
      <c r="A39" s="10" t="s">
        <v>226</v>
      </c>
      <c r="B39" s="1" t="s">
        <v>73</v>
      </c>
      <c r="C39" s="17" t="s">
        <v>169</v>
      </c>
      <c r="D39" s="38">
        <v>2</v>
      </c>
      <c r="E39" s="37">
        <v>1</v>
      </c>
      <c r="F39" s="35">
        <f t="shared" si="7"/>
        <v>2</v>
      </c>
      <c r="G39" s="11">
        <v>0.5</v>
      </c>
      <c r="H39" s="35">
        <f t="shared" si="5"/>
        <v>1</v>
      </c>
      <c r="I39" s="81">
        <v>25.32</v>
      </c>
      <c r="J39" s="75">
        <f t="shared" si="6"/>
        <v>25.32</v>
      </c>
    </row>
    <row r="40" spans="1:10" ht="12">
      <c r="A40" s="10" t="s">
        <v>74</v>
      </c>
      <c r="B40" s="1" t="s">
        <v>75</v>
      </c>
      <c r="C40" s="17" t="s">
        <v>169</v>
      </c>
      <c r="D40" s="38">
        <v>3</v>
      </c>
      <c r="E40" s="37">
        <v>1</v>
      </c>
      <c r="F40" s="35">
        <f t="shared" si="7"/>
        <v>3</v>
      </c>
      <c r="G40" s="11">
        <v>0.25</v>
      </c>
      <c r="H40" s="35">
        <f t="shared" si="5"/>
        <v>0.75</v>
      </c>
      <c r="I40" s="81">
        <v>25.32</v>
      </c>
      <c r="J40" s="75">
        <v>15</v>
      </c>
    </row>
    <row r="41" spans="1:10" ht="12">
      <c r="A41" s="3" t="s">
        <v>76</v>
      </c>
      <c r="B41" s="1" t="s">
        <v>77</v>
      </c>
      <c r="C41" s="17" t="s">
        <v>169</v>
      </c>
      <c r="D41" s="38">
        <v>3</v>
      </c>
      <c r="E41" s="37">
        <v>3</v>
      </c>
      <c r="F41" s="35">
        <f t="shared" si="7"/>
        <v>9</v>
      </c>
      <c r="G41" s="11">
        <v>0.25</v>
      </c>
      <c r="H41" s="35">
        <f>F41*G41</f>
        <v>2.25</v>
      </c>
      <c r="I41" s="81">
        <v>25.32</v>
      </c>
      <c r="J41" s="75">
        <v>30</v>
      </c>
    </row>
    <row r="42" spans="1:10" ht="36">
      <c r="A42" s="1" t="s">
        <v>70</v>
      </c>
      <c r="B42" s="1" t="s">
        <v>69</v>
      </c>
      <c r="C42" s="17" t="s">
        <v>72</v>
      </c>
      <c r="D42" s="38">
        <v>50</v>
      </c>
      <c r="E42" s="37">
        <v>1</v>
      </c>
      <c r="F42" s="35">
        <f>D42*E42</f>
        <v>50</v>
      </c>
      <c r="G42" s="39">
        <v>2</v>
      </c>
      <c r="H42" s="35">
        <f>F42*G42</f>
        <v>100</v>
      </c>
      <c r="I42" s="81">
        <v>25.32</v>
      </c>
      <c r="J42" s="75">
        <f>H42*I42</f>
        <v>2532</v>
      </c>
    </row>
    <row r="43" spans="1:10" ht="24">
      <c r="A43" s="3" t="s">
        <v>78</v>
      </c>
      <c r="B43" s="3" t="s">
        <v>79</v>
      </c>
      <c r="C43" s="17" t="s">
        <v>169</v>
      </c>
      <c r="D43" s="37">
        <v>50</v>
      </c>
      <c r="E43" s="36">
        <v>2</v>
      </c>
      <c r="F43" s="35">
        <f aca="true" t="shared" si="8" ref="F43:F49">D43*E43</f>
        <v>100</v>
      </c>
      <c r="G43" s="11">
        <v>1</v>
      </c>
      <c r="H43" s="35">
        <f aca="true" t="shared" si="9" ref="H43:H54">F43*G43</f>
        <v>100</v>
      </c>
      <c r="I43" s="81">
        <v>25.32</v>
      </c>
      <c r="J43" s="75">
        <f aca="true" t="shared" si="10" ref="J43:J51">H43*I43</f>
        <v>2532</v>
      </c>
    </row>
    <row r="44" spans="1:10" ht="24">
      <c r="A44" s="3" t="s">
        <v>80</v>
      </c>
      <c r="B44" s="3" t="s">
        <v>81</v>
      </c>
      <c r="C44" s="17" t="s">
        <v>169</v>
      </c>
      <c r="D44" s="37">
        <v>50</v>
      </c>
      <c r="E44" s="36">
        <v>2</v>
      </c>
      <c r="F44" s="35">
        <f t="shared" si="8"/>
        <v>100</v>
      </c>
      <c r="G44" s="11">
        <v>0.25</v>
      </c>
      <c r="H44" s="35">
        <f t="shared" si="9"/>
        <v>25</v>
      </c>
      <c r="I44" s="81">
        <v>56.96</v>
      </c>
      <c r="J44" s="75">
        <f t="shared" si="10"/>
        <v>1424</v>
      </c>
    </row>
    <row r="45" spans="1:10" ht="24">
      <c r="A45" s="18" t="s">
        <v>82</v>
      </c>
      <c r="B45" s="1" t="s">
        <v>83</v>
      </c>
      <c r="C45" s="17" t="s">
        <v>169</v>
      </c>
      <c r="D45" s="37">
        <v>50</v>
      </c>
      <c r="E45" s="37">
        <v>1</v>
      </c>
      <c r="F45" s="35">
        <f t="shared" si="8"/>
        <v>50</v>
      </c>
      <c r="G45" s="11">
        <v>1</v>
      </c>
      <c r="H45" s="35">
        <f t="shared" si="9"/>
        <v>50</v>
      </c>
      <c r="I45" s="81">
        <v>29.54</v>
      </c>
      <c r="J45" s="75">
        <f t="shared" si="10"/>
        <v>1477</v>
      </c>
    </row>
    <row r="46" spans="1:10" ht="24">
      <c r="A46" s="18" t="s">
        <v>84</v>
      </c>
      <c r="B46" s="1" t="s">
        <v>85</v>
      </c>
      <c r="C46" s="17" t="s">
        <v>169</v>
      </c>
      <c r="D46" s="37">
        <v>50</v>
      </c>
      <c r="E46" s="37">
        <v>1</v>
      </c>
      <c r="F46" s="35">
        <f t="shared" si="8"/>
        <v>50</v>
      </c>
      <c r="G46" s="11">
        <v>1</v>
      </c>
      <c r="H46" s="35">
        <f t="shared" si="9"/>
        <v>50</v>
      </c>
      <c r="I46" s="81">
        <v>25.32</v>
      </c>
      <c r="J46" s="75">
        <f t="shared" si="10"/>
        <v>1266</v>
      </c>
    </row>
    <row r="47" spans="1:10" ht="24">
      <c r="A47" s="18" t="s">
        <v>86</v>
      </c>
      <c r="B47" s="1" t="s">
        <v>87</v>
      </c>
      <c r="C47" s="17" t="s">
        <v>169</v>
      </c>
      <c r="D47" s="37">
        <v>20</v>
      </c>
      <c r="E47" s="37">
        <v>1</v>
      </c>
      <c r="F47" s="35">
        <f t="shared" si="8"/>
        <v>20</v>
      </c>
      <c r="G47" s="11">
        <v>0.25</v>
      </c>
      <c r="H47" s="35">
        <f t="shared" si="9"/>
        <v>5</v>
      </c>
      <c r="I47" s="81">
        <v>25.32</v>
      </c>
      <c r="J47" s="75">
        <f t="shared" si="10"/>
        <v>126.6</v>
      </c>
    </row>
    <row r="48" spans="1:10" ht="24">
      <c r="A48" s="18" t="s">
        <v>88</v>
      </c>
      <c r="B48" s="1" t="s">
        <v>89</v>
      </c>
      <c r="C48" s="17" t="s">
        <v>169</v>
      </c>
      <c r="D48" s="37">
        <v>50</v>
      </c>
      <c r="E48" s="37">
        <v>1</v>
      </c>
      <c r="F48" s="35">
        <f t="shared" si="8"/>
        <v>50</v>
      </c>
      <c r="G48" s="59">
        <v>0.25</v>
      </c>
      <c r="H48" s="35">
        <f t="shared" si="9"/>
        <v>12.5</v>
      </c>
      <c r="I48" s="81">
        <v>25.32</v>
      </c>
      <c r="J48" s="75">
        <v>195</v>
      </c>
    </row>
    <row r="49" spans="1:10" ht="36">
      <c r="A49" s="18" t="s">
        <v>90</v>
      </c>
      <c r="B49" s="1" t="s">
        <v>91</v>
      </c>
      <c r="C49" s="17" t="s">
        <v>169</v>
      </c>
      <c r="D49" s="37">
        <v>20</v>
      </c>
      <c r="E49" s="37">
        <v>1</v>
      </c>
      <c r="F49" s="35">
        <f t="shared" si="8"/>
        <v>20</v>
      </c>
      <c r="G49" s="11">
        <v>0.5</v>
      </c>
      <c r="H49" s="35">
        <f t="shared" si="9"/>
        <v>10</v>
      </c>
      <c r="I49" s="81">
        <v>25.32</v>
      </c>
      <c r="J49" s="75">
        <f t="shared" si="10"/>
        <v>253.2</v>
      </c>
    </row>
    <row r="50" spans="1:10" ht="24">
      <c r="A50" s="18" t="s">
        <v>92</v>
      </c>
      <c r="B50" s="1" t="s">
        <v>93</v>
      </c>
      <c r="C50" s="17" t="s">
        <v>169</v>
      </c>
      <c r="D50" s="37">
        <v>1</v>
      </c>
      <c r="E50" s="37">
        <v>1</v>
      </c>
      <c r="F50" s="37">
        <v>1</v>
      </c>
      <c r="G50" s="11">
        <v>0.25</v>
      </c>
      <c r="H50" s="35">
        <f t="shared" si="9"/>
        <v>0.25</v>
      </c>
      <c r="I50" s="81">
        <v>25.32</v>
      </c>
      <c r="J50" s="75">
        <v>0</v>
      </c>
    </row>
    <row r="51" spans="1:10" ht="24">
      <c r="A51" s="18" t="s">
        <v>94</v>
      </c>
      <c r="B51" s="1" t="s">
        <v>95</v>
      </c>
      <c r="C51" s="17" t="s">
        <v>169</v>
      </c>
      <c r="D51" s="37">
        <v>50</v>
      </c>
      <c r="E51" s="37">
        <v>2</v>
      </c>
      <c r="F51" s="35">
        <f>D51*E51</f>
        <v>100</v>
      </c>
      <c r="G51" s="11">
        <v>0.16</v>
      </c>
      <c r="H51" s="35">
        <f t="shared" si="9"/>
        <v>16</v>
      </c>
      <c r="I51" s="81">
        <v>25.32</v>
      </c>
      <c r="J51" s="75">
        <f t="shared" si="10"/>
        <v>405.12</v>
      </c>
    </row>
    <row r="52" spans="1:10" ht="36">
      <c r="A52" s="18" t="s">
        <v>96</v>
      </c>
      <c r="B52" s="1" t="s">
        <v>97</v>
      </c>
      <c r="C52" s="17" t="s">
        <v>169</v>
      </c>
      <c r="D52" s="37">
        <v>150</v>
      </c>
      <c r="E52" s="37">
        <v>1</v>
      </c>
      <c r="F52" s="35">
        <f>D52*E52</f>
        <v>150</v>
      </c>
      <c r="G52" s="11">
        <v>0.25</v>
      </c>
      <c r="H52" s="35">
        <f t="shared" si="9"/>
        <v>37.5</v>
      </c>
      <c r="I52" s="81">
        <v>25.32</v>
      </c>
      <c r="J52" s="75">
        <v>570</v>
      </c>
    </row>
    <row r="53" spans="1:10" ht="24">
      <c r="A53" s="18" t="s">
        <v>98</v>
      </c>
      <c r="B53" s="1" t="s">
        <v>99</v>
      </c>
      <c r="C53" s="17" t="s">
        <v>169</v>
      </c>
      <c r="D53" s="37">
        <v>150</v>
      </c>
      <c r="E53" s="37">
        <v>1</v>
      </c>
      <c r="F53" s="35">
        <f>D53*E53</f>
        <v>150</v>
      </c>
      <c r="G53" s="11">
        <v>0.25</v>
      </c>
      <c r="H53" s="35">
        <f t="shared" si="9"/>
        <v>37.5</v>
      </c>
      <c r="I53" s="81">
        <v>25.32</v>
      </c>
      <c r="J53" s="75">
        <v>570</v>
      </c>
    </row>
    <row r="54" spans="1:10" ht="12">
      <c r="A54" s="18" t="s">
        <v>100</v>
      </c>
      <c r="B54" s="1" t="s">
        <v>101</v>
      </c>
      <c r="C54" s="17" t="s">
        <v>102</v>
      </c>
      <c r="D54" s="37">
        <v>1</v>
      </c>
      <c r="E54" s="37">
        <v>1</v>
      </c>
      <c r="F54" s="60">
        <v>1</v>
      </c>
      <c r="G54" s="11">
        <v>0.16</v>
      </c>
      <c r="H54" s="35">
        <f t="shared" si="9"/>
        <v>0.16</v>
      </c>
      <c r="I54" s="81">
        <v>25.32</v>
      </c>
      <c r="J54" s="75">
        <v>0</v>
      </c>
    </row>
    <row r="55" spans="1:10" ht="24">
      <c r="A55" s="18" t="s">
        <v>103</v>
      </c>
      <c r="B55" s="1" t="s">
        <v>104</v>
      </c>
      <c r="C55" s="17" t="s">
        <v>169</v>
      </c>
      <c r="D55" s="37">
        <v>3</v>
      </c>
      <c r="E55" s="37">
        <v>3</v>
      </c>
      <c r="F55" s="35">
        <f>D55*E55</f>
        <v>9</v>
      </c>
      <c r="G55" s="11">
        <v>0.25</v>
      </c>
      <c r="H55" s="35">
        <f aca="true" t="shared" si="11" ref="H55:H63">F55*G55</f>
        <v>2.25</v>
      </c>
      <c r="I55" s="81">
        <v>25.32</v>
      </c>
      <c r="J55" s="75">
        <v>30</v>
      </c>
    </row>
    <row r="56" spans="1:10" ht="24">
      <c r="A56" s="18" t="s">
        <v>105</v>
      </c>
      <c r="B56" s="1" t="s">
        <v>106</v>
      </c>
      <c r="C56" s="17" t="s">
        <v>169</v>
      </c>
      <c r="D56" s="37">
        <v>3</v>
      </c>
      <c r="E56" s="37">
        <v>12</v>
      </c>
      <c r="F56" s="35">
        <v>36</v>
      </c>
      <c r="G56" s="11">
        <v>0.25</v>
      </c>
      <c r="H56" s="35">
        <v>9</v>
      </c>
      <c r="I56" s="81">
        <v>25.32</v>
      </c>
      <c r="J56" s="75">
        <v>135</v>
      </c>
    </row>
    <row r="57" spans="1:10" ht="36">
      <c r="A57" s="18" t="s">
        <v>107</v>
      </c>
      <c r="B57" s="1" t="s">
        <v>108</v>
      </c>
      <c r="C57" s="17" t="s">
        <v>169</v>
      </c>
      <c r="D57" s="37">
        <v>1</v>
      </c>
      <c r="E57" s="37">
        <v>1</v>
      </c>
      <c r="F57" s="35">
        <v>1</v>
      </c>
      <c r="G57" s="11">
        <v>1.25</v>
      </c>
      <c r="H57" s="35">
        <f t="shared" si="11"/>
        <v>1.25</v>
      </c>
      <c r="I57" s="81">
        <v>25.32</v>
      </c>
      <c r="J57" s="75">
        <v>15</v>
      </c>
    </row>
    <row r="58" spans="1:10" ht="24">
      <c r="A58" s="18" t="s">
        <v>109</v>
      </c>
      <c r="B58" s="1" t="s">
        <v>110</v>
      </c>
      <c r="C58" s="17" t="s">
        <v>169</v>
      </c>
      <c r="D58" s="37">
        <v>0.5</v>
      </c>
      <c r="E58" s="37">
        <v>1</v>
      </c>
      <c r="F58" s="60">
        <v>1</v>
      </c>
      <c r="G58" s="11">
        <v>0.5</v>
      </c>
      <c r="H58" s="35">
        <f t="shared" si="11"/>
        <v>0.5</v>
      </c>
      <c r="I58" s="81">
        <v>25.32</v>
      </c>
      <c r="J58" s="75">
        <v>15</v>
      </c>
    </row>
    <row r="59" spans="1:10" ht="36">
      <c r="A59" s="18" t="s">
        <v>111</v>
      </c>
      <c r="B59" s="1" t="s">
        <v>112</v>
      </c>
      <c r="C59" s="17" t="s">
        <v>56</v>
      </c>
      <c r="D59" s="37">
        <v>1</v>
      </c>
      <c r="E59" s="37">
        <v>1</v>
      </c>
      <c r="F59" s="35">
        <f>D59*E59</f>
        <v>1</v>
      </c>
      <c r="G59" s="15">
        <v>0.16</v>
      </c>
      <c r="H59" s="35">
        <f t="shared" si="11"/>
        <v>0.16</v>
      </c>
      <c r="I59" s="81">
        <v>25.32</v>
      </c>
      <c r="J59" s="75">
        <v>0</v>
      </c>
    </row>
    <row r="60" spans="1:10" ht="24">
      <c r="A60" s="18" t="s">
        <v>113</v>
      </c>
      <c r="B60" s="1" t="s">
        <v>114</v>
      </c>
      <c r="C60" s="17" t="s">
        <v>169</v>
      </c>
      <c r="D60" s="37">
        <v>1</v>
      </c>
      <c r="E60" s="37">
        <v>1</v>
      </c>
      <c r="F60" s="35">
        <f>D60*E60</f>
        <v>1</v>
      </c>
      <c r="G60" s="11">
        <v>0.25</v>
      </c>
      <c r="H60" s="35">
        <f t="shared" si="11"/>
        <v>0.25</v>
      </c>
      <c r="I60" s="81">
        <v>25.32</v>
      </c>
      <c r="J60" s="75">
        <v>0</v>
      </c>
    </row>
    <row r="61" spans="1:10" ht="12">
      <c r="A61" s="18" t="s">
        <v>64</v>
      </c>
      <c r="B61" s="1" t="s">
        <v>62</v>
      </c>
      <c r="C61" s="17" t="s">
        <v>169</v>
      </c>
      <c r="D61" s="37">
        <v>5</v>
      </c>
      <c r="E61" s="37">
        <v>1</v>
      </c>
      <c r="F61" s="35">
        <v>5</v>
      </c>
      <c r="G61" s="11">
        <v>0.5</v>
      </c>
      <c r="H61" s="35">
        <v>2.5</v>
      </c>
      <c r="I61" s="81">
        <v>25.32</v>
      </c>
      <c r="J61" s="75">
        <v>45</v>
      </c>
    </row>
    <row r="62" spans="1:10" ht="12">
      <c r="A62" s="18" t="s">
        <v>65</v>
      </c>
      <c r="B62" s="1" t="s">
        <v>63</v>
      </c>
      <c r="C62" s="17" t="s">
        <v>169</v>
      </c>
      <c r="D62" s="37">
        <v>5</v>
      </c>
      <c r="E62" s="37">
        <v>1</v>
      </c>
      <c r="F62" s="35">
        <v>5</v>
      </c>
      <c r="G62" s="11">
        <v>0.5</v>
      </c>
      <c r="H62" s="35">
        <v>2.5</v>
      </c>
      <c r="I62" s="81">
        <v>25.32</v>
      </c>
      <c r="J62" s="75">
        <v>45</v>
      </c>
    </row>
    <row r="63" spans="1:10" ht="24">
      <c r="A63" s="18" t="s">
        <v>115</v>
      </c>
      <c r="B63" s="1" t="s">
        <v>116</v>
      </c>
      <c r="C63" s="17" t="s">
        <v>169</v>
      </c>
      <c r="D63" s="37">
        <v>1</v>
      </c>
      <c r="E63" s="37">
        <v>1</v>
      </c>
      <c r="F63" s="60">
        <v>1</v>
      </c>
      <c r="G63" s="11">
        <v>1</v>
      </c>
      <c r="H63" s="35">
        <f t="shared" si="11"/>
        <v>1</v>
      </c>
      <c r="I63" s="81">
        <v>25.32</v>
      </c>
      <c r="J63" s="75">
        <f>H63*I63</f>
        <v>25.32</v>
      </c>
    </row>
    <row r="64" spans="1:10" ht="12.75" thickBot="1">
      <c r="A64" s="18"/>
      <c r="B64" s="51" t="s">
        <v>117</v>
      </c>
      <c r="C64" s="17"/>
      <c r="D64" s="37"/>
      <c r="E64" s="37"/>
      <c r="F64" s="87">
        <f>SUM(F10:F63)</f>
        <v>2314</v>
      </c>
      <c r="G64" s="59"/>
      <c r="H64" s="87">
        <f>SUM(H10:H63)</f>
        <v>1285.5900000000001</v>
      </c>
      <c r="I64" s="81"/>
      <c r="J64" s="76">
        <f>SUM(J10:J63)</f>
        <v>44373.62</v>
      </c>
    </row>
    <row r="65" spans="1:10" ht="12.75" thickBot="1">
      <c r="A65" s="52" t="s">
        <v>118</v>
      </c>
      <c r="B65" s="53"/>
      <c r="C65" s="54"/>
      <c r="D65" s="56"/>
      <c r="E65" s="56"/>
      <c r="F65" s="56"/>
      <c r="G65" s="55"/>
      <c r="H65" s="56"/>
      <c r="I65" s="85"/>
      <c r="J65" s="77"/>
    </row>
    <row r="66" spans="1:10" ht="24">
      <c r="A66" s="10" t="s">
        <v>119</v>
      </c>
      <c r="B66" s="1" t="s">
        <v>120</v>
      </c>
      <c r="C66" s="11" t="s">
        <v>121</v>
      </c>
      <c r="D66" s="38">
        <v>50</v>
      </c>
      <c r="E66" s="64">
        <v>1</v>
      </c>
      <c r="F66" s="35">
        <f>D66*E66</f>
        <v>50</v>
      </c>
      <c r="G66" s="11">
        <v>0.75</v>
      </c>
      <c r="H66" s="35">
        <f>F66*G66</f>
        <v>37.5</v>
      </c>
      <c r="I66" s="81">
        <v>25.32</v>
      </c>
      <c r="J66" s="75">
        <f aca="true" t="shared" si="12" ref="J66:J71">H66*I66</f>
        <v>949.5</v>
      </c>
    </row>
    <row r="67" spans="1:10" ht="24">
      <c r="A67" s="18" t="s">
        <v>122</v>
      </c>
      <c r="B67" s="1" t="s">
        <v>123</v>
      </c>
      <c r="C67" s="17" t="s">
        <v>124</v>
      </c>
      <c r="D67" s="38">
        <v>50</v>
      </c>
      <c r="E67" s="64">
        <v>1</v>
      </c>
      <c r="F67" s="35">
        <f>D67*E67</f>
        <v>50</v>
      </c>
      <c r="G67" s="11">
        <v>0.25</v>
      </c>
      <c r="H67" s="35">
        <f>F67*G67</f>
        <v>12.5</v>
      </c>
      <c r="I67" s="81">
        <v>25.32</v>
      </c>
      <c r="J67" s="75">
        <f t="shared" si="12"/>
        <v>316.5</v>
      </c>
    </row>
    <row r="68" spans="1:10" ht="36">
      <c r="A68" s="10" t="s">
        <v>125</v>
      </c>
      <c r="B68" s="1" t="s">
        <v>126</v>
      </c>
      <c r="C68" s="11" t="s">
        <v>127</v>
      </c>
      <c r="D68" s="37">
        <v>50</v>
      </c>
      <c r="E68" s="64">
        <v>1</v>
      </c>
      <c r="F68" s="35">
        <f>D68*E68</f>
        <v>50</v>
      </c>
      <c r="G68" s="11">
        <v>0.75</v>
      </c>
      <c r="H68" s="35">
        <f>F68*G68</f>
        <v>37.5</v>
      </c>
      <c r="I68" s="81">
        <v>25.32</v>
      </c>
      <c r="J68" s="75">
        <f t="shared" si="12"/>
        <v>949.5</v>
      </c>
    </row>
    <row r="69" spans="1:10" ht="36">
      <c r="A69" s="10" t="s">
        <v>128</v>
      </c>
      <c r="B69" s="1" t="s">
        <v>129</v>
      </c>
      <c r="C69" s="11" t="s">
        <v>130</v>
      </c>
      <c r="D69" s="37">
        <v>30</v>
      </c>
      <c r="E69" s="64">
        <v>1</v>
      </c>
      <c r="F69" s="35">
        <v>30</v>
      </c>
      <c r="G69" s="11">
        <v>0.5</v>
      </c>
      <c r="H69" s="35">
        <v>15</v>
      </c>
      <c r="I69" s="81">
        <v>25.32</v>
      </c>
      <c r="J69" s="75">
        <f t="shared" si="12"/>
        <v>379.8</v>
      </c>
    </row>
    <row r="70" spans="1:10" ht="24">
      <c r="A70" s="10" t="s">
        <v>66</v>
      </c>
      <c r="B70" s="1" t="s">
        <v>60</v>
      </c>
      <c r="C70" s="11" t="s">
        <v>61</v>
      </c>
      <c r="D70" s="37">
        <v>5</v>
      </c>
      <c r="E70" s="35">
        <v>1</v>
      </c>
      <c r="F70" s="35">
        <v>5</v>
      </c>
      <c r="G70" s="11">
        <v>0.5</v>
      </c>
      <c r="H70" s="35">
        <v>2.5</v>
      </c>
      <c r="I70" s="81">
        <v>25.32</v>
      </c>
      <c r="J70" s="75">
        <f t="shared" si="12"/>
        <v>63.3</v>
      </c>
    </row>
    <row r="71" spans="1:10" ht="24">
      <c r="A71" s="1" t="s">
        <v>256</v>
      </c>
      <c r="B71" s="1" t="s">
        <v>254</v>
      </c>
      <c r="C71" s="11" t="s">
        <v>255</v>
      </c>
      <c r="D71" s="37">
        <v>50</v>
      </c>
      <c r="E71" s="35">
        <v>1</v>
      </c>
      <c r="F71" s="35">
        <v>50</v>
      </c>
      <c r="G71" s="11">
        <v>2</v>
      </c>
      <c r="H71" s="35">
        <f>F71*G71</f>
        <v>100</v>
      </c>
      <c r="I71" s="81">
        <v>25</v>
      </c>
      <c r="J71" s="75">
        <f t="shared" si="12"/>
        <v>2500</v>
      </c>
    </row>
    <row r="72" spans="1:10" ht="12">
      <c r="A72" s="57"/>
      <c r="B72" s="51" t="s">
        <v>117</v>
      </c>
      <c r="C72" s="49"/>
      <c r="D72" s="37"/>
      <c r="E72" s="65"/>
      <c r="F72" s="50">
        <f>SUM(F66:F71)</f>
        <v>235</v>
      </c>
      <c r="G72" s="13"/>
      <c r="H72" s="70">
        <f>SUM(H66:H71)</f>
        <v>205</v>
      </c>
      <c r="I72" s="81"/>
      <c r="J72" s="78">
        <f>SUM(J66:J71)</f>
        <v>5158.6</v>
      </c>
    </row>
    <row r="73" spans="1:10" ht="12">
      <c r="A73" s="10"/>
      <c r="B73" s="51" t="s">
        <v>131</v>
      </c>
      <c r="C73" s="11"/>
      <c r="D73" s="37"/>
      <c r="E73" s="65"/>
      <c r="F73" s="87">
        <f>F72+F64</f>
        <v>2549</v>
      </c>
      <c r="G73" s="13"/>
      <c r="H73" s="88">
        <f>H72+H64</f>
        <v>1490.5900000000001</v>
      </c>
      <c r="I73" s="81"/>
      <c r="J73" s="78">
        <f>J72+J64</f>
        <v>49532.22</v>
      </c>
    </row>
    <row r="74" spans="1:10" ht="12">
      <c r="A74" s="3"/>
      <c r="B74" s="51"/>
      <c r="C74" s="11"/>
      <c r="D74" s="37"/>
      <c r="E74" s="65"/>
      <c r="F74" s="50"/>
      <c r="G74" s="13"/>
      <c r="H74" s="71"/>
      <c r="I74" s="81"/>
      <c r="J74" s="78"/>
    </row>
    <row r="75" spans="1:10" ht="12.75" thickBot="1">
      <c r="A75" s="3"/>
      <c r="B75" s="51"/>
      <c r="C75" s="11"/>
      <c r="D75" s="37"/>
      <c r="E75" s="65"/>
      <c r="F75" s="50"/>
      <c r="G75" s="13"/>
      <c r="H75" s="71"/>
      <c r="I75" s="81"/>
      <c r="J75" s="78"/>
    </row>
    <row r="76" spans="1:10" ht="12.75" thickBot="1">
      <c r="A76" s="40" t="s">
        <v>6</v>
      </c>
      <c r="B76" s="41"/>
      <c r="C76" s="42"/>
      <c r="D76" s="66"/>
      <c r="E76" s="66"/>
      <c r="F76" s="43"/>
      <c r="G76" s="44"/>
      <c r="H76" s="43"/>
      <c r="I76" s="86"/>
      <c r="J76" s="79"/>
    </row>
    <row r="77" spans="1:10" ht="36" hidden="1">
      <c r="A77" s="19" t="s">
        <v>7</v>
      </c>
      <c r="B77" s="6" t="s">
        <v>8</v>
      </c>
      <c r="C77" s="15" t="s">
        <v>9</v>
      </c>
      <c r="D77" s="35" t="s">
        <v>10</v>
      </c>
      <c r="E77" s="65"/>
      <c r="F77" s="16"/>
      <c r="G77" s="13"/>
      <c r="H77" s="37"/>
      <c r="I77" s="81"/>
      <c r="J77" s="78"/>
    </row>
    <row r="78" spans="1:10" ht="12">
      <c r="A78" s="19" t="s">
        <v>11</v>
      </c>
      <c r="B78" s="6" t="s">
        <v>12</v>
      </c>
      <c r="C78" s="15" t="s">
        <v>13</v>
      </c>
      <c r="D78" s="35" t="s">
        <v>58</v>
      </c>
      <c r="E78" s="65"/>
      <c r="F78" s="16"/>
      <c r="G78" s="13"/>
      <c r="H78" s="37"/>
      <c r="I78" s="81"/>
      <c r="J78" s="78"/>
    </row>
    <row r="79" spans="1:10" ht="24">
      <c r="A79" s="18" t="s">
        <v>14</v>
      </c>
      <c r="B79" s="1" t="s">
        <v>15</v>
      </c>
      <c r="C79" s="11" t="s">
        <v>16</v>
      </c>
      <c r="D79" s="37" t="s">
        <v>58</v>
      </c>
      <c r="E79" s="37"/>
      <c r="F79" s="14"/>
      <c r="H79" s="37"/>
      <c r="I79" s="81"/>
      <c r="J79" s="80"/>
    </row>
    <row r="80" spans="1:10" ht="36">
      <c r="A80" s="18" t="s">
        <v>17</v>
      </c>
      <c r="B80" s="1" t="s">
        <v>18</v>
      </c>
      <c r="C80" s="11" t="s">
        <v>19</v>
      </c>
      <c r="D80" s="37" t="s">
        <v>20</v>
      </c>
      <c r="E80" s="37"/>
      <c r="F80" s="14"/>
      <c r="H80" s="37"/>
      <c r="I80" s="81"/>
      <c r="J80" s="80"/>
    </row>
    <row r="81" spans="1:10" ht="48">
      <c r="A81" s="5" t="s">
        <v>67</v>
      </c>
      <c r="B81" s="1" t="s">
        <v>21</v>
      </c>
      <c r="C81" s="11" t="s">
        <v>22</v>
      </c>
      <c r="D81" s="37" t="s">
        <v>20</v>
      </c>
      <c r="E81" s="37"/>
      <c r="F81" s="14"/>
      <c r="H81" s="37"/>
      <c r="I81" s="81"/>
      <c r="J81" s="80"/>
    </row>
    <row r="82" spans="1:10" ht="36">
      <c r="A82" s="18" t="s">
        <v>23</v>
      </c>
      <c r="B82" s="1" t="s">
        <v>0</v>
      </c>
      <c r="C82" s="11" t="s">
        <v>24</v>
      </c>
      <c r="D82" s="37" t="s">
        <v>58</v>
      </c>
      <c r="E82" s="37"/>
      <c r="F82" s="14"/>
      <c r="H82" s="37"/>
      <c r="I82" s="81"/>
      <c r="J82" s="80"/>
    </row>
    <row r="83" spans="1:10" ht="24">
      <c r="A83" s="5" t="s">
        <v>25</v>
      </c>
      <c r="B83" s="1" t="s">
        <v>59</v>
      </c>
      <c r="C83" s="11" t="s">
        <v>26</v>
      </c>
      <c r="D83" s="37" t="s">
        <v>27</v>
      </c>
      <c r="F83" s="4"/>
      <c r="G83" s="4"/>
      <c r="H83" s="37"/>
      <c r="I83" s="81"/>
      <c r="J83" s="81"/>
    </row>
    <row r="84" spans="1:10" ht="12">
      <c r="A84" s="1" t="s">
        <v>28</v>
      </c>
      <c r="B84" s="1" t="s">
        <v>29</v>
      </c>
      <c r="C84" s="17" t="s">
        <v>30</v>
      </c>
      <c r="D84" s="38" t="s">
        <v>31</v>
      </c>
      <c r="E84" s="37"/>
      <c r="H84" s="37"/>
      <c r="I84" s="81"/>
      <c r="J84" s="81"/>
    </row>
    <row r="85" spans="1:10" ht="12">
      <c r="A85" s="1" t="s">
        <v>32</v>
      </c>
      <c r="B85" s="1" t="s">
        <v>33</v>
      </c>
      <c r="C85" s="17" t="s">
        <v>1</v>
      </c>
      <c r="D85" s="38" t="s">
        <v>3</v>
      </c>
      <c r="E85" s="37"/>
      <c r="H85" s="37"/>
      <c r="I85" s="81"/>
      <c r="J85" s="81"/>
    </row>
    <row r="86" spans="1:10" ht="24">
      <c r="A86" s="1" t="s">
        <v>34</v>
      </c>
      <c r="B86" s="1" t="s">
        <v>4</v>
      </c>
      <c r="C86" s="17" t="s">
        <v>2</v>
      </c>
      <c r="D86" s="38" t="s">
        <v>3</v>
      </c>
      <c r="E86" s="37"/>
      <c r="H86" s="37"/>
      <c r="I86" s="81"/>
      <c r="J86" s="81"/>
    </row>
    <row r="87" spans="1:10" ht="48">
      <c r="A87" s="1" t="s">
        <v>35</v>
      </c>
      <c r="B87" s="1" t="s">
        <v>36</v>
      </c>
      <c r="C87" s="17" t="s">
        <v>37</v>
      </c>
      <c r="D87" s="38" t="s">
        <v>57</v>
      </c>
      <c r="E87" s="37"/>
      <c r="H87" s="37"/>
      <c r="I87" s="81"/>
      <c r="J87" s="81"/>
    </row>
    <row r="88" spans="1:10" ht="24">
      <c r="A88" s="1" t="s">
        <v>38</v>
      </c>
      <c r="B88" s="6" t="s">
        <v>39</v>
      </c>
      <c r="C88" s="12" t="s">
        <v>40</v>
      </c>
      <c r="D88" s="68" t="s">
        <v>41</v>
      </c>
      <c r="E88" s="65"/>
      <c r="H88" s="37"/>
      <c r="I88" s="81"/>
      <c r="J88" s="81"/>
    </row>
    <row r="89" spans="1:10" ht="24">
      <c r="A89" s="1" t="s">
        <v>42</v>
      </c>
      <c r="B89" s="83" t="s">
        <v>5</v>
      </c>
      <c r="C89" s="11" t="s">
        <v>43</v>
      </c>
      <c r="D89" s="68" t="s">
        <v>44</v>
      </c>
      <c r="E89" s="65"/>
      <c r="H89" s="37"/>
      <c r="I89" s="81"/>
      <c r="J89" s="81"/>
    </row>
    <row r="90" spans="1:10" ht="12">
      <c r="A90" s="1" t="s">
        <v>45</v>
      </c>
      <c r="B90" s="1" t="s">
        <v>46</v>
      </c>
      <c r="C90" s="12" t="s">
        <v>47</v>
      </c>
      <c r="D90" s="68" t="s">
        <v>48</v>
      </c>
      <c r="E90" s="65"/>
      <c r="H90" s="37"/>
      <c r="I90" s="81"/>
      <c r="J90" s="81"/>
    </row>
    <row r="91" spans="1:10" ht="24">
      <c r="A91" s="1" t="s">
        <v>49</v>
      </c>
      <c r="B91" s="1" t="s">
        <v>50</v>
      </c>
      <c r="C91" s="12" t="s">
        <v>51</v>
      </c>
      <c r="D91" s="68" t="s">
        <v>253</v>
      </c>
      <c r="E91" s="65"/>
      <c r="H91" s="37"/>
      <c r="I91" s="81"/>
      <c r="J91" s="81"/>
    </row>
    <row r="92" spans="1:10" ht="12">
      <c r="A92" s="1" t="s">
        <v>52</v>
      </c>
      <c r="B92" s="1" t="s">
        <v>53</v>
      </c>
      <c r="C92" s="12" t="s">
        <v>54</v>
      </c>
      <c r="D92" s="68" t="s">
        <v>48</v>
      </c>
      <c r="E92" s="65"/>
      <c r="H92" s="37"/>
      <c r="I92" s="81"/>
      <c r="J92" s="81"/>
    </row>
    <row r="93" spans="1:10" ht="12">
      <c r="A93" s="1"/>
      <c r="B93" s="1"/>
      <c r="C93" s="12"/>
      <c r="D93" s="68"/>
      <c r="E93" s="65"/>
      <c r="H93" s="37"/>
      <c r="I93" s="81"/>
      <c r="J93" s="81"/>
    </row>
    <row r="94" spans="2:10" ht="12">
      <c r="B94" s="1"/>
      <c r="D94" s="68"/>
      <c r="E94" s="65"/>
      <c r="H94" s="37"/>
      <c r="I94" s="81"/>
      <c r="J94" s="81"/>
    </row>
    <row r="95" spans="1:5" ht="12">
      <c r="A95" s="1"/>
      <c r="B95" s="1"/>
      <c r="C95" s="1"/>
      <c r="D95" s="69"/>
      <c r="E95" s="37"/>
    </row>
    <row r="96" spans="1:5" ht="12">
      <c r="A96" s="1"/>
      <c r="B96" s="1"/>
      <c r="C96" s="1"/>
      <c r="D96" s="69"/>
      <c r="E96" s="37"/>
    </row>
    <row r="97" spans="1:5" ht="12">
      <c r="A97" s="1"/>
      <c r="B97" s="1"/>
      <c r="C97" s="1"/>
      <c r="D97" s="69"/>
      <c r="E97" s="37"/>
    </row>
    <row r="98" spans="1:5" ht="12">
      <c r="A98" s="1"/>
      <c r="B98" s="1"/>
      <c r="C98" s="1"/>
      <c r="D98" s="69"/>
      <c r="E98" s="37"/>
    </row>
    <row r="99" spans="1:5" ht="12">
      <c r="A99" s="1"/>
      <c r="B99" s="1"/>
      <c r="C99" s="1"/>
      <c r="D99" s="69"/>
      <c r="E99" s="37"/>
    </row>
    <row r="100" spans="1:5" ht="12">
      <c r="A100" s="1"/>
      <c r="B100" s="1"/>
      <c r="C100" s="1"/>
      <c r="D100" s="69"/>
      <c r="E100" s="37"/>
    </row>
    <row r="101" spans="1:5" ht="12">
      <c r="A101" s="1"/>
      <c r="B101" s="1"/>
      <c r="C101" s="1"/>
      <c r="D101" s="69"/>
      <c r="E101" s="37"/>
    </row>
    <row r="102" spans="1:5" ht="12">
      <c r="A102" s="1"/>
      <c r="B102" s="1"/>
      <c r="C102" s="1"/>
      <c r="D102" s="69"/>
      <c r="E102" s="37"/>
    </row>
    <row r="103" spans="1:5" ht="12">
      <c r="A103" s="1"/>
      <c r="B103" s="1"/>
      <c r="C103" s="1"/>
      <c r="D103" s="69"/>
      <c r="E103" s="37"/>
    </row>
    <row r="104" spans="1:5" ht="12">
      <c r="A104" s="1"/>
      <c r="B104" s="1"/>
      <c r="C104" s="1"/>
      <c r="D104" s="69"/>
      <c r="E104" s="37"/>
    </row>
    <row r="105" spans="1:5" ht="12">
      <c r="A105" s="1"/>
      <c r="B105" s="1"/>
      <c r="C105" s="1"/>
      <c r="D105" s="69"/>
      <c r="E105" s="37"/>
    </row>
    <row r="106" spans="1:5" ht="12">
      <c r="A106" s="1"/>
      <c r="B106" s="1"/>
      <c r="C106" s="1"/>
      <c r="D106" s="69"/>
      <c r="E106" s="37"/>
    </row>
    <row r="107" spans="1:5" ht="12">
      <c r="A107" s="1"/>
      <c r="B107" s="1"/>
      <c r="C107" s="1"/>
      <c r="D107" s="69"/>
      <c r="E107" s="37"/>
    </row>
    <row r="108" spans="1:5" ht="12">
      <c r="A108" s="1"/>
      <c r="B108" s="1"/>
      <c r="C108" s="1"/>
      <c r="D108" s="69"/>
      <c r="E108" s="37"/>
    </row>
    <row r="109" spans="1:5" ht="12">
      <c r="A109" s="1"/>
      <c r="B109" s="1"/>
      <c r="C109" s="1"/>
      <c r="D109" s="69"/>
      <c r="E109" s="37"/>
    </row>
    <row r="110" spans="1:5" ht="12">
      <c r="A110" s="1"/>
      <c r="B110" s="1"/>
      <c r="C110" s="1"/>
      <c r="D110" s="69"/>
      <c r="E110" s="37"/>
    </row>
    <row r="111" spans="1:5" ht="12">
      <c r="A111" s="1"/>
      <c r="B111" s="1"/>
      <c r="C111" s="1"/>
      <c r="D111" s="69"/>
      <c r="E111" s="37"/>
    </row>
    <row r="112" spans="1:5" ht="12">
      <c r="A112" s="1"/>
      <c r="B112" s="1"/>
      <c r="C112" s="1"/>
      <c r="D112" s="69"/>
      <c r="E112" s="37"/>
    </row>
    <row r="113" spans="1:5" ht="12">
      <c r="A113" s="1"/>
      <c r="B113" s="1"/>
      <c r="C113" s="1"/>
      <c r="D113" s="69"/>
      <c r="E113" s="37"/>
    </row>
    <row r="114" spans="1:5" ht="12">
      <c r="A114" s="1"/>
      <c r="B114" s="1"/>
      <c r="C114" s="1"/>
      <c r="D114" s="69"/>
      <c r="E114" s="37"/>
    </row>
    <row r="115" spans="1:5" ht="12">
      <c r="A115" s="1"/>
      <c r="B115" s="1"/>
      <c r="C115" s="1"/>
      <c r="D115" s="69"/>
      <c r="E115" s="37"/>
    </row>
    <row r="116" spans="1:5" ht="12">
      <c r="A116" s="1"/>
      <c r="B116" s="1"/>
      <c r="C116" s="1"/>
      <c r="D116" s="69"/>
      <c r="E116" s="37"/>
    </row>
    <row r="117" spans="1:5" ht="12">
      <c r="A117" s="1"/>
      <c r="B117" s="1"/>
      <c r="C117" s="1"/>
      <c r="D117" s="69"/>
      <c r="E117" s="37"/>
    </row>
    <row r="118" spans="1:5" ht="12">
      <c r="A118" s="1"/>
      <c r="B118" s="1"/>
      <c r="C118" s="1"/>
      <c r="D118" s="69"/>
      <c r="E118" s="37"/>
    </row>
    <row r="119" spans="1:5" ht="12">
      <c r="A119" s="1"/>
      <c r="B119" s="1"/>
      <c r="C119" s="1"/>
      <c r="D119" s="69"/>
      <c r="E119" s="37"/>
    </row>
    <row r="120" spans="1:5" ht="12">
      <c r="A120" s="1"/>
      <c r="B120" s="1"/>
      <c r="C120" s="1"/>
      <c r="D120" s="69"/>
      <c r="E120" s="37"/>
    </row>
    <row r="121" spans="1:5" ht="12">
      <c r="A121" s="1"/>
      <c r="B121" s="1"/>
      <c r="C121" s="1"/>
      <c r="D121" s="69"/>
      <c r="E121" s="37"/>
    </row>
    <row r="122" spans="1:5" ht="12">
      <c r="A122" s="1"/>
      <c r="B122" s="1"/>
      <c r="C122" s="1"/>
      <c r="D122" s="69"/>
      <c r="E122" s="37"/>
    </row>
    <row r="123" spans="1:5" ht="12">
      <c r="A123" s="1"/>
      <c r="B123" s="1"/>
      <c r="C123" s="1"/>
      <c r="D123" s="69"/>
      <c r="E123" s="37"/>
    </row>
    <row r="124" spans="1:5" ht="12">
      <c r="A124" s="1"/>
      <c r="B124" s="1"/>
      <c r="C124" s="1"/>
      <c r="D124" s="69"/>
      <c r="E124" s="37"/>
    </row>
    <row r="125" spans="1:5" ht="12">
      <c r="A125" s="1"/>
      <c r="B125" s="1"/>
      <c r="C125" s="1"/>
      <c r="D125" s="69"/>
      <c r="E125" s="37"/>
    </row>
    <row r="126" spans="1:5" ht="12">
      <c r="A126" s="1"/>
      <c r="B126" s="1"/>
      <c r="C126" s="1"/>
      <c r="D126" s="69"/>
      <c r="E126" s="37"/>
    </row>
    <row r="127" spans="1:5" ht="12">
      <c r="A127" s="1"/>
      <c r="B127" s="1"/>
      <c r="C127" s="1"/>
      <c r="D127" s="69"/>
      <c r="E127" s="37"/>
    </row>
    <row r="128" spans="1:5" ht="12">
      <c r="A128" s="1"/>
      <c r="B128" s="1"/>
      <c r="C128" s="1"/>
      <c r="D128" s="69"/>
      <c r="E128" s="37"/>
    </row>
    <row r="129" spans="1:5" ht="12">
      <c r="A129" s="1"/>
      <c r="B129" s="1"/>
      <c r="C129" s="1"/>
      <c r="D129" s="69"/>
      <c r="E129" s="37"/>
    </row>
    <row r="130" spans="1:5" ht="12">
      <c r="A130" s="1"/>
      <c r="B130" s="1"/>
      <c r="C130" s="1"/>
      <c r="D130" s="69"/>
      <c r="E130" s="37"/>
    </row>
    <row r="131" spans="1:5" ht="12">
      <c r="A131" s="1"/>
      <c r="B131" s="1"/>
      <c r="C131" s="1"/>
      <c r="D131" s="69"/>
      <c r="E131" s="37"/>
    </row>
    <row r="132" spans="1:5" ht="12">
      <c r="A132" s="1"/>
      <c r="B132" s="1"/>
      <c r="C132" s="1"/>
      <c r="D132" s="69"/>
      <c r="E132" s="37"/>
    </row>
    <row r="133" spans="1:5" ht="12">
      <c r="A133" s="1"/>
      <c r="B133" s="1"/>
      <c r="C133" s="1"/>
      <c r="D133" s="69"/>
      <c r="E133" s="37"/>
    </row>
    <row r="134" spans="1:5" ht="12">
      <c r="A134" s="1"/>
      <c r="B134" s="1"/>
      <c r="C134" s="1"/>
      <c r="D134" s="69"/>
      <c r="E134" s="37"/>
    </row>
    <row r="135" spans="1:5" ht="12">
      <c r="A135" s="1"/>
      <c r="B135" s="1"/>
      <c r="C135" s="1"/>
      <c r="D135" s="69"/>
      <c r="E135" s="37"/>
    </row>
    <row r="136" spans="1:5" ht="12">
      <c r="A136" s="1"/>
      <c r="B136" s="1"/>
      <c r="C136" s="1"/>
      <c r="D136" s="69"/>
      <c r="E136" s="37"/>
    </row>
    <row r="137" spans="1:5" ht="12">
      <c r="A137" s="1"/>
      <c r="B137" s="1"/>
      <c r="C137" s="1"/>
      <c r="D137" s="69"/>
      <c r="E137" s="37"/>
    </row>
    <row r="138" spans="1:5" ht="12">
      <c r="A138" s="1"/>
      <c r="B138" s="1"/>
      <c r="C138" s="1"/>
      <c r="D138" s="69"/>
      <c r="E138" s="37"/>
    </row>
    <row r="139" spans="1:5" ht="12">
      <c r="A139" s="1"/>
      <c r="B139" s="1"/>
      <c r="C139" s="1"/>
      <c r="D139" s="69"/>
      <c r="E139" s="37"/>
    </row>
    <row r="140" spans="1:5" ht="12">
      <c r="A140" s="1"/>
      <c r="B140" s="1"/>
      <c r="C140" s="1"/>
      <c r="D140" s="69"/>
      <c r="E140" s="37"/>
    </row>
    <row r="141" spans="1:5" ht="12">
      <c r="A141" s="1"/>
      <c r="B141" s="1"/>
      <c r="C141" s="1"/>
      <c r="D141" s="69"/>
      <c r="E141" s="37"/>
    </row>
    <row r="142" spans="1:5" ht="12">
      <c r="A142" s="1"/>
      <c r="B142" s="1"/>
      <c r="C142" s="1"/>
      <c r="D142" s="69"/>
      <c r="E142" s="37"/>
    </row>
    <row r="143" spans="1:5" ht="12">
      <c r="A143" s="1"/>
      <c r="B143" s="1"/>
      <c r="C143" s="1"/>
      <c r="D143" s="69"/>
      <c r="E143" s="37"/>
    </row>
    <row r="144" spans="1:5" ht="12">
      <c r="A144" s="1"/>
      <c r="B144" s="1"/>
      <c r="C144" s="1"/>
      <c r="D144" s="69"/>
      <c r="E144" s="37"/>
    </row>
    <row r="145" spans="1:5" ht="12">
      <c r="A145" s="1"/>
      <c r="B145" s="1"/>
      <c r="C145" s="1"/>
      <c r="D145" s="69"/>
      <c r="E145" s="37"/>
    </row>
    <row r="146" spans="1:5" ht="12">
      <c r="A146" s="1"/>
      <c r="B146" s="1"/>
      <c r="C146" s="1"/>
      <c r="D146" s="69"/>
      <c r="E146" s="37"/>
    </row>
    <row r="147" spans="1:5" ht="12">
      <c r="A147" s="1"/>
      <c r="B147" s="1"/>
      <c r="C147" s="1"/>
      <c r="D147" s="69"/>
      <c r="E147" s="37"/>
    </row>
    <row r="148" spans="1:5" ht="12">
      <c r="A148" s="1"/>
      <c r="B148" s="1"/>
      <c r="C148" s="1"/>
      <c r="D148" s="69"/>
      <c r="E148" s="37"/>
    </row>
    <row r="149" spans="1:5" ht="12">
      <c r="A149" s="1"/>
      <c r="B149" s="1"/>
      <c r="C149" s="1"/>
      <c r="D149" s="69"/>
      <c r="E149" s="37"/>
    </row>
    <row r="150" spans="1:5" ht="12">
      <c r="A150" s="1"/>
      <c r="B150" s="1"/>
      <c r="C150" s="1"/>
      <c r="D150" s="69"/>
      <c r="E150" s="37"/>
    </row>
    <row r="151" spans="1:5" ht="12">
      <c r="A151" s="1"/>
      <c r="B151" s="1"/>
      <c r="C151" s="1"/>
      <c r="D151" s="69"/>
      <c r="E151" s="37"/>
    </row>
    <row r="152" spans="1:5" ht="12">
      <c r="A152" s="1"/>
      <c r="B152" s="1"/>
      <c r="C152" s="1"/>
      <c r="D152" s="69"/>
      <c r="E152" s="37"/>
    </row>
    <row r="153" spans="1:5" ht="12">
      <c r="A153" s="1"/>
      <c r="B153" s="1"/>
      <c r="C153" s="1"/>
      <c r="D153" s="69"/>
      <c r="E153" s="37"/>
    </row>
    <row r="154" spans="1:5" ht="12">
      <c r="A154" s="1"/>
      <c r="B154" s="1"/>
      <c r="C154" s="1"/>
      <c r="D154" s="69"/>
      <c r="E154" s="37"/>
    </row>
    <row r="155" spans="1:5" ht="12">
      <c r="A155" s="1"/>
      <c r="B155" s="1"/>
      <c r="C155" s="1"/>
      <c r="D155" s="69"/>
      <c r="E155" s="37"/>
    </row>
    <row r="156" spans="1:5" ht="12">
      <c r="A156" s="1"/>
      <c r="B156" s="1"/>
      <c r="C156" s="1"/>
      <c r="D156" s="69"/>
      <c r="E156" s="37"/>
    </row>
    <row r="157" spans="1:5" ht="12">
      <c r="A157" s="1"/>
      <c r="B157" s="1"/>
      <c r="C157" s="1"/>
      <c r="D157" s="69"/>
      <c r="E157" s="37"/>
    </row>
    <row r="158" spans="1:5" ht="12">
      <c r="A158" s="1"/>
      <c r="B158" s="1"/>
      <c r="C158" s="1"/>
      <c r="D158" s="69"/>
      <c r="E158" s="37"/>
    </row>
    <row r="159" spans="1:5" ht="12">
      <c r="A159" s="1"/>
      <c r="B159" s="1"/>
      <c r="C159" s="1"/>
      <c r="D159" s="69"/>
      <c r="E159" s="37"/>
    </row>
    <row r="160" spans="1:5" ht="12">
      <c r="A160" s="1"/>
      <c r="B160" s="1"/>
      <c r="C160" s="1"/>
      <c r="D160" s="69"/>
      <c r="E160" s="37"/>
    </row>
    <row r="161" spans="1:5" ht="12">
      <c r="A161" s="1"/>
      <c r="B161" s="1"/>
      <c r="C161" s="1"/>
      <c r="D161" s="69"/>
      <c r="E161" s="37"/>
    </row>
    <row r="162" spans="1:5" ht="12">
      <c r="A162" s="1"/>
      <c r="B162" s="1"/>
      <c r="C162" s="1"/>
      <c r="D162" s="69"/>
      <c r="E162" s="37"/>
    </row>
    <row r="163" spans="1:5" ht="12">
      <c r="A163" s="1"/>
      <c r="B163" s="1"/>
      <c r="C163" s="1"/>
      <c r="D163" s="69"/>
      <c r="E163" s="37"/>
    </row>
    <row r="164" spans="1:5" ht="12">
      <c r="A164" s="1"/>
      <c r="B164" s="1"/>
      <c r="C164" s="1"/>
      <c r="D164" s="69"/>
      <c r="E164" s="37"/>
    </row>
    <row r="165" spans="1:5" ht="12">
      <c r="A165" s="1"/>
      <c r="B165" s="1"/>
      <c r="C165" s="1"/>
      <c r="D165" s="69"/>
      <c r="E165" s="37"/>
    </row>
    <row r="166" spans="1:5" ht="12">
      <c r="A166" s="1"/>
      <c r="B166" s="1"/>
      <c r="C166" s="1"/>
      <c r="D166" s="69"/>
      <c r="E166" s="37"/>
    </row>
    <row r="167" spans="1:5" ht="12">
      <c r="A167" s="1"/>
      <c r="B167" s="1"/>
      <c r="C167" s="1"/>
      <c r="D167" s="69"/>
      <c r="E167" s="37"/>
    </row>
    <row r="168" spans="1:5" ht="12">
      <c r="A168" s="1"/>
      <c r="B168" s="1"/>
      <c r="C168" s="1"/>
      <c r="D168" s="69"/>
      <c r="E168" s="37"/>
    </row>
    <row r="169" spans="1:5" ht="12">
      <c r="A169" s="1"/>
      <c r="B169" s="1"/>
      <c r="C169" s="1"/>
      <c r="D169" s="69"/>
      <c r="E169" s="37"/>
    </row>
    <row r="170" spans="1:5" ht="12">
      <c r="A170" s="1"/>
      <c r="B170" s="1"/>
      <c r="C170" s="1"/>
      <c r="D170" s="69"/>
      <c r="E170" s="37"/>
    </row>
    <row r="171" spans="1:5" ht="12">
      <c r="A171" s="1"/>
      <c r="B171" s="1"/>
      <c r="C171" s="1"/>
      <c r="D171" s="69"/>
      <c r="E171" s="37"/>
    </row>
    <row r="172" spans="1:5" ht="12">
      <c r="A172" s="1"/>
      <c r="B172" s="1"/>
      <c r="C172" s="1"/>
      <c r="D172" s="69"/>
      <c r="E172" s="37"/>
    </row>
    <row r="173" spans="1:5" ht="12">
      <c r="A173" s="1"/>
      <c r="B173" s="1"/>
      <c r="C173" s="1"/>
      <c r="D173" s="69"/>
      <c r="E173" s="37"/>
    </row>
    <row r="174" spans="1:5" ht="12">
      <c r="A174" s="1"/>
      <c r="B174" s="1"/>
      <c r="C174" s="1"/>
      <c r="D174" s="69"/>
      <c r="E174" s="37"/>
    </row>
    <row r="175" spans="1:5" ht="12">
      <c r="A175" s="1"/>
      <c r="B175" s="1"/>
      <c r="C175" s="1"/>
      <c r="D175" s="69"/>
      <c r="E175" s="37"/>
    </row>
    <row r="176" spans="1:5" ht="12">
      <c r="A176" s="1"/>
      <c r="B176" s="1"/>
      <c r="C176" s="1"/>
      <c r="D176" s="69"/>
      <c r="E176" s="37"/>
    </row>
    <row r="177" spans="1:5" ht="12">
      <c r="A177" s="1"/>
      <c r="B177" s="1"/>
      <c r="C177" s="1"/>
      <c r="D177" s="69"/>
      <c r="E177" s="37"/>
    </row>
    <row r="178" spans="1:5" ht="12">
      <c r="A178" s="1"/>
      <c r="B178" s="1"/>
      <c r="C178" s="1"/>
      <c r="D178" s="69"/>
      <c r="E178" s="37"/>
    </row>
    <row r="179" spans="1:5" ht="12">
      <c r="A179" s="1"/>
      <c r="B179" s="1"/>
      <c r="C179" s="1"/>
      <c r="D179" s="69"/>
      <c r="E179" s="37"/>
    </row>
    <row r="180" spans="1:5" ht="12">
      <c r="A180" s="1"/>
      <c r="B180" s="1"/>
      <c r="C180" s="1"/>
      <c r="D180" s="69"/>
      <c r="E180" s="37"/>
    </row>
    <row r="181" spans="1:5" ht="12">
      <c r="A181" s="1"/>
      <c r="B181" s="1"/>
      <c r="C181" s="1"/>
      <c r="D181" s="69"/>
      <c r="E181" s="37"/>
    </row>
    <row r="182" spans="1:5" ht="12">
      <c r="A182" s="1"/>
      <c r="B182" s="1"/>
      <c r="C182" s="1"/>
      <c r="D182" s="69"/>
      <c r="E182" s="37"/>
    </row>
    <row r="183" spans="1:5" ht="12">
      <c r="A183" s="1"/>
      <c r="B183" s="1"/>
      <c r="C183" s="1"/>
      <c r="D183" s="69"/>
      <c r="E183" s="37"/>
    </row>
    <row r="184" spans="1:5" ht="12">
      <c r="A184" s="1"/>
      <c r="B184" s="1"/>
      <c r="C184" s="1"/>
      <c r="D184" s="69"/>
      <c r="E184" s="37"/>
    </row>
    <row r="185" spans="1:5" ht="12">
      <c r="A185" s="1"/>
      <c r="B185" s="1"/>
      <c r="C185" s="1"/>
      <c r="D185" s="69"/>
      <c r="E185" s="37"/>
    </row>
    <row r="186" spans="1:5" ht="12">
      <c r="A186" s="1"/>
      <c r="B186" s="1"/>
      <c r="C186" s="1"/>
      <c r="D186" s="69"/>
      <c r="E186" s="37"/>
    </row>
    <row r="187" spans="1:5" ht="12">
      <c r="A187" s="1"/>
      <c r="B187" s="1"/>
      <c r="C187" s="1"/>
      <c r="D187" s="69"/>
      <c r="E187" s="37"/>
    </row>
    <row r="188" spans="1:5" ht="12">
      <c r="A188" s="1"/>
      <c r="B188" s="1"/>
      <c r="C188" s="1"/>
      <c r="D188" s="69"/>
      <c r="E188" s="37"/>
    </row>
    <row r="189" spans="1:5" ht="12">
      <c r="A189" s="1"/>
      <c r="B189" s="1"/>
      <c r="C189" s="1"/>
      <c r="D189" s="69"/>
      <c r="E189" s="37"/>
    </row>
    <row r="190" spans="1:5" ht="12">
      <c r="A190" s="1"/>
      <c r="B190" s="1"/>
      <c r="C190" s="1"/>
      <c r="D190" s="69"/>
      <c r="E190" s="37"/>
    </row>
    <row r="191" spans="1:5" ht="12">
      <c r="A191" s="1"/>
      <c r="B191" s="1"/>
      <c r="C191" s="1"/>
      <c r="D191" s="69"/>
      <c r="E191" s="37"/>
    </row>
    <row r="192" spans="1:5" ht="12">
      <c r="A192" s="1"/>
      <c r="B192" s="1"/>
      <c r="C192" s="1"/>
      <c r="D192" s="69"/>
      <c r="E192" s="37"/>
    </row>
    <row r="193" spans="1:5" ht="12">
      <c r="A193" s="1"/>
      <c r="B193" s="1"/>
      <c r="C193" s="1"/>
      <c r="D193" s="69"/>
      <c r="E193" s="37"/>
    </row>
    <row r="194" spans="1:5" ht="12">
      <c r="A194" s="1"/>
      <c r="B194" s="1"/>
      <c r="C194" s="1"/>
      <c r="D194" s="69"/>
      <c r="E194" s="37"/>
    </row>
    <row r="195" spans="1:5" ht="12">
      <c r="A195" s="1"/>
      <c r="B195" s="1"/>
      <c r="C195" s="1"/>
      <c r="D195" s="69"/>
      <c r="E195" s="37"/>
    </row>
    <row r="196" spans="1:5" ht="12">
      <c r="A196" s="1"/>
      <c r="B196" s="1"/>
      <c r="C196" s="1"/>
      <c r="D196" s="69"/>
      <c r="E196" s="37"/>
    </row>
    <row r="197" spans="1:5" ht="12">
      <c r="A197" s="1"/>
      <c r="B197" s="1"/>
      <c r="C197" s="1"/>
      <c r="D197" s="69"/>
      <c r="E197" s="37"/>
    </row>
    <row r="198" spans="1:5" ht="12">
      <c r="A198" s="1"/>
      <c r="B198" s="1"/>
      <c r="C198" s="1"/>
      <c r="D198" s="69"/>
      <c r="E198" s="37"/>
    </row>
    <row r="199" spans="1:5" ht="12">
      <c r="A199" s="1"/>
      <c r="B199" s="1"/>
      <c r="C199" s="1"/>
      <c r="D199" s="69"/>
      <c r="E199" s="37"/>
    </row>
    <row r="200" spans="1:5" ht="12">
      <c r="A200" s="1"/>
      <c r="B200" s="1"/>
      <c r="C200" s="1"/>
      <c r="D200" s="69"/>
      <c r="E200" s="37"/>
    </row>
    <row r="201" spans="1:5" ht="12">
      <c r="A201" s="1"/>
      <c r="B201" s="1"/>
      <c r="C201" s="1"/>
      <c r="D201" s="69"/>
      <c r="E201" s="37"/>
    </row>
    <row r="202" spans="1:5" ht="12">
      <c r="A202" s="1"/>
      <c r="B202" s="1"/>
      <c r="C202" s="1"/>
      <c r="D202" s="69"/>
      <c r="E202" s="37"/>
    </row>
    <row r="203" spans="1:5" ht="12">
      <c r="A203" s="1"/>
      <c r="B203" s="1"/>
      <c r="C203" s="1"/>
      <c r="D203" s="69"/>
      <c r="E203" s="37"/>
    </row>
    <row r="204" spans="1:5" ht="12">
      <c r="A204" s="1"/>
      <c r="B204" s="1"/>
      <c r="C204" s="1"/>
      <c r="D204" s="69"/>
      <c r="E204" s="37"/>
    </row>
    <row r="205" spans="1:5" ht="12">
      <c r="A205" s="1"/>
      <c r="B205" s="1"/>
      <c r="C205" s="1"/>
      <c r="D205" s="69"/>
      <c r="E205" s="37"/>
    </row>
    <row r="206" spans="1:5" ht="12">
      <c r="A206" s="1"/>
      <c r="B206" s="1"/>
      <c r="C206" s="1"/>
      <c r="D206" s="69"/>
      <c r="E206" s="37"/>
    </row>
    <row r="207" spans="1:5" ht="12">
      <c r="A207" s="1"/>
      <c r="B207" s="1"/>
      <c r="C207" s="1"/>
      <c r="D207" s="69"/>
      <c r="E207" s="37"/>
    </row>
    <row r="208" spans="1:5" ht="12">
      <c r="A208" s="1"/>
      <c r="B208" s="1"/>
      <c r="C208" s="1"/>
      <c r="D208" s="69"/>
      <c r="E208" s="37"/>
    </row>
    <row r="209" spans="1:5" ht="12">
      <c r="A209" s="1"/>
      <c r="B209" s="1"/>
      <c r="C209" s="1"/>
      <c r="D209" s="69"/>
      <c r="E209" s="37"/>
    </row>
    <row r="210" spans="1:5" ht="12">
      <c r="A210" s="1"/>
      <c r="B210" s="1"/>
      <c r="C210" s="1"/>
      <c r="D210" s="69"/>
      <c r="E210" s="37"/>
    </row>
    <row r="211" spans="1:5" ht="12">
      <c r="A211" s="1"/>
      <c r="B211" s="1"/>
      <c r="C211" s="1"/>
      <c r="D211" s="69"/>
      <c r="E211" s="37"/>
    </row>
    <row r="212" spans="1:5" ht="12">
      <c r="A212" s="1"/>
      <c r="B212" s="1"/>
      <c r="C212" s="1"/>
      <c r="D212" s="69"/>
      <c r="E212" s="37"/>
    </row>
    <row r="213" spans="1:5" ht="12">
      <c r="A213" s="1"/>
      <c r="B213" s="1"/>
      <c r="C213" s="1"/>
      <c r="D213" s="69"/>
      <c r="E213" s="37"/>
    </row>
    <row r="214" spans="1:5" ht="12">
      <c r="A214" s="1"/>
      <c r="B214" s="1"/>
      <c r="C214" s="1"/>
      <c r="D214" s="69"/>
      <c r="E214" s="37"/>
    </row>
    <row r="215" spans="1:5" ht="12">
      <c r="A215" s="1"/>
      <c r="B215" s="1"/>
      <c r="C215" s="1"/>
      <c r="D215" s="69"/>
      <c r="E215" s="37"/>
    </row>
    <row r="216" spans="1:5" ht="12">
      <c r="A216" s="1"/>
      <c r="B216" s="1"/>
      <c r="C216" s="1"/>
      <c r="D216" s="69"/>
      <c r="E216" s="37"/>
    </row>
    <row r="217" spans="1:5" ht="12">
      <c r="A217" s="1"/>
      <c r="B217" s="1"/>
      <c r="C217" s="1"/>
      <c r="D217" s="69"/>
      <c r="E217" s="37"/>
    </row>
    <row r="218" spans="1:5" ht="12">
      <c r="A218" s="1"/>
      <c r="B218" s="1"/>
      <c r="C218" s="1"/>
      <c r="D218" s="69"/>
      <c r="E218" s="37"/>
    </row>
    <row r="219" spans="1:5" ht="12">
      <c r="A219" s="1"/>
      <c r="B219" s="1"/>
      <c r="C219" s="1"/>
      <c r="D219" s="69"/>
      <c r="E219" s="37"/>
    </row>
    <row r="220" spans="1:5" ht="12">
      <c r="A220" s="1"/>
      <c r="B220" s="1"/>
      <c r="C220" s="1"/>
      <c r="D220" s="69"/>
      <c r="E220" s="37"/>
    </row>
    <row r="221" spans="1:5" ht="12">
      <c r="A221" s="1"/>
      <c r="B221" s="1"/>
      <c r="C221" s="1"/>
      <c r="D221" s="69"/>
      <c r="E221" s="37"/>
    </row>
    <row r="222" spans="1:5" ht="12">
      <c r="A222" s="1"/>
      <c r="B222" s="1"/>
      <c r="C222" s="1"/>
      <c r="D222" s="69"/>
      <c r="E222" s="37"/>
    </row>
    <row r="223" spans="1:5" ht="12">
      <c r="A223" s="1"/>
      <c r="B223" s="1"/>
      <c r="C223" s="1"/>
      <c r="D223" s="69"/>
      <c r="E223" s="37"/>
    </row>
    <row r="224" spans="1:5" ht="12">
      <c r="A224" s="1"/>
      <c r="B224" s="1"/>
      <c r="C224" s="1"/>
      <c r="D224" s="69"/>
      <c r="E224" s="37"/>
    </row>
    <row r="225" spans="1:5" ht="12">
      <c r="A225" s="1"/>
      <c r="B225" s="1"/>
      <c r="C225" s="1"/>
      <c r="D225" s="69"/>
      <c r="E225" s="37"/>
    </row>
    <row r="226" spans="1:5" ht="12">
      <c r="A226" s="1"/>
      <c r="B226" s="1"/>
      <c r="C226" s="1"/>
      <c r="D226" s="69"/>
      <c r="E226" s="37"/>
    </row>
    <row r="227" spans="1:5" ht="12">
      <c r="A227" s="1"/>
      <c r="B227" s="1"/>
      <c r="C227" s="1"/>
      <c r="D227" s="69"/>
      <c r="E227" s="37"/>
    </row>
    <row r="228" spans="1:5" ht="12">
      <c r="A228" s="1"/>
      <c r="B228" s="1"/>
      <c r="C228" s="1"/>
      <c r="D228" s="69"/>
      <c r="E228" s="37"/>
    </row>
    <row r="229" spans="1:5" ht="12">
      <c r="A229" s="1"/>
      <c r="B229" s="1"/>
      <c r="C229" s="1"/>
      <c r="D229" s="69"/>
      <c r="E229" s="37"/>
    </row>
    <row r="230" spans="1:5" ht="12">
      <c r="A230" s="1"/>
      <c r="B230" s="1"/>
      <c r="C230" s="1"/>
      <c r="D230" s="69"/>
      <c r="E230" s="37"/>
    </row>
    <row r="231" spans="1:5" ht="12">
      <c r="A231" s="1"/>
      <c r="B231" s="1"/>
      <c r="C231" s="1"/>
      <c r="D231" s="69"/>
      <c r="E231" s="37"/>
    </row>
    <row r="232" spans="1:5" ht="12">
      <c r="A232" s="1"/>
      <c r="B232" s="1"/>
      <c r="C232" s="1"/>
      <c r="D232" s="69"/>
      <c r="E232" s="37"/>
    </row>
    <row r="233" spans="1:5" ht="12">
      <c r="A233" s="1"/>
      <c r="B233" s="1"/>
      <c r="C233" s="1"/>
      <c r="D233" s="69"/>
      <c r="E233" s="37"/>
    </row>
    <row r="234" spans="1:5" ht="12">
      <c r="A234" s="1"/>
      <c r="B234" s="1"/>
      <c r="C234" s="1"/>
      <c r="D234" s="69"/>
      <c r="E234" s="37"/>
    </row>
    <row r="235" spans="1:5" ht="12">
      <c r="A235" s="1"/>
      <c r="B235" s="1"/>
      <c r="C235" s="1"/>
      <c r="D235" s="69"/>
      <c r="E235" s="37"/>
    </row>
    <row r="236" spans="1:5" ht="12">
      <c r="A236" s="1"/>
      <c r="B236" s="1"/>
      <c r="C236" s="1"/>
      <c r="D236" s="69"/>
      <c r="E236" s="37"/>
    </row>
    <row r="237" spans="1:5" ht="12">
      <c r="A237" s="1"/>
      <c r="B237" s="1"/>
      <c r="C237" s="1"/>
      <c r="D237" s="69"/>
      <c r="E237" s="37"/>
    </row>
    <row r="238" spans="1:5" ht="12">
      <c r="A238" s="1"/>
      <c r="B238" s="1"/>
      <c r="C238" s="1"/>
      <c r="D238" s="69"/>
      <c r="E238" s="37"/>
    </row>
    <row r="239" spans="1:5" ht="12">
      <c r="A239" s="1"/>
      <c r="B239" s="1"/>
      <c r="C239" s="1"/>
      <c r="D239" s="69"/>
      <c r="E239" s="37"/>
    </row>
    <row r="240" spans="1:5" ht="12">
      <c r="A240" s="1"/>
      <c r="B240" s="1"/>
      <c r="C240" s="1"/>
      <c r="D240" s="69"/>
      <c r="E240" s="37"/>
    </row>
    <row r="241" spans="1:5" ht="12">
      <c r="A241" s="1"/>
      <c r="B241" s="1"/>
      <c r="C241" s="1"/>
      <c r="D241" s="69"/>
      <c r="E241" s="37"/>
    </row>
    <row r="242" spans="1:5" ht="12">
      <c r="A242" s="1"/>
      <c r="B242" s="1"/>
      <c r="C242" s="1"/>
      <c r="D242" s="69"/>
      <c r="E242" s="37"/>
    </row>
    <row r="243" spans="1:5" ht="12">
      <c r="A243" s="1"/>
      <c r="B243" s="1"/>
      <c r="C243" s="1"/>
      <c r="D243" s="69"/>
      <c r="E243" s="37"/>
    </row>
    <row r="244" spans="1:5" ht="12">
      <c r="A244" s="1"/>
      <c r="B244" s="1"/>
      <c r="C244" s="1"/>
      <c r="D244" s="69"/>
      <c r="E244" s="37"/>
    </row>
    <row r="245" spans="1:5" ht="12">
      <c r="A245" s="1"/>
      <c r="B245" s="1"/>
      <c r="C245" s="1"/>
      <c r="D245" s="69"/>
      <c r="E245" s="37"/>
    </row>
    <row r="246" spans="1:5" ht="12">
      <c r="A246" s="1"/>
      <c r="B246" s="1"/>
      <c r="C246" s="1"/>
      <c r="D246" s="69"/>
      <c r="E246" s="37"/>
    </row>
    <row r="247" spans="1:5" ht="12">
      <c r="A247" s="1"/>
      <c r="B247" s="1"/>
      <c r="C247" s="1"/>
      <c r="D247" s="69"/>
      <c r="E247" s="37"/>
    </row>
    <row r="248" spans="1:5" ht="12">
      <c r="A248" s="1"/>
      <c r="B248" s="1"/>
      <c r="C248" s="1"/>
      <c r="D248" s="69"/>
      <c r="E248" s="37"/>
    </row>
    <row r="249" spans="1:5" ht="12">
      <c r="A249" s="1"/>
      <c r="B249" s="1"/>
      <c r="C249" s="1"/>
      <c r="D249" s="69"/>
      <c r="E249" s="37"/>
    </row>
    <row r="250" spans="1:5" ht="12">
      <c r="A250" s="1"/>
      <c r="B250" s="1"/>
      <c r="C250" s="1"/>
      <c r="D250" s="69"/>
      <c r="E250" s="37"/>
    </row>
    <row r="251" spans="1:5" ht="12">
      <c r="A251" s="1"/>
      <c r="B251" s="1"/>
      <c r="C251" s="1"/>
      <c r="D251" s="69"/>
      <c r="E251" s="37"/>
    </row>
    <row r="252" spans="1:5" ht="12">
      <c r="A252" s="1"/>
      <c r="B252" s="1"/>
      <c r="C252" s="1"/>
      <c r="D252" s="69"/>
      <c r="E252" s="37"/>
    </row>
    <row r="253" spans="1:5" ht="12">
      <c r="A253" s="1"/>
      <c r="B253" s="1"/>
      <c r="C253" s="1"/>
      <c r="D253" s="69"/>
      <c r="E253" s="37"/>
    </row>
    <row r="254" spans="1:5" ht="12">
      <c r="A254" s="1"/>
      <c r="B254" s="1"/>
      <c r="C254" s="1"/>
      <c r="D254" s="69"/>
      <c r="E254" s="37"/>
    </row>
    <row r="255" spans="1:5" ht="12">
      <c r="A255" s="1"/>
      <c r="B255" s="1"/>
      <c r="C255" s="1"/>
      <c r="D255" s="69"/>
      <c r="E255" s="37"/>
    </row>
    <row r="256" spans="1:5" ht="12">
      <c r="A256" s="1"/>
      <c r="B256" s="1"/>
      <c r="C256" s="1"/>
      <c r="D256" s="69"/>
      <c r="E256" s="37"/>
    </row>
    <row r="257" spans="1:5" ht="12">
      <c r="A257" s="1"/>
      <c r="B257" s="1"/>
      <c r="C257" s="1"/>
      <c r="D257" s="69"/>
      <c r="E257" s="37"/>
    </row>
    <row r="258" spans="1:5" ht="12">
      <c r="A258" s="1"/>
      <c r="B258" s="1"/>
      <c r="C258" s="1"/>
      <c r="D258" s="69"/>
      <c r="E258" s="37"/>
    </row>
    <row r="259" spans="1:5" ht="12">
      <c r="A259" s="1"/>
      <c r="B259" s="1"/>
      <c r="C259" s="1"/>
      <c r="D259" s="69"/>
      <c r="E259" s="37"/>
    </row>
    <row r="260" spans="1:5" ht="12">
      <c r="A260" s="1"/>
      <c r="B260" s="1"/>
      <c r="C260" s="1"/>
      <c r="D260" s="69"/>
      <c r="E260" s="37"/>
    </row>
    <row r="261" spans="1:5" ht="12">
      <c r="A261" s="1"/>
      <c r="B261" s="1"/>
      <c r="C261" s="1"/>
      <c r="D261" s="69"/>
      <c r="E261" s="37"/>
    </row>
    <row r="262" spans="1:5" ht="12">
      <c r="A262" s="1"/>
      <c r="B262" s="1"/>
      <c r="C262" s="1"/>
      <c r="D262" s="69"/>
      <c r="E262" s="37"/>
    </row>
    <row r="263" spans="1:5" ht="12">
      <c r="A263" s="1"/>
      <c r="B263" s="1"/>
      <c r="C263" s="1"/>
      <c r="D263" s="69"/>
      <c r="E263" s="37"/>
    </row>
    <row r="264" spans="1:5" ht="12">
      <c r="A264" s="1"/>
      <c r="B264" s="1"/>
      <c r="C264" s="1"/>
      <c r="D264" s="69"/>
      <c r="E264" s="37"/>
    </row>
    <row r="265" spans="1:5" ht="12">
      <c r="A265" s="1"/>
      <c r="B265" s="1"/>
      <c r="C265" s="1"/>
      <c r="D265" s="69"/>
      <c r="E265" s="37"/>
    </row>
    <row r="266" spans="1:5" ht="12">
      <c r="A266" s="1"/>
      <c r="B266" s="1"/>
      <c r="C266" s="1"/>
      <c r="D266" s="69"/>
      <c r="E266" s="37"/>
    </row>
    <row r="267" spans="1:5" ht="12">
      <c r="A267" s="1"/>
      <c r="B267" s="1"/>
      <c r="C267" s="1"/>
      <c r="D267" s="69"/>
      <c r="E267" s="37"/>
    </row>
    <row r="268" spans="1:5" ht="12">
      <c r="A268" s="1"/>
      <c r="B268" s="1"/>
      <c r="C268" s="1"/>
      <c r="D268" s="69"/>
      <c r="E268" s="37"/>
    </row>
    <row r="269" spans="1:5" ht="12">
      <c r="A269" s="1"/>
      <c r="B269" s="1"/>
      <c r="C269" s="1"/>
      <c r="D269" s="69"/>
      <c r="E269" s="37"/>
    </row>
    <row r="270" spans="1:5" ht="12">
      <c r="A270" s="1"/>
      <c r="B270" s="1"/>
      <c r="C270" s="1"/>
      <c r="D270" s="69"/>
      <c r="E270" s="37"/>
    </row>
    <row r="271" spans="1:5" ht="12">
      <c r="A271" s="1"/>
      <c r="B271" s="1"/>
      <c r="C271" s="1"/>
      <c r="D271" s="69"/>
      <c r="E271" s="37"/>
    </row>
    <row r="272" spans="1:5" ht="12">
      <c r="A272" s="1"/>
      <c r="B272" s="1"/>
      <c r="C272" s="1"/>
      <c r="D272" s="69"/>
      <c r="E272" s="37"/>
    </row>
    <row r="273" spans="1:5" ht="12">
      <c r="A273" s="1"/>
      <c r="B273" s="1"/>
      <c r="C273" s="1"/>
      <c r="D273" s="69"/>
      <c r="E273" s="37"/>
    </row>
    <row r="274" spans="1:5" ht="12">
      <c r="A274" s="1"/>
      <c r="B274" s="1"/>
      <c r="C274" s="1"/>
      <c r="D274" s="69"/>
      <c r="E274" s="37"/>
    </row>
    <row r="275" spans="1:5" ht="12">
      <c r="A275" s="1"/>
      <c r="B275" s="1"/>
      <c r="C275" s="1"/>
      <c r="D275" s="69"/>
      <c r="E275" s="37"/>
    </row>
    <row r="276" spans="1:5" ht="12">
      <c r="A276" s="1"/>
      <c r="B276" s="1"/>
      <c r="C276" s="1"/>
      <c r="D276" s="69"/>
      <c r="E276" s="37"/>
    </row>
    <row r="277" spans="1:5" ht="12">
      <c r="A277" s="1"/>
      <c r="B277" s="1"/>
      <c r="C277" s="1"/>
      <c r="D277" s="69"/>
      <c r="E277" s="37"/>
    </row>
    <row r="278" spans="1:5" ht="12">
      <c r="A278" s="1"/>
      <c r="B278" s="1"/>
      <c r="C278" s="1"/>
      <c r="D278" s="69"/>
      <c r="E278" s="37"/>
    </row>
    <row r="279" spans="1:5" ht="12">
      <c r="A279" s="1"/>
      <c r="B279" s="1"/>
      <c r="C279" s="1"/>
      <c r="D279" s="69"/>
      <c r="E279" s="37"/>
    </row>
    <row r="280" spans="1:5" ht="12">
      <c r="A280" s="1"/>
      <c r="B280" s="1"/>
      <c r="C280" s="1"/>
      <c r="D280" s="69"/>
      <c r="E280" s="37"/>
    </row>
    <row r="281" spans="1:5" ht="12">
      <c r="A281" s="1"/>
      <c r="B281" s="1"/>
      <c r="C281" s="1"/>
      <c r="D281" s="69"/>
      <c r="E281" s="37"/>
    </row>
    <row r="282" spans="1:5" ht="12">
      <c r="A282" s="1"/>
      <c r="B282" s="1"/>
      <c r="C282" s="1"/>
      <c r="D282" s="69"/>
      <c r="E282" s="37"/>
    </row>
    <row r="283" spans="1:5" ht="12">
      <c r="A283" s="1"/>
      <c r="B283" s="1"/>
      <c r="C283" s="1"/>
      <c r="D283" s="69"/>
      <c r="E283" s="37"/>
    </row>
    <row r="284" spans="1:5" ht="12">
      <c r="A284" s="1"/>
      <c r="B284" s="1"/>
      <c r="C284" s="1"/>
      <c r="D284" s="69"/>
      <c r="E284" s="37"/>
    </row>
    <row r="285" spans="1:5" ht="12">
      <c r="A285" s="1"/>
      <c r="B285" s="1"/>
      <c r="C285" s="1"/>
      <c r="D285" s="69"/>
      <c r="E285" s="37"/>
    </row>
    <row r="286" spans="1:5" ht="12">
      <c r="A286" s="1"/>
      <c r="B286" s="1"/>
      <c r="C286" s="1"/>
      <c r="D286" s="69"/>
      <c r="E286" s="37"/>
    </row>
    <row r="287" spans="1:5" ht="12">
      <c r="A287" s="1"/>
      <c r="B287" s="1"/>
      <c r="C287" s="1"/>
      <c r="D287" s="69"/>
      <c r="E287" s="37"/>
    </row>
    <row r="288" spans="1:5" ht="12">
      <c r="A288" s="1"/>
      <c r="B288" s="1"/>
      <c r="C288" s="1"/>
      <c r="D288" s="69"/>
      <c r="E288" s="37"/>
    </row>
    <row r="289" spans="1:5" ht="12">
      <c r="A289" s="1"/>
      <c r="B289" s="1"/>
      <c r="C289" s="1"/>
      <c r="D289" s="69"/>
      <c r="E289" s="37"/>
    </row>
    <row r="290" spans="1:5" ht="12">
      <c r="A290" s="1"/>
      <c r="B290" s="1"/>
      <c r="C290" s="1"/>
      <c r="D290" s="69"/>
      <c r="E290" s="37"/>
    </row>
    <row r="291" spans="1:5" ht="12">
      <c r="A291" s="1"/>
      <c r="B291" s="1"/>
      <c r="C291" s="1"/>
      <c r="D291" s="69"/>
      <c r="E291" s="37"/>
    </row>
    <row r="292" spans="1:5" ht="12">
      <c r="A292" s="1"/>
      <c r="B292" s="1"/>
      <c r="C292" s="1"/>
      <c r="D292" s="69"/>
      <c r="E292" s="37"/>
    </row>
    <row r="293" spans="1:5" ht="12">
      <c r="A293" s="1"/>
      <c r="B293" s="1"/>
      <c r="C293" s="1"/>
      <c r="D293" s="69"/>
      <c r="E293" s="37"/>
    </row>
    <row r="294" spans="1:5" ht="12">
      <c r="A294" s="1"/>
      <c r="B294" s="1"/>
      <c r="C294" s="1"/>
      <c r="D294" s="69"/>
      <c r="E294" s="37"/>
    </row>
    <row r="295" spans="1:5" ht="12">
      <c r="A295" s="1"/>
      <c r="B295" s="1"/>
      <c r="C295" s="1"/>
      <c r="D295" s="69"/>
      <c r="E295" s="37"/>
    </row>
    <row r="296" spans="1:5" ht="12">
      <c r="A296" s="1"/>
      <c r="B296" s="1"/>
      <c r="C296" s="1"/>
      <c r="D296" s="69"/>
      <c r="E296" s="37"/>
    </row>
    <row r="297" spans="1:5" ht="12">
      <c r="A297" s="1"/>
      <c r="B297" s="1"/>
      <c r="C297" s="1"/>
      <c r="D297" s="69"/>
      <c r="E297" s="37"/>
    </row>
    <row r="298" spans="1:5" ht="12">
      <c r="A298" s="1"/>
      <c r="B298" s="1"/>
      <c r="C298" s="1"/>
      <c r="D298" s="69"/>
      <c r="E298" s="37"/>
    </row>
    <row r="299" spans="1:5" ht="12">
      <c r="A299" s="1"/>
      <c r="B299" s="1"/>
      <c r="C299" s="1"/>
      <c r="D299" s="69"/>
      <c r="E299" s="37"/>
    </row>
    <row r="300" spans="1:5" ht="12">
      <c r="A300" s="1"/>
      <c r="B300" s="1"/>
      <c r="C300" s="1"/>
      <c r="D300" s="69"/>
      <c r="E300" s="37"/>
    </row>
    <row r="301" spans="1:5" ht="12">
      <c r="A301" s="1"/>
      <c r="B301" s="1"/>
      <c r="C301" s="1"/>
      <c r="D301" s="69"/>
      <c r="E301" s="37"/>
    </row>
    <row r="302" spans="1:5" ht="12">
      <c r="A302" s="1"/>
      <c r="B302" s="1"/>
      <c r="C302" s="1"/>
      <c r="D302" s="69"/>
      <c r="E302" s="37"/>
    </row>
    <row r="303" spans="1:5" ht="12">
      <c r="A303" s="1"/>
      <c r="B303" s="1"/>
      <c r="C303" s="1"/>
      <c r="D303" s="69"/>
      <c r="E303" s="37"/>
    </row>
    <row r="304" spans="1:5" ht="12">
      <c r="A304" s="1"/>
      <c r="B304" s="1"/>
      <c r="C304" s="1"/>
      <c r="D304" s="69"/>
      <c r="E304" s="37"/>
    </row>
    <row r="305" spans="1:5" ht="12">
      <c r="A305" s="1"/>
      <c r="B305" s="1"/>
      <c r="C305" s="1"/>
      <c r="D305" s="69"/>
      <c r="E305" s="37"/>
    </row>
    <row r="306" spans="1:5" ht="12">
      <c r="A306" s="1"/>
      <c r="B306" s="1"/>
      <c r="C306" s="1"/>
      <c r="D306" s="69"/>
      <c r="E306" s="37"/>
    </row>
    <row r="307" spans="1:5" ht="12">
      <c r="A307" s="1"/>
      <c r="B307" s="1"/>
      <c r="C307" s="1"/>
      <c r="D307" s="69"/>
      <c r="E307" s="37"/>
    </row>
    <row r="308" spans="1:5" ht="12">
      <c r="A308" s="1"/>
      <c r="B308" s="1"/>
      <c r="C308" s="1"/>
      <c r="D308" s="69"/>
      <c r="E308" s="37"/>
    </row>
    <row r="309" spans="1:5" ht="12">
      <c r="A309" s="1"/>
      <c r="B309" s="1"/>
      <c r="C309" s="1"/>
      <c r="D309" s="69"/>
      <c r="E309" s="37"/>
    </row>
    <row r="310" spans="1:5" ht="12">
      <c r="A310" s="1"/>
      <c r="B310" s="1"/>
      <c r="C310" s="1"/>
      <c r="D310" s="69"/>
      <c r="E310" s="37"/>
    </row>
    <row r="311" spans="1:5" ht="12">
      <c r="A311" s="1"/>
      <c r="B311" s="1"/>
      <c r="C311" s="1"/>
      <c r="D311" s="69"/>
      <c r="E311" s="37"/>
    </row>
    <row r="312" spans="1:5" ht="12">
      <c r="A312" s="1"/>
      <c r="B312" s="1"/>
      <c r="C312" s="1"/>
      <c r="D312" s="69"/>
      <c r="E312" s="37"/>
    </row>
    <row r="313" spans="1:5" ht="12">
      <c r="A313" s="1"/>
      <c r="B313" s="1"/>
      <c r="C313" s="1"/>
      <c r="D313" s="69"/>
      <c r="E313" s="37"/>
    </row>
    <row r="314" spans="1:5" ht="12">
      <c r="A314" s="1"/>
      <c r="B314" s="1"/>
      <c r="C314" s="1"/>
      <c r="D314" s="69"/>
      <c r="E314" s="37"/>
    </row>
    <row r="315" spans="1:5" ht="12">
      <c r="A315" s="1"/>
      <c r="B315" s="1"/>
      <c r="C315" s="1"/>
      <c r="D315" s="69"/>
      <c r="E315" s="37"/>
    </row>
    <row r="316" spans="1:5" ht="12">
      <c r="A316" s="1"/>
      <c r="B316" s="1"/>
      <c r="C316" s="1"/>
      <c r="D316" s="69"/>
      <c r="E316" s="37"/>
    </row>
    <row r="317" spans="1:5" ht="12">
      <c r="A317" s="1"/>
      <c r="B317" s="1"/>
      <c r="C317" s="1"/>
      <c r="D317" s="69"/>
      <c r="E317" s="37"/>
    </row>
    <row r="318" spans="1:5" ht="12">
      <c r="A318" s="1"/>
      <c r="B318" s="1"/>
      <c r="C318" s="1"/>
      <c r="D318" s="69"/>
      <c r="E318" s="37"/>
    </row>
    <row r="319" spans="1:5" ht="12">
      <c r="A319" s="1"/>
      <c r="B319" s="1"/>
      <c r="C319" s="1"/>
      <c r="D319" s="69"/>
      <c r="E319" s="37"/>
    </row>
    <row r="320" spans="1:5" ht="12">
      <c r="A320" s="1"/>
      <c r="B320" s="1"/>
      <c r="C320" s="1"/>
      <c r="D320" s="69"/>
      <c r="E320" s="37"/>
    </row>
    <row r="321" spans="1:5" ht="12">
      <c r="A321" s="1"/>
      <c r="B321" s="1"/>
      <c r="C321" s="1"/>
      <c r="D321" s="69"/>
      <c r="E321" s="37"/>
    </row>
    <row r="322" spans="1:5" ht="12">
      <c r="A322" s="1"/>
      <c r="B322" s="1"/>
      <c r="C322" s="1"/>
      <c r="D322" s="69"/>
      <c r="E322" s="37"/>
    </row>
    <row r="323" spans="1:5" ht="12">
      <c r="A323" s="1"/>
      <c r="B323" s="1"/>
      <c r="C323" s="1"/>
      <c r="D323" s="69"/>
      <c r="E323" s="37"/>
    </row>
    <row r="324" spans="1:5" ht="12">
      <c r="A324" s="1"/>
      <c r="B324" s="1"/>
      <c r="C324" s="1"/>
      <c r="D324" s="69"/>
      <c r="E324" s="37"/>
    </row>
    <row r="325" spans="1:5" ht="12">
      <c r="A325" s="1"/>
      <c r="B325" s="1"/>
      <c r="C325" s="1"/>
      <c r="D325" s="69"/>
      <c r="E325" s="37"/>
    </row>
    <row r="326" spans="1:5" ht="12">
      <c r="A326" s="1"/>
      <c r="B326" s="1"/>
      <c r="C326" s="1"/>
      <c r="D326" s="69"/>
      <c r="E326" s="37"/>
    </row>
    <row r="327" spans="1:5" ht="12">
      <c r="A327" s="1"/>
      <c r="B327" s="1"/>
      <c r="C327" s="1"/>
      <c r="D327" s="69"/>
      <c r="E327" s="37"/>
    </row>
    <row r="328" spans="1:5" ht="12">
      <c r="A328" s="1"/>
      <c r="B328" s="1"/>
      <c r="C328" s="1"/>
      <c r="D328" s="69"/>
      <c r="E328" s="37"/>
    </row>
    <row r="329" spans="1:5" ht="12">
      <c r="A329" s="1"/>
      <c r="B329" s="1"/>
      <c r="C329" s="1"/>
      <c r="D329" s="69"/>
      <c r="E329" s="37"/>
    </row>
    <row r="330" spans="1:5" ht="12">
      <c r="A330" s="1"/>
      <c r="B330" s="1"/>
      <c r="C330" s="1"/>
      <c r="D330" s="69"/>
      <c r="E330" s="37"/>
    </row>
    <row r="331" spans="1:5" ht="12">
      <c r="A331" s="1"/>
      <c r="B331" s="1"/>
      <c r="C331" s="1"/>
      <c r="D331" s="69"/>
      <c r="E331" s="37"/>
    </row>
    <row r="332" spans="1:5" ht="12">
      <c r="A332" s="1"/>
      <c r="B332" s="1"/>
      <c r="C332" s="1"/>
      <c r="D332" s="69"/>
      <c r="E332" s="37"/>
    </row>
    <row r="333" spans="1:5" ht="12">
      <c r="A333" s="1"/>
      <c r="B333" s="1"/>
      <c r="C333" s="1"/>
      <c r="D333" s="69"/>
      <c r="E333" s="37"/>
    </row>
    <row r="334" spans="1:5" ht="12">
      <c r="A334" s="1"/>
      <c r="B334" s="1"/>
      <c r="C334" s="1"/>
      <c r="D334" s="69"/>
      <c r="E334" s="37"/>
    </row>
    <row r="335" spans="1:5" ht="12">
      <c r="A335" s="1"/>
      <c r="B335" s="1"/>
      <c r="C335" s="1"/>
      <c r="D335" s="69"/>
      <c r="E335" s="37"/>
    </row>
    <row r="336" spans="1:5" ht="12">
      <c r="A336" s="1"/>
      <c r="B336" s="1"/>
      <c r="C336" s="1"/>
      <c r="D336" s="69"/>
      <c r="E336" s="37"/>
    </row>
    <row r="337" spans="1:5" ht="12">
      <c r="A337" s="1"/>
      <c r="B337" s="1"/>
      <c r="C337" s="1"/>
      <c r="D337" s="69"/>
      <c r="E337" s="37"/>
    </row>
    <row r="338" spans="1:5" ht="12">
      <c r="A338" s="1"/>
      <c r="B338" s="1"/>
      <c r="C338" s="1"/>
      <c r="D338" s="69"/>
      <c r="E338" s="37"/>
    </row>
    <row r="339" spans="1:5" ht="12">
      <c r="A339" s="1"/>
      <c r="B339" s="1"/>
      <c r="C339" s="1"/>
      <c r="D339" s="69"/>
      <c r="E339" s="37"/>
    </row>
    <row r="340" spans="1:5" ht="12">
      <c r="A340" s="1"/>
      <c r="B340" s="1"/>
      <c r="C340" s="1"/>
      <c r="D340" s="69"/>
      <c r="E340" s="37"/>
    </row>
    <row r="341" spans="1:5" ht="12">
      <c r="A341" s="1"/>
      <c r="B341" s="1"/>
      <c r="C341" s="1"/>
      <c r="D341" s="69"/>
      <c r="E341" s="37"/>
    </row>
    <row r="342" spans="1:5" ht="12">
      <c r="A342" s="1"/>
      <c r="B342" s="1"/>
      <c r="C342" s="1"/>
      <c r="D342" s="69"/>
      <c r="E342" s="37"/>
    </row>
    <row r="343" spans="1:5" ht="12">
      <c r="A343" s="1"/>
      <c r="B343" s="1"/>
      <c r="C343" s="1"/>
      <c r="D343" s="69"/>
      <c r="E343" s="37"/>
    </row>
    <row r="344" spans="1:5" ht="12">
      <c r="A344" s="1"/>
      <c r="B344" s="1"/>
      <c r="C344" s="1"/>
      <c r="D344" s="69"/>
      <c r="E344" s="37"/>
    </row>
    <row r="345" spans="1:5" ht="12">
      <c r="A345" s="1"/>
      <c r="B345" s="1"/>
      <c r="C345" s="1"/>
      <c r="D345" s="69"/>
      <c r="E345" s="37"/>
    </row>
    <row r="346" spans="1:5" ht="12">
      <c r="A346" s="1"/>
      <c r="B346" s="1"/>
      <c r="C346" s="1"/>
      <c r="D346" s="69"/>
      <c r="E346" s="37"/>
    </row>
    <row r="347" spans="1:5" ht="12">
      <c r="A347" s="1"/>
      <c r="B347" s="1"/>
      <c r="C347" s="1"/>
      <c r="D347" s="69"/>
      <c r="E347" s="37"/>
    </row>
    <row r="348" spans="1:5" ht="12">
      <c r="A348" s="1"/>
      <c r="B348" s="1"/>
      <c r="C348" s="1"/>
      <c r="D348" s="69"/>
      <c r="E348" s="37"/>
    </row>
    <row r="349" spans="1:5" ht="12">
      <c r="A349" s="1"/>
      <c r="B349" s="1"/>
      <c r="C349" s="1"/>
      <c r="D349" s="69"/>
      <c r="E349" s="37"/>
    </row>
    <row r="350" spans="1:5" ht="12">
      <c r="A350" s="1"/>
      <c r="B350" s="1"/>
      <c r="C350" s="1"/>
      <c r="D350" s="69"/>
      <c r="E350" s="37"/>
    </row>
    <row r="351" spans="1:5" ht="12">
      <c r="A351" s="1"/>
      <c r="B351" s="1"/>
      <c r="C351" s="1"/>
      <c r="D351" s="69"/>
      <c r="E351" s="37"/>
    </row>
    <row r="352" ht="12">
      <c r="E352" s="37"/>
    </row>
    <row r="353" ht="12">
      <c r="E353" s="37"/>
    </row>
    <row r="354" ht="12">
      <c r="E354" s="37"/>
    </row>
    <row r="355" ht="12">
      <c r="E355" s="37"/>
    </row>
    <row r="356" ht="12">
      <c r="E356" s="37"/>
    </row>
    <row r="357" ht="12">
      <c r="E357" s="37"/>
    </row>
    <row r="358" ht="12">
      <c r="E358" s="37"/>
    </row>
    <row r="359" ht="12">
      <c r="E359" s="37"/>
    </row>
    <row r="360" ht="12">
      <c r="E360" s="37"/>
    </row>
    <row r="361" ht="12">
      <c r="E361" s="37"/>
    </row>
    <row r="362" ht="12">
      <c r="E362" s="37"/>
    </row>
    <row r="363" ht="12">
      <c r="E363" s="37"/>
    </row>
    <row r="364" ht="12">
      <c r="E364" s="37"/>
    </row>
    <row r="365" ht="12">
      <c r="E365" s="37"/>
    </row>
    <row r="366" ht="12">
      <c r="E366" s="37"/>
    </row>
    <row r="367" ht="12">
      <c r="E367" s="37"/>
    </row>
    <row r="368" ht="12">
      <c r="E368" s="37"/>
    </row>
    <row r="369" ht="12">
      <c r="E369" s="37"/>
    </row>
    <row r="370" ht="12">
      <c r="E370" s="37"/>
    </row>
    <row r="371" ht="12">
      <c r="E371" s="37"/>
    </row>
    <row r="372" ht="12">
      <c r="E372" s="37"/>
    </row>
    <row r="373" ht="12">
      <c r="E373" s="37"/>
    </row>
    <row r="374" ht="12">
      <c r="E374" s="37"/>
    </row>
    <row r="375" ht="12">
      <c r="E375" s="37"/>
    </row>
    <row r="376" ht="12">
      <c r="E376" s="37"/>
    </row>
    <row r="377" ht="12">
      <c r="E377" s="37"/>
    </row>
    <row r="378" ht="12">
      <c r="E378" s="37"/>
    </row>
    <row r="379" ht="12">
      <c r="E379" s="37"/>
    </row>
    <row r="380" ht="12">
      <c r="E380" s="37"/>
    </row>
    <row r="381" ht="12">
      <c r="E381" s="37"/>
    </row>
    <row r="382" ht="12">
      <c r="E382" s="37"/>
    </row>
    <row r="383" ht="12">
      <c r="E383" s="37"/>
    </row>
    <row r="384" ht="12">
      <c r="E384" s="37"/>
    </row>
    <row r="385" ht="12">
      <c r="E385" s="37"/>
    </row>
    <row r="386" ht="12">
      <c r="E386" s="37"/>
    </row>
    <row r="387" ht="12">
      <c r="E387" s="37"/>
    </row>
    <row r="388" ht="12">
      <c r="E388" s="37"/>
    </row>
    <row r="389" ht="12">
      <c r="E389" s="37"/>
    </row>
    <row r="390" ht="12">
      <c r="E390" s="37"/>
    </row>
    <row r="391" ht="12">
      <c r="E391" s="37"/>
    </row>
    <row r="392" ht="12">
      <c r="E392" s="37"/>
    </row>
    <row r="393" ht="12">
      <c r="E393" s="37"/>
    </row>
    <row r="394" ht="12">
      <c r="E394" s="37"/>
    </row>
    <row r="395" ht="12">
      <c r="E395" s="37"/>
    </row>
    <row r="396" ht="12">
      <c r="E396" s="37"/>
    </row>
    <row r="397" ht="12">
      <c r="E397" s="37"/>
    </row>
    <row r="398" ht="12">
      <c r="E398" s="37"/>
    </row>
    <row r="399" ht="12">
      <c r="E399" s="37"/>
    </row>
    <row r="400" ht="12">
      <c r="E400" s="37"/>
    </row>
    <row r="401" ht="12">
      <c r="E401" s="37"/>
    </row>
    <row r="402" ht="12">
      <c r="E402" s="37"/>
    </row>
    <row r="403" ht="12">
      <c r="E403" s="37"/>
    </row>
    <row r="404" ht="12">
      <c r="E404" s="37"/>
    </row>
    <row r="405" ht="12">
      <c r="E405" s="37"/>
    </row>
    <row r="406" ht="12">
      <c r="E406" s="37"/>
    </row>
    <row r="407" ht="12">
      <c r="E407" s="37"/>
    </row>
    <row r="408" ht="12">
      <c r="E408" s="37"/>
    </row>
    <row r="409" ht="12">
      <c r="E409" s="37"/>
    </row>
    <row r="410" ht="12">
      <c r="E410" s="37"/>
    </row>
    <row r="411" ht="12">
      <c r="E411" s="37"/>
    </row>
    <row r="412" ht="12">
      <c r="E412" s="37"/>
    </row>
    <row r="413" ht="12">
      <c r="E413" s="37"/>
    </row>
    <row r="414" ht="12">
      <c r="E414" s="37"/>
    </row>
    <row r="415" ht="12">
      <c r="E415" s="37"/>
    </row>
    <row r="416" ht="12">
      <c r="E416" s="37"/>
    </row>
    <row r="417" ht="12">
      <c r="E417" s="37"/>
    </row>
    <row r="418" ht="12">
      <c r="E418" s="37"/>
    </row>
    <row r="419" ht="12">
      <c r="E419" s="37"/>
    </row>
    <row r="420" ht="12">
      <c r="E420" s="37"/>
    </row>
    <row r="421" ht="12">
      <c r="E421" s="37"/>
    </row>
    <row r="422" ht="12">
      <c r="E422" s="37"/>
    </row>
    <row r="423" ht="12">
      <c r="E423" s="37"/>
    </row>
    <row r="424" ht="12">
      <c r="E424" s="37"/>
    </row>
    <row r="425" ht="12">
      <c r="E425" s="37"/>
    </row>
    <row r="426" ht="12">
      <c r="E426" s="37"/>
    </row>
    <row r="427" ht="12">
      <c r="E427" s="37"/>
    </row>
    <row r="428" ht="12">
      <c r="E428" s="37"/>
    </row>
    <row r="429" ht="12">
      <c r="E429" s="37"/>
    </row>
    <row r="430" ht="12">
      <c r="E430" s="37"/>
    </row>
    <row r="431" ht="12">
      <c r="E431" s="37"/>
    </row>
    <row r="432" ht="12">
      <c r="E432" s="37"/>
    </row>
    <row r="433" ht="12">
      <c r="E433" s="37"/>
    </row>
    <row r="434" ht="12">
      <c r="E434" s="37"/>
    </row>
    <row r="435" ht="12">
      <c r="E435" s="37"/>
    </row>
    <row r="436" ht="12">
      <c r="E436" s="37"/>
    </row>
    <row r="437" ht="12">
      <c r="E437" s="37"/>
    </row>
    <row r="438" ht="12">
      <c r="E438" s="37"/>
    </row>
    <row r="439" ht="12">
      <c r="E439" s="37"/>
    </row>
    <row r="440" ht="12">
      <c r="E440" s="37"/>
    </row>
    <row r="441" ht="12">
      <c r="E441" s="37"/>
    </row>
    <row r="442" ht="12">
      <c r="E442" s="37"/>
    </row>
    <row r="443" ht="12">
      <c r="E443" s="37"/>
    </row>
    <row r="444" ht="12">
      <c r="E444" s="37"/>
    </row>
    <row r="445" ht="12">
      <c r="E445" s="37"/>
    </row>
    <row r="446" ht="12">
      <c r="E446" s="37"/>
    </row>
    <row r="447" ht="12">
      <c r="E447" s="37"/>
    </row>
    <row r="448" ht="12">
      <c r="E448" s="37"/>
    </row>
    <row r="449" ht="12">
      <c r="E449" s="37"/>
    </row>
    <row r="450" ht="12">
      <c r="E450" s="37"/>
    </row>
    <row r="451" ht="12">
      <c r="E451" s="37"/>
    </row>
    <row r="452" ht="12">
      <c r="E452" s="37"/>
    </row>
    <row r="453" ht="12">
      <c r="E453" s="37"/>
    </row>
    <row r="454" ht="12">
      <c r="E454" s="37"/>
    </row>
    <row r="455" ht="12">
      <c r="E455" s="37"/>
    </row>
    <row r="456" ht="12">
      <c r="E456" s="37"/>
    </row>
    <row r="457" ht="12">
      <c r="E457" s="37"/>
    </row>
    <row r="458" ht="12">
      <c r="E458" s="37"/>
    </row>
    <row r="459" ht="12">
      <c r="E459" s="37"/>
    </row>
    <row r="460" ht="12">
      <c r="E460" s="37"/>
    </row>
    <row r="461" ht="12">
      <c r="E461" s="37"/>
    </row>
    <row r="462" ht="12">
      <c r="E462" s="37"/>
    </row>
    <row r="463" ht="12">
      <c r="E463" s="37"/>
    </row>
    <row r="464" ht="12">
      <c r="E464" s="37"/>
    </row>
    <row r="465" ht="12">
      <c r="E465" s="37"/>
    </row>
    <row r="466" ht="12">
      <c r="E466" s="37"/>
    </row>
    <row r="467" ht="12">
      <c r="E467" s="37"/>
    </row>
    <row r="468" ht="12">
      <c r="E468" s="37"/>
    </row>
    <row r="469" ht="12">
      <c r="E469" s="37"/>
    </row>
    <row r="470" ht="12">
      <c r="E470" s="37"/>
    </row>
    <row r="471" ht="12">
      <c r="E471" s="37"/>
    </row>
    <row r="472" ht="12">
      <c r="E472" s="37"/>
    </row>
    <row r="473" ht="12">
      <c r="E473" s="37"/>
    </row>
    <row r="474" ht="12">
      <c r="E474" s="37"/>
    </row>
    <row r="475" ht="12">
      <c r="E475" s="37"/>
    </row>
    <row r="476" ht="12">
      <c r="E476" s="37"/>
    </row>
    <row r="477" ht="12">
      <c r="E477" s="37"/>
    </row>
    <row r="478" ht="12">
      <c r="E478" s="37"/>
    </row>
    <row r="479" ht="12">
      <c r="E479" s="37"/>
    </row>
    <row r="480" ht="12">
      <c r="E480" s="37"/>
    </row>
    <row r="481" ht="12">
      <c r="E481" s="37"/>
    </row>
    <row r="482" ht="12">
      <c r="E482" s="37"/>
    </row>
    <row r="483" ht="12">
      <c r="E483" s="37"/>
    </row>
    <row r="484" ht="12">
      <c r="E484" s="37"/>
    </row>
    <row r="485" ht="12">
      <c r="E485" s="37"/>
    </row>
    <row r="486" ht="12">
      <c r="E486" s="37"/>
    </row>
    <row r="487" ht="12">
      <c r="E487" s="37"/>
    </row>
    <row r="488" ht="12">
      <c r="E488" s="37"/>
    </row>
    <row r="489" ht="12">
      <c r="E489" s="37"/>
    </row>
    <row r="490" ht="12">
      <c r="E490" s="37"/>
    </row>
    <row r="491" ht="12">
      <c r="E491" s="37"/>
    </row>
    <row r="492" ht="12">
      <c r="E492" s="37"/>
    </row>
    <row r="493" ht="12">
      <c r="E493" s="37"/>
    </row>
    <row r="494" ht="12">
      <c r="E494" s="37"/>
    </row>
    <row r="495" ht="12">
      <c r="E495" s="37"/>
    </row>
    <row r="496" ht="12">
      <c r="E496" s="37"/>
    </row>
    <row r="497" ht="12">
      <c r="E497" s="37"/>
    </row>
    <row r="498" ht="12">
      <c r="E498" s="37"/>
    </row>
    <row r="499" ht="12">
      <c r="E499" s="37"/>
    </row>
    <row r="500" ht="12">
      <c r="E500" s="37"/>
    </row>
    <row r="501" ht="12">
      <c r="E501" s="37"/>
    </row>
    <row r="502" ht="12">
      <c r="E502" s="37"/>
    </row>
    <row r="503" ht="12">
      <c r="E503" s="37"/>
    </row>
    <row r="504" ht="12">
      <c r="E504" s="37"/>
    </row>
    <row r="505" ht="12">
      <c r="E505" s="37"/>
    </row>
    <row r="506" ht="12">
      <c r="E506" s="37"/>
    </row>
    <row r="507" ht="12">
      <c r="E507" s="37"/>
    </row>
    <row r="508" ht="12">
      <c r="E508" s="37"/>
    </row>
    <row r="509" ht="12">
      <c r="E509" s="37"/>
    </row>
    <row r="510" ht="12">
      <c r="E510" s="37"/>
    </row>
    <row r="511" ht="12">
      <c r="E511" s="37"/>
    </row>
    <row r="512" ht="12">
      <c r="E512" s="37"/>
    </row>
    <row r="513" ht="12">
      <c r="E513" s="37"/>
    </row>
    <row r="514" ht="12">
      <c r="E514" s="37"/>
    </row>
    <row r="515" ht="12">
      <c r="E515" s="37"/>
    </row>
    <row r="516" ht="12">
      <c r="E516" s="37"/>
    </row>
    <row r="517" ht="12">
      <c r="E517" s="37"/>
    </row>
    <row r="518" ht="12">
      <c r="E518" s="37"/>
    </row>
    <row r="519" ht="12">
      <c r="E519" s="37"/>
    </row>
    <row r="520" ht="12">
      <c r="E520" s="37"/>
    </row>
    <row r="521" ht="12">
      <c r="E521" s="37"/>
    </row>
    <row r="522" ht="12">
      <c r="E522" s="37"/>
    </row>
    <row r="523" ht="12">
      <c r="E523" s="37"/>
    </row>
    <row r="524" ht="12">
      <c r="E524" s="37"/>
    </row>
    <row r="525" ht="12">
      <c r="E525" s="37"/>
    </row>
    <row r="526" ht="12">
      <c r="E526" s="37"/>
    </row>
    <row r="527" ht="12">
      <c r="E527" s="37"/>
    </row>
    <row r="528" ht="12">
      <c r="E528" s="37"/>
    </row>
    <row r="529" ht="12">
      <c r="E529" s="37"/>
    </row>
    <row r="530" ht="12">
      <c r="E530" s="37"/>
    </row>
    <row r="531" ht="12">
      <c r="E531" s="37"/>
    </row>
    <row r="532" ht="12">
      <c r="E532" s="37"/>
    </row>
    <row r="533" ht="12">
      <c r="E533" s="37"/>
    </row>
    <row r="534" ht="12">
      <c r="E534" s="37"/>
    </row>
    <row r="535" ht="12">
      <c r="E535" s="37"/>
    </row>
    <row r="536" ht="12">
      <c r="E536" s="37"/>
    </row>
    <row r="537" ht="12">
      <c r="E537" s="37"/>
    </row>
    <row r="538" ht="12">
      <c r="E538" s="37"/>
    </row>
    <row r="539" ht="12">
      <c r="E539" s="37"/>
    </row>
    <row r="540" ht="12">
      <c r="E540" s="37"/>
    </row>
    <row r="541" ht="12">
      <c r="E541" s="37"/>
    </row>
    <row r="542" ht="12">
      <c r="E542" s="37"/>
    </row>
    <row r="543" ht="12">
      <c r="E543" s="37"/>
    </row>
    <row r="544" ht="12">
      <c r="E544" s="37"/>
    </row>
    <row r="545" ht="12">
      <c r="E545" s="37"/>
    </row>
    <row r="546" ht="12">
      <c r="E546" s="37"/>
    </row>
    <row r="547" ht="12">
      <c r="E547" s="37"/>
    </row>
    <row r="548" ht="12">
      <c r="E548" s="37"/>
    </row>
    <row r="549" ht="12">
      <c r="E549" s="37"/>
    </row>
    <row r="550" ht="12">
      <c r="E550" s="37"/>
    </row>
    <row r="551" ht="12">
      <c r="E551" s="37"/>
    </row>
    <row r="552" ht="12">
      <c r="E552" s="37"/>
    </row>
    <row r="553" ht="12">
      <c r="E553" s="37"/>
    </row>
    <row r="554" ht="12">
      <c r="E554" s="37"/>
    </row>
    <row r="555" ht="12">
      <c r="E555" s="37"/>
    </row>
    <row r="556" ht="12">
      <c r="E556" s="37"/>
    </row>
    <row r="557" ht="12">
      <c r="E557" s="37"/>
    </row>
    <row r="558" ht="12">
      <c r="E558" s="37"/>
    </row>
    <row r="559" ht="12">
      <c r="E559" s="37"/>
    </row>
    <row r="560" ht="12">
      <c r="E560" s="37"/>
    </row>
    <row r="561" ht="12">
      <c r="E561" s="37"/>
    </row>
    <row r="562" ht="12">
      <c r="E562" s="37"/>
    </row>
    <row r="563" ht="12">
      <c r="E563" s="37"/>
    </row>
    <row r="564" ht="12">
      <c r="E564" s="37"/>
    </row>
    <row r="565" ht="12">
      <c r="E565" s="37"/>
    </row>
    <row r="566" ht="12">
      <c r="E566" s="37"/>
    </row>
    <row r="567" ht="12">
      <c r="E567" s="37"/>
    </row>
    <row r="568" ht="12">
      <c r="E568" s="37"/>
    </row>
    <row r="569" ht="12">
      <c r="E569" s="37"/>
    </row>
    <row r="570" ht="12">
      <c r="E570" s="37"/>
    </row>
    <row r="571" ht="12">
      <c r="E571" s="37"/>
    </row>
    <row r="572" ht="12">
      <c r="E572" s="37"/>
    </row>
    <row r="573" ht="12">
      <c r="E573" s="37"/>
    </row>
    <row r="574" ht="12">
      <c r="E574" s="37"/>
    </row>
    <row r="575" ht="12">
      <c r="E575" s="37"/>
    </row>
    <row r="576" ht="12">
      <c r="E576" s="37"/>
    </row>
    <row r="577" ht="12">
      <c r="E577" s="37"/>
    </row>
    <row r="578" ht="12">
      <c r="E578" s="37"/>
    </row>
    <row r="579" ht="12">
      <c r="E579" s="37"/>
    </row>
    <row r="580" ht="12">
      <c r="E580" s="37"/>
    </row>
    <row r="581" ht="12">
      <c r="E581" s="37"/>
    </row>
    <row r="582" ht="12">
      <c r="E582" s="37"/>
    </row>
    <row r="583" ht="12">
      <c r="E583" s="37"/>
    </row>
    <row r="584" ht="12">
      <c r="E584" s="37"/>
    </row>
    <row r="585" ht="12">
      <c r="E585" s="37"/>
    </row>
    <row r="586" ht="12">
      <c r="E586" s="37"/>
    </row>
    <row r="587" ht="12">
      <c r="E587" s="37"/>
    </row>
    <row r="588" ht="12">
      <c r="E588" s="37"/>
    </row>
    <row r="589" ht="12">
      <c r="E589" s="37"/>
    </row>
    <row r="590" ht="12">
      <c r="E590" s="37"/>
    </row>
    <row r="591" ht="12">
      <c r="E591" s="37"/>
    </row>
    <row r="592" ht="12">
      <c r="E592" s="37"/>
    </row>
    <row r="593" ht="12">
      <c r="E593" s="37"/>
    </row>
    <row r="594" ht="12">
      <c r="E594" s="37"/>
    </row>
    <row r="595" ht="12">
      <c r="E595" s="37"/>
    </row>
    <row r="596" ht="12">
      <c r="E596" s="37"/>
    </row>
    <row r="597" ht="12">
      <c r="E597" s="37"/>
    </row>
    <row r="598" ht="12">
      <c r="E598" s="37"/>
    </row>
    <row r="599" ht="12">
      <c r="E599" s="37"/>
    </row>
    <row r="600" ht="12">
      <c r="E600" s="37"/>
    </row>
    <row r="601" ht="12">
      <c r="E601" s="37"/>
    </row>
    <row r="602" ht="12">
      <c r="E602" s="37"/>
    </row>
    <row r="603" ht="12">
      <c r="E603" s="37"/>
    </row>
    <row r="604" ht="12">
      <c r="E604" s="37"/>
    </row>
    <row r="605" ht="12">
      <c r="E605" s="37"/>
    </row>
    <row r="606" ht="12">
      <c r="E606" s="37"/>
    </row>
    <row r="607" ht="12">
      <c r="E607" s="37"/>
    </row>
    <row r="608" ht="12">
      <c r="E608" s="37"/>
    </row>
    <row r="609" ht="12">
      <c r="E609" s="37"/>
    </row>
    <row r="610" ht="12">
      <c r="E610" s="37"/>
    </row>
    <row r="611" ht="12">
      <c r="E611" s="37"/>
    </row>
    <row r="612" ht="12">
      <c r="E612" s="37"/>
    </row>
    <row r="613" ht="12">
      <c r="E613" s="37"/>
    </row>
    <row r="614" ht="12">
      <c r="E614" s="37"/>
    </row>
    <row r="615" ht="12">
      <c r="E615" s="37"/>
    </row>
    <row r="616" ht="12">
      <c r="E616" s="37"/>
    </row>
    <row r="617" ht="12">
      <c r="E617" s="37"/>
    </row>
    <row r="618" ht="12">
      <c r="E618" s="37"/>
    </row>
    <row r="619" ht="12">
      <c r="E619" s="37"/>
    </row>
    <row r="620" ht="12">
      <c r="E620" s="37"/>
    </row>
    <row r="621" ht="12">
      <c r="E621" s="37"/>
    </row>
    <row r="622" ht="12">
      <c r="E622" s="37"/>
    </row>
    <row r="623" ht="12">
      <c r="E623" s="37"/>
    </row>
    <row r="624" ht="12">
      <c r="E624" s="37"/>
    </row>
    <row r="625" ht="12">
      <c r="E625" s="37"/>
    </row>
    <row r="626" ht="12">
      <c r="E626" s="37"/>
    </row>
    <row r="627" ht="12">
      <c r="E627" s="37"/>
    </row>
    <row r="628" ht="12">
      <c r="E628" s="37"/>
    </row>
    <row r="629" ht="12">
      <c r="E629" s="37"/>
    </row>
    <row r="630" ht="12">
      <c r="E630" s="37"/>
    </row>
    <row r="631" ht="12">
      <c r="E631" s="37"/>
    </row>
    <row r="632" ht="12">
      <c r="E632" s="37"/>
    </row>
    <row r="633" ht="12">
      <c r="E633" s="37"/>
    </row>
    <row r="634" ht="12">
      <c r="E634" s="37"/>
    </row>
    <row r="635" ht="12">
      <c r="E635" s="37"/>
    </row>
    <row r="636" ht="12">
      <c r="E636" s="37"/>
    </row>
    <row r="637" ht="12">
      <c r="E637" s="37"/>
    </row>
    <row r="638" ht="12">
      <c r="E638" s="37"/>
    </row>
    <row r="639" ht="12">
      <c r="E639" s="37"/>
    </row>
    <row r="640" ht="12">
      <c r="E640" s="37"/>
    </row>
    <row r="641" ht="12">
      <c r="E641" s="37"/>
    </row>
    <row r="642" ht="12">
      <c r="E642" s="37"/>
    </row>
    <row r="643" ht="12">
      <c r="E643" s="37"/>
    </row>
    <row r="644" ht="12">
      <c r="E644" s="37"/>
    </row>
    <row r="645" ht="12">
      <c r="E645" s="37"/>
    </row>
    <row r="646" ht="12">
      <c r="E646" s="37"/>
    </row>
    <row r="647" ht="12">
      <c r="E647" s="37"/>
    </row>
    <row r="648" ht="12">
      <c r="E648" s="37"/>
    </row>
    <row r="649" ht="12">
      <c r="E649" s="37"/>
    </row>
    <row r="650" ht="12">
      <c r="E650" s="37"/>
    </row>
    <row r="651" ht="12">
      <c r="E651" s="37"/>
    </row>
    <row r="652" ht="12">
      <c r="E652" s="37"/>
    </row>
    <row r="653" ht="12">
      <c r="E653" s="37"/>
    </row>
    <row r="654" ht="12">
      <c r="E654" s="37"/>
    </row>
    <row r="655" ht="12">
      <c r="E655" s="37"/>
    </row>
    <row r="656" ht="12">
      <c r="E656" s="37"/>
    </row>
    <row r="657" ht="12">
      <c r="E657" s="37"/>
    </row>
    <row r="658" ht="12">
      <c r="E658" s="37"/>
    </row>
    <row r="659" ht="12">
      <c r="E659" s="37"/>
    </row>
    <row r="660" ht="12">
      <c r="E660" s="37"/>
    </row>
    <row r="661" ht="12">
      <c r="E661" s="37"/>
    </row>
    <row r="662" ht="12">
      <c r="E662" s="37"/>
    </row>
    <row r="663" ht="12">
      <c r="E663" s="37"/>
    </row>
    <row r="664" ht="12">
      <c r="E664" s="37"/>
    </row>
    <row r="665" ht="12">
      <c r="E665" s="37"/>
    </row>
    <row r="666" ht="12">
      <c r="E666" s="37"/>
    </row>
    <row r="667" ht="12">
      <c r="E667" s="37"/>
    </row>
    <row r="668" ht="12">
      <c r="E668" s="37"/>
    </row>
    <row r="669" ht="12">
      <c r="E669" s="37"/>
    </row>
    <row r="670" ht="12">
      <c r="E670" s="37"/>
    </row>
    <row r="671" ht="12">
      <c r="E671" s="37"/>
    </row>
    <row r="672" ht="12">
      <c r="E672" s="37"/>
    </row>
    <row r="673" ht="12">
      <c r="E673" s="37"/>
    </row>
    <row r="674" ht="12">
      <c r="E674" s="37"/>
    </row>
    <row r="675" ht="12">
      <c r="E675" s="37"/>
    </row>
    <row r="676" ht="12">
      <c r="E676" s="37"/>
    </row>
    <row r="677" ht="12">
      <c r="E677" s="37"/>
    </row>
    <row r="678" ht="12">
      <c r="E678" s="37"/>
    </row>
    <row r="679" ht="12">
      <c r="E679" s="37"/>
    </row>
    <row r="680" ht="12">
      <c r="E680" s="37"/>
    </row>
    <row r="681" ht="12">
      <c r="E681" s="37"/>
    </row>
    <row r="682" ht="12">
      <c r="E682" s="37"/>
    </row>
    <row r="683" ht="12">
      <c r="E683" s="37"/>
    </row>
    <row r="684" ht="12">
      <c r="E684" s="37"/>
    </row>
    <row r="685" ht="12">
      <c r="E685" s="37"/>
    </row>
    <row r="686" ht="12">
      <c r="E686" s="37"/>
    </row>
    <row r="687" ht="12">
      <c r="E687" s="37"/>
    </row>
    <row r="688" ht="12">
      <c r="E688" s="37"/>
    </row>
    <row r="689" ht="12">
      <c r="E689" s="37"/>
    </row>
    <row r="690" ht="12">
      <c r="E690" s="37"/>
    </row>
    <row r="691" ht="12">
      <c r="E691" s="37"/>
    </row>
    <row r="692" ht="12">
      <c r="E692" s="37"/>
    </row>
    <row r="693" ht="12">
      <c r="E693" s="37"/>
    </row>
    <row r="694" ht="12">
      <c r="E694" s="37"/>
    </row>
    <row r="695" ht="12">
      <c r="E695" s="37"/>
    </row>
    <row r="696" ht="12">
      <c r="E696" s="37"/>
    </row>
    <row r="697" ht="12">
      <c r="E697" s="37"/>
    </row>
    <row r="698" ht="12">
      <c r="E698" s="37"/>
    </row>
    <row r="699" ht="12">
      <c r="E699" s="37"/>
    </row>
    <row r="700" ht="12">
      <c r="E700" s="37"/>
    </row>
    <row r="701" ht="12">
      <c r="E701" s="37"/>
    </row>
    <row r="702" ht="12">
      <c r="E702" s="37"/>
    </row>
    <row r="703" ht="12">
      <c r="E703" s="37"/>
    </row>
    <row r="704" ht="12">
      <c r="E704" s="37"/>
    </row>
    <row r="705" ht="12">
      <c r="E705" s="37"/>
    </row>
    <row r="706" ht="12">
      <c r="E706" s="37"/>
    </row>
    <row r="707" ht="12">
      <c r="E707" s="37"/>
    </row>
    <row r="708" ht="12">
      <c r="E708" s="37"/>
    </row>
    <row r="709" ht="12">
      <c r="E709" s="37"/>
    </row>
    <row r="710" ht="12">
      <c r="E710" s="37"/>
    </row>
    <row r="711" ht="12">
      <c r="E711" s="37"/>
    </row>
    <row r="712" ht="12">
      <c r="E712" s="37"/>
    </row>
    <row r="713" ht="12">
      <c r="E713" s="37"/>
    </row>
    <row r="714" ht="12">
      <c r="E714" s="37"/>
    </row>
    <row r="715" ht="12">
      <c r="E715" s="37"/>
    </row>
    <row r="716" ht="12">
      <c r="E716" s="37"/>
    </row>
    <row r="717" ht="12">
      <c r="E717" s="37"/>
    </row>
    <row r="718" ht="12">
      <c r="E718" s="37"/>
    </row>
    <row r="719" ht="12">
      <c r="E719" s="37"/>
    </row>
    <row r="720" ht="12">
      <c r="E720" s="37"/>
    </row>
    <row r="721" ht="12">
      <c r="E721" s="37"/>
    </row>
    <row r="722" ht="12">
      <c r="E722" s="37"/>
    </row>
    <row r="723" ht="12">
      <c r="E723" s="37"/>
    </row>
    <row r="724" ht="12">
      <c r="E724" s="37"/>
    </row>
    <row r="725" ht="12">
      <c r="E725" s="37"/>
    </row>
    <row r="726" ht="12">
      <c r="E726" s="37"/>
    </row>
    <row r="727" ht="12">
      <c r="E727" s="37"/>
    </row>
    <row r="728" ht="12">
      <c r="E728" s="37"/>
    </row>
    <row r="729" ht="12">
      <c r="E729" s="37"/>
    </row>
    <row r="730" ht="12">
      <c r="E730" s="37"/>
    </row>
    <row r="731" ht="12">
      <c r="E731" s="37"/>
    </row>
    <row r="732" ht="12">
      <c r="E732" s="37"/>
    </row>
    <row r="733" ht="12">
      <c r="E733" s="37"/>
    </row>
    <row r="734" ht="12">
      <c r="E734" s="37"/>
    </row>
    <row r="735" ht="12">
      <c r="E735" s="37"/>
    </row>
    <row r="736" ht="12">
      <c r="E736" s="37"/>
    </row>
    <row r="737" ht="12">
      <c r="E737" s="37"/>
    </row>
    <row r="738" ht="12">
      <c r="E738" s="37"/>
    </row>
    <row r="739" ht="12">
      <c r="E739" s="37"/>
    </row>
    <row r="740" ht="12">
      <c r="E740" s="37"/>
    </row>
    <row r="741" ht="12">
      <c r="E741" s="37"/>
    </row>
    <row r="742" ht="12">
      <c r="E742" s="37"/>
    </row>
    <row r="743" ht="12">
      <c r="E743" s="37"/>
    </row>
    <row r="744" ht="12">
      <c r="E744" s="37"/>
    </row>
    <row r="745" ht="12">
      <c r="E745" s="37"/>
    </row>
    <row r="746" ht="12">
      <c r="E746" s="37"/>
    </row>
    <row r="747" ht="12">
      <c r="E747" s="37"/>
    </row>
    <row r="748" ht="12">
      <c r="E748" s="37"/>
    </row>
    <row r="749" ht="12">
      <c r="E749" s="37"/>
    </row>
    <row r="750" ht="12">
      <c r="E750" s="37"/>
    </row>
    <row r="751" ht="12">
      <c r="E751" s="37"/>
    </row>
    <row r="752" ht="12">
      <c r="E752" s="37"/>
    </row>
    <row r="753" ht="12">
      <c r="E753" s="37"/>
    </row>
    <row r="754" ht="12">
      <c r="E754" s="37"/>
    </row>
    <row r="755" ht="12">
      <c r="E755" s="37"/>
    </row>
    <row r="756" ht="12">
      <c r="E756" s="37"/>
    </row>
    <row r="757" ht="12">
      <c r="E757" s="37"/>
    </row>
    <row r="758" ht="12">
      <c r="E758" s="37"/>
    </row>
    <row r="759" ht="12">
      <c r="E759" s="37"/>
    </row>
    <row r="760" ht="12">
      <c r="E760" s="37"/>
    </row>
    <row r="761" ht="12">
      <c r="E761" s="37"/>
    </row>
    <row r="762" ht="12">
      <c r="E762" s="37"/>
    </row>
    <row r="763" ht="12">
      <c r="E763" s="37"/>
    </row>
    <row r="764" ht="12">
      <c r="E764" s="37"/>
    </row>
    <row r="765" ht="12">
      <c r="E765" s="37"/>
    </row>
    <row r="766" ht="12">
      <c r="E766" s="37"/>
    </row>
    <row r="767" ht="12">
      <c r="E767" s="37"/>
    </row>
    <row r="768" ht="12">
      <c r="E768" s="37"/>
    </row>
    <row r="769" ht="12">
      <c r="E769" s="37"/>
    </row>
    <row r="770" ht="12">
      <c r="E770" s="37"/>
    </row>
    <row r="771" ht="12">
      <c r="E771" s="37"/>
    </row>
    <row r="772" ht="12">
      <c r="E772" s="37"/>
    </row>
    <row r="773" ht="12">
      <c r="E773" s="37"/>
    </row>
    <row r="774" ht="12">
      <c r="E774" s="37"/>
    </row>
    <row r="775" ht="12">
      <c r="E775" s="37"/>
    </row>
    <row r="776" ht="12">
      <c r="E776" s="37"/>
    </row>
    <row r="777" ht="12">
      <c r="E777" s="37"/>
    </row>
    <row r="778" ht="12">
      <c r="E778" s="37"/>
    </row>
    <row r="779" ht="12">
      <c r="E779" s="37"/>
    </row>
    <row r="780" ht="12">
      <c r="E780" s="37"/>
    </row>
    <row r="781" ht="12">
      <c r="E781" s="37"/>
    </row>
    <row r="782" ht="12">
      <c r="E782" s="37"/>
    </row>
    <row r="783" ht="12">
      <c r="E783" s="37"/>
    </row>
    <row r="784" ht="12">
      <c r="E784" s="37"/>
    </row>
    <row r="785" ht="12">
      <c r="E785" s="37"/>
    </row>
    <row r="786" ht="12">
      <c r="E786" s="37"/>
    </row>
    <row r="787" ht="12">
      <c r="E787" s="37"/>
    </row>
    <row r="788" ht="12">
      <c r="E788" s="37"/>
    </row>
    <row r="789" ht="12">
      <c r="E789" s="37"/>
    </row>
    <row r="790" ht="12">
      <c r="E790" s="37"/>
    </row>
    <row r="791" ht="12">
      <c r="E791" s="37"/>
    </row>
    <row r="792" ht="12">
      <c r="E792" s="37"/>
    </row>
    <row r="793" ht="12">
      <c r="E793" s="37"/>
    </row>
    <row r="794" ht="12">
      <c r="E794" s="37"/>
    </row>
    <row r="795" ht="12">
      <c r="E795" s="37"/>
    </row>
    <row r="796" ht="12">
      <c r="E796" s="37"/>
    </row>
    <row r="797" ht="12">
      <c r="E797" s="37"/>
    </row>
    <row r="798" ht="12">
      <c r="E798" s="37"/>
    </row>
    <row r="799" ht="12">
      <c r="E799" s="37"/>
    </row>
    <row r="800" ht="12">
      <c r="E800" s="37"/>
    </row>
    <row r="801" ht="12">
      <c r="E801" s="37"/>
    </row>
    <row r="802" ht="12">
      <c r="E802" s="37"/>
    </row>
    <row r="803" ht="12">
      <c r="E803" s="37"/>
    </row>
    <row r="804" ht="12">
      <c r="E804" s="37"/>
    </row>
    <row r="805" ht="12">
      <c r="E805" s="37"/>
    </row>
    <row r="806" ht="12">
      <c r="E806" s="37"/>
    </row>
    <row r="807" ht="12">
      <c r="E807" s="37"/>
    </row>
    <row r="808" ht="12">
      <c r="E808" s="37"/>
    </row>
    <row r="809" ht="12">
      <c r="E809" s="37"/>
    </row>
    <row r="810" ht="12">
      <c r="E810" s="37"/>
    </row>
    <row r="811" ht="12">
      <c r="E811" s="37"/>
    </row>
    <row r="812" ht="12">
      <c r="E812" s="37"/>
    </row>
    <row r="813" ht="12">
      <c r="E813" s="37"/>
    </row>
    <row r="814" ht="12">
      <c r="E814" s="37"/>
    </row>
    <row r="815" ht="12">
      <c r="E815" s="37"/>
    </row>
    <row r="816" ht="12">
      <c r="E816" s="37"/>
    </row>
    <row r="817" ht="12">
      <c r="E817" s="37"/>
    </row>
    <row r="818" ht="12">
      <c r="E818" s="37"/>
    </row>
    <row r="819" ht="12">
      <c r="E819" s="37"/>
    </row>
    <row r="820" ht="12">
      <c r="E820" s="37"/>
    </row>
    <row r="821" ht="12">
      <c r="E821" s="37"/>
    </row>
    <row r="822" ht="12">
      <c r="E822" s="37"/>
    </row>
    <row r="823" ht="12">
      <c r="E823" s="37"/>
    </row>
    <row r="824" ht="12">
      <c r="E824" s="37"/>
    </row>
    <row r="825" ht="12">
      <c r="E825" s="37"/>
    </row>
    <row r="826" ht="12">
      <c r="E826" s="37"/>
    </row>
    <row r="827" ht="12">
      <c r="E827" s="37"/>
    </row>
    <row r="828" ht="12">
      <c r="E828" s="37"/>
    </row>
    <row r="829" ht="12">
      <c r="E829" s="37"/>
    </row>
    <row r="830" ht="12">
      <c r="E830" s="37"/>
    </row>
    <row r="831" ht="12">
      <c r="E831" s="37"/>
    </row>
    <row r="832" ht="12">
      <c r="E832" s="37"/>
    </row>
    <row r="833" ht="12">
      <c r="E833" s="37"/>
    </row>
    <row r="834" ht="12">
      <c r="E834" s="37"/>
    </row>
    <row r="835" ht="12">
      <c r="E835" s="37"/>
    </row>
    <row r="836" ht="12">
      <c r="E836" s="37"/>
    </row>
    <row r="837" ht="12">
      <c r="E837" s="37"/>
    </row>
    <row r="838" ht="12">
      <c r="E838" s="37"/>
    </row>
    <row r="839" ht="12">
      <c r="E839" s="37"/>
    </row>
    <row r="840" ht="12">
      <c r="E840" s="37"/>
    </row>
    <row r="841" ht="12">
      <c r="E841" s="37"/>
    </row>
    <row r="842" ht="12">
      <c r="E842" s="37"/>
    </row>
    <row r="843" ht="12">
      <c r="E843" s="37"/>
    </row>
    <row r="844" ht="12">
      <c r="E844" s="37"/>
    </row>
    <row r="845" ht="12">
      <c r="E845" s="37"/>
    </row>
    <row r="846" ht="12">
      <c r="E846" s="37"/>
    </row>
    <row r="847" ht="12">
      <c r="E847" s="37"/>
    </row>
    <row r="848" ht="12">
      <c r="E848" s="37"/>
    </row>
    <row r="849" ht="12">
      <c r="E849" s="37"/>
    </row>
    <row r="850" ht="12">
      <c r="E850" s="37"/>
    </row>
    <row r="851" ht="12">
      <c r="E851" s="37"/>
    </row>
    <row r="852" ht="12">
      <c r="E852" s="37"/>
    </row>
    <row r="853" ht="12">
      <c r="E853" s="37"/>
    </row>
    <row r="854" ht="12">
      <c r="E854" s="37"/>
    </row>
    <row r="855" ht="12">
      <c r="E855" s="37"/>
    </row>
    <row r="856" ht="12">
      <c r="E856" s="37"/>
    </row>
    <row r="857" ht="12">
      <c r="E857" s="37"/>
    </row>
    <row r="858" ht="12">
      <c r="E858" s="37"/>
    </row>
    <row r="859" ht="12">
      <c r="E859" s="37"/>
    </row>
    <row r="860" ht="12">
      <c r="E860" s="37"/>
    </row>
    <row r="861" ht="12">
      <c r="E861" s="37"/>
    </row>
    <row r="862" ht="12">
      <c r="E862" s="37"/>
    </row>
    <row r="863" ht="12">
      <c r="E863" s="37"/>
    </row>
    <row r="864" ht="12">
      <c r="E864" s="37"/>
    </row>
    <row r="865" ht="12">
      <c r="E865" s="37"/>
    </row>
    <row r="866" ht="12">
      <c r="E866" s="37"/>
    </row>
    <row r="867" ht="12">
      <c r="E867" s="37"/>
    </row>
    <row r="868" ht="12">
      <c r="E868" s="37"/>
    </row>
    <row r="869" ht="12">
      <c r="E869" s="37"/>
    </row>
    <row r="870" ht="12">
      <c r="E870" s="37"/>
    </row>
    <row r="871" ht="12">
      <c r="E871" s="37"/>
    </row>
    <row r="872" ht="12">
      <c r="E872" s="37"/>
    </row>
    <row r="873" ht="12">
      <c r="E873" s="37"/>
    </row>
    <row r="874" ht="12">
      <c r="E874" s="37"/>
    </row>
    <row r="875" ht="12">
      <c r="E875" s="37"/>
    </row>
    <row r="876" ht="12">
      <c r="E876" s="37"/>
    </row>
    <row r="877" ht="12">
      <c r="E877" s="37"/>
    </row>
    <row r="878" ht="12">
      <c r="E878" s="37"/>
    </row>
    <row r="879" ht="12">
      <c r="E879" s="37"/>
    </row>
    <row r="880" ht="12">
      <c r="E880" s="37"/>
    </row>
    <row r="881" ht="12">
      <c r="E881" s="37"/>
    </row>
    <row r="882" ht="12">
      <c r="E882" s="37"/>
    </row>
    <row r="883" ht="12">
      <c r="E883" s="37"/>
    </row>
    <row r="884" ht="12">
      <c r="E884" s="37"/>
    </row>
    <row r="885" ht="12">
      <c r="E885" s="37"/>
    </row>
    <row r="886" ht="12">
      <c r="E886" s="37"/>
    </row>
    <row r="887" ht="12">
      <c r="E887" s="37"/>
    </row>
    <row r="888" ht="12">
      <c r="E888" s="37"/>
    </row>
    <row r="889" ht="12">
      <c r="E889" s="37"/>
    </row>
    <row r="890" ht="12">
      <c r="E890" s="37"/>
    </row>
    <row r="891" ht="12">
      <c r="E891" s="37"/>
    </row>
    <row r="892" ht="12">
      <c r="E892" s="37"/>
    </row>
    <row r="893" ht="12">
      <c r="E893" s="37"/>
    </row>
    <row r="894" ht="12">
      <c r="E894" s="37"/>
    </row>
    <row r="895" ht="12">
      <c r="E895" s="37"/>
    </row>
    <row r="896" ht="12">
      <c r="E896" s="37"/>
    </row>
    <row r="897" ht="12">
      <c r="E897" s="37"/>
    </row>
    <row r="898" ht="12">
      <c r="E898" s="37"/>
    </row>
    <row r="899" ht="12">
      <c r="E899" s="37"/>
    </row>
    <row r="900" ht="12">
      <c r="E900" s="37"/>
    </row>
    <row r="901" ht="12">
      <c r="E901" s="37"/>
    </row>
    <row r="902" ht="12">
      <c r="E902" s="37"/>
    </row>
    <row r="903" ht="12">
      <c r="E903" s="37"/>
    </row>
    <row r="904" ht="12">
      <c r="E904" s="37"/>
    </row>
    <row r="905" ht="12">
      <c r="E905" s="37"/>
    </row>
    <row r="906" ht="12">
      <c r="E906" s="37"/>
    </row>
    <row r="907" ht="12">
      <c r="E907" s="37"/>
    </row>
    <row r="908" ht="12">
      <c r="E908" s="37"/>
    </row>
    <row r="909" ht="12">
      <c r="E909" s="37"/>
    </row>
    <row r="910" ht="12">
      <c r="E910" s="37"/>
    </row>
    <row r="911" ht="12">
      <c r="E911" s="37"/>
    </row>
    <row r="912" ht="12">
      <c r="E912" s="37"/>
    </row>
    <row r="913" ht="12">
      <c r="E913" s="37"/>
    </row>
    <row r="914" ht="12">
      <c r="E914" s="37"/>
    </row>
    <row r="915" ht="12">
      <c r="E915" s="37"/>
    </row>
    <row r="916" ht="12">
      <c r="E916" s="37"/>
    </row>
    <row r="917" ht="12">
      <c r="E917" s="37"/>
    </row>
    <row r="918" ht="12">
      <c r="E918" s="37"/>
    </row>
    <row r="919" ht="12">
      <c r="E919" s="37"/>
    </row>
    <row r="920" ht="12">
      <c r="E920" s="37"/>
    </row>
    <row r="921" ht="12">
      <c r="E921" s="37"/>
    </row>
    <row r="922" ht="12">
      <c r="E922" s="37"/>
    </row>
    <row r="923" ht="12">
      <c r="E923" s="37"/>
    </row>
    <row r="924" ht="12">
      <c r="E924" s="37"/>
    </row>
    <row r="925" ht="12">
      <c r="E925" s="37"/>
    </row>
    <row r="926" ht="12">
      <c r="E926" s="37"/>
    </row>
    <row r="927" ht="12">
      <c r="E927" s="37"/>
    </row>
    <row r="928" ht="12">
      <c r="E928" s="37"/>
    </row>
    <row r="929" ht="12">
      <c r="E929" s="37"/>
    </row>
    <row r="930" ht="12">
      <c r="E930" s="37"/>
    </row>
    <row r="931" ht="12">
      <c r="E931" s="37"/>
    </row>
    <row r="932" ht="12">
      <c r="E932" s="37"/>
    </row>
    <row r="933" ht="12">
      <c r="E933" s="37"/>
    </row>
    <row r="934" ht="12">
      <c r="E934" s="37"/>
    </row>
    <row r="935" ht="12">
      <c r="E935" s="37"/>
    </row>
    <row r="936" ht="12">
      <c r="E936" s="37"/>
    </row>
    <row r="937" ht="12">
      <c r="E937" s="37"/>
    </row>
    <row r="938" ht="12">
      <c r="E938" s="37"/>
    </row>
    <row r="939" ht="12">
      <c r="E939" s="37"/>
    </row>
    <row r="940" ht="12">
      <c r="E940" s="37"/>
    </row>
    <row r="941" ht="12">
      <c r="E941" s="37"/>
    </row>
    <row r="942" ht="12">
      <c r="E942" s="37"/>
    </row>
    <row r="943" ht="12">
      <c r="E943" s="37"/>
    </row>
    <row r="944" ht="12">
      <c r="E944" s="37"/>
    </row>
    <row r="945" ht="12">
      <c r="E945" s="37"/>
    </row>
    <row r="946" ht="12">
      <c r="E946" s="37"/>
    </row>
    <row r="947" ht="12">
      <c r="E947" s="37"/>
    </row>
    <row r="948" ht="12">
      <c r="E948" s="37"/>
    </row>
    <row r="949" ht="12">
      <c r="E949" s="37"/>
    </row>
    <row r="950" ht="12">
      <c r="E950" s="37"/>
    </row>
    <row r="951" ht="12">
      <c r="E951" s="37"/>
    </row>
    <row r="952" ht="12">
      <c r="E952" s="37"/>
    </row>
    <row r="953" ht="12">
      <c r="E953" s="37"/>
    </row>
    <row r="954" ht="12">
      <c r="E954" s="37"/>
    </row>
    <row r="955" ht="12">
      <c r="E955" s="37"/>
    </row>
    <row r="956" ht="12">
      <c r="E956" s="37"/>
    </row>
    <row r="957" ht="12">
      <c r="E957" s="37"/>
    </row>
    <row r="958" ht="12">
      <c r="E958" s="37"/>
    </row>
    <row r="959" ht="12">
      <c r="E959" s="37"/>
    </row>
    <row r="960" ht="12">
      <c r="E960" s="37"/>
    </row>
    <row r="961" ht="12">
      <c r="E961" s="37"/>
    </row>
    <row r="962" ht="12">
      <c r="E962" s="37"/>
    </row>
    <row r="963" ht="12">
      <c r="E963" s="37"/>
    </row>
    <row r="964" ht="12">
      <c r="E964" s="37"/>
    </row>
    <row r="965" ht="12">
      <c r="E965" s="37"/>
    </row>
    <row r="966" ht="12">
      <c r="E966" s="37"/>
    </row>
    <row r="967" ht="12">
      <c r="E967" s="37"/>
    </row>
    <row r="968" ht="12">
      <c r="E968" s="37"/>
    </row>
    <row r="969" ht="12">
      <c r="E969" s="37"/>
    </row>
    <row r="970" ht="12">
      <c r="E970" s="37"/>
    </row>
    <row r="971" ht="12">
      <c r="E971" s="37"/>
    </row>
    <row r="972" ht="12">
      <c r="E972" s="37"/>
    </row>
    <row r="973" ht="12">
      <c r="E973" s="37"/>
    </row>
    <row r="974" ht="12">
      <c r="E974" s="37"/>
    </row>
    <row r="975" ht="12">
      <c r="E975" s="37"/>
    </row>
    <row r="976" ht="12">
      <c r="E976" s="37"/>
    </row>
    <row r="977" ht="12">
      <c r="E977" s="37"/>
    </row>
    <row r="978" ht="12">
      <c r="E978" s="37"/>
    </row>
    <row r="979" ht="12">
      <c r="E979" s="37"/>
    </row>
    <row r="980" ht="12">
      <c r="E980" s="37"/>
    </row>
    <row r="981" ht="12">
      <c r="E981" s="37"/>
    </row>
    <row r="982" ht="12">
      <c r="E982" s="37"/>
    </row>
    <row r="983" ht="12">
      <c r="E983" s="37"/>
    </row>
    <row r="984" ht="12">
      <c r="E984" s="37"/>
    </row>
    <row r="985" ht="12">
      <c r="E985" s="37"/>
    </row>
    <row r="986" ht="12">
      <c r="E986" s="37"/>
    </row>
    <row r="987" ht="12">
      <c r="E987" s="37"/>
    </row>
    <row r="988" ht="12">
      <c r="E988" s="37"/>
    </row>
    <row r="989" ht="12">
      <c r="E989" s="37"/>
    </row>
    <row r="990" ht="12">
      <c r="E990" s="37"/>
    </row>
    <row r="991" ht="12">
      <c r="E991" s="37"/>
    </row>
    <row r="992" ht="12">
      <c r="E992" s="37"/>
    </row>
    <row r="993" ht="12">
      <c r="E993" s="37"/>
    </row>
    <row r="994" ht="12">
      <c r="E994" s="37"/>
    </row>
    <row r="995" ht="12">
      <c r="E995" s="37"/>
    </row>
    <row r="996" ht="12">
      <c r="E996" s="37"/>
    </row>
    <row r="997" ht="12">
      <c r="E997" s="37"/>
    </row>
    <row r="998" ht="12">
      <c r="E998" s="37"/>
    </row>
    <row r="999" ht="12">
      <c r="E999" s="37"/>
    </row>
    <row r="1000" ht="12">
      <c r="E1000" s="37"/>
    </row>
    <row r="1001" ht="12">
      <c r="E1001" s="37"/>
    </row>
    <row r="1002" ht="12">
      <c r="E1002" s="37"/>
    </row>
    <row r="1003" ht="12">
      <c r="E1003" s="37"/>
    </row>
    <row r="1004" ht="12">
      <c r="E1004" s="37"/>
    </row>
    <row r="1005" ht="12">
      <c r="E1005" s="37"/>
    </row>
    <row r="1006" ht="12">
      <c r="E1006" s="37"/>
    </row>
    <row r="1007" ht="12">
      <c r="E1007" s="37"/>
    </row>
    <row r="1008" ht="12">
      <c r="E1008" s="37"/>
    </row>
    <row r="1009" ht="12">
      <c r="E1009" s="37"/>
    </row>
    <row r="1010" ht="12">
      <c r="E1010" s="37"/>
    </row>
    <row r="1011" ht="12">
      <c r="E1011" s="37"/>
    </row>
    <row r="1012" ht="12">
      <c r="E1012" s="37"/>
    </row>
    <row r="1013" ht="12">
      <c r="E1013" s="37"/>
    </row>
    <row r="1014" ht="12">
      <c r="E1014" s="37"/>
    </row>
    <row r="1015" ht="12">
      <c r="E1015" s="37"/>
    </row>
    <row r="1016" ht="12">
      <c r="E1016" s="37"/>
    </row>
    <row r="1017" ht="12">
      <c r="E1017" s="37"/>
    </row>
    <row r="1018" ht="12">
      <c r="E1018" s="37"/>
    </row>
    <row r="1019" ht="12">
      <c r="E1019" s="37"/>
    </row>
    <row r="1020" ht="12">
      <c r="E1020" s="37"/>
    </row>
    <row r="1021" ht="12">
      <c r="E1021" s="37"/>
    </row>
    <row r="1022" ht="12">
      <c r="E1022" s="37"/>
    </row>
    <row r="1023" ht="12">
      <c r="E1023" s="37"/>
    </row>
    <row r="1024" ht="12">
      <c r="E1024" s="37"/>
    </row>
    <row r="1025" ht="12">
      <c r="E1025" s="37"/>
    </row>
    <row r="1026" ht="12">
      <c r="E1026" s="37"/>
    </row>
    <row r="1027" ht="12">
      <c r="E1027" s="37"/>
    </row>
    <row r="1028" ht="12">
      <c r="E1028" s="37"/>
    </row>
    <row r="1029" ht="12">
      <c r="E1029" s="37"/>
    </row>
    <row r="1030" ht="12">
      <c r="E1030" s="37"/>
    </row>
    <row r="1031" ht="12">
      <c r="E1031" s="37"/>
    </row>
    <row r="1032" ht="12">
      <c r="E1032" s="37"/>
    </row>
    <row r="1033" ht="12">
      <c r="E1033" s="37"/>
    </row>
    <row r="1034" ht="12">
      <c r="E1034" s="37"/>
    </row>
    <row r="1035" ht="12">
      <c r="E1035" s="37"/>
    </row>
    <row r="1036" ht="12">
      <c r="E1036" s="37"/>
    </row>
    <row r="1037" ht="12">
      <c r="E1037" s="37"/>
    </row>
    <row r="1038" ht="12">
      <c r="E1038" s="37"/>
    </row>
    <row r="1039" ht="12">
      <c r="E1039" s="37"/>
    </row>
    <row r="1040" ht="12">
      <c r="E1040" s="37"/>
    </row>
    <row r="1041" ht="12">
      <c r="E1041" s="37"/>
    </row>
    <row r="1042" ht="12">
      <c r="E1042" s="37"/>
    </row>
    <row r="1043" ht="12">
      <c r="E1043" s="37"/>
    </row>
    <row r="1044" ht="12">
      <c r="E1044" s="37"/>
    </row>
    <row r="1045" ht="12">
      <c r="E1045" s="37"/>
    </row>
    <row r="1046" ht="12">
      <c r="E1046" s="37"/>
    </row>
    <row r="1047" ht="12">
      <c r="E1047" s="37"/>
    </row>
    <row r="1048" ht="12">
      <c r="E1048" s="37"/>
    </row>
    <row r="1049" ht="12">
      <c r="E1049" s="37"/>
    </row>
    <row r="1050" ht="12">
      <c r="E1050" s="37"/>
    </row>
    <row r="1051" ht="12">
      <c r="E1051" s="37"/>
    </row>
    <row r="1052" ht="12">
      <c r="E1052" s="37"/>
    </row>
    <row r="1053" ht="12">
      <c r="E1053" s="37"/>
    </row>
    <row r="1054" ht="12">
      <c r="E1054" s="37"/>
    </row>
    <row r="1055" ht="12">
      <c r="E1055" s="37"/>
    </row>
    <row r="1056" ht="12">
      <c r="E1056" s="37"/>
    </row>
    <row r="1057" ht="12">
      <c r="E1057" s="37"/>
    </row>
    <row r="1058" ht="12">
      <c r="E1058" s="37"/>
    </row>
    <row r="1059" ht="12">
      <c r="E1059" s="37"/>
    </row>
    <row r="1060" ht="12">
      <c r="E1060" s="37"/>
    </row>
    <row r="1061" ht="12">
      <c r="E1061" s="37"/>
    </row>
    <row r="1062" ht="12">
      <c r="E1062" s="37"/>
    </row>
    <row r="1063" ht="12">
      <c r="E1063" s="37"/>
    </row>
    <row r="1064" ht="12">
      <c r="E1064" s="37"/>
    </row>
    <row r="1065" ht="12">
      <c r="E1065" s="37"/>
    </row>
    <row r="1066" ht="12">
      <c r="E1066" s="37"/>
    </row>
    <row r="1067" ht="12">
      <c r="E1067" s="37"/>
    </row>
    <row r="1068" ht="12">
      <c r="E1068" s="37"/>
    </row>
    <row r="1069" ht="12">
      <c r="E1069" s="37"/>
    </row>
    <row r="1070" ht="12">
      <c r="E1070" s="37"/>
    </row>
    <row r="1071" ht="12">
      <c r="E1071" s="37"/>
    </row>
    <row r="1072" ht="12">
      <c r="E1072" s="37"/>
    </row>
    <row r="1073" ht="12">
      <c r="E1073" s="37"/>
    </row>
    <row r="1074" ht="12">
      <c r="E1074" s="37"/>
    </row>
    <row r="1075" ht="12">
      <c r="E1075" s="37"/>
    </row>
    <row r="1076" ht="12">
      <c r="E1076" s="37"/>
    </row>
    <row r="1077" ht="12">
      <c r="E1077" s="37"/>
    </row>
    <row r="1078" ht="12">
      <c r="E1078" s="37"/>
    </row>
    <row r="1079" ht="12">
      <c r="E1079" s="37"/>
    </row>
    <row r="1080" ht="12">
      <c r="E1080" s="37"/>
    </row>
    <row r="1081" ht="12">
      <c r="E1081" s="37"/>
    </row>
    <row r="1082" ht="12">
      <c r="E1082" s="37"/>
    </row>
    <row r="1083" ht="12">
      <c r="E1083" s="37"/>
    </row>
    <row r="1084" ht="12">
      <c r="E1084" s="37"/>
    </row>
    <row r="1085" ht="12">
      <c r="E1085" s="37"/>
    </row>
    <row r="1086" ht="12">
      <c r="E1086" s="37"/>
    </row>
    <row r="1087" ht="12">
      <c r="E1087" s="37"/>
    </row>
    <row r="1088" ht="12">
      <c r="E1088" s="37"/>
    </row>
    <row r="1089" ht="12">
      <c r="E1089" s="37"/>
    </row>
    <row r="1090" ht="12">
      <c r="E1090" s="37"/>
    </row>
    <row r="1091" ht="12">
      <c r="E1091" s="37"/>
    </row>
    <row r="1092" ht="12">
      <c r="E1092" s="37"/>
    </row>
    <row r="1093" ht="12">
      <c r="E1093" s="37"/>
    </row>
    <row r="1094" ht="12">
      <c r="E1094" s="37"/>
    </row>
    <row r="1095" ht="12">
      <c r="E1095" s="37"/>
    </row>
    <row r="1096" ht="12">
      <c r="E1096" s="37"/>
    </row>
    <row r="1097" ht="12">
      <c r="E1097" s="37"/>
    </row>
    <row r="1098" ht="12">
      <c r="E1098" s="37"/>
    </row>
    <row r="1099" ht="12">
      <c r="E1099" s="37"/>
    </row>
    <row r="1100" ht="12">
      <c r="E1100" s="37"/>
    </row>
    <row r="1101" ht="12">
      <c r="E1101" s="37"/>
    </row>
    <row r="1102" ht="12">
      <c r="E1102" s="37"/>
    </row>
    <row r="1103" ht="12">
      <c r="E1103" s="37"/>
    </row>
    <row r="1104" ht="12">
      <c r="E1104" s="37"/>
    </row>
    <row r="1105" ht="12">
      <c r="E1105" s="37"/>
    </row>
    <row r="1106" ht="12">
      <c r="E1106" s="37"/>
    </row>
    <row r="1107" ht="12">
      <c r="E1107" s="37"/>
    </row>
    <row r="1108" ht="12">
      <c r="E1108" s="37"/>
    </row>
    <row r="1109" ht="12">
      <c r="E1109" s="37"/>
    </row>
    <row r="1110" ht="12">
      <c r="E1110" s="37"/>
    </row>
    <row r="1111" ht="12">
      <c r="E1111" s="37"/>
    </row>
    <row r="1112" ht="12">
      <c r="E1112" s="37"/>
    </row>
    <row r="1113" ht="12">
      <c r="E1113" s="37"/>
    </row>
    <row r="1114" ht="12">
      <c r="E1114" s="37"/>
    </row>
    <row r="1115" ht="12">
      <c r="E1115" s="37"/>
    </row>
    <row r="1116" ht="12">
      <c r="E1116" s="37"/>
    </row>
    <row r="1117" ht="12">
      <c r="E1117" s="37"/>
    </row>
    <row r="1118" ht="12">
      <c r="E1118" s="37"/>
    </row>
    <row r="1119" ht="12">
      <c r="E1119" s="37"/>
    </row>
    <row r="1120" ht="12">
      <c r="E1120" s="37"/>
    </row>
    <row r="1121" ht="12">
      <c r="E1121" s="37"/>
    </row>
    <row r="1122" ht="12">
      <c r="E1122" s="37"/>
    </row>
    <row r="1123" ht="12">
      <c r="E1123" s="37"/>
    </row>
    <row r="1124" ht="12">
      <c r="E1124" s="37"/>
    </row>
    <row r="1125" ht="12">
      <c r="E1125" s="37"/>
    </row>
    <row r="1126" ht="12">
      <c r="E1126" s="37"/>
    </row>
    <row r="1127" ht="12">
      <c r="E1127" s="37"/>
    </row>
    <row r="1128" ht="12">
      <c r="E1128" s="37"/>
    </row>
    <row r="1129" ht="12">
      <c r="E1129" s="37"/>
    </row>
    <row r="1130" ht="12">
      <c r="E1130" s="37"/>
    </row>
    <row r="1131" ht="12">
      <c r="E1131" s="37"/>
    </row>
    <row r="1132" ht="12">
      <c r="E1132" s="37"/>
    </row>
    <row r="1133" ht="12">
      <c r="E1133" s="37"/>
    </row>
    <row r="1134" ht="12">
      <c r="E1134" s="37"/>
    </row>
    <row r="1135" ht="12">
      <c r="E1135" s="37"/>
    </row>
    <row r="1136" ht="12">
      <c r="E1136" s="37"/>
    </row>
    <row r="1137" ht="12">
      <c r="E1137" s="37"/>
    </row>
    <row r="1138" ht="12">
      <c r="E1138" s="37"/>
    </row>
    <row r="1139" ht="12">
      <c r="E1139" s="37"/>
    </row>
    <row r="1140" ht="12">
      <c r="E1140" s="37"/>
    </row>
    <row r="1141" ht="12">
      <c r="E1141" s="37"/>
    </row>
    <row r="1142" ht="12">
      <c r="E1142" s="37"/>
    </row>
    <row r="1143" ht="12">
      <c r="E1143" s="37"/>
    </row>
    <row r="1144" ht="12">
      <c r="E1144" s="37"/>
    </row>
    <row r="1145" ht="12">
      <c r="E1145" s="37"/>
    </row>
    <row r="1146" ht="12">
      <c r="E1146" s="37"/>
    </row>
    <row r="1147" ht="12">
      <c r="E1147" s="37"/>
    </row>
    <row r="1148" ht="12">
      <c r="E1148" s="37"/>
    </row>
    <row r="1149" ht="12">
      <c r="E1149" s="37"/>
    </row>
    <row r="1150" ht="12">
      <c r="E1150" s="37"/>
    </row>
    <row r="1151" ht="12">
      <c r="E1151" s="37"/>
    </row>
    <row r="1152" ht="12">
      <c r="E1152" s="37"/>
    </row>
    <row r="1153" ht="12">
      <c r="E1153" s="37"/>
    </row>
    <row r="1154" ht="12">
      <c r="E1154" s="37"/>
    </row>
  </sheetData>
  <sheetProtection/>
  <printOptions gridLines="1" horizontalCentered="1" verticalCentered="1"/>
  <pageMargins left="0.57" right="0" top="0.53" bottom="0" header="0.35" footer="0.25"/>
  <pageSetup fitToHeight="0" fitToWidth="0" orientation="landscape" scale="78" r:id="rId1"/>
  <rowBreaks count="2" manualBreakCount="2">
    <brk id="43" max="9" man="1"/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8:10" ht="12.75">
      <c r="H9" s="20"/>
      <c r="I9" s="22"/>
      <c r="J9" s="21"/>
    </row>
    <row r="10" spans="8:10" ht="12.75">
      <c r="H10" s="20"/>
      <c r="I10" s="22"/>
      <c r="J10" s="21"/>
    </row>
    <row r="11" spans="8:10" ht="12.75">
      <c r="H11" s="20"/>
      <c r="I11" s="22"/>
      <c r="J11" s="21"/>
    </row>
    <row r="12" spans="8:10" ht="12.75">
      <c r="H12" s="20"/>
      <c r="I12" s="22"/>
      <c r="J12" s="21"/>
    </row>
    <row r="13" spans="8:10" ht="12.75">
      <c r="H13" s="20"/>
      <c r="I13" s="22"/>
      <c r="J13" s="21"/>
    </row>
    <row r="14" spans="8:9" ht="12.75">
      <c r="H14" s="20"/>
      <c r="I14" s="22"/>
    </row>
    <row r="15" spans="8:9" ht="12.75">
      <c r="H15" s="20"/>
      <c r="I15" s="22"/>
    </row>
    <row r="16" spans="8:9" ht="12.75">
      <c r="H16" s="20"/>
      <c r="I16" s="22"/>
    </row>
    <row r="17" spans="8:9" ht="12.75">
      <c r="H17" s="20"/>
      <c r="I17" s="22"/>
    </row>
    <row r="18" spans="8:9" ht="12.75">
      <c r="H18" s="20"/>
      <c r="I18" s="22"/>
    </row>
    <row r="19" spans="8:9" ht="12.75">
      <c r="H19" s="20"/>
      <c r="I19" s="22"/>
    </row>
    <row r="20" spans="8:9" ht="12.75">
      <c r="H20" s="20"/>
      <c r="I20" s="22"/>
    </row>
    <row r="21" spans="8:9" ht="12.75">
      <c r="H21" s="20"/>
      <c r="I21" s="22"/>
    </row>
    <row r="22" spans="8:9" ht="12.75">
      <c r="H22" s="20"/>
      <c r="I22" s="22"/>
    </row>
    <row r="23" spans="8:9" ht="12.75">
      <c r="H23" s="20"/>
      <c r="I23" s="22"/>
    </row>
    <row r="24" spans="8:9" ht="12.75">
      <c r="H24" s="20"/>
      <c r="I24" s="22"/>
    </row>
    <row r="25" spans="8:9" ht="12.75">
      <c r="H25" s="20"/>
      <c r="I25" s="22"/>
    </row>
    <row r="26" spans="8:9" ht="12.75">
      <c r="H26" s="20"/>
      <c r="I26" s="22"/>
    </row>
    <row r="27" spans="8:9" ht="12.75">
      <c r="H27" s="20"/>
      <c r="I27" s="22"/>
    </row>
    <row r="28" spans="8:9" ht="12.75">
      <c r="H28" s="20"/>
      <c r="I28" s="22"/>
    </row>
    <row r="29" spans="8:9" ht="12.75">
      <c r="H29" s="20"/>
      <c r="I29" s="22"/>
    </row>
    <row r="30" spans="8:9" ht="12.75">
      <c r="H30" s="20"/>
      <c r="I30" s="22"/>
    </row>
    <row r="31" spans="8:9" ht="12.75">
      <c r="H31" s="20"/>
      <c r="I31" s="22"/>
    </row>
    <row r="32" spans="8:9" ht="12.75">
      <c r="H32" s="20"/>
      <c r="I32" s="22"/>
    </row>
    <row r="33" spans="8:9" ht="12.75">
      <c r="H33" s="20"/>
      <c r="I33" s="22"/>
    </row>
    <row r="34" spans="8:9" ht="13.5" thickBot="1">
      <c r="H34" s="20"/>
      <c r="I34" s="22"/>
    </row>
    <row r="35" spans="1:10" ht="13.5" thickBot="1">
      <c r="A35" s="25"/>
      <c r="B35" s="26"/>
      <c r="C35" s="26"/>
      <c r="D35" s="26"/>
      <c r="E35" s="26"/>
      <c r="F35" s="26"/>
      <c r="G35" s="26"/>
      <c r="H35" s="23"/>
      <c r="I35" s="24"/>
      <c r="J35" s="27"/>
    </row>
    <row r="36" spans="8:9" ht="12.75">
      <c r="H36" s="20"/>
      <c r="I36" s="22"/>
    </row>
    <row r="37" spans="8:9" ht="12.75">
      <c r="H37" s="20"/>
      <c r="I37" s="22"/>
    </row>
    <row r="38" spans="8:9" ht="12.75">
      <c r="H38" s="20"/>
      <c r="I38" s="22"/>
    </row>
    <row r="39" spans="8:9" ht="12.75">
      <c r="H39" s="20"/>
      <c r="I39" s="22"/>
    </row>
    <row r="40" spans="8:9" ht="12.75">
      <c r="H40" s="20"/>
      <c r="I40" s="22"/>
    </row>
    <row r="41" spans="8:9" ht="12.75">
      <c r="H41" s="20"/>
      <c r="I41" s="22"/>
    </row>
    <row r="42" spans="8:9" ht="12.75">
      <c r="H42" s="20"/>
      <c r="I42" s="22"/>
    </row>
    <row r="43" spans="8:9" ht="12.75">
      <c r="H43" s="20"/>
      <c r="I43" s="22"/>
    </row>
    <row r="44" spans="8:9" ht="12.75">
      <c r="H44" s="20"/>
      <c r="I44" s="22"/>
    </row>
    <row r="45" spans="8:9" ht="12.75">
      <c r="H45" s="20"/>
      <c r="I45" s="22"/>
    </row>
    <row r="46" spans="8:9" ht="12.75">
      <c r="H46" s="20"/>
      <c r="I46" s="22"/>
    </row>
    <row r="47" spans="8:9" ht="12.75">
      <c r="H47" s="20"/>
      <c r="I47" s="22"/>
    </row>
    <row r="48" spans="8:9" ht="13.5" thickBot="1">
      <c r="H48" s="20"/>
      <c r="I48" s="22"/>
    </row>
    <row r="49" spans="1:10" ht="13.5" thickBot="1">
      <c r="A49" s="25"/>
      <c r="B49" s="26"/>
      <c r="C49" s="26"/>
      <c r="D49" s="26"/>
      <c r="E49" s="26"/>
      <c r="F49" s="26"/>
      <c r="G49" s="26"/>
      <c r="H49" s="23"/>
      <c r="I49" s="24"/>
      <c r="J49" s="27"/>
    </row>
    <row r="50" spans="8:9" ht="12.75">
      <c r="H50" s="20"/>
      <c r="I50" s="22"/>
    </row>
    <row r="51" spans="8:9" ht="12.75">
      <c r="H51" s="20"/>
      <c r="I51" s="22"/>
    </row>
    <row r="52" spans="8:9" ht="12.75">
      <c r="H52" s="20"/>
      <c r="I52" s="22"/>
    </row>
    <row r="53" spans="8:9" ht="12.75">
      <c r="H53" s="20"/>
      <c r="I53" s="22"/>
    </row>
    <row r="54" spans="8:9" ht="12.75">
      <c r="H54" s="20"/>
      <c r="I54" s="22"/>
    </row>
    <row r="55" spans="8:9" ht="12.75">
      <c r="H55" s="20"/>
      <c r="I55" s="22"/>
    </row>
    <row r="56" spans="8:9" ht="12.75">
      <c r="H56" s="20"/>
      <c r="I56" s="22"/>
    </row>
    <row r="57" spans="8:9" ht="12.75">
      <c r="H57" s="20"/>
      <c r="I57" s="22"/>
    </row>
    <row r="58" spans="8:9" ht="12.75">
      <c r="H58" s="20"/>
      <c r="I58" s="22"/>
    </row>
    <row r="59" spans="8:9" ht="12.75">
      <c r="H59" s="20"/>
      <c r="I59" s="22"/>
    </row>
    <row r="60" spans="8:9" ht="12.75">
      <c r="H60" s="20"/>
      <c r="I60" s="22"/>
    </row>
    <row r="61" spans="8:9" ht="12.75">
      <c r="H61" s="20"/>
      <c r="I61" s="22"/>
    </row>
    <row r="62" spans="8:9" ht="12.75">
      <c r="H62" s="20"/>
      <c r="I62" s="22"/>
    </row>
    <row r="63" spans="8:9" ht="12.75">
      <c r="H63" s="20"/>
      <c r="I63" s="22"/>
    </row>
    <row r="64" spans="8:9" ht="12.75">
      <c r="H64" s="20"/>
      <c r="I64" s="22"/>
    </row>
    <row r="65" spans="8:9" ht="12.75">
      <c r="H65" s="20"/>
      <c r="I65" s="22"/>
    </row>
    <row r="66" spans="8:9" ht="12.75">
      <c r="H66" s="20"/>
      <c r="I66" s="22"/>
    </row>
    <row r="67" spans="8:9" ht="12.75">
      <c r="H67" s="20"/>
      <c r="I67" s="22"/>
    </row>
    <row r="68" spans="8:9" ht="13.5" thickBot="1">
      <c r="H68" s="20"/>
      <c r="I68" s="22"/>
    </row>
    <row r="69" spans="1:10" ht="13.5" thickBot="1">
      <c r="A69" s="25"/>
      <c r="B69" s="26"/>
      <c r="C69" s="26"/>
      <c r="D69" s="26"/>
      <c r="E69" s="26"/>
      <c r="F69" s="26"/>
      <c r="G69" s="26"/>
      <c r="H69" s="23"/>
      <c r="I69" s="24"/>
      <c r="J69" s="27"/>
    </row>
    <row r="70" spans="8:9" ht="12.75">
      <c r="H70" s="20"/>
      <c r="I70" s="22"/>
    </row>
    <row r="71" spans="8:9" ht="12.75">
      <c r="H71" s="20"/>
      <c r="I71" s="22"/>
    </row>
    <row r="72" spans="8:9" ht="12.75">
      <c r="H72" s="20"/>
      <c r="I72" s="22"/>
    </row>
    <row r="73" spans="8:9" ht="12.75">
      <c r="H73" s="20"/>
      <c r="I73" s="22"/>
    </row>
    <row r="74" spans="8:9" ht="12.75">
      <c r="H74" s="20"/>
      <c r="I74" s="22"/>
    </row>
    <row r="75" spans="8:9" ht="12.75">
      <c r="H75" s="20"/>
      <c r="I75" s="22"/>
    </row>
    <row r="76" spans="8:9" ht="13.5" thickBot="1">
      <c r="H76" s="20"/>
      <c r="I76" s="22"/>
    </row>
    <row r="77" spans="1:10" ht="12.75" customHeight="1" thickBot="1">
      <c r="A77" s="25"/>
      <c r="B77" s="26"/>
      <c r="C77" s="26"/>
      <c r="D77" s="26"/>
      <c r="E77" s="26"/>
      <c r="F77" s="26"/>
      <c r="G77" s="26"/>
      <c r="H77" s="23"/>
      <c r="I77" s="24"/>
      <c r="J77" s="27"/>
    </row>
    <row r="78" spans="8:9" ht="12.75">
      <c r="H78" s="20"/>
      <c r="I78" s="22"/>
    </row>
    <row r="79" spans="8:9" ht="12.75">
      <c r="H79" s="20"/>
      <c r="I79" s="22"/>
    </row>
    <row r="80" spans="8:9" ht="12.75">
      <c r="H80" s="20"/>
      <c r="I80" s="22"/>
    </row>
    <row r="81" spans="8:9" ht="12.75">
      <c r="H81" s="20"/>
      <c r="I81" s="22"/>
    </row>
    <row r="82" spans="8:9" ht="12.75">
      <c r="H82" s="30"/>
      <c r="I82" s="22"/>
    </row>
    <row r="83" ht="12.75">
      <c r="H83" s="2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8:10" ht="12.75">
      <c r="H9" s="20"/>
      <c r="I9" s="22"/>
      <c r="J9" s="21"/>
    </row>
    <row r="10" spans="8:10" ht="12.75">
      <c r="H10" s="20"/>
      <c r="I10" s="22"/>
      <c r="J10" s="21"/>
    </row>
    <row r="11" spans="8:10" ht="12.75">
      <c r="H11" s="20"/>
      <c r="I11" s="22"/>
      <c r="J11" s="21"/>
    </row>
    <row r="12" spans="8:10" ht="12.75">
      <c r="H12" s="20"/>
      <c r="I12" s="22"/>
      <c r="J12" s="21"/>
    </row>
    <row r="13" spans="8:10" ht="12.75">
      <c r="H13" s="20"/>
      <c r="I13" s="22"/>
      <c r="J13" s="21"/>
    </row>
    <row r="14" spans="8:9" ht="12.75">
      <c r="H14" s="20"/>
      <c r="I14" s="22"/>
    </row>
    <row r="15" spans="8:9" ht="12.75">
      <c r="H15" s="20"/>
      <c r="I15" s="22"/>
    </row>
    <row r="16" spans="8:9" ht="12.75">
      <c r="H16" s="20"/>
      <c r="I16" s="22"/>
    </row>
    <row r="17" spans="8:9" ht="12.75">
      <c r="H17" s="20"/>
      <c r="I17" s="22"/>
    </row>
    <row r="18" spans="8:9" ht="12.75">
      <c r="H18" s="20"/>
      <c r="I18" s="22"/>
    </row>
    <row r="19" spans="8:9" ht="12.75">
      <c r="H19" s="20"/>
      <c r="I19" s="22"/>
    </row>
    <row r="20" spans="8:9" ht="12.75">
      <c r="H20" s="20"/>
      <c r="I20" s="22"/>
    </row>
    <row r="21" spans="8:9" ht="12.75">
      <c r="H21" s="20"/>
      <c r="I21" s="22"/>
    </row>
    <row r="22" spans="8:9" ht="12.75">
      <c r="H22" s="20"/>
      <c r="I22" s="22"/>
    </row>
    <row r="23" spans="8:9" ht="12.75">
      <c r="H23" s="20"/>
      <c r="I23" s="22"/>
    </row>
    <row r="24" spans="8:9" ht="12.75">
      <c r="H24" s="20"/>
      <c r="I24" s="22"/>
    </row>
    <row r="25" spans="8:9" ht="12.75">
      <c r="H25" s="20"/>
      <c r="I25" s="22"/>
    </row>
    <row r="26" spans="8:9" ht="12.75">
      <c r="H26" s="20"/>
      <c r="I26" s="22"/>
    </row>
    <row r="27" spans="8:9" ht="12.75">
      <c r="H27" s="20"/>
      <c r="I27" s="22"/>
    </row>
    <row r="28" spans="8:9" ht="12.75">
      <c r="H28" s="20"/>
      <c r="I28" s="22"/>
    </row>
    <row r="29" spans="8:9" ht="12.75">
      <c r="H29" s="20"/>
      <c r="I29" s="22"/>
    </row>
    <row r="30" spans="8:9" ht="12.75">
      <c r="H30" s="20"/>
      <c r="I30" s="22"/>
    </row>
    <row r="31" spans="8:9" ht="12.75">
      <c r="H31" s="20"/>
      <c r="I31" s="22"/>
    </row>
    <row r="32" spans="8:9" ht="12.75">
      <c r="H32" s="20"/>
      <c r="I32" s="22"/>
    </row>
    <row r="33" spans="8:9" ht="12.75">
      <c r="H33" s="20"/>
      <c r="I33" s="22"/>
    </row>
    <row r="34" spans="8:9" ht="13.5" thickBot="1">
      <c r="H34" s="20"/>
      <c r="I34" s="22"/>
    </row>
    <row r="35" spans="1:10" ht="13.5" thickBot="1">
      <c r="A35" s="25"/>
      <c r="B35" s="26"/>
      <c r="C35" s="26"/>
      <c r="D35" s="26"/>
      <c r="E35" s="26"/>
      <c r="F35" s="26"/>
      <c r="G35" s="26"/>
      <c r="H35" s="23"/>
      <c r="I35" s="24"/>
      <c r="J35" s="27"/>
    </row>
    <row r="36" spans="8:9" ht="12.75">
      <c r="H36" s="20"/>
      <c r="I36" s="22"/>
    </row>
    <row r="37" spans="8:9" ht="12.75">
      <c r="H37" s="20"/>
      <c r="I37" s="22"/>
    </row>
    <row r="38" spans="8:9" ht="12.75">
      <c r="H38" s="20"/>
      <c r="I38" s="22"/>
    </row>
    <row r="39" spans="8:9" ht="12.75">
      <c r="H39" s="20"/>
      <c r="I39" s="22"/>
    </row>
    <row r="40" spans="8:9" ht="12.75">
      <c r="H40" s="20"/>
      <c r="I40" s="22"/>
    </row>
    <row r="41" spans="8:9" ht="12.75">
      <c r="H41" s="20"/>
      <c r="I41" s="22"/>
    </row>
    <row r="42" spans="8:9" ht="12.75">
      <c r="H42" s="20"/>
      <c r="I42" s="22"/>
    </row>
    <row r="43" spans="8:9" ht="12.75">
      <c r="H43" s="20"/>
      <c r="I43" s="22"/>
    </row>
    <row r="44" spans="8:9" ht="12.75">
      <c r="H44" s="20"/>
      <c r="I44" s="22"/>
    </row>
    <row r="45" spans="8:9" ht="12.75">
      <c r="H45" s="20"/>
      <c r="I45" s="22"/>
    </row>
    <row r="46" spans="8:9" ht="12.75">
      <c r="H46" s="20"/>
      <c r="I46" s="22"/>
    </row>
    <row r="47" spans="8:9" ht="12.75">
      <c r="H47" s="20"/>
      <c r="I47" s="22"/>
    </row>
    <row r="48" spans="8:9" ht="13.5" thickBot="1">
      <c r="H48" s="20"/>
      <c r="I48" s="22"/>
    </row>
    <row r="49" spans="1:10" ht="13.5" thickBot="1">
      <c r="A49" s="25"/>
      <c r="B49" s="26"/>
      <c r="C49" s="26"/>
      <c r="D49" s="26"/>
      <c r="E49" s="26"/>
      <c r="F49" s="26"/>
      <c r="G49" s="26"/>
      <c r="H49" s="23"/>
      <c r="I49" s="24"/>
      <c r="J49" s="27"/>
    </row>
    <row r="50" spans="8:9" ht="12.75">
      <c r="H50" s="20"/>
      <c r="I50" s="22"/>
    </row>
    <row r="51" spans="8:9" ht="12.75">
      <c r="H51" s="20"/>
      <c r="I51" s="22"/>
    </row>
    <row r="52" spans="8:9" ht="12.75">
      <c r="H52" s="20"/>
      <c r="I52" s="22"/>
    </row>
    <row r="53" spans="8:9" ht="12.75">
      <c r="H53" s="20"/>
      <c r="I53" s="22"/>
    </row>
    <row r="54" spans="8:9" ht="12.75">
      <c r="H54" s="20"/>
      <c r="I54" s="22"/>
    </row>
    <row r="55" spans="8:9" ht="12.75">
      <c r="H55" s="20"/>
      <c r="I55" s="22"/>
    </row>
    <row r="56" spans="8:9" ht="12.75">
      <c r="H56" s="20"/>
      <c r="I56" s="22"/>
    </row>
    <row r="57" spans="8:9" ht="12.75">
      <c r="H57" s="20"/>
      <c r="I57" s="22"/>
    </row>
    <row r="58" spans="8:9" ht="12.75">
      <c r="H58" s="20"/>
      <c r="I58" s="22"/>
    </row>
    <row r="59" spans="8:9" ht="12.75">
      <c r="H59" s="20"/>
      <c r="I59" s="22"/>
    </row>
    <row r="60" spans="8:9" ht="12.75">
      <c r="H60" s="20"/>
      <c r="I60" s="22"/>
    </row>
    <row r="61" spans="8:9" ht="12.75">
      <c r="H61" s="20"/>
      <c r="I61" s="22"/>
    </row>
    <row r="62" spans="8:9" ht="12.75">
      <c r="H62" s="20"/>
      <c r="I62" s="22"/>
    </row>
    <row r="63" spans="8:9" ht="12.75">
      <c r="H63" s="20"/>
      <c r="I63" s="22"/>
    </row>
    <row r="64" spans="8:9" ht="12.75">
      <c r="H64" s="20"/>
      <c r="I64" s="22"/>
    </row>
    <row r="65" spans="8:9" ht="12.75">
      <c r="H65" s="20"/>
      <c r="I65" s="22"/>
    </row>
    <row r="66" spans="8:9" ht="12.75">
      <c r="H66" s="20"/>
      <c r="I66" s="22"/>
    </row>
    <row r="67" spans="8:9" ht="12.75">
      <c r="H67" s="20"/>
      <c r="I67" s="22"/>
    </row>
    <row r="68" spans="8:9" ht="13.5" thickBot="1">
      <c r="H68" s="20"/>
      <c r="I68" s="22"/>
    </row>
    <row r="69" spans="1:10" ht="13.5" thickBot="1">
      <c r="A69" s="25"/>
      <c r="B69" s="26"/>
      <c r="C69" s="26"/>
      <c r="D69" s="26"/>
      <c r="E69" s="26"/>
      <c r="F69" s="26"/>
      <c r="G69" s="26"/>
      <c r="H69" s="23"/>
      <c r="I69" s="24"/>
      <c r="J69" s="27"/>
    </row>
    <row r="70" spans="8:9" ht="12.75">
      <c r="H70" s="20"/>
      <c r="I70" s="22"/>
    </row>
    <row r="71" spans="8:9" ht="12.75">
      <c r="H71" s="20"/>
      <c r="I71" s="22"/>
    </row>
    <row r="72" spans="8:9" ht="12.75">
      <c r="H72" s="20"/>
      <c r="I72" s="22"/>
    </row>
    <row r="73" spans="8:9" ht="12.75">
      <c r="H73" s="20"/>
      <c r="I73" s="22"/>
    </row>
    <row r="74" spans="8:9" ht="12.75">
      <c r="H74" s="20"/>
      <c r="I74" s="22"/>
    </row>
    <row r="75" spans="8:9" ht="12.75">
      <c r="H75" s="20"/>
      <c r="I75" s="22"/>
    </row>
    <row r="76" spans="8:9" ht="13.5" thickBot="1">
      <c r="H76" s="20"/>
      <c r="I76" s="22"/>
    </row>
    <row r="77" spans="1:10" ht="12.75" customHeight="1" thickBot="1">
      <c r="A77" s="25"/>
      <c r="B77" s="26"/>
      <c r="C77" s="26"/>
      <c r="D77" s="26"/>
      <c r="E77" s="26"/>
      <c r="F77" s="26"/>
      <c r="G77" s="26"/>
      <c r="H77" s="23"/>
      <c r="I77" s="24"/>
      <c r="J77" s="27"/>
    </row>
    <row r="78" spans="8:9" ht="12.75">
      <c r="H78" s="20"/>
      <c r="I78" s="22"/>
    </row>
    <row r="79" spans="8:9" ht="12.75">
      <c r="H79" s="20"/>
      <c r="I79" s="22"/>
    </row>
    <row r="80" spans="8:9" ht="12.75">
      <c r="H80" s="20"/>
      <c r="I80" s="22"/>
    </row>
    <row r="81" spans="8:9" ht="12.75">
      <c r="H81" s="20"/>
      <c r="I81" s="22"/>
    </row>
    <row r="82" spans="8:9" ht="12.75">
      <c r="H82" s="30"/>
      <c r="I82" s="22"/>
    </row>
    <row r="83" ht="12.75">
      <c r="H83" s="2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8:10" ht="12.75">
      <c r="H9" s="20"/>
      <c r="I9" s="22"/>
      <c r="J9" s="21"/>
    </row>
    <row r="10" spans="8:10" ht="12.75">
      <c r="H10" s="20"/>
      <c r="I10" s="22"/>
      <c r="J10" s="21"/>
    </row>
    <row r="11" spans="8:10" ht="12.75">
      <c r="H11" s="20"/>
      <c r="I11" s="22"/>
      <c r="J11" s="21"/>
    </row>
    <row r="12" spans="8:10" ht="12.75">
      <c r="H12" s="20"/>
      <c r="I12" s="22"/>
      <c r="J12" s="21"/>
    </row>
    <row r="13" spans="8:10" ht="12.75">
      <c r="H13" s="20"/>
      <c r="I13" s="22"/>
      <c r="J13" s="21"/>
    </row>
    <row r="14" spans="8:9" ht="12.75">
      <c r="H14" s="20"/>
      <c r="I14" s="22"/>
    </row>
    <row r="15" spans="8:9" ht="12.75">
      <c r="H15" s="20"/>
      <c r="I15" s="22"/>
    </row>
    <row r="16" spans="8:9" ht="12.75">
      <c r="H16" s="20"/>
      <c r="I16" s="22"/>
    </row>
    <row r="17" spans="8:9" ht="12.75">
      <c r="H17" s="20"/>
      <c r="I17" s="22"/>
    </row>
    <row r="18" spans="8:9" ht="12.75">
      <c r="H18" s="20"/>
      <c r="I18" s="22"/>
    </row>
    <row r="19" spans="8:9" ht="12.75">
      <c r="H19" s="20"/>
      <c r="I19" s="22"/>
    </row>
    <row r="20" spans="8:9" ht="12.75">
      <c r="H20" s="20"/>
      <c r="I20" s="22"/>
    </row>
    <row r="21" spans="8:9" ht="12.75">
      <c r="H21" s="20"/>
      <c r="I21" s="22"/>
    </row>
    <row r="22" spans="8:9" ht="12.75">
      <c r="H22" s="20"/>
      <c r="I22" s="22"/>
    </row>
    <row r="23" spans="8:9" ht="12.75">
      <c r="H23" s="20"/>
      <c r="I23" s="22"/>
    </row>
    <row r="24" spans="8:9" ht="12.75">
      <c r="H24" s="20"/>
      <c r="I24" s="22"/>
    </row>
    <row r="25" spans="8:9" ht="12.75">
      <c r="H25" s="20"/>
      <c r="I25" s="22"/>
    </row>
    <row r="26" spans="8:9" ht="12.75">
      <c r="H26" s="20"/>
      <c r="I26" s="22"/>
    </row>
    <row r="27" spans="8:9" ht="12.75">
      <c r="H27" s="20"/>
      <c r="I27" s="22"/>
    </row>
    <row r="28" spans="8:9" ht="12.75">
      <c r="H28" s="20"/>
      <c r="I28" s="22"/>
    </row>
    <row r="29" spans="8:9" ht="12.75">
      <c r="H29" s="20"/>
      <c r="I29" s="22"/>
    </row>
    <row r="30" spans="8:9" ht="12.75">
      <c r="H30" s="20"/>
      <c r="I30" s="22"/>
    </row>
    <row r="31" spans="8:9" ht="12.75">
      <c r="H31" s="20"/>
      <c r="I31" s="22"/>
    </row>
    <row r="32" spans="8:9" ht="12.75">
      <c r="H32" s="20"/>
      <c r="I32" s="22"/>
    </row>
    <row r="33" spans="8:9" ht="12.75">
      <c r="H33" s="20"/>
      <c r="I33" s="22"/>
    </row>
    <row r="34" spans="8:9" ht="13.5" thickBot="1">
      <c r="H34" s="20"/>
      <c r="I34" s="22"/>
    </row>
    <row r="35" spans="1:10" ht="13.5" thickBot="1">
      <c r="A35" s="25"/>
      <c r="B35" s="26"/>
      <c r="C35" s="26"/>
      <c r="D35" s="26"/>
      <c r="E35" s="26"/>
      <c r="F35" s="26"/>
      <c r="G35" s="26"/>
      <c r="H35" s="23"/>
      <c r="I35" s="24"/>
      <c r="J35" s="27"/>
    </row>
    <row r="36" spans="8:9" ht="12.75">
      <c r="H36" s="20"/>
      <c r="I36" s="22"/>
    </row>
    <row r="37" spans="8:9" ht="12.75">
      <c r="H37" s="20"/>
      <c r="I37" s="22"/>
    </row>
    <row r="38" spans="8:9" ht="12.75">
      <c r="H38" s="20"/>
      <c r="I38" s="22"/>
    </row>
    <row r="39" spans="8:9" ht="12.75">
      <c r="H39" s="20"/>
      <c r="I39" s="22"/>
    </row>
    <row r="40" spans="8:9" ht="12.75">
      <c r="H40" s="20"/>
      <c r="I40" s="22"/>
    </row>
    <row r="41" spans="8:9" ht="12.75">
      <c r="H41" s="20"/>
      <c r="I41" s="22"/>
    </row>
    <row r="42" spans="8:9" ht="12.75">
      <c r="H42" s="20"/>
      <c r="I42" s="22"/>
    </row>
    <row r="43" spans="8:9" ht="12.75">
      <c r="H43" s="20"/>
      <c r="I43" s="22"/>
    </row>
    <row r="44" spans="8:9" ht="12.75">
      <c r="H44" s="20"/>
      <c r="I44" s="22"/>
    </row>
    <row r="45" spans="8:9" ht="12.75">
      <c r="H45" s="20"/>
      <c r="I45" s="22"/>
    </row>
    <row r="46" spans="8:9" ht="12.75">
      <c r="H46" s="20"/>
      <c r="I46" s="22"/>
    </row>
    <row r="47" spans="8:9" ht="12.75">
      <c r="H47" s="20"/>
      <c r="I47" s="22"/>
    </row>
    <row r="48" spans="8:9" ht="13.5" thickBot="1">
      <c r="H48" s="20"/>
      <c r="I48" s="22"/>
    </row>
    <row r="49" spans="1:10" ht="13.5" thickBot="1">
      <c r="A49" s="25"/>
      <c r="B49" s="26"/>
      <c r="C49" s="26"/>
      <c r="D49" s="26"/>
      <c r="E49" s="26"/>
      <c r="F49" s="26"/>
      <c r="G49" s="26"/>
      <c r="H49" s="23"/>
      <c r="I49" s="24"/>
      <c r="J49" s="27"/>
    </row>
    <row r="50" spans="8:9" ht="12.75">
      <c r="H50" s="20"/>
      <c r="I50" s="22"/>
    </row>
    <row r="51" spans="8:9" ht="12.75">
      <c r="H51" s="20"/>
      <c r="I51" s="22"/>
    </row>
    <row r="52" spans="8:9" ht="12.75">
      <c r="H52" s="20"/>
      <c r="I52" s="22"/>
    </row>
    <row r="53" spans="8:9" ht="12.75">
      <c r="H53" s="20"/>
      <c r="I53" s="22"/>
    </row>
    <row r="54" spans="8:9" ht="12.75">
      <c r="H54" s="20"/>
      <c r="I54" s="22"/>
    </row>
    <row r="55" spans="8:9" ht="12.75">
      <c r="H55" s="20"/>
      <c r="I55" s="22"/>
    </row>
    <row r="56" spans="8:9" ht="12.75">
      <c r="H56" s="20"/>
      <c r="I56" s="22"/>
    </row>
    <row r="57" spans="8:9" ht="12.75">
      <c r="H57" s="20"/>
      <c r="I57" s="22"/>
    </row>
    <row r="58" spans="8:9" ht="12.75">
      <c r="H58" s="20"/>
      <c r="I58" s="22"/>
    </row>
    <row r="59" spans="8:9" ht="12.75">
      <c r="H59" s="20"/>
      <c r="I59" s="22"/>
    </row>
    <row r="60" spans="8:9" ht="12.75">
      <c r="H60" s="20"/>
      <c r="I60" s="22"/>
    </row>
    <row r="61" spans="8:9" ht="12.75">
      <c r="H61" s="20"/>
      <c r="I61" s="22"/>
    </row>
    <row r="62" spans="8:9" ht="12.75">
      <c r="H62" s="20"/>
      <c r="I62" s="22"/>
    </row>
    <row r="63" spans="8:9" ht="12.75">
      <c r="H63" s="20"/>
      <c r="I63" s="22"/>
    </row>
    <row r="64" spans="8:9" ht="12.75">
      <c r="H64" s="20"/>
      <c r="I64" s="22"/>
    </row>
    <row r="65" spans="8:9" ht="12.75">
      <c r="H65" s="20"/>
      <c r="I65" s="22"/>
    </row>
    <row r="66" spans="8:9" ht="12.75">
      <c r="H66" s="20"/>
      <c r="I66" s="22"/>
    </row>
    <row r="67" spans="8:9" ht="12.75">
      <c r="H67" s="20"/>
      <c r="I67" s="22"/>
    </row>
    <row r="68" spans="8:9" ht="13.5" thickBot="1">
      <c r="H68" s="20"/>
      <c r="I68" s="22"/>
    </row>
    <row r="69" spans="1:10" ht="13.5" thickBot="1">
      <c r="A69" s="25"/>
      <c r="B69" s="26"/>
      <c r="C69" s="26"/>
      <c r="D69" s="26"/>
      <c r="E69" s="26"/>
      <c r="F69" s="26"/>
      <c r="G69" s="26"/>
      <c r="H69" s="23"/>
      <c r="I69" s="24"/>
      <c r="J69" s="27"/>
    </row>
    <row r="70" spans="8:9" ht="12.75">
      <c r="H70" s="20"/>
      <c r="I70" s="22"/>
    </row>
    <row r="71" spans="8:9" ht="12.75">
      <c r="H71" s="20"/>
      <c r="I71" s="22"/>
    </row>
    <row r="72" spans="8:9" ht="12.75">
      <c r="H72" s="20"/>
      <c r="I72" s="22"/>
    </row>
    <row r="73" spans="8:9" ht="12.75">
      <c r="H73" s="20"/>
      <c r="I73" s="22"/>
    </row>
    <row r="74" spans="8:9" ht="12.75">
      <c r="H74" s="20"/>
      <c r="I74" s="22"/>
    </row>
    <row r="75" spans="8:9" ht="12.75">
      <c r="H75" s="20"/>
      <c r="I75" s="22"/>
    </row>
    <row r="76" spans="8:9" ht="13.5" thickBot="1">
      <c r="H76" s="20"/>
      <c r="I76" s="22"/>
    </row>
    <row r="77" spans="1:10" ht="12.75" customHeight="1" thickBot="1">
      <c r="A77" s="25"/>
      <c r="B77" s="26"/>
      <c r="C77" s="26"/>
      <c r="D77" s="26"/>
      <c r="E77" s="26"/>
      <c r="F77" s="26"/>
      <c r="G77" s="26"/>
      <c r="H77" s="23"/>
      <c r="I77" s="24"/>
      <c r="J77" s="27"/>
    </row>
    <row r="78" spans="8:9" ht="12.75">
      <c r="H78" s="20"/>
      <c r="I78" s="22"/>
    </row>
    <row r="79" spans="8:9" ht="12.75">
      <c r="H79" s="20"/>
      <c r="I79" s="22"/>
    </row>
    <row r="80" spans="8:9" ht="12.75">
      <c r="H80" s="20"/>
      <c r="I80" s="22"/>
    </row>
    <row r="81" spans="8:9" ht="12.75">
      <c r="H81" s="20"/>
      <c r="I81" s="22"/>
    </row>
    <row r="82" spans="8:9" ht="12.75">
      <c r="H82" s="30"/>
      <c r="I82" s="22"/>
    </row>
    <row r="83" ht="12.75">
      <c r="H83" s="2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28">
      <selection activeCell="J49" sqref="J49"/>
    </sheetView>
  </sheetViews>
  <sheetFormatPr defaultColWidth="8.8515625" defaultRowHeight="12.75"/>
  <cols>
    <col min="1" max="1" width="8.8515625" style="0" customWidth="1"/>
    <col min="2" max="2" width="9.57421875" style="0" bestFit="1" customWidth="1"/>
    <col min="3" max="7" width="8.8515625" style="0" customWidth="1"/>
    <col min="8" max="8" width="13.8515625" style="0" bestFit="1" customWidth="1"/>
    <col min="9" max="9" width="8.8515625" style="0" customWidth="1"/>
    <col min="10" max="10" width="12.7109375" style="0" bestFit="1" customWidth="1"/>
  </cols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8:10" ht="12.75">
      <c r="H9" s="20"/>
      <c r="I9" s="22"/>
      <c r="J9" s="21"/>
    </row>
    <row r="10" spans="8:10" ht="12.75">
      <c r="H10" s="20"/>
      <c r="I10" s="22"/>
      <c r="J10" s="21"/>
    </row>
    <row r="11" spans="1:10" ht="12.75">
      <c r="A11">
        <v>24.13</v>
      </c>
      <c r="H11" s="20"/>
      <c r="I11" s="22"/>
      <c r="J11" s="21"/>
    </row>
    <row r="12" spans="1:10" ht="12.75">
      <c r="A12">
        <v>38</v>
      </c>
      <c r="H12" s="20"/>
      <c r="I12" s="22"/>
      <c r="J12" s="21"/>
    </row>
    <row r="13" spans="1:10" ht="12.75">
      <c r="A13">
        <f>A11*A12</f>
        <v>916.9399999999999</v>
      </c>
      <c r="H13" s="20"/>
      <c r="I13" s="22"/>
      <c r="J13" s="21"/>
    </row>
    <row r="14" spans="8:9" ht="12.75">
      <c r="H14" s="20"/>
      <c r="I14" s="22"/>
    </row>
    <row r="15" spans="8:9" ht="12.75">
      <c r="H15" s="20"/>
      <c r="I15" s="22"/>
    </row>
    <row r="16" spans="8:9" ht="12.75">
      <c r="H16" s="20"/>
      <c r="I16" s="22"/>
    </row>
    <row r="17" spans="8:9" ht="12.75">
      <c r="H17" s="20"/>
      <c r="I17" s="22"/>
    </row>
    <row r="18" spans="8:9" ht="12.75">
      <c r="H18" s="20"/>
      <c r="I18" s="22"/>
    </row>
    <row r="19" spans="1:9" ht="12.75">
      <c r="A19">
        <v>47</v>
      </c>
      <c r="B19" t="s">
        <v>227</v>
      </c>
      <c r="H19" s="20"/>
      <c r="I19" s="22"/>
    </row>
    <row r="20" spans="1:9" ht="12.75">
      <c r="A20">
        <v>7</v>
      </c>
      <c r="B20" t="s">
        <v>228</v>
      </c>
      <c r="H20" s="20"/>
      <c r="I20" s="22"/>
    </row>
    <row r="21" spans="1:9" ht="12.75">
      <c r="A21">
        <f>A19*A20</f>
        <v>329</v>
      </c>
      <c r="H21" s="20"/>
      <c r="I21" s="22"/>
    </row>
    <row r="22" spans="1:9" ht="12.75">
      <c r="A22">
        <v>5</v>
      </c>
      <c r="B22" t="s">
        <v>229</v>
      </c>
      <c r="H22" s="20"/>
      <c r="I22" s="22"/>
    </row>
    <row r="23" spans="1:9" ht="12.75">
      <c r="A23">
        <f>A21+A22</f>
        <v>334</v>
      </c>
      <c r="B23" t="s">
        <v>230</v>
      </c>
      <c r="H23" s="20"/>
      <c r="I23" s="22"/>
    </row>
    <row r="24" spans="8:9" ht="12.75">
      <c r="H24" s="20"/>
      <c r="I24" s="22"/>
    </row>
    <row r="25" spans="1:9" ht="12.75">
      <c r="A25" t="s">
        <v>231</v>
      </c>
      <c r="H25" s="20"/>
      <c r="I25" s="22"/>
    </row>
    <row r="26" spans="8:9" ht="12.75">
      <c r="H26" s="20"/>
      <c r="I26" s="22"/>
    </row>
    <row r="27" spans="1:9" ht="12.75">
      <c r="A27" t="s">
        <v>232</v>
      </c>
      <c r="B27">
        <v>30000</v>
      </c>
      <c r="H27" s="20"/>
      <c r="I27" s="22"/>
    </row>
    <row r="28" spans="1:9" ht="12.75">
      <c r="A28" t="s">
        <v>233</v>
      </c>
      <c r="H28" s="20"/>
      <c r="I28" s="22"/>
    </row>
    <row r="29" spans="1:9" ht="12.75">
      <c r="A29" t="s">
        <v>234</v>
      </c>
      <c r="B29">
        <v>35000</v>
      </c>
      <c r="H29" s="20"/>
      <c r="I29" s="22"/>
    </row>
    <row r="30" spans="1:9" ht="12.75">
      <c r="A30" t="s">
        <v>235</v>
      </c>
      <c r="H30" s="20"/>
      <c r="I30" s="22"/>
    </row>
    <row r="31" spans="1:9" ht="12.75">
      <c r="A31" t="s">
        <v>236</v>
      </c>
      <c r="B31">
        <v>43000</v>
      </c>
      <c r="H31" s="20">
        <v>42350</v>
      </c>
      <c r="I31" s="89" t="s">
        <v>244</v>
      </c>
    </row>
    <row r="32" spans="1:9" ht="12.75">
      <c r="A32" t="s">
        <v>237</v>
      </c>
      <c r="B32">
        <v>45000</v>
      </c>
      <c r="H32" s="20">
        <v>350</v>
      </c>
      <c r="I32" s="22"/>
    </row>
    <row r="33" spans="1:10" ht="12.75">
      <c r="A33" t="s">
        <v>238</v>
      </c>
      <c r="B33">
        <v>52000</v>
      </c>
      <c r="H33" s="90">
        <f>H31*H32</f>
        <v>14822500</v>
      </c>
      <c r="I33" s="22">
        <v>0.1</v>
      </c>
      <c r="J33" s="91">
        <f>H33*I33</f>
        <v>1482250</v>
      </c>
    </row>
    <row r="34" spans="1:9" ht="13.5" thickBot="1">
      <c r="A34" t="s">
        <v>239</v>
      </c>
      <c r="B34">
        <v>63000</v>
      </c>
      <c r="H34" s="20">
        <f>H31*0.03</f>
        <v>1270.5</v>
      </c>
      <c r="I34" s="89" t="s">
        <v>245</v>
      </c>
    </row>
    <row r="35" spans="1:10" ht="13.5" thickBot="1">
      <c r="A35" s="25" t="s">
        <v>240</v>
      </c>
      <c r="B35" s="26">
        <v>85000</v>
      </c>
      <c r="C35" s="26"/>
      <c r="D35" s="26"/>
      <c r="E35" s="26"/>
      <c r="F35" s="26"/>
      <c r="G35" s="26"/>
      <c r="H35" s="23">
        <f>H31+H34</f>
        <v>43620.5</v>
      </c>
      <c r="I35" s="24"/>
      <c r="J35" s="27"/>
    </row>
    <row r="36" spans="1:9" ht="12.75">
      <c r="A36" t="s">
        <v>241</v>
      </c>
      <c r="B36">
        <v>95000</v>
      </c>
      <c r="H36" s="20">
        <f>H35*0.03</f>
        <v>1308.615</v>
      </c>
      <c r="I36" s="89" t="s">
        <v>246</v>
      </c>
    </row>
    <row r="37" spans="1:9" ht="12.75">
      <c r="A37" t="s">
        <v>242</v>
      </c>
      <c r="B37">
        <v>105000</v>
      </c>
      <c r="H37" s="20">
        <f>H35+H36</f>
        <v>44929.115</v>
      </c>
      <c r="I37" s="89" t="s">
        <v>247</v>
      </c>
    </row>
    <row r="38" spans="1:9" ht="12.75">
      <c r="A38" t="s">
        <v>243</v>
      </c>
      <c r="B38">
        <v>150000</v>
      </c>
      <c r="H38" s="20">
        <f>H37*A23</f>
        <v>15006324.41</v>
      </c>
      <c r="I38" s="89" t="s">
        <v>248</v>
      </c>
    </row>
    <row r="39" spans="2:9" ht="12.75">
      <c r="B39">
        <f>SUM(B31:B38)</f>
        <v>638000</v>
      </c>
      <c r="H39" s="20">
        <v>0.1</v>
      </c>
      <c r="I39" s="89" t="s">
        <v>249</v>
      </c>
    </row>
    <row r="40" spans="2:9" ht="12.75">
      <c r="B40">
        <f>B39/8</f>
        <v>79750</v>
      </c>
      <c r="H40" s="90">
        <f>H38*H39</f>
        <v>1500632.441</v>
      </c>
      <c r="I40" s="89" t="s">
        <v>250</v>
      </c>
    </row>
    <row r="41" spans="8:9" ht="12.75">
      <c r="H41" s="90"/>
      <c r="I41" s="22"/>
    </row>
    <row r="42" spans="8:9" ht="12.75">
      <c r="H42" s="20"/>
      <c r="I42" s="22"/>
    </row>
    <row r="43" spans="2:9" ht="12.75">
      <c r="B43">
        <v>252</v>
      </c>
      <c r="H43" s="20">
        <f>H40-J33</f>
        <v>18382.441000000108</v>
      </c>
      <c r="I43" s="22"/>
    </row>
    <row r="44" spans="2:9" ht="12.75">
      <c r="B44">
        <v>150</v>
      </c>
      <c r="H44" s="20"/>
      <c r="I44" s="22"/>
    </row>
    <row r="45" spans="2:9" ht="12.75">
      <c r="B45">
        <v>86</v>
      </c>
      <c r="H45" s="20"/>
      <c r="I45" s="22"/>
    </row>
    <row r="46" spans="2:9" ht="12.75">
      <c r="B46">
        <f>SUM(B43:B45)</f>
        <v>488</v>
      </c>
      <c r="H46" s="20"/>
      <c r="I46" s="22"/>
    </row>
    <row r="47" spans="2:9" ht="12.75">
      <c r="B47">
        <f>B46/3</f>
        <v>162.66666666666666</v>
      </c>
      <c r="H47" s="20"/>
      <c r="I47" s="22"/>
    </row>
    <row r="48" spans="8:9" ht="13.5" thickBot="1">
      <c r="H48" s="20"/>
      <c r="I48" s="22"/>
    </row>
    <row r="49" spans="1:10" ht="13.5" thickBot="1">
      <c r="A49" s="25"/>
      <c r="B49" s="26"/>
      <c r="C49" s="26"/>
      <c r="D49" s="26"/>
      <c r="E49" s="26"/>
      <c r="F49" s="26"/>
      <c r="G49" s="26"/>
      <c r="H49" s="23"/>
      <c r="I49" s="24"/>
      <c r="J49" s="27"/>
    </row>
    <row r="50" spans="8:9" ht="12.75">
      <c r="H50" s="20"/>
      <c r="I50" s="22"/>
    </row>
    <row r="51" spans="8:9" ht="12.75">
      <c r="H51" s="20"/>
      <c r="I51" s="22"/>
    </row>
    <row r="52" spans="2:9" ht="12.75">
      <c r="B52">
        <v>47032</v>
      </c>
      <c r="H52" s="20"/>
      <c r="I52" s="22"/>
    </row>
    <row r="53" spans="2:9" ht="12.75">
      <c r="B53">
        <v>46574</v>
      </c>
      <c r="H53" s="20"/>
      <c r="I53" s="22"/>
    </row>
    <row r="54" spans="2:9" ht="12.75">
      <c r="B54">
        <f>B52-B53</f>
        <v>458</v>
      </c>
      <c r="H54" s="20"/>
      <c r="I54" s="22"/>
    </row>
    <row r="55" spans="8:9" ht="12.75">
      <c r="H55" s="20"/>
      <c r="I55" s="22"/>
    </row>
    <row r="56" spans="8:9" ht="12.75">
      <c r="H56" s="20"/>
      <c r="I56" s="22"/>
    </row>
    <row r="57" spans="8:9" ht="12.75">
      <c r="H57" s="20"/>
      <c r="I57" s="22"/>
    </row>
    <row r="58" spans="8:9" ht="12.75">
      <c r="H58" s="20"/>
      <c r="I58" s="22"/>
    </row>
    <row r="59" spans="8:9" ht="12.75">
      <c r="H59" s="20"/>
      <c r="I59" s="22"/>
    </row>
    <row r="60" spans="8:9" ht="12.75">
      <c r="H60" s="20"/>
      <c r="I60" s="22"/>
    </row>
    <row r="61" spans="8:9" ht="12.75">
      <c r="H61" s="20"/>
      <c r="I61" s="22"/>
    </row>
    <row r="62" spans="8:9" ht="12.75">
      <c r="H62" s="20"/>
      <c r="I62" s="22"/>
    </row>
    <row r="63" spans="8:9" ht="12.75">
      <c r="H63" s="20"/>
      <c r="I63" s="22"/>
    </row>
    <row r="64" spans="8:9" ht="12.75">
      <c r="H64" s="20"/>
      <c r="I64" s="22"/>
    </row>
    <row r="65" spans="8:9" ht="12.75">
      <c r="H65" s="20"/>
      <c r="I65" s="22"/>
    </row>
    <row r="66" spans="8:9" ht="12.75">
      <c r="H66" s="20"/>
      <c r="I66" s="22"/>
    </row>
    <row r="67" spans="8:9" ht="12.75">
      <c r="H67" s="20"/>
      <c r="I67" s="22"/>
    </row>
    <row r="68" spans="8:9" ht="13.5" thickBot="1">
      <c r="H68" s="20"/>
      <c r="I68" s="22"/>
    </row>
    <row r="69" spans="1:10" ht="13.5" thickBot="1">
      <c r="A69" s="25"/>
      <c r="B69" s="26"/>
      <c r="C69" s="26"/>
      <c r="D69" s="26"/>
      <c r="E69" s="26"/>
      <c r="F69" s="26"/>
      <c r="G69" s="26"/>
      <c r="H69" s="23"/>
      <c r="I69" s="24"/>
      <c r="J69" s="27"/>
    </row>
    <row r="70" spans="8:9" ht="12.75">
      <c r="H70" s="20"/>
      <c r="I70" s="22"/>
    </row>
    <row r="71" spans="8:9" ht="12.75">
      <c r="H71" s="20"/>
      <c r="I71" s="22"/>
    </row>
    <row r="72" spans="8:9" ht="12.75">
      <c r="H72" s="20"/>
      <c r="I72" s="22"/>
    </row>
    <row r="73" spans="8:9" ht="12.75">
      <c r="H73" s="20"/>
      <c r="I73" s="22"/>
    </row>
    <row r="74" spans="8:9" ht="12.75">
      <c r="H74" s="20"/>
      <c r="I74" s="22"/>
    </row>
    <row r="75" spans="8:9" ht="12.75">
      <c r="H75" s="20"/>
      <c r="I75" s="22"/>
    </row>
    <row r="76" spans="8:9" ht="13.5" thickBot="1">
      <c r="H76" s="20"/>
      <c r="I76" s="22"/>
    </row>
    <row r="77" spans="1:10" ht="12.75" customHeight="1" thickBot="1">
      <c r="A77" s="25"/>
      <c r="B77" s="26"/>
      <c r="C77" s="26"/>
      <c r="D77" s="26"/>
      <c r="E77" s="26"/>
      <c r="F77" s="26"/>
      <c r="G77" s="26"/>
      <c r="H77" s="23"/>
      <c r="I77" s="24"/>
      <c r="J77" s="27"/>
    </row>
    <row r="78" spans="8:9" ht="12.75">
      <c r="H78" s="20"/>
      <c r="I78" s="22"/>
    </row>
    <row r="79" spans="8:9" ht="12.75">
      <c r="H79" s="20"/>
      <c r="I79" s="22"/>
    </row>
    <row r="80" spans="8:9" ht="12.75">
      <c r="H80" s="20"/>
      <c r="I80" s="22"/>
    </row>
    <row r="81" spans="8:9" ht="12.75">
      <c r="H81" s="20"/>
      <c r="I81" s="22"/>
    </row>
    <row r="82" spans="8:9" ht="12.75">
      <c r="H82" s="30"/>
      <c r="I82" s="22"/>
    </row>
    <row r="83" ht="12.75">
      <c r="H83" s="2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 Baca</dc:creator>
  <cp:keywords/>
  <dc:description/>
  <cp:lastModifiedBy>jeanne.jacobs</cp:lastModifiedBy>
  <cp:lastPrinted>2011-02-02T13:19:08Z</cp:lastPrinted>
  <dcterms:created xsi:type="dcterms:W3CDTF">2002-01-15T13:09:09Z</dcterms:created>
  <dcterms:modified xsi:type="dcterms:W3CDTF">2011-02-02T13:51:37Z</dcterms:modified>
  <cp:category/>
  <cp:version/>
  <cp:contentType/>
  <cp:contentStatus/>
</cp:coreProperties>
</file>