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76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36" i="1"/>
  <c r="E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6" s="1"/>
  <c r="F3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"/>
  <c r="F36" s="1"/>
</calcChain>
</file>

<file path=xl/sharedStrings.xml><?xml version="1.0" encoding="utf-8"?>
<sst xmlns="http://schemas.openxmlformats.org/spreadsheetml/2006/main" count="148" uniqueCount="92">
  <si>
    <t>Information Collection</t>
  </si>
  <si>
    <t>Number of Respondents</t>
  </si>
  <si>
    <t>Frequency of Response</t>
  </si>
  <si>
    <t>Responses Per Annum</t>
  </si>
  <si>
    <t>Burden Hours Per Response</t>
  </si>
  <si>
    <t>New Annual Burden Hours</t>
  </si>
  <si>
    <t>None</t>
  </si>
  <si>
    <t>Totals</t>
  </si>
  <si>
    <t>2510-0010</t>
  </si>
  <si>
    <t>2502-0016</t>
  </si>
  <si>
    <t>2502-0470</t>
  </si>
  <si>
    <t>Residual Receipts Note (Nonprofit Borrowers) (91710M)</t>
  </si>
  <si>
    <t>Residual Receipts Note (Limited Dividend Borrowers) (91712M)</t>
  </si>
  <si>
    <t>Exhibit to Opinion of Borrower’s Counsel (Certification of Borrower) (HUD- 91725M-CERT)</t>
  </si>
  <si>
    <t>Request for Final Endorsement of the Credit Instrument (92023M)</t>
  </si>
  <si>
    <t>Lease Addendum (92070M)</t>
  </si>
  <si>
    <t>Surplus Cash Note (92223M)</t>
  </si>
  <si>
    <t>Escrow Agreement for Working Capital (92412M)</t>
  </si>
  <si>
    <t>Escrow Agreement for Latent Defects (HUD-92414M)</t>
  </si>
  <si>
    <t xml:space="preserve"> Subordination Agreement (92420M)</t>
  </si>
  <si>
    <t>Lender’s Certificate (92434M)</t>
  </si>
  <si>
    <t xml:space="preserve"> Building Loan Agreement (92441M)</t>
  </si>
  <si>
    <t>Building Loan Agreement Supplement (92441M-Supp)</t>
  </si>
  <si>
    <t>Construction Contract  (92442M)</t>
  </si>
  <si>
    <t>Completion Assurance Agreement (92450M)</t>
  </si>
  <si>
    <t>Performance Bond – Dual Obligee (92452M)</t>
  </si>
  <si>
    <t>Escrow Agreement for Incomplete Construction (92456M)</t>
  </si>
  <si>
    <t>HUD Survey Instructions and Report (92457A-M)</t>
  </si>
  <si>
    <t xml:space="preserve"> Request for Approval of Advance of Escrow Funds (92464M)</t>
  </si>
  <si>
    <t>Regulatory Agreement for Multifamily Projects under sections 207, 220, 221(d)(3), 223(a)(7), 223(f) and 231 of the National Housing Act.  (92466M)</t>
  </si>
  <si>
    <t>Escrow Agreement for Non-Critical and Deferred Repairs  (HUD-92476.1M)</t>
  </si>
  <si>
    <t>Escrow Agreement for Operating Deficit (92476a-M)</t>
  </si>
  <si>
    <t>Agreement of Sponsor to Furnish Additional Funds (92476M)</t>
  </si>
  <si>
    <t>Bond Guaranteeing Sponsors’ Performance (92477M)</t>
  </si>
  <si>
    <t>Borrower’s Oath (92478M)</t>
  </si>
  <si>
    <t>Off-Site Bond – Dual Obligee (92479M)</t>
  </si>
  <si>
    <t>Agreement and Certification (93305M)</t>
  </si>
  <si>
    <t>Note (MultiState) (94001M)</t>
  </si>
  <si>
    <t xml:space="preserve">Instruction for Lease Hold (FHA-2070) </t>
  </si>
  <si>
    <t>Escrow Agreement
for Off-Site Facilities (HUD-90170)</t>
  </si>
  <si>
    <t>Escrow Agreement for
Unpaid Construction Costs (HUD-90171)</t>
  </si>
  <si>
    <t>2502-0204</t>
  </si>
  <si>
    <t>Standard Business Practice</t>
  </si>
  <si>
    <t>Building Loan Agreement (HUD-92441)</t>
  </si>
  <si>
    <t>Model Lease for Section 202/8 or Section 202 PAC (HUD-90105-b)</t>
  </si>
  <si>
    <t>Residual Receipts Note (FHA-1710)</t>
  </si>
  <si>
    <t>Residual Receipts Note (FHA-1712)</t>
  </si>
  <si>
    <t>Guide for Opinion of Borrower’s Counsel (91725M)</t>
  </si>
  <si>
    <t>Guide for Opinion of Borrower’s Counsel  (HUD-91725)</t>
  </si>
  <si>
    <t>Exhibit to Opinion of Borrower’s Counsel (Certification of Borrower) (HUD-91725-CERT)</t>
  </si>
  <si>
    <t>(FHA) Opinion by Counsel to the Mortgagor  (HUD-91725-INST)</t>
  </si>
  <si>
    <t>Guide For Opinion Of Borrower’s Counsel (HUD-91725M-INST)</t>
  </si>
  <si>
    <t>Request for Final
Endorsement of
Credit Instrument (HUD-92023)</t>
  </si>
  <si>
    <t>No Change</t>
  </si>
  <si>
    <t>Burden Difference</t>
  </si>
  <si>
    <t>Decrease</t>
  </si>
  <si>
    <t>Increase</t>
  </si>
  <si>
    <t>Promissory Note (HUD-92223)</t>
  </si>
  <si>
    <t>Mortgagee's Certificate (HUD-2434)</t>
  </si>
  <si>
    <t>2502-0468</t>
  </si>
  <si>
    <t>2502-0011</t>
  </si>
  <si>
    <t>New</t>
  </si>
  <si>
    <t>Capital Advance Program
Completion Assurance Agreement (HUD-92450)</t>
  </si>
  <si>
    <t>Construction Contract Cost Plus(HUD-92442)</t>
  </si>
  <si>
    <t>Payment Bond (HUD-92452a)</t>
  </si>
  <si>
    <t>2502-0029</t>
  </si>
  <si>
    <t>Payment Bond (92452a-M)</t>
  </si>
  <si>
    <t>Performance Bond-Dual Obligee (HUD-92452)</t>
  </si>
  <si>
    <t>Request for Endorsement of Credit Instrument &amp; Certificate of Lender, Borrower &amp; General Contractor (FHA-2455)</t>
  </si>
  <si>
    <t>Request for Endorsement of Credit Instrument &amp; Certificate of Lender, Borrower &amp; General Contractor (92455M)</t>
  </si>
  <si>
    <t>Escrow Deposit Agreement (FHA-2456)</t>
  </si>
  <si>
    <t>HUD Survey Instructions
and Report
for Insured Multifamily Projects (HUD-92457)</t>
  </si>
  <si>
    <t>2502-0010</t>
  </si>
  <si>
    <t>Surveyor's Report (HUD-92457M)</t>
  </si>
  <si>
    <t>Request for Approval of
Advance of Escrow Funds (HUD-92464)</t>
  </si>
  <si>
    <t>2502-0018</t>
  </si>
  <si>
    <t>Regulatory Agreement
Multifamily Housing Projects
Instructions to Closing Attorney Under Sections 207, 220, 221(d)(4), 231 and 232, Except Nonprofits (HUD-92466)</t>
  </si>
  <si>
    <t>Current Burden Hours Per Response</t>
  </si>
  <si>
    <t>Current Annual Burden Hours</t>
  </si>
  <si>
    <t>Escrow Agreement Unpaid Construction Cost, Repairs or Needs Assessment Repairs (HUD-92476.1)</t>
  </si>
  <si>
    <t>Escrow Agreement
Additional Contribution
by Sponsors (HUD-92476a)</t>
  </si>
  <si>
    <t>Escrow Agreement
Additional Contribution
by Sponsors (HUD-92476aca)</t>
  </si>
  <si>
    <t>Bond Guaranteeing Sponsors’ Performance  (FHA-2477)</t>
  </si>
  <si>
    <t>Mortgagor's Oath (FHA-2478)</t>
  </si>
  <si>
    <t>(Off-Site Bond FHA-2479)</t>
  </si>
  <si>
    <t>Supplementary Conditions of
the Contract for Construction (HUD-2554)</t>
  </si>
  <si>
    <t>Agreement and
Certification (HUD-3305)</t>
  </si>
  <si>
    <t>Deed of Trust HUD-94000M</t>
  </si>
  <si>
    <t>Current      Information  Collection</t>
  </si>
  <si>
    <t>Current    OMB Number</t>
  </si>
  <si>
    <t>Construction Contract – Supplementary Conditions  (92554M - SUPP)</t>
  </si>
  <si>
    <t>Master Deed (FHA-3276)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</si>
</sst>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4" fontId="2" fillId="0" borderId="10" xfId="0" applyNumberFormat="1" applyFont="1" applyBorder="1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ColWidth="18.5703125" defaultRowHeight="15"/>
  <cols>
    <col min="1" max="1" width="18.5703125" style="9"/>
    <col min="2" max="2" width="16.140625" style="3" customWidth="1"/>
    <col min="3" max="3" width="12.7109375" style="3" customWidth="1"/>
    <col min="4" max="4" width="13.7109375" style="3" customWidth="1"/>
    <col min="5" max="5" width="12.85546875" style="3" customWidth="1"/>
    <col min="6" max="7" width="11.42578125" style="3" customWidth="1"/>
    <col min="8" max="8" width="13" style="3" customWidth="1"/>
    <col min="9" max="9" width="12.28515625" style="16" customWidth="1"/>
    <col min="10" max="10" width="14.7109375" style="14" customWidth="1"/>
    <col min="11" max="11" width="21.42578125" style="13" customWidth="1"/>
    <col min="12" max="16384" width="18.5703125" style="3"/>
  </cols>
  <sheetData>
    <row r="1" spans="1:11" s="1" customFormat="1" ht="63.75" thickBot="1">
      <c r="A1" s="46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8" t="s">
        <v>5</v>
      </c>
      <c r="G1" s="21" t="s">
        <v>77</v>
      </c>
      <c r="H1" s="22" t="s">
        <v>78</v>
      </c>
      <c r="I1" s="36" t="s">
        <v>54</v>
      </c>
      <c r="J1" s="23" t="s">
        <v>89</v>
      </c>
      <c r="K1" s="24" t="s">
        <v>88</v>
      </c>
    </row>
    <row r="2" spans="1:11" ht="75">
      <c r="A2" s="18" t="s">
        <v>11</v>
      </c>
      <c r="B2" s="2">
        <v>600</v>
      </c>
      <c r="C2" s="2">
        <v>1</v>
      </c>
      <c r="D2" s="2">
        <v>600</v>
      </c>
      <c r="E2" s="2">
        <v>0.5</v>
      </c>
      <c r="F2" s="19">
        <f>E2*D2</f>
        <v>300</v>
      </c>
      <c r="G2" s="41">
        <v>0.5</v>
      </c>
      <c r="H2" s="38">
        <f>G2*D2</f>
        <v>300</v>
      </c>
      <c r="I2" s="38" t="s">
        <v>53</v>
      </c>
      <c r="J2" s="20" t="s">
        <v>42</v>
      </c>
      <c r="K2" s="10" t="s">
        <v>45</v>
      </c>
    </row>
    <row r="3" spans="1:11" ht="90">
      <c r="A3" s="8" t="s">
        <v>12</v>
      </c>
      <c r="B3" s="4">
        <v>600</v>
      </c>
      <c r="C3" s="4">
        <v>1</v>
      </c>
      <c r="D3" s="4">
        <v>600</v>
      </c>
      <c r="E3" s="4">
        <v>0.5</v>
      </c>
      <c r="F3" s="15">
        <f>E3*D3</f>
        <v>300</v>
      </c>
      <c r="G3" s="42">
        <v>0.5</v>
      </c>
      <c r="H3" s="5">
        <f t="shared" ref="H3:H35" si="0">G3*D3</f>
        <v>300</v>
      </c>
      <c r="I3" s="5" t="s">
        <v>53</v>
      </c>
      <c r="J3" s="7" t="s">
        <v>42</v>
      </c>
      <c r="K3" s="11" t="s">
        <v>46</v>
      </c>
    </row>
    <row r="4" spans="1:11" ht="75">
      <c r="A4" s="8" t="s">
        <v>47</v>
      </c>
      <c r="B4" s="6">
        <v>600</v>
      </c>
      <c r="C4" s="6">
        <v>1</v>
      </c>
      <c r="D4" s="6">
        <v>600</v>
      </c>
      <c r="E4" s="6">
        <v>1</v>
      </c>
      <c r="F4" s="15">
        <f t="shared" ref="F4:F35" si="1">E4*D4</f>
        <v>600</v>
      </c>
      <c r="G4" s="43">
        <v>1</v>
      </c>
      <c r="H4" s="5">
        <f t="shared" si="0"/>
        <v>600</v>
      </c>
      <c r="I4" s="7" t="s">
        <v>53</v>
      </c>
      <c r="J4" s="7" t="s">
        <v>8</v>
      </c>
      <c r="K4" s="12" t="s">
        <v>48</v>
      </c>
    </row>
    <row r="5" spans="1:11" ht="105">
      <c r="A5" s="8" t="s">
        <v>13</v>
      </c>
      <c r="B5" s="6">
        <v>600</v>
      </c>
      <c r="C5" s="6">
        <v>1</v>
      </c>
      <c r="D5" s="6">
        <v>600</v>
      </c>
      <c r="E5" s="6">
        <v>1</v>
      </c>
      <c r="F5" s="15">
        <f t="shared" si="1"/>
        <v>600</v>
      </c>
      <c r="G5" s="43">
        <v>1</v>
      </c>
      <c r="H5" s="5">
        <f t="shared" si="0"/>
        <v>600</v>
      </c>
      <c r="I5" s="7" t="s">
        <v>53</v>
      </c>
      <c r="J5" s="7" t="s">
        <v>8</v>
      </c>
      <c r="K5" s="12" t="s">
        <v>49</v>
      </c>
    </row>
    <row r="6" spans="1:11" ht="75">
      <c r="A6" s="8" t="s">
        <v>51</v>
      </c>
      <c r="B6" s="6">
        <v>0</v>
      </c>
      <c r="C6" s="6">
        <v>0</v>
      </c>
      <c r="D6" s="6">
        <v>0</v>
      </c>
      <c r="E6" s="6">
        <v>0</v>
      </c>
      <c r="F6" s="15">
        <f t="shared" si="1"/>
        <v>0</v>
      </c>
      <c r="G6" s="43">
        <v>1</v>
      </c>
      <c r="H6" s="5">
        <f t="shared" si="0"/>
        <v>0</v>
      </c>
      <c r="I6" s="7" t="s">
        <v>55</v>
      </c>
      <c r="J6" s="7" t="s">
        <v>8</v>
      </c>
      <c r="K6" s="12" t="s">
        <v>50</v>
      </c>
    </row>
    <row r="7" spans="1:11" ht="75">
      <c r="A7" s="8" t="s">
        <v>14</v>
      </c>
      <c r="B7" s="4">
        <v>600</v>
      </c>
      <c r="C7" s="4">
        <v>1</v>
      </c>
      <c r="D7" s="4">
        <v>600</v>
      </c>
      <c r="E7" s="4">
        <v>1</v>
      </c>
      <c r="F7" s="15">
        <f t="shared" si="1"/>
        <v>600</v>
      </c>
      <c r="G7" s="42">
        <v>1</v>
      </c>
      <c r="H7" s="5">
        <f t="shared" si="0"/>
        <v>600</v>
      </c>
      <c r="I7" s="5" t="s">
        <v>53</v>
      </c>
      <c r="J7" s="5" t="s">
        <v>9</v>
      </c>
      <c r="K7" s="11" t="s">
        <v>52</v>
      </c>
    </row>
    <row r="8" spans="1:11" ht="45">
      <c r="A8" s="8" t="s">
        <v>15</v>
      </c>
      <c r="B8" s="4">
        <v>600</v>
      </c>
      <c r="C8" s="4">
        <v>1</v>
      </c>
      <c r="D8" s="4">
        <v>600</v>
      </c>
      <c r="E8" s="4">
        <v>0.5</v>
      </c>
      <c r="F8" s="15">
        <f t="shared" si="1"/>
        <v>300</v>
      </c>
      <c r="G8" s="42">
        <v>0</v>
      </c>
      <c r="H8" s="5">
        <f t="shared" si="0"/>
        <v>0</v>
      </c>
      <c r="I8" s="5" t="s">
        <v>56</v>
      </c>
      <c r="J8" s="7" t="s">
        <v>42</v>
      </c>
      <c r="K8" s="11" t="s">
        <v>38</v>
      </c>
    </row>
    <row r="9" spans="1:11" ht="30">
      <c r="A9" s="8" t="s">
        <v>16</v>
      </c>
      <c r="B9" s="4">
        <v>600</v>
      </c>
      <c r="C9" s="4">
        <v>1</v>
      </c>
      <c r="D9" s="4">
        <v>600</v>
      </c>
      <c r="E9" s="4">
        <v>0.5</v>
      </c>
      <c r="F9" s="15">
        <f t="shared" si="1"/>
        <v>300</v>
      </c>
      <c r="G9" s="42">
        <v>1</v>
      </c>
      <c r="H9" s="5">
        <f t="shared" si="0"/>
        <v>600</v>
      </c>
      <c r="I9" s="5" t="s">
        <v>55</v>
      </c>
      <c r="J9" s="5" t="s">
        <v>9</v>
      </c>
      <c r="K9" s="11" t="s">
        <v>57</v>
      </c>
    </row>
    <row r="10" spans="1:11" ht="60">
      <c r="A10" s="8" t="s">
        <v>17</v>
      </c>
      <c r="B10" s="4">
        <v>600</v>
      </c>
      <c r="C10" s="4">
        <v>1</v>
      </c>
      <c r="D10" s="4">
        <v>600</v>
      </c>
      <c r="E10" s="4">
        <v>0.5</v>
      </c>
      <c r="F10" s="15">
        <f t="shared" si="1"/>
        <v>300</v>
      </c>
      <c r="G10" s="42">
        <v>0.5</v>
      </c>
      <c r="H10" s="5">
        <f t="shared" si="0"/>
        <v>300</v>
      </c>
      <c r="I10" s="5" t="s">
        <v>53</v>
      </c>
      <c r="J10" s="5" t="s">
        <v>10</v>
      </c>
      <c r="K10" s="11" t="s">
        <v>39</v>
      </c>
    </row>
    <row r="11" spans="1:11" ht="75">
      <c r="A11" s="8" t="s">
        <v>18</v>
      </c>
      <c r="B11" s="4">
        <v>600</v>
      </c>
      <c r="C11" s="4">
        <v>1</v>
      </c>
      <c r="D11" s="4">
        <v>600</v>
      </c>
      <c r="E11" s="4">
        <v>0.5</v>
      </c>
      <c r="F11" s="15">
        <f t="shared" si="1"/>
        <v>300</v>
      </c>
      <c r="G11" s="42">
        <v>0</v>
      </c>
      <c r="H11" s="5">
        <f t="shared" si="0"/>
        <v>0</v>
      </c>
      <c r="I11" s="5" t="s">
        <v>56</v>
      </c>
      <c r="J11" s="5" t="s">
        <v>10</v>
      </c>
      <c r="K11" s="11" t="s">
        <v>40</v>
      </c>
    </row>
    <row r="12" spans="1:11" ht="60">
      <c r="A12" s="8" t="s">
        <v>19</v>
      </c>
      <c r="B12" s="6">
        <v>600</v>
      </c>
      <c r="C12" s="6">
        <v>1</v>
      </c>
      <c r="D12" s="6">
        <v>600</v>
      </c>
      <c r="E12" s="6">
        <v>0.5</v>
      </c>
      <c r="F12" s="15">
        <f t="shared" si="1"/>
        <v>300</v>
      </c>
      <c r="G12" s="43">
        <v>0</v>
      </c>
      <c r="H12" s="5">
        <f t="shared" si="0"/>
        <v>0</v>
      </c>
      <c r="I12" s="7" t="s">
        <v>56</v>
      </c>
      <c r="J12" s="7" t="s">
        <v>41</v>
      </c>
      <c r="K12" s="17" t="s">
        <v>44</v>
      </c>
    </row>
    <row r="13" spans="1:11" ht="45">
      <c r="A13" s="8" t="s">
        <v>20</v>
      </c>
      <c r="B13" s="6">
        <v>600</v>
      </c>
      <c r="C13" s="6">
        <v>1</v>
      </c>
      <c r="D13" s="6">
        <v>600</v>
      </c>
      <c r="E13" s="6">
        <v>1</v>
      </c>
      <c r="F13" s="15">
        <f t="shared" si="1"/>
        <v>600</v>
      </c>
      <c r="G13" s="43">
        <v>0.75</v>
      </c>
      <c r="H13" s="5">
        <f t="shared" si="0"/>
        <v>450</v>
      </c>
      <c r="I13" s="25" t="s">
        <v>56</v>
      </c>
      <c r="J13" s="7" t="s">
        <v>59</v>
      </c>
      <c r="K13" s="12" t="s">
        <v>58</v>
      </c>
    </row>
    <row r="14" spans="1:11" ht="45">
      <c r="A14" s="8" t="s">
        <v>21</v>
      </c>
      <c r="B14" s="6">
        <v>600</v>
      </c>
      <c r="C14" s="6">
        <v>1</v>
      </c>
      <c r="D14" s="6">
        <v>600</v>
      </c>
      <c r="E14" s="6">
        <v>0.75</v>
      </c>
      <c r="F14" s="15">
        <f t="shared" si="1"/>
        <v>450</v>
      </c>
      <c r="G14" s="43">
        <v>1</v>
      </c>
      <c r="H14" s="5">
        <f t="shared" si="0"/>
        <v>600</v>
      </c>
      <c r="I14" s="7" t="s">
        <v>55</v>
      </c>
      <c r="J14" s="7" t="s">
        <v>60</v>
      </c>
      <c r="K14" s="12" t="s">
        <v>43</v>
      </c>
    </row>
    <row r="15" spans="1:11" ht="60">
      <c r="A15" s="8" t="s">
        <v>22</v>
      </c>
      <c r="B15" s="6">
        <v>600</v>
      </c>
      <c r="C15" s="6">
        <v>1</v>
      </c>
      <c r="D15" s="6">
        <v>600</v>
      </c>
      <c r="E15" s="6">
        <v>0.75</v>
      </c>
      <c r="F15" s="15">
        <f t="shared" si="1"/>
        <v>450</v>
      </c>
      <c r="G15" s="43">
        <v>0</v>
      </c>
      <c r="H15" s="5">
        <f t="shared" si="0"/>
        <v>0</v>
      </c>
      <c r="I15" s="7" t="s">
        <v>56</v>
      </c>
      <c r="J15" s="7" t="s">
        <v>6</v>
      </c>
      <c r="K15" s="12" t="s">
        <v>61</v>
      </c>
    </row>
    <row r="16" spans="1:11" ht="45">
      <c r="A16" s="8" t="s">
        <v>23</v>
      </c>
      <c r="B16" s="6">
        <v>600</v>
      </c>
      <c r="C16" s="6">
        <v>1</v>
      </c>
      <c r="D16" s="6">
        <v>600</v>
      </c>
      <c r="E16" s="6">
        <v>1</v>
      </c>
      <c r="F16" s="15">
        <f t="shared" si="1"/>
        <v>600</v>
      </c>
      <c r="G16" s="43">
        <v>2</v>
      </c>
      <c r="H16" s="5">
        <f t="shared" si="0"/>
        <v>1200</v>
      </c>
      <c r="I16" s="7" t="s">
        <v>55</v>
      </c>
      <c r="J16" s="7" t="s">
        <v>60</v>
      </c>
      <c r="K16" s="12" t="s">
        <v>63</v>
      </c>
    </row>
    <row r="17" spans="1:11" ht="90">
      <c r="A17" s="8" t="s">
        <v>24</v>
      </c>
      <c r="B17" s="4">
        <v>600</v>
      </c>
      <c r="C17" s="4">
        <v>1</v>
      </c>
      <c r="D17" s="4">
        <v>600</v>
      </c>
      <c r="E17" s="4">
        <v>0.5</v>
      </c>
      <c r="F17" s="15">
        <f t="shared" si="1"/>
        <v>300</v>
      </c>
      <c r="G17" s="42">
        <v>1</v>
      </c>
      <c r="H17" s="5">
        <f t="shared" si="0"/>
        <v>600</v>
      </c>
      <c r="I17" s="5" t="s">
        <v>55</v>
      </c>
      <c r="J17" s="5" t="s">
        <v>10</v>
      </c>
      <c r="K17" s="11" t="s">
        <v>62</v>
      </c>
    </row>
    <row r="18" spans="1:11" ht="60">
      <c r="A18" s="8" t="s">
        <v>25</v>
      </c>
      <c r="B18" s="4">
        <v>600</v>
      </c>
      <c r="C18" s="4">
        <v>1</v>
      </c>
      <c r="D18" s="4">
        <v>600</v>
      </c>
      <c r="E18" s="4">
        <v>0.5</v>
      </c>
      <c r="F18" s="15">
        <f t="shared" si="1"/>
        <v>300</v>
      </c>
      <c r="G18" s="42">
        <v>2</v>
      </c>
      <c r="H18" s="5">
        <f t="shared" si="0"/>
        <v>1200</v>
      </c>
      <c r="I18" s="5" t="s">
        <v>55</v>
      </c>
      <c r="J18" s="5" t="s">
        <v>65</v>
      </c>
      <c r="K18" s="11" t="s">
        <v>67</v>
      </c>
    </row>
    <row r="19" spans="1:11" ht="30">
      <c r="A19" s="8" t="s">
        <v>66</v>
      </c>
      <c r="B19" s="4">
        <v>600</v>
      </c>
      <c r="C19" s="4">
        <v>1</v>
      </c>
      <c r="D19" s="4">
        <v>600</v>
      </c>
      <c r="E19" s="4">
        <v>0.5</v>
      </c>
      <c r="F19" s="15">
        <f t="shared" si="1"/>
        <v>300</v>
      </c>
      <c r="G19" s="42">
        <v>1</v>
      </c>
      <c r="H19" s="5">
        <f t="shared" si="0"/>
        <v>600</v>
      </c>
      <c r="I19" s="5" t="s">
        <v>55</v>
      </c>
      <c r="J19" s="5" t="s">
        <v>10</v>
      </c>
      <c r="K19" s="11" t="s">
        <v>64</v>
      </c>
    </row>
    <row r="20" spans="1:11" ht="120" customHeight="1">
      <c r="A20" s="8" t="s">
        <v>69</v>
      </c>
      <c r="B20" s="4">
        <v>600</v>
      </c>
      <c r="C20" s="4">
        <v>1</v>
      </c>
      <c r="D20" s="4">
        <v>600</v>
      </c>
      <c r="E20" s="4">
        <v>1</v>
      </c>
      <c r="F20" s="15">
        <f t="shared" si="1"/>
        <v>600</v>
      </c>
      <c r="G20" s="42">
        <v>0</v>
      </c>
      <c r="H20" s="5">
        <f t="shared" si="0"/>
        <v>0</v>
      </c>
      <c r="I20" s="5" t="s">
        <v>56</v>
      </c>
      <c r="J20" s="5" t="s">
        <v>42</v>
      </c>
      <c r="K20" s="11" t="s">
        <v>68</v>
      </c>
    </row>
    <row r="21" spans="1:11" ht="75">
      <c r="A21" s="8" t="s">
        <v>26</v>
      </c>
      <c r="B21" s="4">
        <v>600</v>
      </c>
      <c r="C21" s="4">
        <v>1</v>
      </c>
      <c r="D21" s="4">
        <v>600</v>
      </c>
      <c r="E21" s="4">
        <v>0.5</v>
      </c>
      <c r="F21" s="15">
        <f t="shared" si="1"/>
        <v>300</v>
      </c>
      <c r="G21" s="42">
        <v>0</v>
      </c>
      <c r="H21" s="5">
        <f t="shared" si="0"/>
        <v>0</v>
      </c>
      <c r="I21" s="5" t="s">
        <v>56</v>
      </c>
      <c r="J21" s="5" t="s">
        <v>42</v>
      </c>
      <c r="K21" s="11" t="s">
        <v>70</v>
      </c>
    </row>
    <row r="22" spans="1:11" ht="90">
      <c r="A22" s="8" t="s">
        <v>27</v>
      </c>
      <c r="B22" s="4">
        <v>600</v>
      </c>
      <c r="C22" s="4">
        <v>1</v>
      </c>
      <c r="D22" s="4">
        <v>600</v>
      </c>
      <c r="E22" s="4">
        <v>0.5</v>
      </c>
      <c r="F22" s="15">
        <f t="shared" si="1"/>
        <v>300</v>
      </c>
      <c r="G22" s="42">
        <v>0.5</v>
      </c>
      <c r="H22" s="5">
        <f t="shared" si="0"/>
        <v>300</v>
      </c>
      <c r="I22" s="5" t="s">
        <v>6</v>
      </c>
      <c r="J22" s="5" t="s">
        <v>72</v>
      </c>
      <c r="K22" s="11" t="s">
        <v>71</v>
      </c>
    </row>
    <row r="23" spans="1:11" ht="75.75" customHeight="1">
      <c r="A23" s="8" t="s">
        <v>73</v>
      </c>
      <c r="B23" s="4">
        <v>600</v>
      </c>
      <c r="C23" s="4">
        <v>1</v>
      </c>
      <c r="D23" s="4">
        <v>600</v>
      </c>
      <c r="E23" s="4">
        <v>1</v>
      </c>
      <c r="F23" s="15">
        <f t="shared" si="1"/>
        <v>600</v>
      </c>
      <c r="G23" s="42">
        <v>0</v>
      </c>
      <c r="H23" s="5">
        <f t="shared" si="0"/>
        <v>0</v>
      </c>
      <c r="I23" s="5" t="s">
        <v>56</v>
      </c>
      <c r="J23" s="5" t="s">
        <v>6</v>
      </c>
      <c r="K23" s="11" t="s">
        <v>61</v>
      </c>
    </row>
    <row r="24" spans="1:11" ht="75">
      <c r="A24" s="8" t="s">
        <v>28</v>
      </c>
      <c r="B24" s="4">
        <v>600</v>
      </c>
      <c r="C24" s="4">
        <v>1</v>
      </c>
      <c r="D24" s="4">
        <v>600</v>
      </c>
      <c r="E24" s="4">
        <v>1</v>
      </c>
      <c r="F24" s="15">
        <f t="shared" si="1"/>
        <v>600</v>
      </c>
      <c r="G24" s="42">
        <v>2</v>
      </c>
      <c r="H24" s="5">
        <f t="shared" si="0"/>
        <v>1200</v>
      </c>
      <c r="I24" s="5" t="s">
        <v>55</v>
      </c>
      <c r="J24" s="5" t="s">
        <v>75</v>
      </c>
      <c r="K24" s="11" t="s">
        <v>74</v>
      </c>
    </row>
    <row r="25" spans="1:11" ht="165">
      <c r="A25" s="8" t="s">
        <v>29</v>
      </c>
      <c r="B25" s="6">
        <v>600</v>
      </c>
      <c r="C25" s="6">
        <v>1</v>
      </c>
      <c r="D25" s="6">
        <v>600</v>
      </c>
      <c r="E25" s="6">
        <v>1</v>
      </c>
      <c r="F25" s="15">
        <f t="shared" si="1"/>
        <v>600</v>
      </c>
      <c r="G25" s="43">
        <v>0</v>
      </c>
      <c r="H25" s="5">
        <f t="shared" si="0"/>
        <v>0</v>
      </c>
      <c r="I25" s="7" t="s">
        <v>56</v>
      </c>
      <c r="J25" s="7" t="s">
        <v>42</v>
      </c>
      <c r="K25" s="12" t="s">
        <v>76</v>
      </c>
    </row>
    <row r="26" spans="1:11" ht="105">
      <c r="A26" s="8" t="s">
        <v>30</v>
      </c>
      <c r="B26" s="6">
        <v>600</v>
      </c>
      <c r="C26" s="6">
        <v>1</v>
      </c>
      <c r="D26" s="6">
        <v>600</v>
      </c>
      <c r="E26" s="6">
        <v>0.5</v>
      </c>
      <c r="F26" s="15">
        <f t="shared" si="1"/>
        <v>300</v>
      </c>
      <c r="G26" s="43">
        <v>0</v>
      </c>
      <c r="H26" s="5">
        <f t="shared" si="0"/>
        <v>0</v>
      </c>
      <c r="I26" s="7" t="s">
        <v>56</v>
      </c>
      <c r="J26" s="7" t="s">
        <v>42</v>
      </c>
      <c r="K26" s="12" t="s">
        <v>79</v>
      </c>
    </row>
    <row r="27" spans="1:11" ht="75">
      <c r="A27" s="8" t="s">
        <v>31</v>
      </c>
      <c r="B27" s="6">
        <v>600</v>
      </c>
      <c r="C27" s="6">
        <v>1</v>
      </c>
      <c r="D27" s="6">
        <v>600</v>
      </c>
      <c r="E27" s="6">
        <v>0.5</v>
      </c>
      <c r="F27" s="15">
        <f t="shared" si="1"/>
        <v>300</v>
      </c>
      <c r="G27" s="43">
        <v>0.5</v>
      </c>
      <c r="H27" s="5">
        <f t="shared" si="0"/>
        <v>300</v>
      </c>
      <c r="I27" s="7" t="s">
        <v>53</v>
      </c>
      <c r="J27" s="7" t="s">
        <v>10</v>
      </c>
      <c r="K27" s="12" t="s">
        <v>80</v>
      </c>
    </row>
    <row r="28" spans="1:11" ht="75">
      <c r="A28" s="8" t="s">
        <v>32</v>
      </c>
      <c r="B28" s="6">
        <v>600</v>
      </c>
      <c r="C28" s="6">
        <v>1</v>
      </c>
      <c r="D28" s="6">
        <v>600</v>
      </c>
      <c r="E28" s="6">
        <v>0.5</v>
      </c>
      <c r="F28" s="15">
        <f t="shared" si="1"/>
        <v>300</v>
      </c>
      <c r="G28" s="43">
        <v>0.5</v>
      </c>
      <c r="H28" s="5">
        <f t="shared" si="0"/>
        <v>300</v>
      </c>
      <c r="I28" s="7" t="s">
        <v>53</v>
      </c>
      <c r="J28" s="7" t="s">
        <v>10</v>
      </c>
      <c r="K28" s="12" t="s">
        <v>81</v>
      </c>
    </row>
    <row r="29" spans="1:11" ht="75">
      <c r="A29" s="8" t="s">
        <v>33</v>
      </c>
      <c r="B29" s="6">
        <v>600</v>
      </c>
      <c r="C29" s="6">
        <v>1</v>
      </c>
      <c r="D29" s="6">
        <v>600</v>
      </c>
      <c r="E29" s="6">
        <v>0.5</v>
      </c>
      <c r="F29" s="15">
        <f t="shared" si="1"/>
        <v>300</v>
      </c>
      <c r="G29" s="43">
        <v>0</v>
      </c>
      <c r="H29" s="5">
        <f t="shared" si="0"/>
        <v>0</v>
      </c>
      <c r="I29" s="7" t="s">
        <v>56</v>
      </c>
      <c r="J29" s="7" t="s">
        <v>42</v>
      </c>
      <c r="K29" s="12" t="s">
        <v>82</v>
      </c>
    </row>
    <row r="30" spans="1:11" ht="45">
      <c r="A30" s="8" t="s">
        <v>34</v>
      </c>
      <c r="B30" s="6">
        <v>600</v>
      </c>
      <c r="C30" s="6">
        <v>1</v>
      </c>
      <c r="D30" s="6">
        <v>600</v>
      </c>
      <c r="E30" s="6">
        <v>0.5</v>
      </c>
      <c r="F30" s="15">
        <f t="shared" si="1"/>
        <v>300</v>
      </c>
      <c r="G30" s="43">
        <v>0</v>
      </c>
      <c r="H30" s="5">
        <f t="shared" si="0"/>
        <v>0</v>
      </c>
      <c r="I30" s="7" t="s">
        <v>56</v>
      </c>
      <c r="J30" s="7" t="s">
        <v>42</v>
      </c>
      <c r="K30" s="12" t="s">
        <v>83</v>
      </c>
    </row>
    <row r="31" spans="1:11" ht="45">
      <c r="A31" s="8" t="s">
        <v>35</v>
      </c>
      <c r="B31" s="6">
        <v>600</v>
      </c>
      <c r="C31" s="6">
        <v>1</v>
      </c>
      <c r="D31" s="6">
        <v>600</v>
      </c>
      <c r="E31" s="6">
        <v>0.5</v>
      </c>
      <c r="F31" s="15">
        <f t="shared" si="1"/>
        <v>300</v>
      </c>
      <c r="G31" s="43">
        <v>0</v>
      </c>
      <c r="H31" s="5">
        <f t="shared" si="0"/>
        <v>0</v>
      </c>
      <c r="I31" s="7" t="s">
        <v>56</v>
      </c>
      <c r="J31" s="7" t="s">
        <v>42</v>
      </c>
      <c r="K31" s="12" t="s">
        <v>84</v>
      </c>
    </row>
    <row r="32" spans="1:11" ht="90">
      <c r="A32" s="8" t="s">
        <v>90</v>
      </c>
      <c r="B32" s="6">
        <v>600</v>
      </c>
      <c r="C32" s="6">
        <v>1</v>
      </c>
      <c r="D32" s="6">
        <v>600</v>
      </c>
      <c r="E32" s="6">
        <v>0.5</v>
      </c>
      <c r="F32" s="15">
        <f t="shared" si="1"/>
        <v>300</v>
      </c>
      <c r="G32" s="43">
        <v>0.5</v>
      </c>
      <c r="H32" s="5">
        <f t="shared" si="0"/>
        <v>300</v>
      </c>
      <c r="I32" s="7" t="s">
        <v>6</v>
      </c>
      <c r="J32" s="7" t="s">
        <v>10</v>
      </c>
      <c r="K32" s="12" t="s">
        <v>85</v>
      </c>
    </row>
    <row r="33" spans="1:11" ht="45">
      <c r="A33" s="8" t="s">
        <v>36</v>
      </c>
      <c r="B33" s="6">
        <v>600</v>
      </c>
      <c r="C33" s="6">
        <v>1</v>
      </c>
      <c r="D33" s="6">
        <v>600</v>
      </c>
      <c r="E33" s="6">
        <v>0.5</v>
      </c>
      <c r="F33" s="15">
        <f t="shared" si="1"/>
        <v>300</v>
      </c>
      <c r="G33" s="43">
        <v>0</v>
      </c>
      <c r="H33" s="5">
        <f t="shared" si="0"/>
        <v>0</v>
      </c>
      <c r="I33" s="7" t="s">
        <v>56</v>
      </c>
      <c r="J33" s="7" t="s">
        <v>42</v>
      </c>
      <c r="K33" s="12" t="s">
        <v>86</v>
      </c>
    </row>
    <row r="34" spans="1:11" ht="45">
      <c r="A34" s="8" t="s">
        <v>87</v>
      </c>
      <c r="B34" s="6">
        <v>600</v>
      </c>
      <c r="C34" s="6">
        <v>1</v>
      </c>
      <c r="D34" s="6">
        <v>600</v>
      </c>
      <c r="E34" s="6">
        <v>0.75</v>
      </c>
      <c r="F34" s="15">
        <f t="shared" si="1"/>
        <v>450</v>
      </c>
      <c r="G34" s="43">
        <v>0</v>
      </c>
      <c r="H34" s="5">
        <f t="shared" si="0"/>
        <v>0</v>
      </c>
      <c r="I34" s="7" t="s">
        <v>56</v>
      </c>
      <c r="J34" s="7" t="s">
        <v>42</v>
      </c>
      <c r="K34" s="12" t="s">
        <v>91</v>
      </c>
    </row>
    <row r="35" spans="1:11" ht="30.75" thickBot="1">
      <c r="A35" s="26" t="s">
        <v>37</v>
      </c>
      <c r="B35" s="27">
        <v>600</v>
      </c>
      <c r="C35" s="27">
        <v>1</v>
      </c>
      <c r="D35" s="27">
        <v>600</v>
      </c>
      <c r="E35" s="27">
        <v>1</v>
      </c>
      <c r="F35" s="39">
        <f t="shared" si="1"/>
        <v>600</v>
      </c>
      <c r="G35" s="44">
        <v>0</v>
      </c>
      <c r="H35" s="29">
        <f t="shared" si="0"/>
        <v>0</v>
      </c>
      <c r="I35" s="28" t="s">
        <v>56</v>
      </c>
      <c r="J35" s="28" t="s">
        <v>6</v>
      </c>
      <c r="K35" s="30" t="s">
        <v>61</v>
      </c>
    </row>
    <row r="36" spans="1:11" ht="16.5" thickBot="1">
      <c r="A36" s="31" t="s">
        <v>7</v>
      </c>
      <c r="B36" s="32">
        <v>600</v>
      </c>
      <c r="C36" s="33"/>
      <c r="D36" s="34">
        <v>19800</v>
      </c>
      <c r="E36" s="34">
        <f>SUM(E2:E35)</f>
        <v>22.25</v>
      </c>
      <c r="F36" s="40">
        <f>SUM(F2:F35)</f>
        <v>13350</v>
      </c>
      <c r="G36" s="45">
        <f>SUM(G2:G35)</f>
        <v>18.25</v>
      </c>
      <c r="H36" s="35">
        <f>SUM(H2:H35)</f>
        <v>10350</v>
      </c>
      <c r="I36" s="36"/>
      <c r="J36" s="36"/>
      <c r="K36" s="37"/>
    </row>
  </sheetData>
  <sortState ref="A2:J38">
    <sortCondition ref="A2:A38"/>
  </sortState>
  <pageMargins left="0.49" right="0.21" top="0.75" bottom="0.75" header="0.28000000000000003" footer="0.3"/>
  <pageSetup scale="83" fitToHeight="10" orientation="landscape" r:id="rId1"/>
  <headerFooter>
    <oddHeader>&amp;C&amp;"Arial Narrow,Regular"&amp;12MF Closing Docs Comparison Matrix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 Gladden</dc:creator>
  <cp:lastModifiedBy>h18889</cp:lastModifiedBy>
  <cp:lastPrinted>2011-02-24T18:19:24Z</cp:lastPrinted>
  <dcterms:created xsi:type="dcterms:W3CDTF">2011-01-26T16:06:45Z</dcterms:created>
  <dcterms:modified xsi:type="dcterms:W3CDTF">2011-02-24T20:33:32Z</dcterms:modified>
</cp:coreProperties>
</file>