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<sst xmlns="http://schemas.openxmlformats.org/spreadsheetml/2006/main" count="52" uniqueCount="42">
  <si>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</si>
  <si>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</si>
  <si>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</si>
  <si>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</si>
  <si>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</si>
  <si>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</si>
  <si>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</si>
  <si>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</si>
  <si>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</si>
  <si>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</si>
  <si>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</si>
  <si>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</si>
  <si>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</si>
  <si>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</si>
  <si>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</si>
  <si>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</si>
  <si>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</si>
  <si>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</si>
  <si>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</si>
  <si>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</si>
  <si>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</si>
  <si>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</si>
  <si>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</si>
  <si>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</si>
  <si>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</si>
  <si>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</si>
  <si>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</si>
  <si>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</si>
  <si>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</si>
  <si>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Denial-Appeal</t>
  </si>
  <si>
    <t>Withdrawal-Appeal</t>
  </si>
  <si>
    <t>Request to Terminate</t>
  </si>
  <si>
    <t>Corrective Action</t>
  </si>
  <si>
    <t>Accreditation Application</t>
  </si>
  <si>
    <t>Agreement</t>
  </si>
  <si>
    <t>Equipment Documentation</t>
  </si>
  <si>
    <t>Quality Manual</t>
  </si>
  <si>
    <t>Personnel Identification</t>
  </si>
  <si>
    <t>Personnel Changes</t>
  </si>
  <si>
    <t>Report of Location Change</t>
  </si>
  <si>
    <t>13</t>
  </si>
  <si>
    <t>OMB Control No.
0579-0130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</si>
</sst>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41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1</v>
      </c>
      <c r="D6" s="29">
        <v>0.25</v>
      </c>
      <c r="E6" s="5">
        <v>1</v>
      </c>
      <c r="F6" s="21" t="s">
        <v>40</v>
      </c>
      <c r="G6" s="25">
        <v>46.93</v>
      </c>
      <c r="H6" s="26">
        <f aca="true" t="shared" si="0" ref="H6:H17">+E6*G6</f>
        <v>46.93</v>
      </c>
      <c r="I6" s="26">
        <f aca="true" t="shared" si="1" ref="I6:I17">+H6*0.139</f>
        <v>6.52327</v>
      </c>
      <c r="J6" s="26">
        <f aca="true" t="shared" si="2" ref="J6:J17">+H6+I6</f>
        <v>53.45327</v>
      </c>
      <c r="K6" s="2"/>
    </row>
    <row r="7" spans="1:11" ht="12.75">
      <c r="A7" s="2"/>
      <c r="B7" s="2" t="s">
        <v>30</v>
      </c>
      <c r="C7" s="5">
        <v>1</v>
      </c>
      <c r="D7" s="29">
        <v>0.25</v>
      </c>
      <c r="E7" s="5">
        <v>1</v>
      </c>
      <c r="F7" s="21" t="s">
        <v>40</v>
      </c>
      <c r="G7" s="25">
        <v>46.93</v>
      </c>
      <c r="H7" s="26">
        <f t="shared" si="0"/>
        <v>46.93</v>
      </c>
      <c r="I7" s="26">
        <f t="shared" si="1"/>
        <v>6.52327</v>
      </c>
      <c r="J7" s="26">
        <f t="shared" si="2"/>
        <v>53.45327</v>
      </c>
      <c r="K7" s="2"/>
    </row>
    <row r="8" spans="1:11" s="31" customFormat="1" ht="12.75">
      <c r="A8" s="30"/>
      <c r="B8" s="30" t="s">
        <v>31</v>
      </c>
      <c r="C8" s="32">
        <v>1</v>
      </c>
      <c r="D8" s="33">
        <v>0.25</v>
      </c>
      <c r="E8" s="32">
        <v>1</v>
      </c>
      <c r="F8" s="21" t="s">
        <v>40</v>
      </c>
      <c r="G8" s="25">
        <v>46.93</v>
      </c>
      <c r="H8" s="36">
        <f t="shared" si="0"/>
        <v>46.93</v>
      </c>
      <c r="I8" s="36">
        <f t="shared" si="1"/>
        <v>6.52327</v>
      </c>
      <c r="J8" s="36">
        <f t="shared" si="2"/>
        <v>53.45327</v>
      </c>
      <c r="K8" s="30"/>
    </row>
    <row r="9" spans="1:11" s="31" customFormat="1" ht="12.75">
      <c r="A9" s="30"/>
      <c r="B9" s="30" t="s">
        <v>32</v>
      </c>
      <c r="C9" s="32">
        <v>2</v>
      </c>
      <c r="D9" s="33">
        <v>0.5</v>
      </c>
      <c r="E9" s="32">
        <v>1</v>
      </c>
      <c r="F9" s="21" t="s">
        <v>40</v>
      </c>
      <c r="G9" s="25">
        <v>46.93</v>
      </c>
      <c r="H9" s="36">
        <v>8.2672</v>
      </c>
      <c r="I9" s="36">
        <v>1.1491408</v>
      </c>
      <c r="J9" s="36">
        <f t="shared" si="2"/>
        <v>9.4163408</v>
      </c>
      <c r="K9" s="30"/>
    </row>
    <row r="10" spans="1:11" s="31" customFormat="1" ht="12.75">
      <c r="A10" s="30"/>
      <c r="B10" s="2" t="s">
        <v>33</v>
      </c>
      <c r="C10" s="5">
        <v>15</v>
      </c>
      <c r="D10" s="29">
        <v>2</v>
      </c>
      <c r="E10" s="5">
        <f aca="true" t="shared" si="3" ref="E10:E17">+C10*D10</f>
        <v>30</v>
      </c>
      <c r="F10" s="21" t="s">
        <v>40</v>
      </c>
      <c r="G10" s="25">
        <v>46.93</v>
      </c>
      <c r="H10" s="26">
        <f t="shared" si="0"/>
        <v>1407.9</v>
      </c>
      <c r="I10" s="26">
        <f t="shared" si="1"/>
        <v>195.69810000000004</v>
      </c>
      <c r="J10" s="26">
        <f t="shared" si="2"/>
        <v>1603.5981000000002</v>
      </c>
      <c r="K10" s="2"/>
    </row>
    <row r="11" spans="1:11" s="31" customFormat="1" ht="12.75">
      <c r="A11" s="30"/>
      <c r="B11" s="2" t="s">
        <v>34</v>
      </c>
      <c r="C11" s="5">
        <v>15</v>
      </c>
      <c r="D11" s="29">
        <v>0.083</v>
      </c>
      <c r="E11" s="5">
        <f t="shared" si="3"/>
        <v>1.245</v>
      </c>
      <c r="F11" s="21" t="s">
        <v>40</v>
      </c>
      <c r="G11" s="25">
        <v>46.93</v>
      </c>
      <c r="H11" s="26">
        <f t="shared" si="0"/>
        <v>58.42785000000001</v>
      </c>
      <c r="I11" s="26">
        <f t="shared" si="1"/>
        <v>8.121471150000001</v>
      </c>
      <c r="J11" s="26">
        <f t="shared" si="2"/>
        <v>66.54932115000001</v>
      </c>
      <c r="K11" s="2"/>
    </row>
    <row r="12" spans="1:11" ht="12.75">
      <c r="A12" s="2"/>
      <c r="B12" s="2" t="s">
        <v>35</v>
      </c>
      <c r="C12" s="5">
        <v>15</v>
      </c>
      <c r="D12" s="29">
        <v>0.25</v>
      </c>
      <c r="E12" s="5">
        <f t="shared" si="3"/>
        <v>3.75</v>
      </c>
      <c r="F12" s="21" t="s">
        <v>40</v>
      </c>
      <c r="G12" s="25">
        <v>46.93</v>
      </c>
      <c r="H12" s="26">
        <f t="shared" si="0"/>
        <v>175.9875</v>
      </c>
      <c r="I12" s="26">
        <f t="shared" si="1"/>
        <v>24.462262500000005</v>
      </c>
      <c r="J12" s="26">
        <f t="shared" si="2"/>
        <v>200.44976250000002</v>
      </c>
      <c r="K12" s="2"/>
    </row>
    <row r="13" spans="1:11" ht="12.75">
      <c r="A13" s="2"/>
      <c r="B13" s="2" t="s">
        <v>36</v>
      </c>
      <c r="C13" s="5">
        <v>15</v>
      </c>
      <c r="D13" s="29">
        <v>2</v>
      </c>
      <c r="E13" s="5">
        <f t="shared" si="3"/>
        <v>30</v>
      </c>
      <c r="F13" s="21" t="s">
        <v>40</v>
      </c>
      <c r="G13" s="25">
        <v>46.93</v>
      </c>
      <c r="H13" s="26">
        <f t="shared" si="0"/>
        <v>1407.9</v>
      </c>
      <c r="I13" s="26">
        <f t="shared" si="1"/>
        <v>195.69810000000004</v>
      </c>
      <c r="J13" s="26">
        <f t="shared" si="2"/>
        <v>1603.5981000000002</v>
      </c>
      <c r="K13" s="2"/>
    </row>
    <row r="14" spans="1:11" s="31" customFormat="1" ht="12.75">
      <c r="A14" s="30"/>
      <c r="B14" s="30" t="s">
        <v>37</v>
      </c>
      <c r="C14" s="32">
        <v>15</v>
      </c>
      <c r="D14" s="33">
        <v>1</v>
      </c>
      <c r="E14" s="32">
        <f t="shared" si="3"/>
        <v>15</v>
      </c>
      <c r="F14" s="21" t="s">
        <v>40</v>
      </c>
      <c r="G14" s="25">
        <v>46.93</v>
      </c>
      <c r="H14" s="36">
        <f t="shared" si="0"/>
        <v>703.95</v>
      </c>
      <c r="I14" s="36">
        <f t="shared" si="1"/>
        <v>97.84905000000002</v>
      </c>
      <c r="J14" s="36">
        <f t="shared" si="2"/>
        <v>801.7990500000001</v>
      </c>
      <c r="K14" s="30"/>
    </row>
    <row r="15" spans="1:11" s="31" customFormat="1" ht="12.75">
      <c r="A15" s="30"/>
      <c r="B15" s="30" t="s">
        <v>38</v>
      </c>
      <c r="C15" s="32">
        <v>5</v>
      </c>
      <c r="D15" s="33">
        <v>0.166</v>
      </c>
      <c r="E15" s="32">
        <f t="shared" si="3"/>
        <v>0.8300000000000001</v>
      </c>
      <c r="F15" s="21" t="s">
        <v>40</v>
      </c>
      <c r="G15" s="25">
        <v>46.93</v>
      </c>
      <c r="H15" s="36">
        <f t="shared" si="0"/>
        <v>38.9519</v>
      </c>
      <c r="I15" s="36">
        <f t="shared" si="1"/>
        <v>5.4143141</v>
      </c>
      <c r="J15" s="36">
        <f t="shared" si="2"/>
        <v>44.3662141</v>
      </c>
      <c r="K15" s="30"/>
    </row>
    <row r="16" spans="1:11" ht="12.75">
      <c r="A16" s="30"/>
      <c r="B16" s="30" t="s">
        <v>39</v>
      </c>
      <c r="C16" s="32">
        <v>2</v>
      </c>
      <c r="D16" s="33">
        <v>0.166</v>
      </c>
      <c r="E16" s="32">
        <v>1</v>
      </c>
      <c r="F16" s="21" t="s">
        <v>40</v>
      </c>
      <c r="G16" s="25">
        <v>46.93</v>
      </c>
      <c r="H16" s="36">
        <f t="shared" si="0"/>
        <v>46.93</v>
      </c>
      <c r="I16" s="36">
        <f t="shared" si="1"/>
        <v>6.52327</v>
      </c>
      <c r="J16" s="36">
        <f t="shared" si="2"/>
        <v>53.45327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85.825</v>
      </c>
      <c r="F39" s="27"/>
      <c r="G39" s="25"/>
      <c r="H39" s="26">
        <f>SUM(H6:H38)</f>
        <v>3989.1044500000003</v>
      </c>
      <c r="I39" s="26">
        <f>SUM(I6:I38)</f>
        <v>554.48551855</v>
      </c>
      <c r="J39" s="26">
        <f>SUM(J6:J38)</f>
        <v>4543.589968550001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2011-06-15T15:52:12Z</dcterms:modified>
  <cp:category/>
  <cp:version/>
  <cp:contentType/>
  <cp:contentStatus/>
</cp:coreProperties>
</file>