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tabRatio="689" activeTab="0"/>
  </bookViews>
  <sheets>
    <sheet name=" Allocations Report" sheetId="1" r:id="rId1"/>
    <sheet name="Core Medical Calculation" sheetId="2" r:id="rId2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Kelley Weld</author>
  </authors>
  <commentList>
    <comment ref="B48" authorId="0">
      <text>
        <r>
          <rPr>
            <b/>
            <sz val="8"/>
            <rFont val="Tahoma"/>
            <family val="0"/>
          </rPr>
          <t>Kelley Weld:</t>
        </r>
        <r>
          <rPr>
            <sz val="8"/>
            <rFont val="Tahoma"/>
            <family val="0"/>
          </rPr>
          <t xml:space="preserve">
Are they required to spend their total MAI Award?</t>
        </r>
      </text>
    </comment>
  </commentList>
</comments>
</file>

<file path=xl/sharedStrings.xml><?xml version="1.0" encoding="utf-8"?>
<sst xmlns="http://schemas.openxmlformats.org/spreadsheetml/2006/main" count="148" uniqueCount="120">
  <si>
    <t>c. AIDS Pharmaceutical Assistance (local)</t>
  </si>
  <si>
    <t xml:space="preserve">e. Early Intervention Services </t>
  </si>
  <si>
    <t xml:space="preserve">f. Health Insurance Premium &amp; Cost Sharing Assistance </t>
  </si>
  <si>
    <t>h. Home and Community-based Health Services</t>
  </si>
  <si>
    <t>i. Hospice Services</t>
  </si>
  <si>
    <t>k. Medical Nutrition Therapy</t>
  </si>
  <si>
    <t>l. Medical Case Management (including Treatment Adherence)</t>
  </si>
  <si>
    <t xml:space="preserve">a. Case Management (non-Medical) </t>
  </si>
  <si>
    <t>h. Linguistics Services</t>
  </si>
  <si>
    <t>i. Medical Transportation Services</t>
  </si>
  <si>
    <t>Amount</t>
  </si>
  <si>
    <t>a. ADAP Services</t>
  </si>
  <si>
    <t>b. Health Insurance to Provide Medications</t>
  </si>
  <si>
    <t>c. ADAP Access/Adherence/Monitoring Services</t>
  </si>
  <si>
    <t xml:space="preserve">9. Column Totals </t>
  </si>
  <si>
    <t>a. Outpatient /Ambulatory Health Services</t>
  </si>
  <si>
    <t>b. AIDS Drug Assistance Program (ADAP) Treatments</t>
  </si>
  <si>
    <t>d. Oral Health Care</t>
  </si>
  <si>
    <t xml:space="preserve">g. Home Health Care </t>
  </si>
  <si>
    <t>j. Mental Health Services</t>
  </si>
  <si>
    <t>m. Substance Abuse Services–outpatient</t>
  </si>
  <si>
    <t>b. Child Care Services</t>
  </si>
  <si>
    <t>c. Emergency Financial Assistance</t>
  </si>
  <si>
    <t>d. Food Bank/Home-Delivered Meals</t>
  </si>
  <si>
    <t>e. Health Education/Risk Reduction</t>
  </si>
  <si>
    <t>f. Housing Services</t>
  </si>
  <si>
    <t>g. Legal Services</t>
  </si>
  <si>
    <t>j. Outreach Services</t>
  </si>
  <si>
    <t>k. Psychosocial Support Services</t>
  </si>
  <si>
    <t>l. Referral for Health Care/Supportive Services</t>
  </si>
  <si>
    <t>m. Rehabilitation Services</t>
  </si>
  <si>
    <t>n. Respite Care</t>
  </si>
  <si>
    <r>
      <t>(5) All services in this column are considered</t>
    </r>
    <r>
      <rPr>
        <i/>
        <sz val="8"/>
        <rFont val="Arial"/>
        <family val="2"/>
      </rPr>
      <t xml:space="preserve"> Supprt Services.</t>
    </r>
  </si>
  <si>
    <t>1. Part B AIDS Drug Assistance Program Subtotal</t>
  </si>
  <si>
    <t xml:space="preserve">2. Part B Health Insurance Premium &amp; Cost Sharing Assistance </t>
  </si>
  <si>
    <t>Percent</t>
  </si>
  <si>
    <t xml:space="preserve">o. Substance Abuse Residential Services </t>
  </si>
  <si>
    <t>p. Treatment Adherence Counseling</t>
  </si>
  <si>
    <t>Section A: Identifying Information</t>
  </si>
  <si>
    <t>3. Part B Home and Community-based Health Services</t>
  </si>
  <si>
    <t>Section D: Breakdown for Consortia, State Direct  Services and Emerging Communities</t>
  </si>
  <si>
    <t>FOR OFFICE USE ONLY:</t>
  </si>
  <si>
    <r>
      <t>o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Arial Narrow"/>
        <family val="2"/>
      </rPr>
      <t>Grantee received waiver for 75% core medical services requirement.</t>
    </r>
  </si>
  <si>
    <t>~ Enter Name of Grantee Here ~</t>
  </si>
  <si>
    <t>~ Enter Preparer's Name Here ~</t>
  </si>
  <si>
    <t>~ Enter Preparer's Phone Number Here ~</t>
  </si>
  <si>
    <t>~ Enter Preparer's Email Address Here ~</t>
  </si>
  <si>
    <t>1. Part B Base Award</t>
  </si>
  <si>
    <t>2. Part B ADAP Earmark Award</t>
  </si>
  <si>
    <t>5. Part B Emerging Communities Award</t>
  </si>
  <si>
    <t>7. Part B MAI Award</t>
  </si>
  <si>
    <t>2. Support Services Sub-total</t>
  </si>
  <si>
    <t>1.  Education to increase minority participation in ADAP</t>
  </si>
  <si>
    <t>2.  Outreach to increase minority participation in ADAP</t>
  </si>
  <si>
    <t>1. Base Award</t>
  </si>
  <si>
    <t>3. Emerging Communities Award</t>
  </si>
  <si>
    <t>2. Direct Services</t>
  </si>
  <si>
    <t>(6) In the Emerging Communities Column ONLY, the Total Allocations should equal the combined total of Rows 4 + 5 in Section C, Column 3.</t>
  </si>
  <si>
    <r>
      <t xml:space="preserve">(1) In the </t>
    </r>
    <r>
      <rPr>
        <i/>
        <sz val="8"/>
        <rFont val="Arial"/>
        <family val="2"/>
      </rPr>
      <t>Base Award</t>
    </r>
    <r>
      <rPr>
        <sz val="8"/>
        <rFont val="Arial"/>
        <family val="2"/>
      </rPr>
      <t xml:space="preserve"> column ONLY, this cell will automatically calculate based on the detail you provide in Section D.</t>
    </r>
  </si>
  <si>
    <r>
      <t>1. Consortia</t>
    </r>
    <r>
      <rPr>
        <b/>
        <vertAlign val="superscript"/>
        <sz val="9"/>
        <color indexed="9"/>
        <rFont val="Arial"/>
        <family val="2"/>
      </rPr>
      <t>5</t>
    </r>
  </si>
  <si>
    <r>
      <t>3. Emerging Communities</t>
    </r>
    <r>
      <rPr>
        <b/>
        <vertAlign val="superscript"/>
        <sz val="9"/>
        <color indexed="9"/>
        <rFont val="Arial"/>
        <family val="2"/>
      </rPr>
      <t xml:space="preserve"> 6</t>
    </r>
  </si>
  <si>
    <t>Detailed instructions for completing and submitting this report can be 
found in the Electronic Handbooks and download from the web:
https://grants.hrsa.gov/webexternal/Login.asp</t>
  </si>
  <si>
    <t>Section C: Part B Expenditures by Program Component</t>
  </si>
  <si>
    <t>TOTAL</t>
  </si>
  <si>
    <t>MAI AWARD</t>
  </si>
  <si>
    <t>6. Total MAI Expenditures</t>
  </si>
  <si>
    <t>10.Total Part B Expenditures</t>
  </si>
  <si>
    <t xml:space="preserve">5. Total </t>
  </si>
  <si>
    <t>4. Prior Year Carryover</t>
  </si>
  <si>
    <t>5. Total</t>
  </si>
  <si>
    <t>Prior Year Carryover</t>
  </si>
  <si>
    <t>Carryover</t>
  </si>
  <si>
    <t>Award</t>
  </si>
  <si>
    <t>4. Total Prior Year Carryover</t>
  </si>
  <si>
    <t xml:space="preserve"> 2. ADAP Earmark + Supplemental </t>
  </si>
  <si>
    <t>Award Amount</t>
  </si>
  <si>
    <t>Total Avail. Funds</t>
  </si>
  <si>
    <t>Percent*</t>
  </si>
  <si>
    <t>* Percentage is calculated on the combined total of the current Fiscal Year award plus prior year carryover amount.</t>
  </si>
  <si>
    <r>
      <t>5. Part B State Direct Services</t>
    </r>
    <r>
      <rPr>
        <b/>
        <sz val="9"/>
        <color indexed="53"/>
        <rFont val="Arial Narrow"/>
        <family val="2"/>
      </rPr>
      <t xml:space="preserve"> </t>
    </r>
    <r>
      <rPr>
        <sz val="9"/>
        <color indexed="53"/>
        <rFont val="Arial Narrow"/>
        <family val="2"/>
      </rPr>
      <t>(Provide detail in Sec. D, Column 2 &amp; 4)</t>
    </r>
    <r>
      <rPr>
        <vertAlign val="superscript"/>
        <sz val="9"/>
        <rFont val="Arial Narrow"/>
        <family val="2"/>
      </rPr>
      <t>1</t>
    </r>
  </si>
  <si>
    <t>Automatic Calculation of Part B Core Medical &amp; Support Services Expenditures</t>
  </si>
  <si>
    <t>NOTE: This table is for reference only and is provided for grantees to automatically calculate their total Core Medical Service allocations/percentages across all Part B service dollars.  The figures below reflect the amounts entered in the Expenditures Report (green tab).</t>
  </si>
  <si>
    <t xml:space="preserve"> Core Medical Services Expenditures</t>
  </si>
  <si>
    <t>Percentage
(Amount / Total Service Expenditures)</t>
  </si>
  <si>
    <t>Total Core Medical Services Expenditures</t>
  </si>
  <si>
    <t>Support Services Expenditures</t>
  </si>
  <si>
    <t>Total Support Services Expenditures</t>
  </si>
  <si>
    <r>
      <t xml:space="preserve">Total Part B </t>
    </r>
    <r>
      <rPr>
        <b/>
        <u val="single"/>
        <sz val="11"/>
        <rFont val="Arial"/>
        <family val="2"/>
      </rPr>
      <t>Services</t>
    </r>
    <r>
      <rPr>
        <b/>
        <sz val="11"/>
        <rFont val="Arial"/>
        <family val="2"/>
      </rPr>
      <t xml:space="preserve"> Expenditures</t>
    </r>
  </si>
  <si>
    <t>Section E: MAI Expenditures by Program Component</t>
  </si>
  <si>
    <r>
      <t>3.  Total</t>
    </r>
  </si>
  <si>
    <t>PRIOR FY CARRYOVER</t>
  </si>
  <si>
    <t>3. Part B ADAP Supplemental Award</t>
  </si>
  <si>
    <t>4. Total Part B Base + ADAP + ADAP Supplemental Funds</t>
  </si>
  <si>
    <t>6. Total Part B Funds</t>
  </si>
  <si>
    <t>8. Total Part B + MAI Funds</t>
  </si>
  <si>
    <t>6. Part B Supplemental Award</t>
  </si>
  <si>
    <r>
      <t>4. Part B HIV Care Consortia</t>
    </r>
    <r>
      <rPr>
        <sz val="9"/>
        <color indexed="48"/>
        <rFont val="Arial Narrow"/>
        <family val="2"/>
      </rPr>
      <t xml:space="preserve"> </t>
    </r>
    <r>
      <rPr>
        <sz val="9"/>
        <color indexed="53"/>
        <rFont val="Arial Narrow"/>
        <family val="2"/>
      </rPr>
      <t>(Provide service detail in Sec. D, Column 1 &amp; 4)</t>
    </r>
    <r>
      <rPr>
        <vertAlign val="superscript"/>
        <sz val="9"/>
        <color indexed="48"/>
        <rFont val="Arial Narrow"/>
        <family val="2"/>
      </rPr>
      <t xml:space="preserve"> </t>
    </r>
    <r>
      <rPr>
        <b/>
        <vertAlign val="superscript"/>
        <sz val="9"/>
        <rFont val="Arial Narrow"/>
        <family val="2"/>
      </rPr>
      <t xml:space="preserve">1 </t>
    </r>
  </si>
  <si>
    <r>
      <t xml:space="preserve">    4a. Part B HIV Care Consortia Administration, Planning &amp; Evaluation</t>
    </r>
    <r>
      <rPr>
        <b/>
        <vertAlign val="superscript"/>
        <sz val="9"/>
        <rFont val="Arial Narrow"/>
        <family val="2"/>
      </rPr>
      <t>2</t>
    </r>
  </si>
  <si>
    <r>
      <t>6. Part B Clinical Quality Management</t>
    </r>
    <r>
      <rPr>
        <b/>
        <vertAlign val="superscript"/>
        <sz val="10"/>
        <rFont val="Arial Narrow"/>
        <family val="2"/>
      </rPr>
      <t xml:space="preserve">3 </t>
    </r>
  </si>
  <si>
    <r>
      <t>7. Part B Grantee Planning &amp; Evaluation Activities</t>
    </r>
    <r>
      <rPr>
        <b/>
        <vertAlign val="superscript"/>
        <sz val="10"/>
        <rFont val="Arial Narrow"/>
        <family val="2"/>
      </rPr>
      <t>4</t>
    </r>
  </si>
  <si>
    <r>
      <t>8. Grantee Administration</t>
    </r>
    <r>
      <rPr>
        <b/>
        <vertAlign val="superscript"/>
        <sz val="10"/>
        <rFont val="Arial Narrow"/>
        <family val="2"/>
      </rPr>
      <t xml:space="preserve"> 4</t>
    </r>
  </si>
  <si>
    <t>1. Core Medical Services Sub-total</t>
  </si>
  <si>
    <r>
      <t>3.  Clinical Quality Management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Arial Narrow"/>
        <family val="2"/>
      </rPr>
      <t>3</t>
    </r>
  </si>
  <si>
    <r>
      <t>4.  Grantee Planning &amp; Evaluation Activities</t>
    </r>
    <r>
      <rPr>
        <vertAlign val="superscript"/>
        <sz val="10"/>
        <rFont val="Arial Narrow"/>
        <family val="2"/>
      </rPr>
      <t xml:space="preserve"> 4</t>
    </r>
  </si>
  <si>
    <r>
      <t>5.  Grantee Administration</t>
    </r>
    <r>
      <rPr>
        <vertAlign val="superscript"/>
        <sz val="10"/>
        <rFont val="Arial Narrow"/>
        <family val="2"/>
      </rPr>
      <t xml:space="preserve"> 4</t>
    </r>
  </si>
  <si>
    <t>(3) May not exceed 5% of the Part B award, or 3 million, whichever amount is smaller.</t>
  </si>
  <si>
    <r>
      <t xml:space="preserve">(4) May not exceed 10% of the Part B award for either </t>
    </r>
    <r>
      <rPr>
        <i/>
        <sz val="8"/>
        <rFont val="Arial"/>
        <family val="2"/>
      </rPr>
      <t>Planning &amp; Evaluation</t>
    </r>
    <r>
      <rPr>
        <sz val="8"/>
        <rFont val="Arial"/>
        <family val="2"/>
      </rPr>
      <t xml:space="preserve"> or </t>
    </r>
    <r>
      <rPr>
        <i/>
        <sz val="8"/>
        <rFont val="Arial"/>
        <family val="2"/>
      </rPr>
      <t>Grantee Admin.  A</t>
    </r>
    <r>
      <rPr>
        <sz val="8"/>
        <rFont val="Arial"/>
        <family val="2"/>
      </rPr>
      <t>dditionally, the combined costs for these two categories may not exceed 15% of the Part B award.</t>
    </r>
  </si>
  <si>
    <t>(2) Administration expenditures for first-line entities is capped at 10% of the aggregate amount allocated for services.  Therefore, Consortia Administration, Planning and Evaluation may not exceed 10% of Consortia funds.</t>
  </si>
  <si>
    <r>
      <t xml:space="preserve">ADAP </t>
    </r>
    <r>
      <rPr>
        <sz val="9"/>
        <color indexed="57"/>
        <rFont val="Arial"/>
        <family val="2"/>
      </rPr>
      <t>(M16)</t>
    </r>
  </si>
  <si>
    <r>
      <t>Home-and Community-based Health Services</t>
    </r>
    <r>
      <rPr>
        <sz val="9"/>
        <color indexed="57"/>
        <rFont val="Arial"/>
        <family val="2"/>
      </rPr>
      <t xml:space="preserve"> (M21)</t>
    </r>
  </si>
  <si>
    <r>
      <t xml:space="preserve">Health Insurance Premium &amp; Cost Sharing Assistance </t>
    </r>
    <r>
      <rPr>
        <sz val="9"/>
        <color indexed="57"/>
        <rFont val="Arial"/>
        <family val="2"/>
      </rPr>
      <t>(M20)</t>
    </r>
  </si>
  <si>
    <r>
      <t>State-Direct Services: Core Medical Services</t>
    </r>
    <r>
      <rPr>
        <sz val="9"/>
        <color indexed="12"/>
        <rFont val="Arial"/>
        <family val="2"/>
      </rPr>
      <t xml:space="preserve"> </t>
    </r>
    <r>
      <rPr>
        <sz val="9"/>
        <color indexed="57"/>
        <rFont val="Arial"/>
        <family val="2"/>
      </rPr>
      <t>(D33)</t>
    </r>
  </si>
  <si>
    <r>
      <t xml:space="preserve">Emerging Communities: Core Medical Services </t>
    </r>
    <r>
      <rPr>
        <sz val="9"/>
        <color indexed="57"/>
        <rFont val="Arial"/>
        <family val="2"/>
      </rPr>
      <t>(F33)</t>
    </r>
  </si>
  <si>
    <r>
      <t>Consortia Services</t>
    </r>
    <r>
      <rPr>
        <sz val="9"/>
        <color indexed="57"/>
        <rFont val="Arial"/>
        <family val="2"/>
      </rPr>
      <t xml:space="preserve"> (M22) </t>
    </r>
  </si>
  <si>
    <r>
      <t xml:space="preserve">State-Direct Services: Support Services </t>
    </r>
    <r>
      <rPr>
        <sz val="9"/>
        <color indexed="57"/>
        <rFont val="Arial"/>
        <family val="2"/>
      </rPr>
      <t>(D47)</t>
    </r>
  </si>
  <si>
    <r>
      <t xml:space="preserve">Emerging Communities: Support Services </t>
    </r>
    <r>
      <rPr>
        <sz val="9"/>
        <color indexed="57"/>
        <rFont val="Arial"/>
        <family val="2"/>
      </rPr>
      <t>(F47)</t>
    </r>
  </si>
  <si>
    <r>
      <t>MAI Allocations for Education + Outreach Services</t>
    </r>
    <r>
      <rPr>
        <sz val="9"/>
        <color indexed="57"/>
        <rFont val="Arial"/>
        <family val="2"/>
      </rPr>
      <t xml:space="preserve"> (F69 + F70)</t>
    </r>
  </si>
  <si>
    <t>Part B &amp; MAI Expenditures Report</t>
  </si>
  <si>
    <t>Section B:  Reporting Year Award Information</t>
  </si>
  <si>
    <t>REPORTING YEAR AWARD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</si>
</sst>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[$-409]h:mm:ss\ AM/PM"/>
    <numFmt numFmtId="168" formatCode="[$-409]dddd\,\ mmmm\ dd\,\ yyyy"/>
    <numFmt numFmtId="169" formatCode="00000"/>
    <numFmt numFmtId="170" formatCode="[&lt;=9999999]###\-####;\(###\)\ 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2">
    <font>
      <sz val="10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9"/>
      <name val="Arial Narrow"/>
      <family val="2"/>
    </font>
    <font>
      <sz val="9"/>
      <color indexed="48"/>
      <name val="Arial Narrow"/>
      <family val="2"/>
    </font>
    <font>
      <vertAlign val="superscript"/>
      <sz val="9"/>
      <color indexed="48"/>
      <name val="Arial Narrow"/>
      <family val="2"/>
    </font>
    <font>
      <i/>
      <sz val="8"/>
      <name val="Arial"/>
      <family val="2"/>
    </font>
    <font>
      <vertAlign val="superscript"/>
      <sz val="9"/>
      <name val="Arial Narrow"/>
      <family val="2"/>
    </font>
    <font>
      <b/>
      <vertAlign val="superscript"/>
      <sz val="9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u val="single"/>
      <sz val="11"/>
      <name val="Arial"/>
      <family val="2"/>
    </font>
    <font>
      <sz val="9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23"/>
      <name val="Wingdings"/>
      <family val="0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name val="Arial Narrow"/>
      <family val="2"/>
    </font>
    <font>
      <vertAlign val="superscript"/>
      <sz val="10"/>
      <name val="Times New Roman"/>
      <family val="1"/>
    </font>
    <font>
      <vertAlign val="superscript"/>
      <sz val="10"/>
      <name val="Arial Narrow"/>
      <family val="2"/>
    </font>
    <font>
      <b/>
      <sz val="9"/>
      <color indexed="53"/>
      <name val="Arial Narrow"/>
      <family val="2"/>
    </font>
    <font>
      <sz val="9"/>
      <color indexed="5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>
        <color indexed="8"/>
      </right>
      <top style="medium">
        <color indexed="8"/>
      </top>
      <bottom style="thick"/>
    </border>
    <border>
      <left style="thin">
        <color indexed="8"/>
      </left>
      <right style="thick">
        <color indexed="8"/>
      </right>
      <top style="medium">
        <color indexed="8"/>
      </top>
      <bottom style="thick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ck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tted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ck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 style="thin"/>
      <top style="thick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10" fontId="2" fillId="33" borderId="11" xfId="0" applyNumberFormat="1" applyFont="1" applyFill="1" applyBorder="1" applyAlignment="1" applyProtection="1">
      <alignment horizontal="right"/>
      <protection/>
    </xf>
    <xf numFmtId="10" fontId="2" fillId="33" borderId="12" xfId="0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 applyProtection="1">
      <alignment horizontal="right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10" fontId="4" fillId="0" borderId="14" xfId="0" applyNumberFormat="1" applyFont="1" applyBorder="1" applyAlignment="1" applyProtection="1">
      <alignment horizontal="right"/>
      <protection/>
    </xf>
    <xf numFmtId="10" fontId="4" fillId="0" borderId="15" xfId="0" applyNumberFormat="1" applyFont="1" applyBorder="1" applyAlignment="1" applyProtection="1">
      <alignment horizontal="right"/>
      <protection/>
    </xf>
    <xf numFmtId="164" fontId="4" fillId="0" borderId="15" xfId="0" applyNumberFormat="1" applyFont="1" applyBorder="1" applyAlignment="1" applyProtection="1">
      <alignment horizontal="right"/>
      <protection/>
    </xf>
    <xf numFmtId="10" fontId="4" fillId="0" borderId="16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164" fontId="2" fillId="33" borderId="18" xfId="0" applyNumberFormat="1" applyFont="1" applyFill="1" applyBorder="1" applyAlignment="1" applyProtection="1">
      <alignment horizontal="right"/>
      <protection/>
    </xf>
    <xf numFmtId="10" fontId="4" fillId="34" borderId="0" xfId="0" applyNumberFormat="1" applyFont="1" applyFill="1" applyBorder="1" applyAlignment="1" applyProtection="1">
      <alignment horizontal="center"/>
      <protection/>
    </xf>
    <xf numFmtId="10" fontId="4" fillId="34" borderId="19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/>
      <protection/>
    </xf>
    <xf numFmtId="164" fontId="2" fillId="33" borderId="21" xfId="0" applyNumberFormat="1" applyFont="1" applyFill="1" applyBorder="1" applyAlignment="1" applyProtection="1">
      <alignment horizontal="right"/>
      <protection/>
    </xf>
    <xf numFmtId="10" fontId="2" fillId="33" borderId="22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0" fontId="2" fillId="33" borderId="24" xfId="0" applyNumberFormat="1" applyFont="1" applyFill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left" indent="1"/>
      <protection/>
    </xf>
    <xf numFmtId="10" fontId="4" fillId="0" borderId="26" xfId="0" applyNumberFormat="1" applyFont="1" applyBorder="1" applyAlignment="1" applyProtection="1">
      <alignment horizontal="right"/>
      <protection/>
    </xf>
    <xf numFmtId="10" fontId="4" fillId="0" borderId="24" xfId="0" applyNumberFormat="1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left" indent="1"/>
      <protection/>
    </xf>
    <xf numFmtId="10" fontId="4" fillId="0" borderId="28" xfId="0" applyNumberFormat="1" applyFont="1" applyBorder="1" applyAlignment="1" applyProtection="1">
      <alignment horizontal="right"/>
      <protection/>
    </xf>
    <xf numFmtId="10" fontId="4" fillId="0" borderId="29" xfId="0" applyNumberFormat="1" applyFont="1" applyBorder="1" applyAlignment="1" applyProtection="1">
      <alignment horizontal="right"/>
      <protection/>
    </xf>
    <xf numFmtId="10" fontId="4" fillId="0" borderId="28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10" fontId="4" fillId="0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0" fontId="4" fillId="0" borderId="30" xfId="0" applyNumberFormat="1" applyFont="1" applyFill="1" applyBorder="1" applyAlignment="1" applyProtection="1">
      <alignment horizontal="right"/>
      <protection/>
    </xf>
    <xf numFmtId="10" fontId="4" fillId="0" borderId="31" xfId="0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Fill="1" applyBorder="1" applyAlignment="1" applyProtection="1">
      <alignment horizontal="right"/>
      <protection/>
    </xf>
    <xf numFmtId="10" fontId="4" fillId="0" borderId="32" xfId="0" applyNumberFormat="1" applyFont="1" applyFill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 horizontal="left" indent="1"/>
      <protection/>
    </xf>
    <xf numFmtId="10" fontId="4" fillId="0" borderId="34" xfId="0" applyNumberFormat="1" applyFont="1" applyFill="1" applyBorder="1" applyAlignment="1" applyProtection="1">
      <alignment horizontal="right"/>
      <protection/>
    </xf>
    <xf numFmtId="164" fontId="4" fillId="0" borderId="34" xfId="0" applyNumberFormat="1" applyFont="1" applyFill="1" applyBorder="1" applyAlignment="1" applyProtection="1">
      <alignment horizontal="right"/>
      <protection/>
    </xf>
    <xf numFmtId="10" fontId="4" fillId="0" borderId="35" xfId="0" applyNumberFormat="1" applyFont="1" applyFill="1" applyBorder="1" applyAlignment="1" applyProtection="1">
      <alignment horizontal="right"/>
      <protection/>
    </xf>
    <xf numFmtId="0" fontId="8" fillId="0" borderId="36" xfId="0" applyFont="1" applyBorder="1" applyAlignment="1" applyProtection="1">
      <alignment horizontal="left" indent="1"/>
      <protection/>
    </xf>
    <xf numFmtId="164" fontId="4" fillId="0" borderId="37" xfId="0" applyNumberFormat="1" applyFont="1" applyFill="1" applyBorder="1" applyAlignment="1" applyProtection="1">
      <alignment horizontal="right"/>
      <protection/>
    </xf>
    <xf numFmtId="10" fontId="4" fillId="0" borderId="37" xfId="0" applyNumberFormat="1" applyFont="1" applyFill="1" applyBorder="1" applyAlignment="1" applyProtection="1">
      <alignment horizontal="right"/>
      <protection/>
    </xf>
    <xf numFmtId="10" fontId="4" fillId="0" borderId="38" xfId="0" applyNumberFormat="1" applyFont="1" applyFill="1" applyBorder="1" applyAlignment="1" applyProtection="1">
      <alignment horizontal="right"/>
      <protection/>
    </xf>
    <xf numFmtId="164" fontId="2" fillId="33" borderId="39" xfId="0" applyNumberFormat="1" applyFont="1" applyFill="1" applyBorder="1" applyAlignment="1" applyProtection="1">
      <alignment horizontal="right"/>
      <protection/>
    </xf>
    <xf numFmtId="10" fontId="2" fillId="33" borderId="39" xfId="0" applyNumberFormat="1" applyFont="1" applyFill="1" applyBorder="1" applyAlignment="1" applyProtection="1">
      <alignment horizontal="right"/>
      <protection/>
    </xf>
    <xf numFmtId="10" fontId="2" fillId="33" borderId="40" xfId="0" applyNumberFormat="1" applyFont="1" applyFill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left" indent="1"/>
      <protection/>
    </xf>
    <xf numFmtId="0" fontId="11" fillId="0" borderId="27" xfId="0" applyFont="1" applyBorder="1" applyAlignment="1" applyProtection="1">
      <alignment horizontal="left" indent="1"/>
      <protection/>
    </xf>
    <xf numFmtId="0" fontId="0" fillId="35" borderId="0" xfId="0" applyFont="1" applyFill="1" applyAlignment="1" applyProtection="1">
      <alignment/>
      <protection/>
    </xf>
    <xf numFmtId="0" fontId="11" fillId="0" borderId="33" xfId="0" applyFont="1" applyBorder="1" applyAlignment="1" applyProtection="1">
      <alignment horizontal="left" indent="1"/>
      <protection/>
    </xf>
    <xf numFmtId="0" fontId="1" fillId="33" borderId="41" xfId="0" applyFont="1" applyFill="1" applyBorder="1" applyAlignment="1" applyProtection="1">
      <alignment horizontal="left" vertical="center"/>
      <protection/>
    </xf>
    <xf numFmtId="164" fontId="1" fillId="33" borderId="42" xfId="0" applyNumberFormat="1" applyFont="1" applyFill="1" applyBorder="1" applyAlignment="1" applyProtection="1">
      <alignment horizontal="right"/>
      <protection/>
    </xf>
    <xf numFmtId="10" fontId="1" fillId="33" borderId="42" xfId="0" applyNumberFormat="1" applyFont="1" applyFill="1" applyBorder="1" applyAlignment="1" applyProtection="1">
      <alignment horizontal="right"/>
      <protection/>
    </xf>
    <xf numFmtId="10" fontId="1" fillId="33" borderId="4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0" fontId="0" fillId="0" borderId="0" xfId="0" applyNumberFormat="1" applyFont="1" applyAlignment="1" applyProtection="1">
      <alignment/>
      <protection/>
    </xf>
    <xf numFmtId="164" fontId="4" fillId="0" borderId="26" xfId="0" applyNumberFormat="1" applyFont="1" applyBorder="1" applyAlignment="1" applyProtection="1">
      <alignment horizontal="right"/>
      <protection locked="0"/>
    </xf>
    <xf numFmtId="164" fontId="4" fillId="0" borderId="28" xfId="0" applyNumberFormat="1" applyFont="1" applyBorder="1" applyAlignment="1" applyProtection="1">
      <alignment horizontal="right"/>
      <protection locked="0"/>
    </xf>
    <xf numFmtId="164" fontId="4" fillId="0" borderId="28" xfId="0" applyNumberFormat="1" applyFont="1" applyFill="1" applyBorder="1" applyAlignment="1" applyProtection="1">
      <alignment horizontal="right"/>
      <protection locked="0"/>
    </xf>
    <xf numFmtId="164" fontId="4" fillId="0" borderId="30" xfId="0" applyNumberFormat="1" applyFont="1" applyFill="1" applyBorder="1" applyAlignment="1" applyProtection="1">
      <alignment horizontal="right"/>
      <protection locked="0"/>
    </xf>
    <xf numFmtId="164" fontId="4" fillId="0" borderId="44" xfId="0" applyNumberFormat="1" applyFont="1" applyFill="1" applyBorder="1" applyAlignment="1" applyProtection="1">
      <alignment horizontal="right"/>
      <protection locked="0"/>
    </xf>
    <xf numFmtId="164" fontId="4" fillId="0" borderId="37" xfId="0" applyNumberFormat="1" applyFont="1" applyFill="1" applyBorder="1" applyAlignment="1" applyProtection="1">
      <alignment horizontal="right"/>
      <protection locked="0"/>
    </xf>
    <xf numFmtId="164" fontId="4" fillId="0" borderId="15" xfId="0" applyNumberFormat="1" applyFont="1" applyFill="1" applyBorder="1" applyAlignment="1" applyProtection="1">
      <alignment horizontal="right"/>
      <protection locked="0"/>
    </xf>
    <xf numFmtId="164" fontId="4" fillId="0" borderId="13" xfId="0" applyNumberFormat="1" applyFont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inden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 wrapText="1"/>
      <protection/>
    </xf>
    <xf numFmtId="164" fontId="25" fillId="0" borderId="13" xfId="0" applyNumberFormat="1" applyFont="1" applyFill="1" applyBorder="1" applyAlignment="1" applyProtection="1">
      <alignment horizontal="right"/>
      <protection/>
    </xf>
    <xf numFmtId="165" fontId="27" fillId="0" borderId="13" xfId="0" applyNumberFormat="1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 horizontal="left" vertical="center" indent="1"/>
      <protection/>
    </xf>
    <xf numFmtId="164" fontId="2" fillId="33" borderId="45" xfId="0" applyNumberFormat="1" applyFont="1" applyFill="1" applyBorder="1" applyAlignment="1" applyProtection="1">
      <alignment horizontal="right"/>
      <protection/>
    </xf>
    <xf numFmtId="164" fontId="2" fillId="33" borderId="46" xfId="0" applyNumberFormat="1" applyFont="1" applyFill="1" applyBorder="1" applyAlignment="1" applyProtection="1">
      <alignment horizontal="right"/>
      <protection/>
    </xf>
    <xf numFmtId="10" fontId="2" fillId="33" borderId="46" xfId="0" applyNumberFormat="1" applyFont="1" applyFill="1" applyBorder="1" applyAlignment="1" applyProtection="1">
      <alignment horizontal="right"/>
      <protection/>
    </xf>
    <xf numFmtId="10" fontId="2" fillId="33" borderId="18" xfId="0" applyNumberFormat="1" applyFont="1" applyFill="1" applyBorder="1" applyAlignment="1" applyProtection="1">
      <alignment horizontal="right"/>
      <protection/>
    </xf>
    <xf numFmtId="164" fontId="2" fillId="36" borderId="45" xfId="0" applyNumberFormat="1" applyFont="1" applyFill="1" applyBorder="1" applyAlignment="1" applyProtection="1">
      <alignment horizontal="right"/>
      <protection/>
    </xf>
    <xf numFmtId="10" fontId="2" fillId="36" borderId="45" xfId="0" applyNumberFormat="1" applyFont="1" applyFill="1" applyBorder="1" applyAlignment="1" applyProtection="1">
      <alignment horizontal="right"/>
      <protection/>
    </xf>
    <xf numFmtId="0" fontId="2" fillId="33" borderId="47" xfId="0" applyFont="1" applyFill="1" applyBorder="1" applyAlignment="1" applyProtection="1">
      <alignment horizontal="left" vertical="center"/>
      <protection/>
    </xf>
    <xf numFmtId="0" fontId="2" fillId="34" borderId="47" xfId="0" applyFont="1" applyFill="1" applyBorder="1" applyAlignment="1" applyProtection="1">
      <alignment horizontal="left" vertical="center"/>
      <protection/>
    </xf>
    <xf numFmtId="164" fontId="2" fillId="34" borderId="45" xfId="0" applyNumberFormat="1" applyFont="1" applyFill="1" applyBorder="1" applyAlignment="1" applyProtection="1">
      <alignment horizontal="right"/>
      <protection locked="0"/>
    </xf>
    <xf numFmtId="10" fontId="2" fillId="34" borderId="45" xfId="0" applyNumberFormat="1" applyFont="1" applyFill="1" applyBorder="1" applyAlignment="1" applyProtection="1">
      <alignment horizontal="right"/>
      <protection/>
    </xf>
    <xf numFmtId="164" fontId="2" fillId="34" borderId="48" xfId="0" applyNumberFormat="1" applyFont="1" applyFill="1" applyBorder="1" applyAlignment="1" applyProtection="1">
      <alignment horizontal="right"/>
      <protection/>
    </xf>
    <xf numFmtId="10" fontId="2" fillId="34" borderId="49" xfId="0" applyNumberFormat="1" applyFont="1" applyFill="1" applyBorder="1" applyAlignment="1" applyProtection="1">
      <alignment horizontal="right"/>
      <protection/>
    </xf>
    <xf numFmtId="164" fontId="2" fillId="34" borderId="50" xfId="0" applyNumberFormat="1" applyFont="1" applyFill="1" applyBorder="1" applyAlignment="1" applyProtection="1">
      <alignment horizontal="right"/>
      <protection/>
    </xf>
    <xf numFmtId="0" fontId="32" fillId="33" borderId="51" xfId="0" applyFont="1" applyFill="1" applyBorder="1" applyAlignment="1" applyProtection="1">
      <alignment horizontal="left" vertical="center"/>
      <protection/>
    </xf>
    <xf numFmtId="164" fontId="32" fillId="33" borderId="52" xfId="0" applyNumberFormat="1" applyFont="1" applyFill="1" applyBorder="1" applyAlignment="1" applyProtection="1">
      <alignment horizontal="right"/>
      <protection/>
    </xf>
    <xf numFmtId="10" fontId="2" fillId="0" borderId="53" xfId="0" applyNumberFormat="1" applyFont="1" applyFill="1" applyBorder="1" applyAlignment="1" applyProtection="1">
      <alignment horizontal="right"/>
      <protection/>
    </xf>
    <xf numFmtId="10" fontId="2" fillId="0" borderId="54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55" xfId="0" applyNumberFormat="1" applyFont="1" applyFill="1" applyBorder="1" applyAlignment="1" applyProtection="1">
      <alignment horizontal="right"/>
      <protection locked="0"/>
    </xf>
    <xf numFmtId="0" fontId="9" fillId="0" borderId="0" xfId="53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164" fontId="26" fillId="33" borderId="13" xfId="0" applyNumberFormat="1" applyFont="1" applyFill="1" applyBorder="1" applyAlignment="1" applyProtection="1">
      <alignment horizontal="right"/>
      <protection/>
    </xf>
    <xf numFmtId="165" fontId="3" fillId="33" borderId="13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164" fontId="26" fillId="37" borderId="56" xfId="0" applyNumberFormat="1" applyFont="1" applyFill="1" applyBorder="1" applyAlignment="1" applyProtection="1">
      <alignment horizontal="right" vertical="center"/>
      <protection/>
    </xf>
    <xf numFmtId="0" fontId="26" fillId="37" borderId="57" xfId="0" applyFont="1" applyFill="1" applyBorder="1" applyAlignment="1" applyProtection="1">
      <alignment horizontal="left" vertical="center" indent="1"/>
      <protection/>
    </xf>
    <xf numFmtId="10" fontId="2" fillId="36" borderId="58" xfId="0" applyNumberFormat="1" applyFont="1" applyFill="1" applyBorder="1" applyAlignment="1" applyProtection="1">
      <alignment horizontal="right"/>
      <protection/>
    </xf>
    <xf numFmtId="10" fontId="2" fillId="34" borderId="59" xfId="0" applyNumberFormat="1" applyFont="1" applyFill="1" applyBorder="1" applyAlignment="1" applyProtection="1">
      <alignment horizontal="right"/>
      <protection/>
    </xf>
    <xf numFmtId="164" fontId="2" fillId="34" borderId="60" xfId="0" applyNumberFormat="1" applyFont="1" applyFill="1" applyBorder="1" applyAlignment="1" applyProtection="1">
      <alignment horizontal="right"/>
      <protection locked="0"/>
    </xf>
    <xf numFmtId="0" fontId="2" fillId="34" borderId="61" xfId="0" applyFont="1" applyFill="1" applyBorder="1" applyAlignment="1" applyProtection="1">
      <alignment horizontal="left" vertical="center"/>
      <protection/>
    </xf>
    <xf numFmtId="0" fontId="40" fillId="0" borderId="62" xfId="0" applyFont="1" applyFill="1" applyBorder="1" applyAlignment="1" applyProtection="1">
      <alignment horizontal="left" vertical="center"/>
      <protection/>
    </xf>
    <xf numFmtId="0" fontId="40" fillId="0" borderId="63" xfId="0" applyFont="1" applyFill="1" applyBorder="1" applyAlignment="1" applyProtection="1">
      <alignment horizontal="left" vertical="center"/>
      <protection/>
    </xf>
    <xf numFmtId="0" fontId="40" fillId="0" borderId="64" xfId="0" applyFont="1" applyFill="1" applyBorder="1" applyAlignment="1" applyProtection="1">
      <alignment horizontal="left" vertical="center"/>
      <protection/>
    </xf>
    <xf numFmtId="0" fontId="40" fillId="0" borderId="65" xfId="0" applyFont="1" applyFill="1" applyBorder="1" applyAlignment="1" applyProtection="1">
      <alignment horizontal="left" vertical="center" indent="1"/>
      <protection/>
    </xf>
    <xf numFmtId="0" fontId="40" fillId="0" borderId="66" xfId="0" applyFont="1" applyFill="1" applyBorder="1" applyAlignment="1" applyProtection="1">
      <alignment horizontal="left" vertical="center" indent="1"/>
      <protection/>
    </xf>
    <xf numFmtId="0" fontId="7" fillId="37" borderId="13" xfId="0" applyFont="1" applyFill="1" applyBorder="1" applyAlignment="1" applyProtection="1">
      <alignment horizontal="left"/>
      <protection/>
    </xf>
    <xf numFmtId="164" fontId="7" fillId="37" borderId="13" xfId="0" applyNumberFormat="1" applyFont="1" applyFill="1" applyBorder="1" applyAlignment="1" applyProtection="1">
      <alignment horizontal="center"/>
      <protection/>
    </xf>
    <xf numFmtId="165" fontId="7" fillId="37" borderId="13" xfId="0" applyNumberFormat="1" applyFont="1" applyFill="1" applyBorder="1" applyAlignment="1" applyProtection="1">
      <alignment horizontal="center"/>
      <protection/>
    </xf>
    <xf numFmtId="0" fontId="7" fillId="37" borderId="13" xfId="0" applyFont="1" applyFill="1" applyBorder="1" applyAlignment="1" applyProtection="1">
      <alignment horizontal="left" vertical="center" wrapText="1"/>
      <protection/>
    </xf>
    <xf numFmtId="164" fontId="7" fillId="37" borderId="13" xfId="0" applyNumberFormat="1" applyFont="1" applyFill="1" applyBorder="1" applyAlignment="1" applyProtection="1">
      <alignment horizontal="center" vertical="center" wrapText="1"/>
      <protection/>
    </xf>
    <xf numFmtId="165" fontId="7" fillId="37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67" xfId="0" applyFont="1" applyFill="1" applyBorder="1" applyAlignment="1" applyProtection="1">
      <alignment horizontal="center"/>
      <protection/>
    </xf>
    <xf numFmtId="0" fontId="39" fillId="39" borderId="57" xfId="0" applyFont="1" applyFill="1" applyBorder="1" applyAlignment="1" applyProtection="1">
      <alignment wrapText="1"/>
      <protection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0" fontId="2" fillId="0" borderId="68" xfId="0" applyNumberFormat="1" applyFont="1" applyFill="1" applyBorder="1" applyAlignment="1" applyProtection="1">
      <alignment horizontal="right"/>
      <protection/>
    </xf>
    <xf numFmtId="0" fontId="14" fillId="39" borderId="69" xfId="0" applyFont="1" applyFill="1" applyBorder="1" applyAlignment="1" applyProtection="1">
      <alignment horizontal="center"/>
      <protection/>
    </xf>
    <xf numFmtId="10" fontId="14" fillId="39" borderId="70" xfId="0" applyNumberFormat="1" applyFont="1" applyFill="1" applyBorder="1" applyAlignment="1" applyProtection="1">
      <alignment horizontal="center"/>
      <protection/>
    </xf>
    <xf numFmtId="0" fontId="14" fillId="39" borderId="70" xfId="0" applyFont="1" applyFill="1" applyBorder="1" applyAlignment="1" applyProtection="1">
      <alignment horizontal="center"/>
      <protection/>
    </xf>
    <xf numFmtId="10" fontId="14" fillId="39" borderId="71" xfId="0" applyNumberFormat="1" applyFont="1" applyFill="1" applyBorder="1" applyAlignment="1" applyProtection="1">
      <alignment horizontal="center"/>
      <protection/>
    </xf>
    <xf numFmtId="9" fontId="32" fillId="0" borderId="0" xfId="0" applyNumberFormat="1" applyFont="1" applyFill="1" applyBorder="1" applyAlignment="1" applyProtection="1">
      <alignment horizontal="right"/>
      <protection/>
    </xf>
    <xf numFmtId="164" fontId="42" fillId="0" borderId="72" xfId="0" applyNumberFormat="1" applyFont="1" applyFill="1" applyBorder="1" applyAlignment="1" applyProtection="1">
      <alignment horizontal="right"/>
      <protection locked="0"/>
    </xf>
    <xf numFmtId="164" fontId="28" fillId="33" borderId="72" xfId="0" applyNumberFormat="1" applyFont="1" applyFill="1" applyBorder="1" applyAlignment="1" applyProtection="1">
      <alignment horizontal="right"/>
      <protection/>
    </xf>
    <xf numFmtId="164" fontId="28" fillId="33" borderId="73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64" fontId="2" fillId="36" borderId="58" xfId="0" applyNumberFormat="1" applyFont="1" applyFill="1" applyBorder="1" applyAlignment="1" applyProtection="1">
      <alignment horizontal="right"/>
      <protection/>
    </xf>
    <xf numFmtId="164" fontId="2" fillId="34" borderId="74" xfId="0" applyNumberFormat="1" applyFont="1" applyFill="1" applyBorder="1" applyAlignment="1" applyProtection="1">
      <alignment horizontal="right"/>
      <protection locked="0"/>
    </xf>
    <xf numFmtId="164" fontId="2" fillId="34" borderId="75" xfId="0" applyNumberFormat="1" applyFont="1" applyFill="1" applyBorder="1" applyAlignment="1" applyProtection="1">
      <alignment horizontal="right"/>
      <protection locked="0"/>
    </xf>
    <xf numFmtId="10" fontId="2" fillId="33" borderId="23" xfId="0" applyNumberFormat="1" applyFont="1" applyFill="1" applyBorder="1" applyAlignment="1" applyProtection="1">
      <alignment horizontal="right"/>
      <protection/>
    </xf>
    <xf numFmtId="10" fontId="2" fillId="33" borderId="76" xfId="0" applyNumberFormat="1" applyFont="1" applyFill="1" applyBorder="1" applyAlignment="1" applyProtection="1">
      <alignment horizontal="right"/>
      <protection/>
    </xf>
    <xf numFmtId="164" fontId="28" fillId="33" borderId="77" xfId="0" applyNumberFormat="1" applyFont="1" applyFill="1" applyBorder="1" applyAlignment="1" applyProtection="1">
      <alignment horizontal="right"/>
      <protection/>
    </xf>
    <xf numFmtId="164" fontId="28" fillId="33" borderId="78" xfId="0" applyNumberFormat="1" applyFont="1" applyFill="1" applyBorder="1" applyAlignment="1" applyProtection="1">
      <alignment horizontal="right"/>
      <protection/>
    </xf>
    <xf numFmtId="164" fontId="2" fillId="34" borderId="79" xfId="0" applyNumberFormat="1" applyFont="1" applyFill="1" applyBorder="1" applyAlignment="1" applyProtection="1">
      <alignment horizontal="right"/>
      <protection locked="0"/>
    </xf>
    <xf numFmtId="164" fontId="2" fillId="34" borderId="80" xfId="0" applyNumberFormat="1" applyFont="1" applyFill="1" applyBorder="1" applyAlignment="1" applyProtection="1">
      <alignment horizontal="right"/>
      <protection locked="0"/>
    </xf>
    <xf numFmtId="164" fontId="2" fillId="0" borderId="81" xfId="0" applyNumberFormat="1" applyFont="1" applyFill="1" applyBorder="1" applyAlignment="1" applyProtection="1">
      <alignment horizontal="right"/>
      <protection locked="0"/>
    </xf>
    <xf numFmtId="164" fontId="2" fillId="34" borderId="82" xfId="0" applyNumberFormat="1" applyFont="1" applyFill="1" applyBorder="1" applyAlignment="1" applyProtection="1">
      <alignment horizontal="right"/>
      <protection locked="0"/>
    </xf>
    <xf numFmtId="10" fontId="2" fillId="34" borderId="83" xfId="0" applyNumberFormat="1" applyFont="1" applyFill="1" applyBorder="1" applyAlignment="1" applyProtection="1">
      <alignment horizontal="right"/>
      <protection/>
    </xf>
    <xf numFmtId="164" fontId="2" fillId="34" borderId="84" xfId="0" applyNumberFormat="1" applyFont="1" applyFill="1" applyBorder="1" applyAlignment="1" applyProtection="1">
      <alignment horizontal="right"/>
      <protection locked="0"/>
    </xf>
    <xf numFmtId="164" fontId="2" fillId="0" borderId="85" xfId="0" applyNumberFormat="1" applyFont="1" applyFill="1" applyBorder="1" applyAlignment="1" applyProtection="1">
      <alignment horizontal="right"/>
      <protection locked="0"/>
    </xf>
    <xf numFmtId="10" fontId="2" fillId="0" borderId="86" xfId="0" applyNumberFormat="1" applyFont="1" applyFill="1" applyBorder="1" applyAlignment="1" applyProtection="1">
      <alignment horizontal="right"/>
      <protection/>
    </xf>
    <xf numFmtId="10" fontId="2" fillId="0" borderId="87" xfId="0" applyNumberFormat="1" applyFont="1" applyFill="1" applyBorder="1" applyAlignment="1" applyProtection="1">
      <alignment horizontal="right"/>
      <protection/>
    </xf>
    <xf numFmtId="10" fontId="2" fillId="0" borderId="88" xfId="0" applyNumberFormat="1" applyFont="1" applyFill="1" applyBorder="1" applyAlignment="1" applyProtection="1">
      <alignment horizontal="right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0" fontId="40" fillId="34" borderId="0" xfId="0" applyFont="1" applyFill="1" applyBorder="1" applyAlignment="1" applyProtection="1">
      <alignment/>
      <protection/>
    </xf>
    <xf numFmtId="164" fontId="42" fillId="0" borderId="91" xfId="0" applyNumberFormat="1" applyFont="1" applyFill="1" applyBorder="1" applyAlignment="1" applyProtection="1">
      <alignment horizontal="right"/>
      <protection locked="0"/>
    </xf>
    <xf numFmtId="164" fontId="28" fillId="33" borderId="91" xfId="0" applyNumberFormat="1" applyFont="1" applyFill="1" applyBorder="1" applyAlignment="1" applyProtection="1">
      <alignment horizontal="right"/>
      <protection/>
    </xf>
    <xf numFmtId="164" fontId="28" fillId="33" borderId="92" xfId="0" applyNumberFormat="1" applyFont="1" applyFill="1" applyBorder="1" applyAlignment="1" applyProtection="1">
      <alignment horizontal="right"/>
      <protection/>
    </xf>
    <xf numFmtId="10" fontId="39" fillId="0" borderId="0" xfId="0" applyNumberFormat="1" applyFont="1" applyFill="1" applyBorder="1" applyAlignment="1" applyProtection="1">
      <alignment vertical="center" wrapText="1"/>
      <protection/>
    </xf>
    <xf numFmtId="49" fontId="40" fillId="0" borderId="0" xfId="0" applyNumberFormat="1" applyFont="1" applyFill="1" applyBorder="1" applyAlignment="1" applyProtection="1">
      <alignment/>
      <protection/>
    </xf>
    <xf numFmtId="170" fontId="40" fillId="0" borderId="0" xfId="0" applyNumberFormat="1" applyFont="1" applyFill="1" applyBorder="1" applyAlignment="1" applyProtection="1">
      <alignment/>
      <protection/>
    </xf>
    <xf numFmtId="170" fontId="28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0" fontId="28" fillId="0" borderId="0" xfId="0" applyNumberFormat="1" applyFont="1" applyFill="1" applyBorder="1" applyAlignment="1" applyProtection="1">
      <alignment/>
      <protection/>
    </xf>
    <xf numFmtId="10" fontId="39" fillId="0" borderId="0" xfId="0" applyNumberFormat="1" applyFont="1" applyFill="1" applyBorder="1" applyAlignment="1" applyProtection="1">
      <alignment horizontal="center" vertical="center" wrapText="1"/>
      <protection/>
    </xf>
    <xf numFmtId="164" fontId="42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0" applyNumberFormat="1" applyFont="1" applyFill="1" applyBorder="1" applyAlignment="1" applyProtection="1">
      <alignment horizontal="right"/>
      <protection/>
    </xf>
    <xf numFmtId="10" fontId="12" fillId="38" borderId="93" xfId="0" applyNumberFormat="1" applyFont="1" applyFill="1" applyBorder="1" applyAlignment="1" applyProtection="1">
      <alignment horizontal="center" vertical="center" wrapText="1"/>
      <protection/>
    </xf>
    <xf numFmtId="10" fontId="12" fillId="38" borderId="94" xfId="0" applyNumberFormat="1" applyFont="1" applyFill="1" applyBorder="1" applyAlignment="1" applyProtection="1">
      <alignment horizontal="center" vertical="center" wrapText="1"/>
      <protection/>
    </xf>
    <xf numFmtId="10" fontId="12" fillId="38" borderId="95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/>
      <protection/>
    </xf>
    <xf numFmtId="0" fontId="14" fillId="38" borderId="67" xfId="0" applyFont="1" applyFill="1" applyBorder="1" applyAlignment="1" applyProtection="1">
      <alignment horizontal="center" vertical="center"/>
      <protection/>
    </xf>
    <xf numFmtId="10" fontId="14" fillId="38" borderId="15" xfId="0" applyNumberFormat="1" applyFont="1" applyFill="1" applyBorder="1" applyAlignment="1" applyProtection="1">
      <alignment horizontal="center" vertical="center"/>
      <protection/>
    </xf>
    <xf numFmtId="10" fontId="14" fillId="38" borderId="37" xfId="0" applyNumberFormat="1" applyFont="1" applyFill="1" applyBorder="1" applyAlignment="1" applyProtection="1">
      <alignment horizontal="center" vertical="center"/>
      <protection/>
    </xf>
    <xf numFmtId="10" fontId="14" fillId="38" borderId="96" xfId="0" applyNumberFormat="1" applyFont="1" applyFill="1" applyBorder="1" applyAlignment="1" applyProtection="1">
      <alignment horizontal="center"/>
      <protection/>
    </xf>
    <xf numFmtId="164" fontId="2" fillId="33" borderId="76" xfId="0" applyNumberFormat="1" applyFont="1" applyFill="1" applyBorder="1" applyAlignment="1" applyProtection="1">
      <alignment horizontal="right"/>
      <protection/>
    </xf>
    <xf numFmtId="164" fontId="2" fillId="33" borderId="97" xfId="0" applyNumberFormat="1" applyFont="1" applyFill="1" applyBorder="1" applyAlignment="1" applyProtection="1">
      <alignment horizontal="right"/>
      <protection/>
    </xf>
    <xf numFmtId="164" fontId="14" fillId="40" borderId="37" xfId="0" applyNumberFormat="1" applyFont="1" applyFill="1" applyBorder="1" applyAlignment="1" applyProtection="1">
      <alignment horizontal="center"/>
      <protection/>
    </xf>
    <xf numFmtId="10" fontId="14" fillId="40" borderId="37" xfId="0" applyNumberFormat="1" applyFont="1" applyFill="1" applyBorder="1" applyAlignment="1" applyProtection="1">
      <alignment horizontal="center" vertical="center"/>
      <protection/>
    </xf>
    <xf numFmtId="10" fontId="14" fillId="40" borderId="37" xfId="0" applyNumberFormat="1" applyFont="1" applyFill="1" applyBorder="1" applyAlignment="1" applyProtection="1">
      <alignment horizontal="center"/>
      <protection/>
    </xf>
    <xf numFmtId="10" fontId="14" fillId="40" borderId="96" xfId="0" applyNumberFormat="1" applyFont="1" applyFill="1" applyBorder="1" applyAlignment="1" applyProtection="1">
      <alignment horizontal="center"/>
      <protection/>
    </xf>
    <xf numFmtId="0" fontId="0" fillId="0" borderId="98" xfId="0" applyFont="1" applyFill="1" applyBorder="1" applyAlignment="1" applyProtection="1">
      <alignment horizontal="left"/>
      <protection/>
    </xf>
    <xf numFmtId="10" fontId="4" fillId="36" borderId="28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41" fillId="34" borderId="99" xfId="0" applyFont="1" applyFill="1" applyBorder="1" applyAlignment="1" applyProtection="1">
      <alignment horizontal="left"/>
      <protection/>
    </xf>
    <xf numFmtId="0" fontId="41" fillId="34" borderId="100" xfId="0" applyFont="1" applyFill="1" applyBorder="1" applyAlignment="1" applyProtection="1">
      <alignment horizontal="left"/>
      <protection/>
    </xf>
    <xf numFmtId="0" fontId="41" fillId="34" borderId="28" xfId="0" applyFont="1" applyFill="1" applyBorder="1" applyAlignment="1" applyProtection="1">
      <alignment horizontal="left"/>
      <protection/>
    </xf>
    <xf numFmtId="0" fontId="40" fillId="34" borderId="99" xfId="0" applyFont="1" applyFill="1" applyBorder="1" applyAlignment="1" applyProtection="1">
      <alignment horizontal="left"/>
      <protection/>
    </xf>
    <xf numFmtId="0" fontId="40" fillId="34" borderId="101" xfId="0" applyFont="1" applyFill="1" applyBorder="1" applyAlignment="1" applyProtection="1">
      <alignment horizontal="left"/>
      <protection/>
    </xf>
    <xf numFmtId="170" fontId="40" fillId="34" borderId="99" xfId="0" applyNumberFormat="1" applyFont="1" applyFill="1" applyBorder="1" applyAlignment="1" applyProtection="1">
      <alignment horizontal="left"/>
      <protection/>
    </xf>
    <xf numFmtId="170" fontId="40" fillId="34" borderId="101" xfId="0" applyNumberFormat="1" applyFont="1" applyFill="1" applyBorder="1" applyAlignment="1" applyProtection="1">
      <alignment horizontal="left"/>
      <protection/>
    </xf>
    <xf numFmtId="10" fontId="32" fillId="33" borderId="102" xfId="0" applyNumberFormat="1" applyFont="1" applyFill="1" applyBorder="1" applyAlignment="1" applyProtection="1">
      <alignment horizontal="right"/>
      <protection/>
    </xf>
    <xf numFmtId="10" fontId="32" fillId="33" borderId="103" xfId="0" applyNumberFormat="1" applyFont="1" applyFill="1" applyBorder="1" applyAlignment="1" applyProtection="1">
      <alignment horizontal="right"/>
      <protection/>
    </xf>
    <xf numFmtId="164" fontId="42" fillId="0" borderId="7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64" fontId="4" fillId="36" borderId="28" xfId="0" applyNumberFormat="1" applyFont="1" applyFill="1" applyBorder="1" applyAlignment="1" applyProtection="1">
      <alignment horizontal="right"/>
      <protection/>
    </xf>
    <xf numFmtId="164" fontId="2" fillId="34" borderId="52" xfId="0" applyNumberFormat="1" applyFont="1" applyFill="1" applyBorder="1" applyAlignment="1" applyProtection="1">
      <alignment horizontal="right"/>
      <protection locked="0"/>
    </xf>
    <xf numFmtId="164" fontId="2" fillId="34" borderId="34" xfId="0" applyNumberFormat="1" applyFont="1" applyFill="1" applyBorder="1" applyAlignment="1" applyProtection="1">
      <alignment horizontal="right"/>
      <protection locked="0"/>
    </xf>
    <xf numFmtId="164" fontId="2" fillId="41" borderId="48" xfId="0" applyNumberFormat="1" applyFont="1" applyFill="1" applyBorder="1" applyAlignment="1" applyProtection="1">
      <alignment horizontal="right"/>
      <protection/>
    </xf>
    <xf numFmtId="164" fontId="2" fillId="34" borderId="34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39" fillId="38" borderId="104" xfId="0" applyFont="1" applyFill="1" applyBorder="1" applyAlignment="1" applyProtection="1">
      <alignment horizontal="center" vertical="center"/>
      <protection/>
    </xf>
    <xf numFmtId="0" fontId="39" fillId="38" borderId="105" xfId="0" applyFont="1" applyFill="1" applyBorder="1" applyAlignment="1" applyProtection="1">
      <alignment horizontal="center" vertical="center"/>
      <protection/>
    </xf>
    <xf numFmtId="10" fontId="14" fillId="38" borderId="106" xfId="0" applyNumberFormat="1" applyFont="1" applyFill="1" applyBorder="1" applyAlignment="1" applyProtection="1">
      <alignment horizontal="center" vertical="center" wrapText="1"/>
      <protection/>
    </xf>
    <xf numFmtId="10" fontId="14" fillId="38" borderId="107" xfId="0" applyNumberFormat="1" applyFont="1" applyFill="1" applyBorder="1" applyAlignment="1" applyProtection="1">
      <alignment horizontal="center" vertical="center" wrapText="1"/>
      <protection/>
    </xf>
    <xf numFmtId="10" fontId="14" fillId="38" borderId="106" xfId="0" applyNumberFormat="1" applyFont="1" applyFill="1" applyBorder="1" applyAlignment="1" applyProtection="1">
      <alignment horizontal="center" vertical="center"/>
      <protection/>
    </xf>
    <xf numFmtId="10" fontId="14" fillId="38" borderId="108" xfId="0" applyNumberFormat="1" applyFont="1" applyFill="1" applyBorder="1" applyAlignment="1" applyProtection="1">
      <alignment horizontal="center" vertical="center"/>
      <protection/>
    </xf>
    <xf numFmtId="10" fontId="14" fillId="40" borderId="109" xfId="0" applyNumberFormat="1" applyFont="1" applyFill="1" applyBorder="1" applyAlignment="1" applyProtection="1">
      <alignment horizontal="center" vertical="center" wrapText="1"/>
      <protection/>
    </xf>
    <xf numFmtId="10" fontId="14" fillId="40" borderId="110" xfId="0" applyNumberFormat="1" applyFont="1" applyFill="1" applyBorder="1" applyAlignment="1" applyProtection="1">
      <alignment horizontal="center" vertical="center" wrapText="1"/>
      <protection/>
    </xf>
    <xf numFmtId="164" fontId="14" fillId="40" borderId="106" xfId="0" applyNumberFormat="1" applyFont="1" applyFill="1" applyBorder="1" applyAlignment="1" applyProtection="1">
      <alignment horizontal="center" vertical="center"/>
      <protection/>
    </xf>
    <xf numFmtId="164" fontId="14" fillId="40" borderId="108" xfId="0" applyNumberFormat="1" applyFont="1" applyFill="1" applyBorder="1" applyAlignment="1" applyProtection="1">
      <alignment horizontal="center" vertical="center"/>
      <protection/>
    </xf>
    <xf numFmtId="10" fontId="14" fillId="38" borderId="111" xfId="0" applyNumberFormat="1" applyFont="1" applyFill="1" applyBorder="1" applyAlignment="1" applyProtection="1">
      <alignment horizontal="center" vertical="center" wrapText="1"/>
      <protection/>
    </xf>
    <xf numFmtId="0" fontId="12" fillId="42" borderId="112" xfId="0" applyFont="1" applyFill="1" applyBorder="1" applyAlignment="1" applyProtection="1">
      <alignment horizontal="center"/>
      <protection/>
    </xf>
    <xf numFmtId="0" fontId="12" fillId="42" borderId="113" xfId="0" applyFont="1" applyFill="1" applyBorder="1" applyAlignment="1" applyProtection="1">
      <alignment horizontal="center"/>
      <protection/>
    </xf>
    <xf numFmtId="0" fontId="12" fillId="42" borderId="114" xfId="0" applyFont="1" applyFill="1" applyBorder="1" applyAlignment="1" applyProtection="1">
      <alignment horizontal="center"/>
      <protection/>
    </xf>
    <xf numFmtId="0" fontId="12" fillId="39" borderId="115" xfId="0" applyFont="1" applyFill="1" applyBorder="1" applyAlignment="1" applyProtection="1">
      <alignment horizontal="center"/>
      <protection/>
    </xf>
    <xf numFmtId="0" fontId="12" fillId="39" borderId="116" xfId="0" applyFont="1" applyFill="1" applyBorder="1" applyAlignment="1" applyProtection="1">
      <alignment horizontal="center"/>
      <protection/>
    </xf>
    <xf numFmtId="0" fontId="41" fillId="34" borderId="99" xfId="0" applyFont="1" applyFill="1" applyBorder="1" applyAlignment="1" applyProtection="1">
      <alignment horizontal="left"/>
      <protection/>
    </xf>
    <xf numFmtId="0" fontId="41" fillId="34" borderId="100" xfId="0" applyFont="1" applyFill="1" applyBorder="1" applyAlignment="1" applyProtection="1">
      <alignment horizontal="left"/>
      <protection/>
    </xf>
    <xf numFmtId="0" fontId="41" fillId="34" borderId="28" xfId="0" applyFont="1" applyFill="1" applyBorder="1" applyAlignment="1" applyProtection="1">
      <alignment horizontal="left"/>
      <protection/>
    </xf>
    <xf numFmtId="10" fontId="28" fillId="33" borderId="117" xfId="0" applyNumberFormat="1" applyFont="1" applyFill="1" applyBorder="1" applyAlignment="1" applyProtection="1">
      <alignment horizontal="left"/>
      <protection/>
    </xf>
    <xf numFmtId="10" fontId="28" fillId="33" borderId="118" xfId="0" applyNumberFormat="1" applyFont="1" applyFill="1" applyBorder="1" applyAlignment="1" applyProtection="1">
      <alignment horizontal="left"/>
      <protection/>
    </xf>
    <xf numFmtId="10" fontId="28" fillId="33" borderId="67" xfId="0" applyNumberFormat="1" applyFont="1" applyFill="1" applyBorder="1" applyAlignment="1" applyProtection="1">
      <alignment horizontal="left"/>
      <protection/>
    </xf>
    <xf numFmtId="10" fontId="39" fillId="38" borderId="119" xfId="0" applyNumberFormat="1" applyFont="1" applyFill="1" applyBorder="1" applyAlignment="1" applyProtection="1">
      <alignment horizontal="left" vertical="center" wrapText="1"/>
      <protection/>
    </xf>
    <xf numFmtId="10" fontId="39" fillId="38" borderId="120" xfId="0" applyNumberFormat="1" applyFont="1" applyFill="1" applyBorder="1" applyAlignment="1" applyProtection="1">
      <alignment horizontal="left" vertical="center" wrapText="1"/>
      <protection/>
    </xf>
    <xf numFmtId="10" fontId="39" fillId="38" borderId="121" xfId="0" applyNumberFormat="1" applyFont="1" applyFill="1" applyBorder="1" applyAlignment="1" applyProtection="1">
      <alignment horizontal="left" vertical="center" wrapText="1"/>
      <protection/>
    </xf>
    <xf numFmtId="49" fontId="40" fillId="0" borderId="99" xfId="0" applyNumberFormat="1" applyFont="1" applyFill="1" applyBorder="1" applyAlignment="1" applyProtection="1">
      <alignment horizontal="left"/>
      <protection/>
    </xf>
    <xf numFmtId="49" fontId="40" fillId="0" borderId="100" xfId="0" applyNumberFormat="1" applyFont="1" applyFill="1" applyBorder="1" applyAlignment="1" applyProtection="1">
      <alignment horizontal="left"/>
      <protection/>
    </xf>
    <xf numFmtId="49" fontId="40" fillId="0" borderId="28" xfId="0" applyNumberFormat="1" applyFont="1" applyFill="1" applyBorder="1" applyAlignment="1" applyProtection="1">
      <alignment horizontal="left"/>
      <protection/>
    </xf>
    <xf numFmtId="170" fontId="40" fillId="0" borderId="99" xfId="0" applyNumberFormat="1" applyFont="1" applyFill="1" applyBorder="1" applyAlignment="1" applyProtection="1">
      <alignment horizontal="left"/>
      <protection/>
    </xf>
    <xf numFmtId="170" fontId="40" fillId="0" borderId="100" xfId="0" applyNumberFormat="1" applyFont="1" applyFill="1" applyBorder="1" applyAlignment="1" applyProtection="1">
      <alignment horizontal="left"/>
      <protection/>
    </xf>
    <xf numFmtId="170" fontId="40" fillId="0" borderId="28" xfId="0" applyNumberFormat="1" applyFont="1" applyFill="1" applyBorder="1" applyAlignment="1" applyProtection="1">
      <alignment horizontal="left"/>
      <protection/>
    </xf>
    <xf numFmtId="0" fontId="28" fillId="33" borderId="99" xfId="0" applyFont="1" applyFill="1" applyBorder="1" applyAlignment="1" applyProtection="1">
      <alignment horizontal="left"/>
      <protection/>
    </xf>
    <xf numFmtId="0" fontId="28" fillId="33" borderId="100" xfId="0" applyFont="1" applyFill="1" applyBorder="1" applyAlignment="1" applyProtection="1">
      <alignment horizontal="left"/>
      <protection/>
    </xf>
    <xf numFmtId="0" fontId="28" fillId="33" borderId="28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center"/>
      <protection/>
    </xf>
    <xf numFmtId="10" fontId="14" fillId="38" borderId="111" xfId="0" applyNumberFormat="1" applyFont="1" applyFill="1" applyBorder="1" applyAlignment="1" applyProtection="1">
      <alignment horizontal="center" vertical="center"/>
      <protection/>
    </xf>
    <xf numFmtId="0" fontId="9" fillId="0" borderId="0" xfId="53" applyFill="1" applyBorder="1" applyAlignment="1" applyProtection="1">
      <alignment horizontal="left" vertical="top" wrapText="1"/>
      <protection/>
    </xf>
    <xf numFmtId="0" fontId="39" fillId="38" borderId="57" xfId="0" applyFont="1" applyFill="1" applyBorder="1" applyAlignment="1" applyProtection="1">
      <alignment horizontal="left"/>
      <protection/>
    </xf>
    <xf numFmtId="0" fontId="39" fillId="38" borderId="122" xfId="0" applyFont="1" applyFill="1" applyBorder="1" applyAlignment="1" applyProtection="1">
      <alignment horizontal="left"/>
      <protection/>
    </xf>
    <xf numFmtId="0" fontId="40" fillId="34" borderId="119" xfId="0" applyFont="1" applyFill="1" applyBorder="1" applyAlignment="1" applyProtection="1">
      <alignment horizontal="left"/>
      <protection/>
    </xf>
    <xf numFmtId="0" fontId="40" fillId="34" borderId="123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70" fontId="28" fillId="33" borderId="99" xfId="0" applyNumberFormat="1" applyFont="1" applyFill="1" applyBorder="1" applyAlignment="1" applyProtection="1">
      <alignment horizontal="left"/>
      <protection/>
    </xf>
    <xf numFmtId="170" fontId="28" fillId="33" borderId="100" xfId="0" applyNumberFormat="1" applyFont="1" applyFill="1" applyBorder="1" applyAlignment="1" applyProtection="1">
      <alignment horizontal="left"/>
      <protection/>
    </xf>
    <xf numFmtId="170" fontId="28" fillId="33" borderId="28" xfId="0" applyNumberFormat="1" applyFont="1" applyFill="1" applyBorder="1" applyAlignment="1" applyProtection="1">
      <alignment horizontal="left"/>
      <protection/>
    </xf>
    <xf numFmtId="0" fontId="12" fillId="39" borderId="124" xfId="0" applyFont="1" applyFill="1" applyBorder="1" applyAlignment="1" applyProtection="1">
      <alignment horizontal="center"/>
      <protection/>
    </xf>
    <xf numFmtId="165" fontId="39" fillId="40" borderId="125" xfId="0" applyNumberFormat="1" applyFont="1" applyFill="1" applyBorder="1" applyAlignment="1" applyProtection="1">
      <alignment horizontal="left" vertical="center" wrapText="1"/>
      <protection/>
    </xf>
    <xf numFmtId="165" fontId="39" fillId="40" borderId="126" xfId="0" applyNumberFormat="1" applyFont="1" applyFill="1" applyBorder="1" applyAlignment="1" applyProtection="1">
      <alignment horizontal="left" vertical="center" wrapText="1"/>
      <protection/>
    </xf>
    <xf numFmtId="164" fontId="14" fillId="40" borderId="109" xfId="0" applyNumberFormat="1" applyFont="1" applyFill="1" applyBorder="1" applyAlignment="1" applyProtection="1">
      <alignment horizontal="center" vertical="center" wrapText="1"/>
      <protection/>
    </xf>
    <xf numFmtId="164" fontId="14" fillId="40" borderId="127" xfId="0" applyNumberFormat="1" applyFont="1" applyFill="1" applyBorder="1" applyAlignment="1" applyProtection="1">
      <alignment horizontal="center" vertical="center" wrapText="1"/>
      <protection/>
    </xf>
    <xf numFmtId="164" fontId="14" fillId="40" borderId="109" xfId="0" applyNumberFormat="1" applyFont="1" applyFill="1" applyBorder="1" applyAlignment="1" applyProtection="1">
      <alignment horizontal="center" vertical="center"/>
      <protection/>
    </xf>
    <xf numFmtId="164" fontId="14" fillId="40" borderId="110" xfId="0" applyNumberFormat="1" applyFont="1" applyFill="1" applyBorder="1" applyAlignment="1" applyProtection="1">
      <alignment horizontal="center" vertical="center"/>
      <protection/>
    </xf>
    <xf numFmtId="0" fontId="40" fillId="34" borderId="117" xfId="0" applyFont="1" applyFill="1" applyBorder="1" applyAlignment="1" applyProtection="1">
      <alignment horizontal="left"/>
      <protection/>
    </xf>
    <xf numFmtId="0" fontId="40" fillId="34" borderId="128" xfId="0" applyFont="1" applyFill="1" applyBorder="1" applyAlignment="1" applyProtection="1">
      <alignment horizontal="left"/>
      <protection/>
    </xf>
    <xf numFmtId="0" fontId="36" fillId="0" borderId="129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36" fillId="0" borderId="44" xfId="0" applyFont="1" applyFill="1" applyBorder="1" applyAlignment="1" applyProtection="1">
      <alignment horizontal="left" vertical="center" wrapText="1"/>
      <protection/>
    </xf>
    <xf numFmtId="0" fontId="36" fillId="0" borderId="130" xfId="0" applyFont="1" applyFill="1" applyBorder="1" applyAlignment="1" applyProtection="1">
      <alignment horizontal="left" vertical="center" wrapText="1"/>
      <protection/>
    </xf>
    <xf numFmtId="0" fontId="36" fillId="0" borderId="22" xfId="0" applyFont="1" applyFill="1" applyBorder="1" applyAlignment="1" applyProtection="1">
      <alignment horizontal="left" vertical="center" wrapText="1"/>
      <protection/>
    </xf>
    <xf numFmtId="0" fontId="36" fillId="0" borderId="26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12" fillId="39" borderId="131" xfId="0" applyFont="1" applyFill="1" applyBorder="1" applyAlignment="1" applyProtection="1">
      <alignment horizontal="center"/>
      <protection/>
    </xf>
    <xf numFmtId="9" fontId="35" fillId="0" borderId="132" xfId="0" applyNumberFormat="1" applyFont="1" applyFill="1" applyBorder="1" applyAlignment="1" applyProtection="1">
      <alignment horizontal="left" vertical="top"/>
      <protection/>
    </xf>
    <xf numFmtId="9" fontId="35" fillId="0" borderId="133" xfId="0" applyNumberFormat="1" applyFont="1" applyFill="1" applyBorder="1" applyAlignment="1" applyProtection="1">
      <alignment horizontal="left" vertical="top"/>
      <protection/>
    </xf>
    <xf numFmtId="9" fontId="35" fillId="0" borderId="30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40" fillId="34" borderId="134" xfId="0" applyFont="1" applyFill="1" applyBorder="1" applyAlignment="1" applyProtection="1">
      <alignment horizontal="left"/>
      <protection/>
    </xf>
    <xf numFmtId="0" fontId="31" fillId="0" borderId="0" xfId="0" applyFont="1" applyAlignment="1" applyProtection="1">
      <alignment horizont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1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31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rants.hrsa.gov/webexternal/Login.as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Q8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1.57421875" style="1" customWidth="1"/>
    <col min="2" max="3" width="12.7109375" style="1" customWidth="1"/>
    <col min="4" max="4" width="12.7109375" style="62" customWidth="1"/>
    <col min="5" max="6" width="12.7109375" style="1" customWidth="1"/>
    <col min="7" max="12" width="12.7109375" style="62" customWidth="1"/>
    <col min="13" max="13" width="12.7109375" style="1" customWidth="1"/>
    <col min="14" max="14" width="12.7109375" style="62" customWidth="1"/>
    <col min="15" max="16384" width="9.140625" style="1" customWidth="1"/>
  </cols>
  <sheetData>
    <row r="1" spans="1:14" ht="15.75">
      <c r="A1" s="250" t="s">
        <v>117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9" customHeight="1" thickBot="1">
      <c r="A2" s="209"/>
      <c r="B2" s="209"/>
      <c r="C2" s="20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48" customFormat="1" ht="27.75" customHeight="1">
      <c r="A3" s="252" t="s">
        <v>61</v>
      </c>
      <c r="B3" s="252"/>
      <c r="C3" s="168"/>
      <c r="D3" s="238" t="s">
        <v>118</v>
      </c>
      <c r="E3" s="239"/>
      <c r="F3" s="240"/>
      <c r="G3" s="182" t="s">
        <v>75</v>
      </c>
      <c r="H3" s="183" t="s">
        <v>70</v>
      </c>
      <c r="I3" s="184" t="s">
        <v>76</v>
      </c>
      <c r="J3" s="172"/>
      <c r="K3" s="179"/>
      <c r="L3" s="179"/>
      <c r="M3" s="179"/>
      <c r="N3" s="147"/>
    </row>
    <row r="4" spans="1:13" ht="14.25" customHeight="1">
      <c r="A4" s="252"/>
      <c r="B4" s="252"/>
      <c r="C4" s="168"/>
      <c r="D4" s="241" t="s">
        <v>47</v>
      </c>
      <c r="E4" s="242"/>
      <c r="F4" s="243"/>
      <c r="G4" s="169"/>
      <c r="H4" s="144"/>
      <c r="I4" s="208">
        <f aca="true" t="shared" si="0" ref="I4:I12">SUM(G4:H4)</f>
        <v>0</v>
      </c>
      <c r="J4" s="173"/>
      <c r="K4" s="180"/>
      <c r="L4" s="180"/>
      <c r="M4" s="180"/>
    </row>
    <row r="5" spans="1:13" ht="14.25" customHeight="1">
      <c r="A5" s="252"/>
      <c r="B5" s="252"/>
      <c r="C5" s="168"/>
      <c r="D5" s="241" t="s">
        <v>48</v>
      </c>
      <c r="E5" s="242"/>
      <c r="F5" s="243"/>
      <c r="G5" s="169"/>
      <c r="H5" s="144"/>
      <c r="I5" s="208">
        <f t="shared" si="0"/>
        <v>0</v>
      </c>
      <c r="J5" s="173"/>
      <c r="K5" s="180"/>
      <c r="L5" s="180"/>
      <c r="M5" s="180"/>
    </row>
    <row r="6" spans="1:13" ht="14.25" customHeight="1" thickBot="1">
      <c r="A6" s="252"/>
      <c r="B6" s="252"/>
      <c r="C6" s="168"/>
      <c r="D6" s="244" t="s">
        <v>91</v>
      </c>
      <c r="E6" s="245"/>
      <c r="F6" s="246"/>
      <c r="G6" s="169"/>
      <c r="H6" s="144"/>
      <c r="I6" s="208">
        <f t="shared" si="0"/>
        <v>0</v>
      </c>
      <c r="J6" s="174"/>
      <c r="K6" s="180"/>
      <c r="L6" s="180"/>
      <c r="M6" s="180"/>
    </row>
    <row r="7" spans="1:13" ht="14.25" customHeight="1" thickBot="1">
      <c r="A7" s="253" t="s">
        <v>38</v>
      </c>
      <c r="B7" s="254"/>
      <c r="C7" s="168"/>
      <c r="D7" s="258" t="s">
        <v>92</v>
      </c>
      <c r="E7" s="259"/>
      <c r="F7" s="260"/>
      <c r="G7" s="170">
        <f>SUM(G4:G6)</f>
        <v>0</v>
      </c>
      <c r="H7" s="145">
        <f>SUM(H4:H6)</f>
        <v>0</v>
      </c>
      <c r="I7" s="146">
        <f t="shared" si="0"/>
        <v>0</v>
      </c>
      <c r="J7" s="175"/>
      <c r="K7" s="181"/>
      <c r="L7" s="181"/>
      <c r="M7" s="181"/>
    </row>
    <row r="8" spans="1:13" ht="14.25" customHeight="1">
      <c r="A8" s="255" t="s">
        <v>43</v>
      </c>
      <c r="B8" s="256"/>
      <c r="C8" s="168"/>
      <c r="D8" s="232" t="s">
        <v>49</v>
      </c>
      <c r="E8" s="233"/>
      <c r="F8" s="234"/>
      <c r="G8" s="169"/>
      <c r="H8" s="144"/>
      <c r="I8" s="208">
        <f t="shared" si="0"/>
        <v>0</v>
      </c>
      <c r="J8" s="176"/>
      <c r="K8" s="180"/>
      <c r="L8" s="180"/>
      <c r="M8" s="180"/>
    </row>
    <row r="9" spans="1:13" ht="14.25" customHeight="1">
      <c r="A9" s="202" t="s">
        <v>44</v>
      </c>
      <c r="B9" s="203"/>
      <c r="C9" s="168"/>
      <c r="D9" s="199" t="s">
        <v>95</v>
      </c>
      <c r="E9" s="200"/>
      <c r="F9" s="201"/>
      <c r="G9" s="169"/>
      <c r="H9" s="144"/>
      <c r="I9" s="208">
        <f t="shared" si="0"/>
        <v>0</v>
      </c>
      <c r="J9" s="176"/>
      <c r="K9" s="180"/>
      <c r="L9" s="180"/>
      <c r="M9" s="180"/>
    </row>
    <row r="10" spans="1:13" ht="14.25" customHeight="1">
      <c r="A10" s="204" t="s">
        <v>45</v>
      </c>
      <c r="B10" s="205"/>
      <c r="C10" s="168"/>
      <c r="D10" s="247" t="s">
        <v>93</v>
      </c>
      <c r="E10" s="248"/>
      <c r="F10" s="249"/>
      <c r="G10" s="170">
        <f>SUM(G7:G9)</f>
        <v>0</v>
      </c>
      <c r="H10" s="145">
        <f>SUM(H7:H9)</f>
        <v>0</v>
      </c>
      <c r="I10" s="146">
        <f t="shared" si="0"/>
        <v>0</v>
      </c>
      <c r="J10" s="177"/>
      <c r="K10" s="181"/>
      <c r="L10" s="181"/>
      <c r="M10" s="181"/>
    </row>
    <row r="11" spans="1:13" ht="14.25" customHeight="1" thickBot="1">
      <c r="A11" s="268" t="s">
        <v>46</v>
      </c>
      <c r="B11" s="269"/>
      <c r="C11" s="168"/>
      <c r="D11" s="232" t="s">
        <v>50</v>
      </c>
      <c r="E11" s="233"/>
      <c r="F11" s="234"/>
      <c r="G11" s="169"/>
      <c r="H11" s="144"/>
      <c r="I11" s="208">
        <f t="shared" si="0"/>
        <v>0</v>
      </c>
      <c r="J11" s="176"/>
      <c r="K11" s="180"/>
      <c r="L11" s="180"/>
      <c r="M11" s="180"/>
    </row>
    <row r="12" spans="1:13" ht="14.25" customHeight="1" thickBot="1">
      <c r="A12" s="283"/>
      <c r="B12" s="283"/>
      <c r="C12" s="168"/>
      <c r="D12" s="235" t="s">
        <v>94</v>
      </c>
      <c r="E12" s="236"/>
      <c r="F12" s="237"/>
      <c r="G12" s="171">
        <f>SUM(G10:G11)</f>
        <v>0</v>
      </c>
      <c r="H12" s="154">
        <f>SUM(H10:H11)</f>
        <v>0</v>
      </c>
      <c r="I12" s="155">
        <f t="shared" si="0"/>
        <v>0</v>
      </c>
      <c r="J12" s="178"/>
      <c r="K12" s="181"/>
      <c r="L12" s="181"/>
      <c r="M12" s="181"/>
    </row>
    <row r="13" spans="1:14" ht="8.25" customHeight="1" thickBo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</row>
    <row r="14" spans="1:14" ht="17.25" customHeight="1" thickTop="1">
      <c r="A14" s="216" t="s">
        <v>62</v>
      </c>
      <c r="B14" s="251" t="s">
        <v>54</v>
      </c>
      <c r="C14" s="251"/>
      <c r="D14" s="251"/>
      <c r="E14" s="226" t="s">
        <v>74</v>
      </c>
      <c r="F14" s="226"/>
      <c r="G14" s="226"/>
      <c r="H14" s="226" t="s">
        <v>55</v>
      </c>
      <c r="I14" s="226"/>
      <c r="J14" s="226"/>
      <c r="K14" s="218" t="s">
        <v>73</v>
      </c>
      <c r="L14" s="219"/>
      <c r="M14" s="220" t="s">
        <v>67</v>
      </c>
      <c r="N14" s="221"/>
    </row>
    <row r="15" spans="1:14" s="2" customFormat="1" ht="14.25" customHeight="1" thickBot="1">
      <c r="A15" s="217"/>
      <c r="B15" s="185" t="s">
        <v>72</v>
      </c>
      <c r="C15" s="186" t="s">
        <v>71</v>
      </c>
      <c r="D15" s="187" t="s">
        <v>77</v>
      </c>
      <c r="E15" s="185" t="s">
        <v>72</v>
      </c>
      <c r="F15" s="186" t="s">
        <v>71</v>
      </c>
      <c r="G15" s="187" t="s">
        <v>77</v>
      </c>
      <c r="H15" s="185" t="s">
        <v>72</v>
      </c>
      <c r="I15" s="186" t="s">
        <v>71</v>
      </c>
      <c r="J15" s="188" t="s">
        <v>77</v>
      </c>
      <c r="K15" s="135" t="s">
        <v>10</v>
      </c>
      <c r="L15" s="187" t="s">
        <v>35</v>
      </c>
      <c r="M15" s="135" t="s">
        <v>10</v>
      </c>
      <c r="N15" s="189" t="s">
        <v>35</v>
      </c>
    </row>
    <row r="16" spans="1:14" s="2" customFormat="1" ht="14.25" customHeight="1">
      <c r="A16" s="3" t="s">
        <v>33</v>
      </c>
      <c r="B16" s="4">
        <f>SUM(B17+B18+B19)</f>
        <v>0</v>
      </c>
      <c r="C16" s="4"/>
      <c r="D16" s="5" t="str">
        <f>IF(ISERROR(B16/B28),"- -",B16/B28)</f>
        <v>- -</v>
      </c>
      <c r="E16" s="4">
        <f>SUM(E17+E18+E19)</f>
        <v>0</v>
      </c>
      <c r="F16" s="4"/>
      <c r="G16" s="5" t="str">
        <f>IF(ISERROR(E16/E28),"- -",E16/E28)</f>
        <v>- -</v>
      </c>
      <c r="H16" s="23">
        <f>SUM(H17+H18+H19)</f>
        <v>0</v>
      </c>
      <c r="I16" s="23"/>
      <c r="J16" s="152" t="str">
        <f>IF(ISERROR(H16/H28),"- -",H16/H28)</f>
        <v>- -</v>
      </c>
      <c r="K16" s="4">
        <f>SUM(K17+K18+K19)</f>
        <v>0</v>
      </c>
      <c r="L16" s="5" t="str">
        <f>IF(ISERROR(K16/K28),"- -",K16/K28)</f>
        <v>- -</v>
      </c>
      <c r="M16" s="4">
        <f aca="true" t="shared" si="1" ref="M16:M27">SUM(B16+E16+H16)</f>
        <v>0</v>
      </c>
      <c r="N16" s="6" t="str">
        <f>IF(ISERROR(M16/M28),"- -",M16/M28)</f>
        <v>- -</v>
      </c>
    </row>
    <row r="17" spans="1:14" s="2" customFormat="1" ht="14.25" customHeight="1">
      <c r="A17" s="127" t="s">
        <v>11</v>
      </c>
      <c r="B17" s="70"/>
      <c r="C17" s="70"/>
      <c r="D17" s="7" t="str">
        <f>IF(ISERROR(B17/B28),"- -",B17/B28)</f>
        <v>- -</v>
      </c>
      <c r="E17" s="70"/>
      <c r="F17" s="70"/>
      <c r="G17" s="7" t="str">
        <f>IF(ISERROR(E17/E28),"- -",E17/E28)</f>
        <v>- -</v>
      </c>
      <c r="H17" s="70"/>
      <c r="I17" s="70"/>
      <c r="J17" s="7" t="str">
        <f>IF(ISERROR(H17/H28),"- -",H17/H28)</f>
        <v>- -</v>
      </c>
      <c r="K17" s="70"/>
      <c r="L17" s="7" t="str">
        <f>IF(ISERROR(K17/K28),"- -",K17/K28)</f>
        <v>- -</v>
      </c>
      <c r="M17" s="8">
        <f t="shared" si="1"/>
        <v>0</v>
      </c>
      <c r="N17" s="9" t="str">
        <f>IF(ISERROR(M17/M28),"- -",M17/M28)</f>
        <v>- -</v>
      </c>
    </row>
    <row r="18" spans="1:14" s="2" customFormat="1" ht="14.25" customHeight="1">
      <c r="A18" s="127" t="s">
        <v>12</v>
      </c>
      <c r="B18" s="70"/>
      <c r="C18" s="70"/>
      <c r="D18" s="7" t="str">
        <f>IF(ISERROR(B18/B28),"- -",B18/B28)</f>
        <v>- -</v>
      </c>
      <c r="E18" s="70"/>
      <c r="F18" s="70"/>
      <c r="G18" s="7" t="str">
        <f>IF(ISERROR(E18/E28),"- -",E18/E28)</f>
        <v>- -</v>
      </c>
      <c r="H18" s="70"/>
      <c r="I18" s="70"/>
      <c r="J18" s="7" t="str">
        <f>IF(ISERROR(H18/H28),"- -",H18/H28)</f>
        <v>- -</v>
      </c>
      <c r="K18" s="70"/>
      <c r="L18" s="7" t="str">
        <f>IF(ISERROR(K18/K28),"- -",K18/K28)</f>
        <v>- -</v>
      </c>
      <c r="M18" s="8">
        <f t="shared" si="1"/>
        <v>0</v>
      </c>
      <c r="N18" s="9" t="str">
        <f>IF(ISERROR(M18/M28),"- -",M18/M28)</f>
        <v>- -</v>
      </c>
    </row>
    <row r="19" spans="1:14" s="2" customFormat="1" ht="14.25" customHeight="1" thickBot="1">
      <c r="A19" s="128" t="s">
        <v>13</v>
      </c>
      <c r="B19" s="69"/>
      <c r="C19" s="69"/>
      <c r="D19" s="10" t="str">
        <f>IF(ISERROR(B19/B28),"- -",B19/B28)</f>
        <v>- -</v>
      </c>
      <c r="E19" s="69"/>
      <c r="F19" s="69"/>
      <c r="G19" s="10" t="str">
        <f>IF(ISERROR(E19/E28),"- -",E19/E28)</f>
        <v>- -</v>
      </c>
      <c r="H19" s="69"/>
      <c r="I19" s="69"/>
      <c r="J19" s="10" t="str">
        <f>IF(ISERROR(H19/H28),"- -",H19/H28)</f>
        <v>- -</v>
      </c>
      <c r="K19" s="69"/>
      <c r="L19" s="10" t="str">
        <f>IF(ISERROR(K19/K28),"- -",K19/K28)</f>
        <v>- -</v>
      </c>
      <c r="M19" s="11">
        <f t="shared" si="1"/>
        <v>0</v>
      </c>
      <c r="N19" s="12" t="str">
        <f>IF(ISERROR(M19/M28),"- -",M19/M28)</f>
        <v>- -</v>
      </c>
    </row>
    <row r="20" spans="1:14" s="2" customFormat="1" ht="14.25" customHeight="1" thickBot="1">
      <c r="A20" s="101" t="s">
        <v>34</v>
      </c>
      <c r="B20" s="102"/>
      <c r="C20" s="211"/>
      <c r="D20" s="103" t="str">
        <f>IF(ISERROR(B20/B28),"- -",B20/B28)</f>
        <v>- -</v>
      </c>
      <c r="E20" s="98"/>
      <c r="F20" s="98"/>
      <c r="G20" s="99"/>
      <c r="H20" s="156"/>
      <c r="I20" s="159"/>
      <c r="J20" s="160" t="str">
        <f>IF(ISERROR(H20/H28),"- -",H20/H28)</f>
        <v>- -</v>
      </c>
      <c r="K20" s="156"/>
      <c r="L20" s="160" t="str">
        <f>IF(ISERROR(K20/K28),"- -",K20/K28)</f>
        <v>- -</v>
      </c>
      <c r="M20" s="104">
        <f t="shared" si="1"/>
        <v>0</v>
      </c>
      <c r="N20" s="105" t="str">
        <f>IF(ISERROR(M20/M28),"- -",M20/M28)</f>
        <v>- -</v>
      </c>
    </row>
    <row r="21" spans="1:14" s="2" customFormat="1" ht="14.25" customHeight="1" thickBot="1">
      <c r="A21" s="101" t="s">
        <v>39</v>
      </c>
      <c r="B21" s="150"/>
      <c r="C21" s="212"/>
      <c r="D21" s="121" t="str">
        <f>IF(ISERROR(B21/B28),"- -",B21/B28)</f>
        <v>- -</v>
      </c>
      <c r="E21" s="98"/>
      <c r="F21" s="98"/>
      <c r="G21" s="99"/>
      <c r="H21" s="157"/>
      <c r="I21" s="161"/>
      <c r="J21" s="160" t="str">
        <f>IF(ISERROR(H21/H28),"- -",H21/H28)</f>
        <v>- -</v>
      </c>
      <c r="K21" s="157"/>
      <c r="L21" s="160" t="str">
        <f>IF(ISERROR(K21/K28),"- -",K21/K28)</f>
        <v>- -</v>
      </c>
      <c r="M21" s="104">
        <f t="shared" si="1"/>
        <v>0</v>
      </c>
      <c r="N21" s="105" t="str">
        <f>IF(ISERROR(M21/M28),"- -",M21/M28)</f>
        <v>- -</v>
      </c>
    </row>
    <row r="22" spans="1:14" s="2" customFormat="1" ht="14.25" customHeight="1" thickBot="1">
      <c r="A22" s="123" t="s">
        <v>96</v>
      </c>
      <c r="B22" s="213">
        <f>SUM(B64)</f>
        <v>0</v>
      </c>
      <c r="C22" s="213">
        <f>SUM(H64)</f>
        <v>0</v>
      </c>
      <c r="D22" s="103" t="str">
        <f>IF(ISERROR(B22/B28),"- -",B22/B28)</f>
        <v>- -</v>
      </c>
      <c r="E22" s="98"/>
      <c r="F22" s="149"/>
      <c r="G22" s="120"/>
      <c r="H22" s="158"/>
      <c r="I22" s="162"/>
      <c r="J22" s="160" t="str">
        <f>IF(ISERROR(H22/H28),"- -",H22/H28)</f>
        <v>- -</v>
      </c>
      <c r="K22" s="158"/>
      <c r="L22" s="160" t="str">
        <f>IF(ISERROR(K22/K28),"- -",K22/K28)</f>
        <v>- -</v>
      </c>
      <c r="M22" s="104">
        <f t="shared" si="1"/>
        <v>0</v>
      </c>
      <c r="N22" s="105" t="str">
        <f>IF(ISERROR(M22/M28),"- -",M22/M28)</f>
        <v>- -</v>
      </c>
    </row>
    <row r="23" spans="1:14" s="2" customFormat="1" ht="14.25" customHeight="1" thickBot="1">
      <c r="A23" s="123" t="s">
        <v>97</v>
      </c>
      <c r="B23" s="214"/>
      <c r="C23" s="214"/>
      <c r="D23" s="103"/>
      <c r="E23" s="98"/>
      <c r="F23" s="149"/>
      <c r="G23" s="120"/>
      <c r="H23" s="158"/>
      <c r="I23" s="162"/>
      <c r="J23" s="160"/>
      <c r="K23" s="158"/>
      <c r="L23" s="160"/>
      <c r="M23" s="104"/>
      <c r="N23" s="105"/>
    </row>
    <row r="24" spans="1:14" s="2" customFormat="1" ht="14.25" customHeight="1" thickBot="1">
      <c r="A24" s="123" t="s">
        <v>79</v>
      </c>
      <c r="B24" s="213">
        <f>SUM(D64)</f>
        <v>0</v>
      </c>
      <c r="C24" s="213">
        <f>SUM(E64)</f>
        <v>0</v>
      </c>
      <c r="D24" s="103" t="str">
        <f>IF(ISERROR(B24/B28),"- -",B24/B28)</f>
        <v>- -</v>
      </c>
      <c r="E24" s="98"/>
      <c r="F24" s="149"/>
      <c r="G24" s="120"/>
      <c r="H24" s="158"/>
      <c r="I24" s="162"/>
      <c r="J24" s="160" t="str">
        <f>IF(ISERROR(H24/H28),"- -",H24/H28)</f>
        <v>- -</v>
      </c>
      <c r="K24" s="158"/>
      <c r="L24" s="160" t="str">
        <f>IF(ISERROR(K24/K28),"- -",K24/K28)</f>
        <v>- -</v>
      </c>
      <c r="M24" s="104">
        <f t="shared" si="1"/>
        <v>0</v>
      </c>
      <c r="N24" s="105" t="str">
        <f>IF(ISERROR(M24/M28),"- -",M24/M28)</f>
        <v>- -</v>
      </c>
    </row>
    <row r="25" spans="1:14" s="2" customFormat="1" ht="14.25" customHeight="1" thickBot="1">
      <c r="A25" s="101" t="s">
        <v>98</v>
      </c>
      <c r="B25" s="151"/>
      <c r="C25" s="151"/>
      <c r="D25" s="103" t="str">
        <f>IF(ISERROR(B25/B28),"- -",B25/B28)</f>
        <v>- -</v>
      </c>
      <c r="E25" s="102"/>
      <c r="F25" s="102"/>
      <c r="G25" s="103" t="str">
        <f>IF(ISERROR(E25/E28),"- -",E25/E28)</f>
        <v>- -</v>
      </c>
      <c r="H25" s="122"/>
      <c r="I25" s="122"/>
      <c r="J25" s="103" t="str">
        <f>IF(ISERROR(H25/H28),"- -",H25/H28)</f>
        <v>- -</v>
      </c>
      <c r="K25" s="122"/>
      <c r="L25" s="103" t="str">
        <f>IF(ISERROR(K25/K28),"- -",K25/K28)</f>
        <v>- -</v>
      </c>
      <c r="M25" s="104">
        <f t="shared" si="1"/>
        <v>0</v>
      </c>
      <c r="N25" s="105" t="str">
        <f>IF(ISERROR(M25/M28),"- -",M25/M28)</f>
        <v>- -</v>
      </c>
    </row>
    <row r="26" spans="1:14" s="2" customFormat="1" ht="14.25" customHeight="1" thickBot="1">
      <c r="A26" s="101" t="s">
        <v>99</v>
      </c>
      <c r="B26" s="102"/>
      <c r="C26" s="102"/>
      <c r="D26" s="103" t="str">
        <f>IF(ISERROR(B26/B28),"- -",B26/B28)</f>
        <v>- -</v>
      </c>
      <c r="E26" s="102"/>
      <c r="F26" s="102"/>
      <c r="G26" s="103" t="str">
        <f>IF(ISERROR(E26/E28),"- -",E26/E28)</f>
        <v>- -</v>
      </c>
      <c r="H26" s="102"/>
      <c r="I26" s="102"/>
      <c r="J26" s="103" t="str">
        <f>IF(ISERROR(H26/H28),"- -",H26/H28)</f>
        <v>- -</v>
      </c>
      <c r="K26" s="102"/>
      <c r="L26" s="103" t="str">
        <f>IF(ISERROR(K26/K28),"- -",K26/K28)</f>
        <v>- -</v>
      </c>
      <c r="M26" s="104">
        <f t="shared" si="1"/>
        <v>0</v>
      </c>
      <c r="N26" s="105" t="str">
        <f>IF(ISERROR(M26/M28),"- -",M26/M28)</f>
        <v>- -</v>
      </c>
    </row>
    <row r="27" spans="1:14" s="2" customFormat="1" ht="14.25" customHeight="1" thickBot="1">
      <c r="A27" s="101" t="s">
        <v>100</v>
      </c>
      <c r="B27" s="102"/>
      <c r="C27" s="102"/>
      <c r="D27" s="103" t="str">
        <f>IF(ISERROR(B27/B28),"- -",B27/B28)</f>
        <v>- -</v>
      </c>
      <c r="E27" s="102"/>
      <c r="F27" s="102"/>
      <c r="G27" s="103" t="str">
        <f>IF(ISERROR(E27/E28),"- -",E27/E28)</f>
        <v>- -</v>
      </c>
      <c r="H27" s="102"/>
      <c r="I27" s="102"/>
      <c r="J27" s="103" t="str">
        <f>IF(ISERROR(H27/H28),"- -",H27/H28)</f>
        <v>- -</v>
      </c>
      <c r="K27" s="102"/>
      <c r="L27" s="103" t="str">
        <f>IF(ISERROR(K27/K28),"- -",K27/K28)</f>
        <v>- -</v>
      </c>
      <c r="M27" s="106">
        <f t="shared" si="1"/>
        <v>0</v>
      </c>
      <c r="N27" s="105" t="str">
        <f>IF(ISERROR(M27/M28),"- -",M27/M28)</f>
        <v>- -</v>
      </c>
    </row>
    <row r="28" spans="1:14" s="13" customFormat="1" ht="14.25" customHeight="1" thickBot="1">
      <c r="A28" s="100" t="s">
        <v>14</v>
      </c>
      <c r="B28" s="94">
        <f>SUM(B16+B20+B21+B22+B24+B25+B26+B27)</f>
        <v>0</v>
      </c>
      <c r="C28" s="95"/>
      <c r="D28" s="96" t="str">
        <f>IF(ISERROR(SUM(D16+D20+D21+D22+D24+D25+D26+D27)),"- -",SUM(D16+D20+D21+D22+D24+D25+D26+D27))</f>
        <v>- -</v>
      </c>
      <c r="E28" s="95">
        <f>SUM(E16+E25+E26+E27)</f>
        <v>0</v>
      </c>
      <c r="F28" s="95"/>
      <c r="G28" s="96" t="str">
        <f>IF(ISERROR(SUM(G16+G25+G26+G27)),"- -",SUM(G16+G25+G26+G27))</f>
        <v>- -</v>
      </c>
      <c r="H28" s="95">
        <f>SUM(H16+H20+H21+H22+H24+H25+H26+H27)</f>
        <v>0</v>
      </c>
      <c r="I28" s="95"/>
      <c r="J28" s="96" t="str">
        <f>IF(ISERROR(SUM(J16+J20+J21+J22+J24+J25+J26+J27)),"- -",SUM(J16+J20+J21+J22+J24+J25+J26+J27))</f>
        <v>- -</v>
      </c>
      <c r="K28" s="95">
        <f>SUM(K16+K20+K21+K22+K24+K25+K26+K27)</f>
        <v>0</v>
      </c>
      <c r="L28" s="96" t="str">
        <f>IF(ISERROR(SUM(L16+L20+L21+L22+L24+L25+L26+L27)),"- -",SUM(L16+L20+L21+L22+L24+L25+L26+L27))</f>
        <v>- -</v>
      </c>
      <c r="M28" s="95">
        <f>SUM(M16+M20+M21+M22+M24+M25+M26+M27)</f>
        <v>0</v>
      </c>
      <c r="N28" s="97" t="str">
        <f>IF(ISERROR(SUM(N16+N20+N21+N22+N24+N25+N26+N27)),"- -",SUM(N16+N20+N21+N22+N24+N25+N26+N27))</f>
        <v>- -</v>
      </c>
    </row>
    <row r="29" spans="1:14" s="13" customFormat="1" ht="14.25" customHeight="1" thickBot="1">
      <c r="A29" s="14" t="s">
        <v>66</v>
      </c>
      <c r="B29" s="15">
        <f>SUM(B28+E28+H28)</f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s="13" customFormat="1" ht="9.75" customHeight="1" thickBot="1" thickTop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1:11" s="13" customFormat="1" ht="25.5" customHeight="1" thickTop="1">
      <c r="A31" s="262" t="s">
        <v>40</v>
      </c>
      <c r="B31" s="264" t="s">
        <v>59</v>
      </c>
      <c r="C31" s="265"/>
      <c r="D31" s="266" t="s">
        <v>56</v>
      </c>
      <c r="E31" s="267"/>
      <c r="F31" s="222" t="s">
        <v>60</v>
      </c>
      <c r="G31" s="223"/>
      <c r="H31" s="222" t="s">
        <v>68</v>
      </c>
      <c r="I31" s="223"/>
      <c r="J31" s="224" t="s">
        <v>69</v>
      </c>
      <c r="K31" s="225"/>
    </row>
    <row r="32" spans="1:11" s="13" customFormat="1" ht="16.5" customHeight="1" thickBot="1">
      <c r="A32" s="263"/>
      <c r="B32" s="192" t="s">
        <v>72</v>
      </c>
      <c r="C32" s="193" t="s">
        <v>35</v>
      </c>
      <c r="D32" s="192" t="s">
        <v>72</v>
      </c>
      <c r="E32" s="193" t="s">
        <v>35</v>
      </c>
      <c r="F32" s="192" t="s">
        <v>72</v>
      </c>
      <c r="G32" s="193" t="s">
        <v>35</v>
      </c>
      <c r="H32" s="192" t="s">
        <v>10</v>
      </c>
      <c r="I32" s="194" t="s">
        <v>35</v>
      </c>
      <c r="J32" s="192" t="s">
        <v>10</v>
      </c>
      <c r="K32" s="195" t="s">
        <v>35</v>
      </c>
    </row>
    <row r="33" spans="1:11" ht="14.25" customHeight="1">
      <c r="A33" s="20" t="s">
        <v>101</v>
      </c>
      <c r="B33" s="21">
        <f>SUM(B34:B46)</f>
        <v>0</v>
      </c>
      <c r="C33" s="153" t="str">
        <f>IF(ISERROR(B33/B64),"- -",B33/B64)</f>
        <v>- -</v>
      </c>
      <c r="D33" s="190">
        <f>SUM(D34:D46)</f>
        <v>0</v>
      </c>
      <c r="E33" s="153" t="str">
        <f>IF(ISERROR(D33/D64),"- -",D33/D64)</f>
        <v>- -</v>
      </c>
      <c r="F33" s="191">
        <f>SUM(F34:F46)</f>
        <v>0</v>
      </c>
      <c r="G33" s="153" t="str">
        <f>IF(ISERROR(F33/F64),"- -",F33/F64)</f>
        <v>- -</v>
      </c>
      <c r="H33" s="21">
        <f>SUM(H34:H46)</f>
        <v>0</v>
      </c>
      <c r="I33" s="22" t="str">
        <f>IF(ISERROR(H33/H64),"- -",H33/H64)</f>
        <v>- -</v>
      </c>
      <c r="J33" s="23">
        <f aca="true" t="shared" si="2" ref="J33:J63">SUM(B33+D33+F33)</f>
        <v>0</v>
      </c>
      <c r="K33" s="24" t="str">
        <f>IF(ISERROR(J33/J64),"- -",J33/J64)</f>
        <v>- -</v>
      </c>
    </row>
    <row r="34" spans="1:11" ht="14.25" customHeight="1">
      <c r="A34" s="25" t="s">
        <v>15</v>
      </c>
      <c r="B34" s="63"/>
      <c r="C34" s="26" t="str">
        <f>IF(ISERROR(B34/B64),"- -",B34/B64)</f>
        <v>- -</v>
      </c>
      <c r="D34" s="63"/>
      <c r="E34" s="26" t="str">
        <f>IF(ISERROR(D34/D64),"- -",D34/D64)</f>
        <v>- -</v>
      </c>
      <c r="F34" s="63"/>
      <c r="G34" s="26" t="str">
        <f>IF(ISERROR(F34/F64),"- -",F34/F64)</f>
        <v>- -</v>
      </c>
      <c r="H34" s="63"/>
      <c r="I34" s="26" t="str">
        <f>IF(ISERROR(H34/H64),"- -",H34/H64)</f>
        <v>- -</v>
      </c>
      <c r="J34" s="8">
        <f t="shared" si="2"/>
        <v>0</v>
      </c>
      <c r="K34" s="27" t="str">
        <f>IF(ISERROR(J34/J64),"- -",J34/J64)</f>
        <v>- -</v>
      </c>
    </row>
    <row r="35" spans="1:11" ht="14.25" customHeight="1">
      <c r="A35" s="28" t="s">
        <v>16</v>
      </c>
      <c r="B35" s="63"/>
      <c r="C35" s="26" t="str">
        <f>IF(ISERROR(B35/B64),"- -",B35/B64)</f>
        <v>- -</v>
      </c>
      <c r="D35" s="63"/>
      <c r="E35" s="26" t="str">
        <f>IF(ISERROR(D35/D64),"- -",D35/D64)</f>
        <v>- -</v>
      </c>
      <c r="F35" s="63"/>
      <c r="G35" s="26" t="str">
        <f>IF(ISERROR(F35/F64),"- -",F35/F64)</f>
        <v>- -</v>
      </c>
      <c r="H35" s="63"/>
      <c r="I35" s="26" t="str">
        <f>IF(ISERROR(H35/H64),"- -",H35/H64)</f>
        <v>- -</v>
      </c>
      <c r="J35" s="8">
        <f t="shared" si="2"/>
        <v>0</v>
      </c>
      <c r="K35" s="27" t="str">
        <f>IF(ISERROR(J35/J64),"- -",J35/J64)</f>
        <v>- -</v>
      </c>
    </row>
    <row r="36" spans="1:11" ht="14.25" customHeight="1">
      <c r="A36" s="28" t="s">
        <v>0</v>
      </c>
      <c r="B36" s="64"/>
      <c r="C36" s="29" t="str">
        <f>IF(ISERROR(B36/B64),"- -",B36/B64)</f>
        <v>- -</v>
      </c>
      <c r="D36" s="64"/>
      <c r="E36" s="29" t="str">
        <f>IF(ISERROR(D36/D64),"- -",D36/D64)</f>
        <v>- -</v>
      </c>
      <c r="F36" s="64"/>
      <c r="G36" s="29" t="str">
        <f>IF(ISERROR(F36/F64),"- -",F36/F64)</f>
        <v>- -</v>
      </c>
      <c r="H36" s="64"/>
      <c r="I36" s="29" t="str">
        <f>IF(ISERROR(H36/H64),"- -",H36/H64)</f>
        <v>- -</v>
      </c>
      <c r="J36" s="8">
        <f t="shared" si="2"/>
        <v>0</v>
      </c>
      <c r="K36" s="30" t="str">
        <f>IF(ISERROR(J36/J64),"- -",J36/J64)</f>
        <v>- -</v>
      </c>
    </row>
    <row r="37" spans="1:11" ht="14.25" customHeight="1">
      <c r="A37" s="28" t="s">
        <v>17</v>
      </c>
      <c r="B37" s="64"/>
      <c r="C37" s="29" t="str">
        <f>IF(ISERROR(B37/B64),"- -",B37/B64)</f>
        <v>- -</v>
      </c>
      <c r="D37" s="64"/>
      <c r="E37" s="29" t="str">
        <f>IF(ISERROR(D37/D64),"- -",D37/D64)</f>
        <v>- -</v>
      </c>
      <c r="F37" s="64"/>
      <c r="G37" s="29" t="str">
        <f>IF(ISERROR(F37/F64),"- -",F37/F64)</f>
        <v>- -</v>
      </c>
      <c r="H37" s="64"/>
      <c r="I37" s="29" t="str">
        <f>IF(ISERROR(H37/H64),"- -",H37/H64)</f>
        <v>- -</v>
      </c>
      <c r="J37" s="8">
        <f t="shared" si="2"/>
        <v>0</v>
      </c>
      <c r="K37" s="30" t="str">
        <f>IF(ISERROR(J37/J64),"- -",J37/J64)</f>
        <v>- -</v>
      </c>
    </row>
    <row r="38" spans="1:11" ht="14.25" customHeight="1">
      <c r="A38" s="28" t="s">
        <v>1</v>
      </c>
      <c r="B38" s="64"/>
      <c r="C38" s="29" t="str">
        <f>IF(ISERROR(B38/B64),"- -",B38/B64)</f>
        <v>- -</v>
      </c>
      <c r="D38" s="64"/>
      <c r="E38" s="29" t="str">
        <f>IF(ISERROR(D38/D64),"- -",D38/D64)</f>
        <v>- -</v>
      </c>
      <c r="F38" s="64"/>
      <c r="G38" s="29" t="str">
        <f>IF(ISERROR(F38/F64),"- -",F38/F64)</f>
        <v>- -</v>
      </c>
      <c r="H38" s="64"/>
      <c r="I38" s="29" t="str">
        <f>IF(ISERROR(H38/H64),"- -",H38/H64)</f>
        <v>- -</v>
      </c>
      <c r="J38" s="8">
        <f t="shared" si="2"/>
        <v>0</v>
      </c>
      <c r="K38" s="30" t="str">
        <f>IF(ISERROR(J38/J64),"- -",J38/J64)</f>
        <v>- -</v>
      </c>
    </row>
    <row r="39" spans="1:11" ht="14.25" customHeight="1">
      <c r="A39" s="28" t="s">
        <v>2</v>
      </c>
      <c r="B39" s="64"/>
      <c r="C39" s="29" t="str">
        <f>IF(ISERROR(B39/B64),"- -",B39/B64)</f>
        <v>- -</v>
      </c>
      <c r="D39" s="210"/>
      <c r="E39" s="197" t="str">
        <f>IF(ISERROR(D39/D64),"- -",D39/D64)</f>
        <v>- -</v>
      </c>
      <c r="F39" s="64"/>
      <c r="G39" s="29" t="str">
        <f>IF(ISERROR(F39/F64),"- -",F39/F64)</f>
        <v>- -</v>
      </c>
      <c r="H39" s="64"/>
      <c r="I39" s="29" t="str">
        <f>IF(ISERROR(H39/H64),"- -",H39/H64)</f>
        <v>- -</v>
      </c>
      <c r="J39" s="8">
        <f t="shared" si="2"/>
        <v>0</v>
      </c>
      <c r="K39" s="30" t="str">
        <f>IF(ISERROR(J39/J64),"- -",J39/J64)</f>
        <v>- -</v>
      </c>
    </row>
    <row r="40" spans="1:11" ht="14.25" customHeight="1">
      <c r="A40" s="28" t="s">
        <v>18</v>
      </c>
      <c r="B40" s="64"/>
      <c r="C40" s="29" t="str">
        <f>IF(ISERROR(B40/B64),"- -",B40/B64)</f>
        <v>- -</v>
      </c>
      <c r="D40" s="65"/>
      <c r="E40" s="31" t="str">
        <f>IF(ISERROR(D40/D64),"- -",D40/D64)</f>
        <v>- -</v>
      </c>
      <c r="F40" s="64"/>
      <c r="G40" s="29" t="str">
        <f>IF(ISERROR(F40/F64),"- -",F40/F64)</f>
        <v>- -</v>
      </c>
      <c r="H40" s="64"/>
      <c r="I40" s="29" t="str">
        <f>IF(ISERROR(H40/H64),"- -",H40/H64)</f>
        <v>- -</v>
      </c>
      <c r="J40" s="8">
        <f t="shared" si="2"/>
        <v>0</v>
      </c>
      <c r="K40" s="30" t="str">
        <f>IF(ISERROR(J40/J64),"- -",J40/J64)</f>
        <v>- -</v>
      </c>
    </row>
    <row r="41" spans="1:11" ht="14.25" customHeight="1">
      <c r="A41" s="28" t="s">
        <v>3</v>
      </c>
      <c r="B41" s="64"/>
      <c r="C41" s="29" t="str">
        <f>IF(ISERROR(B41/B64),"- -",B41/B64)</f>
        <v>- -</v>
      </c>
      <c r="D41" s="210"/>
      <c r="E41" s="197" t="str">
        <f>IF(ISERROR(D41/D64),"- -",D41/D64)</f>
        <v>- -</v>
      </c>
      <c r="F41" s="64"/>
      <c r="G41" s="29" t="str">
        <f>IF(ISERROR(F41/F64),"- -",F41/F64)</f>
        <v>- -</v>
      </c>
      <c r="H41" s="64"/>
      <c r="I41" s="29" t="str">
        <f>IF(ISERROR(H41/H64),"- -",H41/H64)</f>
        <v>- -</v>
      </c>
      <c r="J41" s="8">
        <f t="shared" si="2"/>
        <v>0</v>
      </c>
      <c r="K41" s="30" t="str">
        <f>IF(ISERROR(J41/J64),"- -",J41/J64)</f>
        <v>- -</v>
      </c>
    </row>
    <row r="42" spans="1:11" s="34" customFormat="1" ht="14.25" customHeight="1">
      <c r="A42" s="28" t="s">
        <v>4</v>
      </c>
      <c r="B42" s="65"/>
      <c r="C42" s="31" t="str">
        <f>IF(ISERROR(B42/B64),"- -",B42/B64)</f>
        <v>- -</v>
      </c>
      <c r="D42" s="65"/>
      <c r="E42" s="31" t="str">
        <f>IF(ISERROR(D42/D64),"- -",D42/D64)</f>
        <v>- -</v>
      </c>
      <c r="F42" s="65"/>
      <c r="G42" s="31" t="str">
        <f>IF(ISERROR(F42/F64),"- -",F42/F64)</f>
        <v>- -</v>
      </c>
      <c r="H42" s="65"/>
      <c r="I42" s="31" t="str">
        <f>IF(ISERROR(H42/H64),"- -",H42/H64)</f>
        <v>- -</v>
      </c>
      <c r="J42" s="8">
        <f t="shared" si="2"/>
        <v>0</v>
      </c>
      <c r="K42" s="33" t="str">
        <f>IF(ISERROR(J42/J64),"- -",J42/J64)</f>
        <v>- -</v>
      </c>
    </row>
    <row r="43" spans="1:11" s="34" customFormat="1" ht="14.25" customHeight="1">
      <c r="A43" s="28" t="s">
        <v>19</v>
      </c>
      <c r="B43" s="66"/>
      <c r="C43" s="35" t="str">
        <f>IF(ISERROR(B43/B64),"- -",B43/B64)</f>
        <v>- -</v>
      </c>
      <c r="D43" s="66"/>
      <c r="E43" s="35" t="str">
        <f>IF(ISERROR(D43/D64),"- -",D43/D64)</f>
        <v>- -</v>
      </c>
      <c r="F43" s="66"/>
      <c r="G43" s="35" t="str">
        <f>IF(ISERROR(F43/F64),"- -",F43/F64)</f>
        <v>- -</v>
      </c>
      <c r="H43" s="66"/>
      <c r="I43" s="35" t="str">
        <f>IF(ISERROR(H43/H64),"- -",H43/H64)</f>
        <v>- -</v>
      </c>
      <c r="J43" s="11">
        <f t="shared" si="2"/>
        <v>0</v>
      </c>
      <c r="K43" s="36" t="str">
        <f>IF(ISERROR(J43/J64),"- -",J43/J64)</f>
        <v>- -</v>
      </c>
    </row>
    <row r="44" spans="1:11" s="13" customFormat="1" ht="14.25" customHeight="1">
      <c r="A44" s="28" t="s">
        <v>5</v>
      </c>
      <c r="B44" s="65"/>
      <c r="C44" s="37" t="str">
        <f>IF(ISERROR(B44/B64),"- -",B44/B64)</f>
        <v>- -</v>
      </c>
      <c r="D44" s="65"/>
      <c r="E44" s="37" t="str">
        <f>IF(ISERROR(D44/D64),"- -",D44/D64)</f>
        <v>- -</v>
      </c>
      <c r="F44" s="65"/>
      <c r="G44" s="37" t="str">
        <f>IF(ISERROR(F44/F64),"- -",F44/F64)</f>
        <v>- -</v>
      </c>
      <c r="H44" s="65"/>
      <c r="I44" s="37" t="str">
        <f>IF(ISERROR(H44/H64),"- -",H44/H64)</f>
        <v>- -</v>
      </c>
      <c r="J44" s="32">
        <f t="shared" si="2"/>
        <v>0</v>
      </c>
      <c r="K44" s="38" t="str">
        <f>IF(ISERROR(J44/J64),"- -",J44/J64)</f>
        <v>- -</v>
      </c>
    </row>
    <row r="45" spans="1:11" s="13" customFormat="1" ht="14.25" customHeight="1">
      <c r="A45" s="39" t="s">
        <v>6</v>
      </c>
      <c r="B45" s="67"/>
      <c r="C45" s="40" t="str">
        <f>IF(ISERROR(B45/B64),"- -",B45/B64)</f>
        <v>- -</v>
      </c>
      <c r="D45" s="67"/>
      <c r="E45" s="40" t="str">
        <f>IF(ISERROR(D45/D64),"- -",D45/D64)</f>
        <v>- -</v>
      </c>
      <c r="F45" s="67"/>
      <c r="G45" s="40" t="str">
        <f>IF(ISERROR(F45/F64),"- -",F45/F64)</f>
        <v>- -</v>
      </c>
      <c r="H45" s="67"/>
      <c r="I45" s="40" t="str">
        <f>IF(ISERROR(H45/H64),"- -",H45/H64)</f>
        <v>- -</v>
      </c>
      <c r="J45" s="41">
        <f t="shared" si="2"/>
        <v>0</v>
      </c>
      <c r="K45" s="42" t="str">
        <f>IF(ISERROR(J45/J64),"- -",J45/J64)</f>
        <v>- -</v>
      </c>
    </row>
    <row r="46" spans="1:11" s="13" customFormat="1" ht="14.25" customHeight="1" thickBot="1">
      <c r="A46" s="43" t="s">
        <v>20</v>
      </c>
      <c r="B46" s="68"/>
      <c r="C46" s="45" t="str">
        <f>IF(ISERROR(B46/B64),"- -",B46/B64)</f>
        <v>- -</v>
      </c>
      <c r="D46" s="68"/>
      <c r="E46" s="45" t="str">
        <f>IF(ISERROR(D46/D64),"- -",D46/D64)</f>
        <v>- -</v>
      </c>
      <c r="F46" s="68"/>
      <c r="G46" s="45" t="str">
        <f>IF(ISERROR(F46/F64),"- -",F46/F64)</f>
        <v>- -</v>
      </c>
      <c r="H46" s="68"/>
      <c r="I46" s="45" t="str">
        <f>IF(ISERROR(H46/H64),"- -",H46/H64)</f>
        <v>- -</v>
      </c>
      <c r="J46" s="44">
        <f t="shared" si="2"/>
        <v>0</v>
      </c>
      <c r="K46" s="46" t="str">
        <f>IF(ISERROR(J46/J64),"- -",J46/J64)</f>
        <v>- -</v>
      </c>
    </row>
    <row r="47" spans="1:11" ht="14.25" customHeight="1">
      <c r="A47" s="20" t="s">
        <v>51</v>
      </c>
      <c r="B47" s="47">
        <f>SUM(B48:B63)</f>
        <v>0</v>
      </c>
      <c r="C47" s="48" t="str">
        <f>IF(ISERROR(B47/B64),"- -",B47/B64)</f>
        <v>- -</v>
      </c>
      <c r="D47" s="47">
        <f>SUM(D48:D63)</f>
        <v>0</v>
      </c>
      <c r="E47" s="48" t="str">
        <f>IF(ISERROR(D47/D64),"- -",D47/D64)</f>
        <v>- -</v>
      </c>
      <c r="F47" s="47">
        <f>SUM(F48:F63)</f>
        <v>0</v>
      </c>
      <c r="G47" s="48" t="str">
        <f>IF(ISERROR(F47/F64),"- -",F47/F64)</f>
        <v>- -</v>
      </c>
      <c r="H47" s="47">
        <f>SUM(H48:H63)</f>
        <v>0</v>
      </c>
      <c r="I47" s="48" t="str">
        <f>IF(ISERROR(H47/H64),"- -",H47/H64)</f>
        <v>- -</v>
      </c>
      <c r="J47" s="4">
        <f t="shared" si="2"/>
        <v>0</v>
      </c>
      <c r="K47" s="49" t="str">
        <f>IF(ISERROR(J47/J64),"- -",J47/J64)</f>
        <v>- -</v>
      </c>
    </row>
    <row r="48" spans="1:11" ht="14.25" customHeight="1">
      <c r="A48" s="50" t="s">
        <v>7</v>
      </c>
      <c r="B48" s="63"/>
      <c r="C48" s="26" t="str">
        <f>IF(ISERROR(B48/B64),"- -",B48/B64)</f>
        <v>- -</v>
      </c>
      <c r="D48" s="63"/>
      <c r="E48" s="26" t="str">
        <f>IF(ISERROR(D48/D64),"- -",D48/D64)</f>
        <v>- -</v>
      </c>
      <c r="F48" s="63"/>
      <c r="G48" s="26" t="str">
        <f>IF(ISERROR(F48/F64),"- -",F48/F64)</f>
        <v>- -</v>
      </c>
      <c r="H48" s="63"/>
      <c r="I48" s="26" t="str">
        <f>IF(ISERROR(H48/H64),"- -",H48/H64)</f>
        <v>- -</v>
      </c>
      <c r="J48" s="8">
        <f t="shared" si="2"/>
        <v>0</v>
      </c>
      <c r="K48" s="27" t="str">
        <f>IF(ISERROR(J48/J64),"- -",J48/J64)</f>
        <v>- -</v>
      </c>
    </row>
    <row r="49" spans="1:11" ht="14.25" customHeight="1">
      <c r="A49" s="51" t="s">
        <v>21</v>
      </c>
      <c r="B49" s="64"/>
      <c r="C49" s="29" t="str">
        <f>IF(ISERROR(B49/B64),"- -",B49/B64)</f>
        <v>- -</v>
      </c>
      <c r="D49" s="64"/>
      <c r="E49" s="29" t="str">
        <f>IF(ISERROR(D49/D64),"- -",D49/D64)</f>
        <v>- -</v>
      </c>
      <c r="F49" s="64"/>
      <c r="G49" s="29" t="str">
        <f>IF(ISERROR(F49/F64),"- -",F49/F64)</f>
        <v>- -</v>
      </c>
      <c r="H49" s="64"/>
      <c r="I49" s="29" t="str">
        <f>IF(ISERROR(H49/H64),"- -",H49/H64)</f>
        <v>- -</v>
      </c>
      <c r="J49" s="8">
        <f t="shared" si="2"/>
        <v>0</v>
      </c>
      <c r="K49" s="30" t="str">
        <f>IF(ISERROR(J49/J64),"- -",J49/J64)</f>
        <v>- -</v>
      </c>
    </row>
    <row r="50" spans="1:11" ht="14.25" customHeight="1">
      <c r="A50" s="51" t="s">
        <v>22</v>
      </c>
      <c r="B50" s="64"/>
      <c r="C50" s="29" t="str">
        <f>IF(ISERROR(B50/B64),"- -",B50/B64)</f>
        <v>- -</v>
      </c>
      <c r="D50" s="64"/>
      <c r="E50" s="29" t="str">
        <f>IF(ISERROR(D50/D64),"- -",D50/D64)</f>
        <v>- -</v>
      </c>
      <c r="F50" s="64"/>
      <c r="G50" s="29" t="str">
        <f>IF(ISERROR(F50/F64),"- -",F50/F64)</f>
        <v>- -</v>
      </c>
      <c r="H50" s="64"/>
      <c r="I50" s="29" t="str">
        <f>IF(ISERROR(H50/H64),"- -",H50/H64)</f>
        <v>- -</v>
      </c>
      <c r="J50" s="8">
        <f t="shared" si="2"/>
        <v>0</v>
      </c>
      <c r="K50" s="30" t="str">
        <f>IF(ISERROR(J50/J64),"- -",J50/J64)</f>
        <v>- -</v>
      </c>
    </row>
    <row r="51" spans="1:11" ht="14.25" customHeight="1">
      <c r="A51" s="51" t="s">
        <v>23</v>
      </c>
      <c r="B51" s="64"/>
      <c r="C51" s="29" t="str">
        <f>IF(ISERROR(B51/B64),"- -",B51/B64)</f>
        <v>- -</v>
      </c>
      <c r="D51" s="64"/>
      <c r="E51" s="29" t="str">
        <f>IF(ISERROR(D51/D64),"- -",D51/D64)</f>
        <v>- -</v>
      </c>
      <c r="F51" s="64"/>
      <c r="G51" s="29" t="str">
        <f>IF(ISERROR(F51/F64),"- -",F51/F64)</f>
        <v>- -</v>
      </c>
      <c r="H51" s="64"/>
      <c r="I51" s="29" t="str">
        <f>IF(ISERROR(H51/H64),"- -",H51/H64)</f>
        <v>- -</v>
      </c>
      <c r="J51" s="8">
        <f t="shared" si="2"/>
        <v>0</v>
      </c>
      <c r="K51" s="30" t="str">
        <f>IF(ISERROR(J51/J64),"- -",J51/J64)</f>
        <v>- -</v>
      </c>
    </row>
    <row r="52" spans="1:11" ht="14.25" customHeight="1">
      <c r="A52" s="51" t="s">
        <v>24</v>
      </c>
      <c r="B52" s="64"/>
      <c r="C52" s="29" t="str">
        <f>IF(ISERROR(B52/B64),"- -",B52/B64)</f>
        <v>- -</v>
      </c>
      <c r="D52" s="64"/>
      <c r="E52" s="29" t="str">
        <f>IF(ISERROR(D52/D64),"- -",D52/D64)</f>
        <v>- -</v>
      </c>
      <c r="F52" s="64"/>
      <c r="G52" s="29" t="str">
        <f>IF(ISERROR(F52/F64),"- -",F52/F64)</f>
        <v>- -</v>
      </c>
      <c r="H52" s="64"/>
      <c r="I52" s="29" t="str">
        <f>IF(ISERROR(H52/H64),"- -",H52/H64)</f>
        <v>- -</v>
      </c>
      <c r="J52" s="8">
        <f t="shared" si="2"/>
        <v>0</v>
      </c>
      <c r="K52" s="30" t="str">
        <f>IF(ISERROR(J52/J64),"- -",J52/J64)</f>
        <v>- -</v>
      </c>
    </row>
    <row r="53" spans="1:11" ht="14.25" customHeight="1">
      <c r="A53" s="51" t="s">
        <v>25</v>
      </c>
      <c r="B53" s="64"/>
      <c r="C53" s="29" t="str">
        <f>IF(ISERROR(B53/B64),"- -",B53/B64)</f>
        <v>- -</v>
      </c>
      <c r="D53" s="64"/>
      <c r="E53" s="29" t="str">
        <f>IF(ISERROR(D53/D64),"- -",D53/D64)</f>
        <v>- -</v>
      </c>
      <c r="F53" s="64"/>
      <c r="G53" s="29" t="str">
        <f>IF(ISERROR(F53/F64),"- -",F53/F64)</f>
        <v>- -</v>
      </c>
      <c r="H53" s="64"/>
      <c r="I53" s="29" t="str">
        <f>IF(ISERROR(H53/H64),"- -",H53/H64)</f>
        <v>- -</v>
      </c>
      <c r="J53" s="8">
        <f t="shared" si="2"/>
        <v>0</v>
      </c>
      <c r="K53" s="30" t="str">
        <f>IF(ISERROR(J53/J64),"- -",J53/J64)</f>
        <v>- -</v>
      </c>
    </row>
    <row r="54" spans="1:11" ht="14.25" customHeight="1">
      <c r="A54" s="51" t="s">
        <v>26</v>
      </c>
      <c r="B54" s="64"/>
      <c r="C54" s="29" t="str">
        <f>IF(ISERROR(B54/B64),"- -",B54/B64)</f>
        <v>- -</v>
      </c>
      <c r="D54" s="64"/>
      <c r="E54" s="29" t="str">
        <f>IF(ISERROR(D54/D64),"- -",D54/D64)</f>
        <v>- -</v>
      </c>
      <c r="F54" s="64"/>
      <c r="G54" s="29" t="str">
        <f>IF(ISERROR(F54/F64),"- -",F54/F64)</f>
        <v>- -</v>
      </c>
      <c r="H54" s="64"/>
      <c r="I54" s="29" t="str">
        <f>IF(ISERROR(H54/H64),"- -",H54/H64)</f>
        <v>- -</v>
      </c>
      <c r="J54" s="8">
        <f t="shared" si="2"/>
        <v>0</v>
      </c>
      <c r="K54" s="30" t="str">
        <f>IF(ISERROR(J54/J64),"- -",J54/J64)</f>
        <v>- -</v>
      </c>
    </row>
    <row r="55" spans="1:11" ht="14.25" customHeight="1">
      <c r="A55" s="51" t="s">
        <v>8</v>
      </c>
      <c r="B55" s="64"/>
      <c r="C55" s="29" t="str">
        <f>IF(ISERROR(B55/B64),"- -",B55/B64)</f>
        <v>- -</v>
      </c>
      <c r="D55" s="64"/>
      <c r="E55" s="29" t="str">
        <f>IF(ISERROR(D55/D64),"- -",D55/D64)</f>
        <v>- -</v>
      </c>
      <c r="F55" s="64"/>
      <c r="G55" s="29" t="str">
        <f>IF(ISERROR(F55/F64),"- -",F55/F64)</f>
        <v>- -</v>
      </c>
      <c r="H55" s="64"/>
      <c r="I55" s="29" t="str">
        <f>IF(ISERROR(H55/H64),"- -",H55/H64)</f>
        <v>- -</v>
      </c>
      <c r="J55" s="8">
        <f t="shared" si="2"/>
        <v>0</v>
      </c>
      <c r="K55" s="30" t="str">
        <f>IF(ISERROR(J55/J64),"- -",J55/J64)</f>
        <v>- -</v>
      </c>
    </row>
    <row r="56" spans="1:14" ht="14.25" customHeight="1">
      <c r="A56" s="51" t="s">
        <v>9</v>
      </c>
      <c r="B56" s="64"/>
      <c r="C56" s="29" t="str">
        <f>IF(ISERROR(B56/B64),"- -",B56/B64)</f>
        <v>- -</v>
      </c>
      <c r="D56" s="64"/>
      <c r="E56" s="29" t="str">
        <f>IF(ISERROR(D56/D64),"- -",D56/D64)</f>
        <v>- -</v>
      </c>
      <c r="F56" s="64"/>
      <c r="G56" s="29" t="str">
        <f>IF(ISERROR(F56/F64),"- -",F56/F64)</f>
        <v>- -</v>
      </c>
      <c r="H56" s="64"/>
      <c r="I56" s="29" t="str">
        <f>IF(ISERROR(H56/H64),"- -",H56/H64)</f>
        <v>- -</v>
      </c>
      <c r="J56" s="8">
        <f t="shared" si="2"/>
        <v>0</v>
      </c>
      <c r="K56" s="30" t="str">
        <f>IF(ISERROR(J56/J64),"- -",J56/J64)</f>
        <v>- -</v>
      </c>
      <c r="L56" s="1"/>
      <c r="N56" s="1"/>
    </row>
    <row r="57" spans="1:147" s="52" customFormat="1" ht="14.25" customHeight="1">
      <c r="A57" s="51" t="s">
        <v>27</v>
      </c>
      <c r="B57" s="64"/>
      <c r="C57" s="31" t="str">
        <f>IF(ISERROR(B57/B64),"- -",B57/B64)</f>
        <v>- -</v>
      </c>
      <c r="D57" s="64"/>
      <c r="E57" s="31" t="str">
        <f>IF(ISERROR(D57/D64),"- -",D57/D64)</f>
        <v>- -</v>
      </c>
      <c r="F57" s="64"/>
      <c r="G57" s="31" t="str">
        <f>IF(ISERROR(F57/F64),"- -",F57/F64)</f>
        <v>- -</v>
      </c>
      <c r="H57" s="64"/>
      <c r="I57" s="31" t="str">
        <f>IF(ISERROR(H57/H64),"- -",H57/H64)</f>
        <v>- -</v>
      </c>
      <c r="J57" s="8">
        <f t="shared" si="2"/>
        <v>0</v>
      </c>
      <c r="K57" s="33" t="str">
        <f>IF(ISERROR(J57/J64),"- -",J57/J64)</f>
        <v>- -</v>
      </c>
      <c r="L57" s="1"/>
      <c r="M57" s="1"/>
      <c r="N57" s="1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</row>
    <row r="58" spans="1:147" s="52" customFormat="1" ht="14.25" customHeight="1">
      <c r="A58" s="51" t="s">
        <v>28</v>
      </c>
      <c r="B58" s="64"/>
      <c r="C58" s="31" t="str">
        <f>IF(ISERROR(B58/B64),"- -",B58/B64)</f>
        <v>- -</v>
      </c>
      <c r="D58" s="64"/>
      <c r="E58" s="31" t="str">
        <f>IF(ISERROR(D58/D64),"- -",D58/D64)</f>
        <v>- -</v>
      </c>
      <c r="F58" s="64"/>
      <c r="G58" s="31" t="str">
        <f>IF(ISERROR(F58/F64),"- -",F58/F64)</f>
        <v>- -</v>
      </c>
      <c r="H58" s="64"/>
      <c r="I58" s="31" t="str">
        <f>IF(ISERROR(H58/H64),"- -",H58/H64)</f>
        <v>- -</v>
      </c>
      <c r="J58" s="8">
        <f t="shared" si="2"/>
        <v>0</v>
      </c>
      <c r="K58" s="33" t="str">
        <f>IF(ISERROR(J58/J64),"- -",J58/J64)</f>
        <v>- -</v>
      </c>
      <c r="L58" s="1"/>
      <c r="M58" s="1"/>
      <c r="N58" s="1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</row>
    <row r="59" spans="1:147" s="52" customFormat="1" ht="14.25" customHeight="1">
      <c r="A59" s="51" t="s">
        <v>29</v>
      </c>
      <c r="B59" s="64"/>
      <c r="C59" s="31" t="str">
        <f>IF(ISERROR(B59/B64),"- -",B59/B64)</f>
        <v>- -</v>
      </c>
      <c r="D59" s="64"/>
      <c r="E59" s="31" t="str">
        <f>IF(ISERROR(D59/D64),"- -",D59/D64)</f>
        <v>- -</v>
      </c>
      <c r="F59" s="64"/>
      <c r="G59" s="31" t="str">
        <f>IF(ISERROR(F59/F64),"- -",F59/F64)</f>
        <v>- -</v>
      </c>
      <c r="H59" s="64"/>
      <c r="I59" s="31" t="str">
        <f>IF(ISERROR(H59/H64),"- -",H59/H64)</f>
        <v>- -</v>
      </c>
      <c r="J59" s="8">
        <f t="shared" si="2"/>
        <v>0</v>
      </c>
      <c r="K59" s="33" t="str">
        <f>IF(ISERROR(J59/J64),"- -",J59/J64)</f>
        <v>- -</v>
      </c>
      <c r="L59" s="1"/>
      <c r="M59" s="1"/>
      <c r="N59" s="1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</row>
    <row r="60" spans="1:147" s="52" customFormat="1" ht="14.25" customHeight="1">
      <c r="A60" s="51" t="s">
        <v>30</v>
      </c>
      <c r="B60" s="64"/>
      <c r="C60" s="31" t="str">
        <f>IF(ISERROR(B60/B64),"- -",B60/B64)</f>
        <v>- -</v>
      </c>
      <c r="D60" s="64"/>
      <c r="E60" s="31" t="str">
        <f>IF(ISERROR(D60/D64),"- -",D60/D64)</f>
        <v>- -</v>
      </c>
      <c r="F60" s="64"/>
      <c r="G60" s="31" t="str">
        <f>IF(ISERROR(F60/F64),"- -",F60/F64)</f>
        <v>- -</v>
      </c>
      <c r="H60" s="64"/>
      <c r="I60" s="31" t="str">
        <f>IF(ISERROR(H60/H64),"- -",H60/H64)</f>
        <v>- -</v>
      </c>
      <c r="J60" s="8">
        <f t="shared" si="2"/>
        <v>0</v>
      </c>
      <c r="K60" s="33" t="str">
        <f>IF(ISERROR(J60/J64),"- -",J60/J64)</f>
        <v>- -</v>
      </c>
      <c r="L60" s="1"/>
      <c r="M60" s="1"/>
      <c r="N60" s="1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</row>
    <row r="61" spans="1:147" s="52" customFormat="1" ht="14.25" customHeight="1">
      <c r="A61" s="51" t="s">
        <v>31</v>
      </c>
      <c r="B61" s="64"/>
      <c r="C61" s="31" t="str">
        <f>IF(ISERROR(B61/B64),"- -",B61/B64)</f>
        <v>- -</v>
      </c>
      <c r="D61" s="64"/>
      <c r="E61" s="31" t="str">
        <f>IF(ISERROR(D61/D64),"- -",D61/D64)</f>
        <v>- -</v>
      </c>
      <c r="F61" s="64"/>
      <c r="G61" s="31" t="str">
        <f>IF(ISERROR(F61/F64),"- -",F61/F64)</f>
        <v>- -</v>
      </c>
      <c r="H61" s="64"/>
      <c r="I61" s="31" t="str">
        <f>IF(ISERROR(H61/H64),"- -",H61/H64)</f>
        <v>- -</v>
      </c>
      <c r="J61" s="8">
        <f t="shared" si="2"/>
        <v>0</v>
      </c>
      <c r="K61" s="33" t="str">
        <f>IF(ISERROR(J61/J64),"- -",J61/J64)</f>
        <v>- -</v>
      </c>
      <c r="L61" s="1"/>
      <c r="M61" s="1"/>
      <c r="N61" s="1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</row>
    <row r="62" spans="1:147" s="52" customFormat="1" ht="14.25" customHeight="1">
      <c r="A62" s="53" t="s">
        <v>36</v>
      </c>
      <c r="B62" s="64"/>
      <c r="C62" s="31" t="str">
        <f>IF(ISERROR(B62/B64),"- -",B62/B64)</f>
        <v>- -</v>
      </c>
      <c r="D62" s="64"/>
      <c r="E62" s="31" t="str">
        <f>IF(ISERROR(D62/D64),"- -",D62/D64)</f>
        <v>- -</v>
      </c>
      <c r="F62" s="64"/>
      <c r="G62" s="31" t="str">
        <f>IF(ISERROR(F62/F64),"- -",F62/F64)</f>
        <v>- -</v>
      </c>
      <c r="H62" s="64"/>
      <c r="I62" s="31" t="str">
        <f>IF(ISERROR(H62/H64),"- -",H62/H64)</f>
        <v>- -</v>
      </c>
      <c r="J62" s="8">
        <f t="shared" si="2"/>
        <v>0</v>
      </c>
      <c r="K62" s="33" t="str">
        <f>IF(ISERROR(J62/J64),"- -",J62/J64)</f>
        <v>- -</v>
      </c>
      <c r="L62" s="1"/>
      <c r="M62" s="1"/>
      <c r="N62" s="1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</row>
    <row r="63" spans="1:147" s="52" customFormat="1" ht="14.25" customHeight="1" thickBot="1">
      <c r="A63" s="53" t="s">
        <v>37</v>
      </c>
      <c r="B63" s="64"/>
      <c r="C63" s="35" t="str">
        <f>IF(ISERROR(B63/B64),"- -",B63/B64)</f>
        <v>- -</v>
      </c>
      <c r="D63" s="64"/>
      <c r="E63" s="35" t="str">
        <f>IF(ISERROR(D63/D64),"- -",D63/D64)</f>
        <v>- -</v>
      </c>
      <c r="F63" s="64"/>
      <c r="G63" s="35" t="str">
        <f>IF(ISERROR(F63/F64),"- -",F63/F64)</f>
        <v>- -</v>
      </c>
      <c r="H63" s="64"/>
      <c r="I63" s="35" t="str">
        <f>IF(ISERROR(H63/H64),"- -",H63/H64)</f>
        <v>- -</v>
      </c>
      <c r="J63" s="11">
        <f t="shared" si="2"/>
        <v>0</v>
      </c>
      <c r="K63" s="36" t="str">
        <f>IF(ISERROR(J63/J64),"- -",J63/J64)</f>
        <v>- -</v>
      </c>
      <c r="L63" s="1"/>
      <c r="M63" s="1"/>
      <c r="N63" s="1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</row>
    <row r="64" spans="1:14" ht="14.25" customHeight="1" thickBot="1">
      <c r="A64" s="54" t="s">
        <v>89</v>
      </c>
      <c r="B64" s="55">
        <f>SUM(B33+B47)</f>
        <v>0</v>
      </c>
      <c r="C64" s="56" t="str">
        <f>IF(ISERROR(SUM(C33+C47)),"- -",SUM(C33+C47))</f>
        <v>- -</v>
      </c>
      <c r="D64" s="55">
        <f>SUM(D33+D47)</f>
        <v>0</v>
      </c>
      <c r="E64" s="55"/>
      <c r="F64" s="55">
        <f>SUM(F33+F47)</f>
        <v>0</v>
      </c>
      <c r="G64" s="55"/>
      <c r="H64" s="55">
        <f>SUM(H33+H47)</f>
        <v>0</v>
      </c>
      <c r="I64" s="56" t="str">
        <f>IF(ISERROR(SUM(I33+I47)),"- -",SUM(I33+I47))</f>
        <v>- -</v>
      </c>
      <c r="J64" s="55">
        <f>SUM(J33+J47)</f>
        <v>0</v>
      </c>
      <c r="K64" s="57" t="str">
        <f>IF(ISERROR(SUM(K33+K47)),"- -",SUM(K33+K47))</f>
        <v>- -</v>
      </c>
      <c r="L64" s="1"/>
      <c r="N64" s="1"/>
    </row>
    <row r="65" spans="1:14" ht="8.25" customHeight="1" thickBot="1" thickTop="1">
      <c r="A65" s="166"/>
      <c r="B65" s="167"/>
      <c r="C65" s="167"/>
      <c r="D65" s="167"/>
      <c r="E65" s="167"/>
      <c r="F65" s="167"/>
      <c r="G65" s="167"/>
      <c r="H65" s="166"/>
      <c r="I65" s="166"/>
      <c r="J65" s="166"/>
      <c r="K65" s="166"/>
      <c r="L65" s="1"/>
      <c r="N65" s="1"/>
    </row>
    <row r="66" spans="1:15" s="58" customFormat="1" ht="14.25" customHeight="1" thickBot="1">
      <c r="A66" s="85"/>
      <c r="B66" s="227" t="s">
        <v>64</v>
      </c>
      <c r="C66" s="228"/>
      <c r="D66" s="228"/>
      <c r="E66" s="228"/>
      <c r="F66" s="228"/>
      <c r="G66" s="229"/>
      <c r="H66" s="196"/>
      <c r="I66" s="84"/>
      <c r="J66" s="84"/>
      <c r="K66" s="84"/>
      <c r="L66" s="1"/>
      <c r="M66" s="1"/>
      <c r="N66" s="1"/>
      <c r="O66" s="1"/>
    </row>
    <row r="67" spans="1:7" s="58" customFormat="1" ht="14.25" customHeight="1" thickBot="1">
      <c r="A67" s="85"/>
      <c r="B67" s="230" t="s">
        <v>119</v>
      </c>
      <c r="C67" s="231"/>
      <c r="D67" s="261" t="s">
        <v>90</v>
      </c>
      <c r="E67" s="231"/>
      <c r="F67" s="261" t="s">
        <v>63</v>
      </c>
      <c r="G67" s="277"/>
    </row>
    <row r="68" spans="1:7" s="58" customFormat="1" ht="14.25" customHeight="1" thickBot="1">
      <c r="A68" s="136" t="s">
        <v>88</v>
      </c>
      <c r="B68" s="139" t="s">
        <v>10</v>
      </c>
      <c r="C68" s="140" t="s">
        <v>35</v>
      </c>
      <c r="D68" s="141" t="s">
        <v>10</v>
      </c>
      <c r="E68" s="140" t="s">
        <v>35</v>
      </c>
      <c r="F68" s="141" t="s">
        <v>10</v>
      </c>
      <c r="G68" s="142" t="s">
        <v>35</v>
      </c>
    </row>
    <row r="69" spans="1:7" s="58" customFormat="1" ht="14.25" customHeight="1">
      <c r="A69" s="124" t="s">
        <v>52</v>
      </c>
      <c r="B69" s="137"/>
      <c r="C69" s="138" t="str">
        <f>IF(ISERROR(B69/B74),"- -",B69/B74)</f>
        <v>- -</v>
      </c>
      <c r="D69" s="137"/>
      <c r="E69" s="138" t="str">
        <f>IF(ISERROR(D69/D74),"- -",D69/D74)</f>
        <v>- -</v>
      </c>
      <c r="F69" s="137"/>
      <c r="G69" s="163" t="str">
        <f>IF(ISERROR(F69/F74),"- -",F69/F74)</f>
        <v>- -</v>
      </c>
    </row>
    <row r="70" spans="1:7" s="58" customFormat="1" ht="14.25" customHeight="1">
      <c r="A70" s="125" t="s">
        <v>53</v>
      </c>
      <c r="B70" s="111"/>
      <c r="C70" s="109" t="str">
        <f>IF(ISERROR(B70/B74),"- -",B70/B74)</f>
        <v>- -</v>
      </c>
      <c r="D70" s="111"/>
      <c r="E70" s="109" t="str">
        <f>IF(ISERROR(D70/D74),"- -",D70/D74)</f>
        <v>- -</v>
      </c>
      <c r="F70" s="111"/>
      <c r="G70" s="164" t="str">
        <f>IF(ISERROR(F70/F74),"- -",F70/F74)</f>
        <v>- -</v>
      </c>
    </row>
    <row r="71" spans="1:12" s="58" customFormat="1" ht="14.25" customHeight="1">
      <c r="A71" s="125" t="s">
        <v>102</v>
      </c>
      <c r="B71" s="111"/>
      <c r="C71" s="109" t="str">
        <f>IF(ISERROR(B71/B74),"- -",B71/B74)</f>
        <v>- -</v>
      </c>
      <c r="D71" s="111"/>
      <c r="E71" s="109" t="str">
        <f>IF(ISERROR(D71/D74),"- -",D71/D74)</f>
        <v>- -</v>
      </c>
      <c r="F71" s="111"/>
      <c r="G71" s="164" t="str">
        <f>IF(ISERROR(F71/F74),"- -",F71/F74)</f>
        <v>- -</v>
      </c>
      <c r="K71" s="74"/>
      <c r="L71" s="74"/>
    </row>
    <row r="72" spans="1:14" s="58" customFormat="1" ht="14.25" customHeight="1">
      <c r="A72" s="125" t="s">
        <v>103</v>
      </c>
      <c r="B72" s="111"/>
      <c r="C72" s="109" t="str">
        <f>IF(ISERROR(B72/B74),"- -",B72/B74)</f>
        <v>- -</v>
      </c>
      <c r="D72" s="111"/>
      <c r="E72" s="109" t="str">
        <f>IF(ISERROR(D72/D74),"- -",D72/D74)</f>
        <v>- -</v>
      </c>
      <c r="F72" s="111"/>
      <c r="G72" s="164" t="str">
        <f>IF(ISERROR(F72/F74),"- -",F72/F74)</f>
        <v>- -</v>
      </c>
      <c r="K72" s="74"/>
      <c r="L72" s="74"/>
      <c r="M72" s="85"/>
      <c r="N72" s="85"/>
    </row>
    <row r="73" spans="1:14" s="58" customFormat="1" ht="14.25" customHeight="1" thickBot="1">
      <c r="A73" s="126" t="s">
        <v>104</v>
      </c>
      <c r="B73" s="112"/>
      <c r="C73" s="110" t="str">
        <f>IF(ISERROR(B73/B74),"- -",B73/B74)</f>
        <v>- -</v>
      </c>
      <c r="D73" s="112"/>
      <c r="E73" s="110" t="str">
        <f>IF(ISERROR(D73/D74),"- -",D73/D74)</f>
        <v>- -</v>
      </c>
      <c r="F73" s="112"/>
      <c r="G73" s="165" t="str">
        <f>IF(ISERROR(F73/F74),"- -",F73/F74)</f>
        <v>- -</v>
      </c>
      <c r="K73" s="74"/>
      <c r="L73" s="74"/>
      <c r="M73" s="85"/>
      <c r="N73" s="85"/>
    </row>
    <row r="74" spans="1:14" s="58" customFormat="1" ht="14.25" customHeight="1" thickBot="1">
      <c r="A74" s="107" t="s">
        <v>65</v>
      </c>
      <c r="B74" s="108">
        <f aca="true" t="shared" si="3" ref="B74:G74">SUM(B69:B73)</f>
        <v>0</v>
      </c>
      <c r="C74" s="207">
        <f t="shared" si="3"/>
        <v>0</v>
      </c>
      <c r="D74" s="108">
        <f t="shared" si="3"/>
        <v>0</v>
      </c>
      <c r="E74" s="207">
        <f t="shared" si="3"/>
        <v>0</v>
      </c>
      <c r="F74" s="108">
        <f t="shared" si="3"/>
        <v>0</v>
      </c>
      <c r="G74" s="206">
        <f t="shared" si="3"/>
        <v>0</v>
      </c>
      <c r="K74" s="143"/>
      <c r="L74" s="143"/>
      <c r="M74" s="85"/>
      <c r="N74" s="85"/>
    </row>
    <row r="75" spans="1:14" s="58" customFormat="1" ht="13.5" customHeight="1">
      <c r="A75" s="215" t="s">
        <v>78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</row>
    <row r="76" spans="1:14" s="58" customFormat="1" ht="13.5" customHeight="1">
      <c r="A76" s="215" t="s">
        <v>58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</row>
    <row r="77" spans="1:14" s="58" customFormat="1" ht="13.5" customHeight="1">
      <c r="A77" s="215" t="s">
        <v>107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198"/>
      <c r="M77" s="198"/>
      <c r="N77" s="198"/>
    </row>
    <row r="78" spans="1:18" s="58" customFormat="1" ht="13.5" customHeight="1">
      <c r="A78" s="282" t="s">
        <v>105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61"/>
      <c r="P78" s="61"/>
      <c r="Q78" s="61"/>
      <c r="R78" s="61"/>
    </row>
    <row r="79" spans="1:14" ht="13.5" customHeight="1">
      <c r="A79" s="282" t="s">
        <v>106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</row>
    <row r="80" spans="1:14" ht="13.5" customHeight="1">
      <c r="A80" s="281" t="s">
        <v>32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</row>
    <row r="81" spans="1:14" ht="13.5" customHeight="1">
      <c r="A81" s="276" t="s">
        <v>57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</row>
    <row r="82" ht="8.25" customHeight="1"/>
    <row r="83" spans="1:7" ht="14.25" customHeight="1">
      <c r="A83" s="278" t="s">
        <v>41</v>
      </c>
      <c r="B83" s="279"/>
      <c r="C83" s="279"/>
      <c r="D83" s="279"/>
      <c r="E83" s="279"/>
      <c r="F83" s="279"/>
      <c r="G83" s="280"/>
    </row>
    <row r="84" spans="1:7" ht="14.25" customHeight="1">
      <c r="A84" s="270" t="s">
        <v>42</v>
      </c>
      <c r="B84" s="271"/>
      <c r="C84" s="271"/>
      <c r="D84" s="271"/>
      <c r="E84" s="271"/>
      <c r="F84" s="271"/>
      <c r="G84" s="272"/>
    </row>
    <row r="85" spans="1:7" ht="6.75" customHeight="1">
      <c r="A85" s="273"/>
      <c r="B85" s="274"/>
      <c r="C85" s="274"/>
      <c r="D85" s="274"/>
      <c r="E85" s="274"/>
      <c r="F85" s="274"/>
      <c r="G85" s="275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sheetProtection password="D799" sheet="1" objects="1" scenarios="1" selectLockedCells="1"/>
  <mergeCells count="41">
    <mergeCell ref="A78:N78"/>
    <mergeCell ref="A79:N79"/>
    <mergeCell ref="A12:B12"/>
    <mergeCell ref="A31:A32"/>
    <mergeCell ref="B31:C31"/>
    <mergeCell ref="D31:E31"/>
    <mergeCell ref="A11:B11"/>
    <mergeCell ref="A84:G85"/>
    <mergeCell ref="A75:N75"/>
    <mergeCell ref="A81:N81"/>
    <mergeCell ref="F67:G67"/>
    <mergeCell ref="A83:G83"/>
    <mergeCell ref="A80:N80"/>
    <mergeCell ref="A1:N1"/>
    <mergeCell ref="B14:D14"/>
    <mergeCell ref="H14:J14"/>
    <mergeCell ref="A3:B6"/>
    <mergeCell ref="A7:B7"/>
    <mergeCell ref="A8:B8"/>
    <mergeCell ref="A13:N13"/>
    <mergeCell ref="D7:F7"/>
    <mergeCell ref="B67:C67"/>
    <mergeCell ref="D11:F11"/>
    <mergeCell ref="D12:F12"/>
    <mergeCell ref="D3:F3"/>
    <mergeCell ref="D4:F4"/>
    <mergeCell ref="D5:F5"/>
    <mergeCell ref="D6:F6"/>
    <mergeCell ref="D8:F8"/>
    <mergeCell ref="D10:F10"/>
    <mergeCell ref="D67:E67"/>
    <mergeCell ref="A77:K77"/>
    <mergeCell ref="A14:A15"/>
    <mergeCell ref="K14:L14"/>
    <mergeCell ref="M14:N14"/>
    <mergeCell ref="A76:N76"/>
    <mergeCell ref="F31:G31"/>
    <mergeCell ref="J31:K31"/>
    <mergeCell ref="E14:G14"/>
    <mergeCell ref="H31:I31"/>
    <mergeCell ref="B66:G66"/>
  </mergeCells>
  <printOptions horizontalCentered="1"/>
  <pageMargins left="0" right="0" top="0" bottom="0" header="0" footer="0"/>
  <pageSetup fitToHeight="1" fitToWidth="1" horizontalDpi="300" verticalDpi="300" orientation="landscape" scale="52" r:id="rId1"/>
  <headerFooter alignWithMargins="0">
    <oddFooter>&amp;R&amp;F</oddFooter>
  </headerFooter>
  <ignoredErrors>
    <ignoredError sqref="G16:H16 M24:M28 J28 D16:E16 M16:M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Q63"/>
  <sheetViews>
    <sheetView zoomScale="95" zoomScaleNormal="95" zoomScalePageLayoutView="0" workbookViewId="0" topLeftCell="A1">
      <selection activeCell="B7" sqref="B7"/>
    </sheetView>
  </sheetViews>
  <sheetFormatPr defaultColWidth="9.140625" defaultRowHeight="12.75"/>
  <cols>
    <col min="1" max="1" width="52.421875" style="1" bestFit="1" customWidth="1"/>
    <col min="2" max="2" width="15.421875" style="1" customWidth="1"/>
    <col min="3" max="3" width="19.28125" style="1" customWidth="1"/>
    <col min="4" max="4" width="4.7109375" style="62" customWidth="1"/>
    <col min="5" max="5" width="9.8515625" style="62" bestFit="1" customWidth="1"/>
    <col min="6" max="6" width="10.421875" style="62" bestFit="1" customWidth="1"/>
    <col min="7" max="7" width="9.8515625" style="1" bestFit="1" customWidth="1"/>
    <col min="8" max="8" width="14.140625" style="62" customWidth="1"/>
    <col min="9" max="16384" width="9.140625" style="1" customWidth="1"/>
  </cols>
  <sheetData>
    <row r="1" spans="1:3" ht="15.75">
      <c r="A1" s="284" t="s">
        <v>117</v>
      </c>
      <c r="B1" s="284"/>
      <c r="C1" s="284"/>
    </row>
    <row r="2" spans="1:5" ht="15.75">
      <c r="A2" s="291" t="s">
        <v>80</v>
      </c>
      <c r="B2" s="291"/>
      <c r="C2" s="291"/>
      <c r="D2" s="13"/>
      <c r="E2" s="13"/>
    </row>
    <row r="3" spans="1:3" ht="12.75">
      <c r="A3" s="290"/>
      <c r="B3" s="290"/>
      <c r="C3" s="290"/>
    </row>
    <row r="4" spans="1:3" ht="38.25" customHeight="1">
      <c r="A4" s="292" t="s">
        <v>81</v>
      </c>
      <c r="B4" s="292"/>
      <c r="C4" s="292"/>
    </row>
    <row r="5" spans="1:3" ht="12.75">
      <c r="A5" s="286"/>
      <c r="B5" s="286"/>
      <c r="C5" s="286"/>
    </row>
    <row r="6" spans="1:3" s="90" customFormat="1" ht="50.25" customHeight="1">
      <c r="A6" s="132" t="s">
        <v>82</v>
      </c>
      <c r="B6" s="133" t="s">
        <v>10</v>
      </c>
      <c r="C6" s="134" t="s">
        <v>83</v>
      </c>
    </row>
    <row r="7" spans="1:8" s="2" customFormat="1" ht="14.25" customHeight="1">
      <c r="A7" s="93" t="s">
        <v>108</v>
      </c>
      <c r="B7" s="91">
        <f>' Allocations Report'!M16</f>
        <v>0</v>
      </c>
      <c r="C7" s="92" t="str">
        <f>IF(ISERROR(B7/B21),"- -",B7/B21)</f>
        <v>- -</v>
      </c>
      <c r="E7" s="90"/>
      <c r="F7" s="90"/>
      <c r="G7" s="90"/>
      <c r="H7" s="90"/>
    </row>
    <row r="8" spans="1:8" s="2" customFormat="1" ht="14.25" customHeight="1">
      <c r="A8" s="93" t="s">
        <v>109</v>
      </c>
      <c r="B8" s="91">
        <f>' Allocations Report'!M21</f>
        <v>0</v>
      </c>
      <c r="C8" s="92" t="str">
        <f>IF(ISERROR(B8/B21),"- -",B8/B21)</f>
        <v>- -</v>
      </c>
      <c r="E8" s="90"/>
      <c r="F8" s="90"/>
      <c r="G8" s="90"/>
      <c r="H8" s="90"/>
    </row>
    <row r="9" spans="1:8" s="2" customFormat="1" ht="14.25" customHeight="1">
      <c r="A9" s="93" t="s">
        <v>110</v>
      </c>
      <c r="B9" s="91">
        <f>' Allocations Report'!M20</f>
        <v>0</v>
      </c>
      <c r="C9" s="92" t="str">
        <f>IF(ISERROR(B9/B21),"- -",B9/B21)</f>
        <v>- -</v>
      </c>
      <c r="E9" s="90"/>
      <c r="F9" s="90"/>
      <c r="G9" s="90"/>
      <c r="H9" s="90"/>
    </row>
    <row r="10" spans="1:8" s="2" customFormat="1" ht="14.25" customHeight="1">
      <c r="A10" s="93" t="s">
        <v>111</v>
      </c>
      <c r="B10" s="91">
        <f>' Allocations Report'!D33</f>
        <v>0</v>
      </c>
      <c r="C10" s="92" t="str">
        <f>IF(ISERROR(B10/B21),"- -",B10/B21)</f>
        <v>- -</v>
      </c>
      <c r="F10" s="75"/>
      <c r="G10" s="76"/>
      <c r="H10" s="75"/>
    </row>
    <row r="11" spans="1:8" s="2" customFormat="1" ht="14.25" customHeight="1">
      <c r="A11" s="93" t="s">
        <v>112</v>
      </c>
      <c r="B11" s="91">
        <f>' Allocations Report'!F33</f>
        <v>0</v>
      </c>
      <c r="C11" s="92" t="str">
        <f>IF(ISERROR(B11/B21),"- -",B11/B21)</f>
        <v>- -</v>
      </c>
      <c r="F11" s="74"/>
      <c r="G11" s="73"/>
      <c r="H11" s="74"/>
    </row>
    <row r="12" spans="1:8" s="2" customFormat="1" ht="14.25" customHeight="1">
      <c r="A12" s="114" t="s">
        <v>84</v>
      </c>
      <c r="B12" s="115">
        <f>SUM(B7:B11)</f>
        <v>0</v>
      </c>
      <c r="C12" s="116" t="str">
        <f>IF(ISERROR(B12/B21),"- -",B12/B21)</f>
        <v>- -</v>
      </c>
      <c r="F12" s="74"/>
      <c r="G12" s="73"/>
      <c r="H12" s="74"/>
    </row>
    <row r="13" spans="1:8" s="2" customFormat="1" ht="14.25" customHeight="1">
      <c r="A13" s="81"/>
      <c r="B13" s="82"/>
      <c r="C13" s="89"/>
      <c r="F13" s="74"/>
      <c r="G13" s="73"/>
      <c r="H13" s="74"/>
    </row>
    <row r="14" spans="1:8" s="2" customFormat="1" ht="14.25" customHeight="1">
      <c r="A14" s="129" t="s">
        <v>85</v>
      </c>
      <c r="B14" s="130" t="s">
        <v>10</v>
      </c>
      <c r="C14" s="131" t="s">
        <v>35</v>
      </c>
      <c r="F14" s="74"/>
      <c r="G14" s="73"/>
      <c r="H14" s="74"/>
    </row>
    <row r="15" spans="1:8" s="2" customFormat="1" ht="14.25" customHeight="1">
      <c r="A15" s="93" t="s">
        <v>113</v>
      </c>
      <c r="B15" s="91">
        <f>' Allocations Report'!M22</f>
        <v>0</v>
      </c>
      <c r="C15" s="92" t="str">
        <f>IF(ISERROR(B15/B21),"- -",B15/B21)</f>
        <v>- -</v>
      </c>
      <c r="F15" s="74"/>
      <c r="G15" s="73"/>
      <c r="H15" s="74"/>
    </row>
    <row r="16" spans="1:8" s="2" customFormat="1" ht="14.25" customHeight="1">
      <c r="A16" s="93" t="s">
        <v>114</v>
      </c>
      <c r="B16" s="91">
        <f>' Allocations Report'!D47</f>
        <v>0</v>
      </c>
      <c r="C16" s="92" t="str">
        <f>IF(ISERROR(B16/B21),"- -",B16/B21)</f>
        <v>- -</v>
      </c>
      <c r="F16" s="74"/>
      <c r="G16" s="73"/>
      <c r="H16" s="74"/>
    </row>
    <row r="17" spans="1:8" s="2" customFormat="1" ht="14.25" customHeight="1">
      <c r="A17" s="93" t="s">
        <v>115</v>
      </c>
      <c r="B17" s="91">
        <f>' Allocations Report'!F47</f>
        <v>0</v>
      </c>
      <c r="C17" s="92" t="str">
        <f>IF(ISERROR(B17/B21),"- -",B17/B21)</f>
        <v>- -</v>
      </c>
      <c r="F17" s="74"/>
      <c r="G17" s="73"/>
      <c r="H17" s="74"/>
    </row>
    <row r="18" spans="1:8" s="2" customFormat="1" ht="14.25" customHeight="1">
      <c r="A18" s="93" t="s">
        <v>116</v>
      </c>
      <c r="B18" s="91">
        <f>' Allocations Report'!F69+' Allocations Report'!F70</f>
        <v>0</v>
      </c>
      <c r="C18" s="92" t="str">
        <f>IF(ISERROR(B18/B21),"- -",B18/B21)</f>
        <v>- -</v>
      </c>
      <c r="F18" s="74"/>
      <c r="G18" s="73"/>
      <c r="H18" s="74"/>
    </row>
    <row r="19" spans="1:8" s="2" customFormat="1" ht="14.25" customHeight="1">
      <c r="A19" s="114" t="s">
        <v>86</v>
      </c>
      <c r="B19" s="115">
        <f>SUM(B15:B18)</f>
        <v>0</v>
      </c>
      <c r="C19" s="116" t="str">
        <f>IF(ISERROR(B19/B21),"- -",B19/B21)</f>
        <v>- -</v>
      </c>
      <c r="F19" s="74"/>
      <c r="G19" s="73"/>
      <c r="H19" s="74"/>
    </row>
    <row r="20" spans="1:8" s="2" customFormat="1" ht="14.25" customHeight="1" thickBot="1">
      <c r="A20" s="285"/>
      <c r="B20" s="285"/>
      <c r="C20" s="285"/>
      <c r="D20" s="74"/>
      <c r="E20" s="73"/>
      <c r="F20" s="74"/>
      <c r="G20" s="73"/>
      <c r="H20" s="74"/>
    </row>
    <row r="21" spans="1:8" s="13" customFormat="1" ht="20.25" customHeight="1" thickBot="1">
      <c r="A21" s="119" t="s">
        <v>87</v>
      </c>
      <c r="B21" s="118">
        <f>B12+B19</f>
        <v>0</v>
      </c>
      <c r="C21" s="73"/>
      <c r="D21" s="73"/>
      <c r="E21" s="73"/>
      <c r="F21" s="73"/>
      <c r="G21" s="73"/>
      <c r="H21" s="73"/>
    </row>
    <row r="22" spans="1:8" s="13" customFormat="1" ht="14.25" customHeight="1">
      <c r="A22" s="117"/>
      <c r="B22" s="117"/>
      <c r="C22" s="117"/>
      <c r="D22" s="73"/>
      <c r="E22" s="73"/>
      <c r="F22" s="73"/>
      <c r="G22" s="73"/>
      <c r="H22" s="73"/>
    </row>
    <row r="23" spans="4:8" s="13" customFormat="1" ht="14.25" customHeight="1">
      <c r="D23" s="73"/>
      <c r="E23" s="73"/>
      <c r="F23" s="73"/>
      <c r="G23" s="73"/>
      <c r="H23" s="73"/>
    </row>
    <row r="24" spans="4:8" s="13" customFormat="1" ht="13.5">
      <c r="D24" s="77"/>
      <c r="E24" s="77"/>
      <c r="F24" s="77"/>
      <c r="G24" s="77"/>
      <c r="H24" s="77"/>
    </row>
    <row r="25" spans="1:8" s="34" customFormat="1" ht="14.25" customHeight="1">
      <c r="A25" s="113"/>
      <c r="B25" s="113"/>
      <c r="C25" s="113"/>
      <c r="D25" s="75"/>
      <c r="E25" s="76"/>
      <c r="F25" s="75"/>
      <c r="G25" s="76"/>
      <c r="H25" s="75"/>
    </row>
    <row r="26" spans="2:8" s="34" customFormat="1" ht="14.25" customHeight="1">
      <c r="B26" s="76"/>
      <c r="C26" s="76"/>
      <c r="D26" s="75"/>
      <c r="E26" s="76"/>
      <c r="F26" s="75"/>
      <c r="G26" s="76"/>
      <c r="H26" s="75"/>
    </row>
    <row r="27" spans="1:8" s="13" customFormat="1" ht="14.25" customHeight="1">
      <c r="A27" s="79"/>
      <c r="B27" s="76"/>
      <c r="C27" s="76"/>
      <c r="D27" s="75"/>
      <c r="E27" s="76"/>
      <c r="F27" s="75"/>
      <c r="G27" s="76"/>
      <c r="H27" s="75"/>
    </row>
    <row r="28" spans="1:8" s="13" customFormat="1" ht="14.25" customHeight="1">
      <c r="A28" s="79"/>
      <c r="B28" s="76"/>
      <c r="C28" s="76"/>
      <c r="D28" s="75"/>
      <c r="E28" s="76"/>
      <c r="F28" s="75"/>
      <c r="G28" s="76"/>
      <c r="H28" s="75"/>
    </row>
    <row r="29" spans="1:8" s="13" customFormat="1" ht="14.25" customHeight="1">
      <c r="A29" s="79"/>
      <c r="B29" s="76"/>
      <c r="C29" s="76"/>
      <c r="D29" s="75"/>
      <c r="E29" s="76"/>
      <c r="F29" s="75"/>
      <c r="G29" s="76"/>
      <c r="H29" s="75"/>
    </row>
    <row r="30" spans="1:8" ht="14.25" customHeight="1">
      <c r="A30" s="78"/>
      <c r="B30" s="73"/>
      <c r="C30" s="73"/>
      <c r="D30" s="74"/>
      <c r="E30" s="73"/>
      <c r="F30" s="74"/>
      <c r="G30" s="73"/>
      <c r="H30" s="74"/>
    </row>
    <row r="31" spans="1:8" ht="14.25" customHeight="1">
      <c r="A31" s="80"/>
      <c r="B31" s="76"/>
      <c r="C31" s="76"/>
      <c r="D31" s="75"/>
      <c r="E31" s="76"/>
      <c r="F31" s="75"/>
      <c r="G31" s="76"/>
      <c r="H31" s="75"/>
    </row>
    <row r="32" spans="1:8" ht="14.25" customHeight="1">
      <c r="A32" s="80"/>
      <c r="B32" s="76"/>
      <c r="C32" s="76"/>
      <c r="D32" s="75"/>
      <c r="E32" s="76"/>
      <c r="F32" s="75"/>
      <c r="G32" s="76"/>
      <c r="H32" s="75"/>
    </row>
    <row r="33" spans="1:8" ht="14.25" customHeight="1">
      <c r="A33" s="80"/>
      <c r="B33" s="76"/>
      <c r="C33" s="76"/>
      <c r="D33" s="75"/>
      <c r="E33" s="76"/>
      <c r="F33" s="75"/>
      <c r="G33" s="76"/>
      <c r="H33" s="75"/>
    </row>
    <row r="34" spans="1:8" ht="14.25" customHeight="1">
      <c r="A34" s="80"/>
      <c r="B34" s="76"/>
      <c r="C34" s="76"/>
      <c r="D34" s="75"/>
      <c r="E34" s="76"/>
      <c r="F34" s="75"/>
      <c r="G34" s="76"/>
      <c r="H34" s="75"/>
    </row>
    <row r="35" spans="1:8" ht="14.25" customHeight="1">
      <c r="A35" s="80"/>
      <c r="B35" s="76"/>
      <c r="C35" s="76"/>
      <c r="D35" s="75"/>
      <c r="E35" s="76"/>
      <c r="F35" s="75"/>
      <c r="G35" s="76"/>
      <c r="H35" s="75"/>
    </row>
    <row r="36" spans="1:8" ht="14.25" customHeight="1">
      <c r="A36" s="80"/>
      <c r="B36" s="76"/>
      <c r="C36" s="76"/>
      <c r="D36" s="75"/>
      <c r="E36" s="76"/>
      <c r="F36" s="75"/>
      <c r="G36" s="76"/>
      <c r="H36" s="75"/>
    </row>
    <row r="37" spans="1:8" ht="14.25" customHeight="1">
      <c r="A37" s="80"/>
      <c r="B37" s="76"/>
      <c r="C37" s="76"/>
      <c r="D37" s="75"/>
      <c r="E37" s="76"/>
      <c r="F37" s="75"/>
      <c r="G37" s="76"/>
      <c r="H37" s="75"/>
    </row>
    <row r="38" spans="1:8" ht="14.25" customHeight="1">
      <c r="A38" s="80"/>
      <c r="B38" s="76"/>
      <c r="C38" s="76"/>
      <c r="D38" s="75"/>
      <c r="E38" s="76"/>
      <c r="F38" s="75"/>
      <c r="G38" s="76"/>
      <c r="H38" s="75"/>
    </row>
    <row r="39" spans="1:8" ht="14.25" customHeight="1">
      <c r="A39" s="80"/>
      <c r="B39" s="76"/>
      <c r="C39" s="76"/>
      <c r="D39" s="75"/>
      <c r="E39" s="76"/>
      <c r="F39" s="75"/>
      <c r="G39" s="76"/>
      <c r="H39" s="75"/>
    </row>
    <row r="40" spans="1:147" s="52" customFormat="1" ht="14.25" customHeight="1">
      <c r="A40" s="80"/>
      <c r="B40" s="76"/>
      <c r="C40" s="76"/>
      <c r="D40" s="75"/>
      <c r="E40" s="76"/>
      <c r="F40" s="75"/>
      <c r="G40" s="76"/>
      <c r="H40" s="7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</row>
    <row r="41" spans="1:147" s="52" customFormat="1" ht="14.25" customHeight="1">
      <c r="A41" s="80"/>
      <c r="B41" s="76"/>
      <c r="C41" s="76"/>
      <c r="D41" s="75"/>
      <c r="E41" s="76"/>
      <c r="F41" s="75"/>
      <c r="G41" s="76"/>
      <c r="H41" s="75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</row>
    <row r="42" spans="1:147" s="52" customFormat="1" ht="14.25" customHeight="1">
      <c r="A42" s="80"/>
      <c r="B42" s="76"/>
      <c r="C42" s="76"/>
      <c r="D42" s="75"/>
      <c r="E42" s="76"/>
      <c r="F42" s="75"/>
      <c r="G42" s="76"/>
      <c r="H42" s="7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</row>
    <row r="43" spans="1:147" s="52" customFormat="1" ht="14.25" customHeight="1">
      <c r="A43" s="80"/>
      <c r="B43" s="76"/>
      <c r="C43" s="76"/>
      <c r="D43" s="75"/>
      <c r="E43" s="76"/>
      <c r="F43" s="75"/>
      <c r="G43" s="76"/>
      <c r="H43" s="75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</row>
    <row r="44" spans="1:147" s="52" customFormat="1" ht="14.25" customHeight="1">
      <c r="A44" s="80"/>
      <c r="B44" s="76"/>
      <c r="C44" s="76"/>
      <c r="D44" s="75"/>
      <c r="E44" s="76"/>
      <c r="F44" s="75"/>
      <c r="G44" s="76"/>
      <c r="H44" s="7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</row>
    <row r="45" spans="1:147" s="52" customFormat="1" ht="14.25" customHeight="1">
      <c r="A45" s="80"/>
      <c r="B45" s="76"/>
      <c r="C45" s="76"/>
      <c r="D45" s="75"/>
      <c r="E45" s="76"/>
      <c r="F45" s="75"/>
      <c r="G45" s="76"/>
      <c r="H45" s="7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</row>
    <row r="46" spans="1:8" ht="14.25" customHeight="1">
      <c r="A46" s="81"/>
      <c r="B46" s="82"/>
      <c r="C46" s="82"/>
      <c r="D46" s="83"/>
      <c r="E46" s="82"/>
      <c r="F46" s="83"/>
      <c r="G46" s="82"/>
      <c r="H46" s="83"/>
    </row>
    <row r="47" spans="1:8" s="58" customFormat="1" ht="14.25" customHeight="1">
      <c r="A47" s="84"/>
      <c r="B47" s="84"/>
      <c r="C47" s="84"/>
      <c r="D47" s="84"/>
      <c r="E47" s="84"/>
      <c r="F47" s="84"/>
      <c r="G47" s="84"/>
      <c r="H47" s="84"/>
    </row>
    <row r="48" spans="1:8" s="58" customFormat="1" ht="12.75">
      <c r="A48" s="287"/>
      <c r="B48" s="289"/>
      <c r="C48" s="84"/>
      <c r="D48" s="84"/>
      <c r="E48" s="84"/>
      <c r="F48" s="84"/>
      <c r="G48" s="84"/>
      <c r="H48" s="84"/>
    </row>
    <row r="49" spans="1:8" s="58" customFormat="1" ht="15" customHeight="1">
      <c r="A49" s="288"/>
      <c r="B49" s="289"/>
      <c r="C49" s="84"/>
      <c r="D49" s="84"/>
      <c r="E49" s="84"/>
      <c r="F49" s="84"/>
      <c r="G49" s="84"/>
      <c r="H49" s="84"/>
    </row>
    <row r="50" spans="1:8" s="58" customFormat="1" ht="12.75">
      <c r="A50" s="288"/>
      <c r="B50" s="71"/>
      <c r="C50" s="84"/>
      <c r="D50" s="84"/>
      <c r="E50" s="84"/>
      <c r="F50" s="84"/>
      <c r="G50" s="84"/>
      <c r="H50" s="84"/>
    </row>
    <row r="51" spans="1:8" s="58" customFormat="1" ht="13.5">
      <c r="A51" s="72"/>
      <c r="B51" s="73"/>
      <c r="C51" s="84"/>
      <c r="D51" s="84"/>
      <c r="E51" s="84"/>
      <c r="F51" s="84"/>
      <c r="G51" s="84"/>
      <c r="H51" s="84"/>
    </row>
    <row r="52" spans="1:8" s="58" customFormat="1" ht="13.5">
      <c r="A52" s="72"/>
      <c r="B52" s="73"/>
      <c r="C52" s="84"/>
      <c r="D52" s="84"/>
      <c r="E52" s="84"/>
      <c r="F52" s="84"/>
      <c r="G52" s="84"/>
      <c r="H52" s="84"/>
    </row>
    <row r="53" spans="1:8" s="58" customFormat="1" ht="13.5">
      <c r="A53" s="72"/>
      <c r="B53" s="73"/>
      <c r="C53" s="84"/>
      <c r="D53" s="84"/>
      <c r="E53" s="84"/>
      <c r="F53" s="84"/>
      <c r="G53" s="84"/>
      <c r="H53" s="84"/>
    </row>
    <row r="54" spans="1:8" s="58" customFormat="1" ht="13.5">
      <c r="A54" s="72"/>
      <c r="B54" s="73"/>
      <c r="C54" s="84"/>
      <c r="D54" s="84"/>
      <c r="E54" s="84"/>
      <c r="F54" s="84"/>
      <c r="G54" s="84"/>
      <c r="H54" s="84"/>
    </row>
    <row r="55" spans="1:8" s="58" customFormat="1" ht="13.5">
      <c r="A55" s="72"/>
      <c r="B55" s="73"/>
      <c r="C55" s="84"/>
      <c r="D55" s="84"/>
      <c r="E55" s="84"/>
      <c r="F55" s="84"/>
      <c r="G55" s="84"/>
      <c r="H55" s="84"/>
    </row>
    <row r="56" spans="1:8" s="58" customFormat="1" ht="13.5">
      <c r="A56" s="72"/>
      <c r="B56" s="73"/>
      <c r="C56" s="84"/>
      <c r="D56" s="84"/>
      <c r="E56" s="84"/>
      <c r="F56" s="84"/>
      <c r="G56" s="84"/>
      <c r="H56" s="84"/>
    </row>
    <row r="57" spans="1:8" ht="14.25" customHeight="1">
      <c r="A57" s="85"/>
      <c r="B57" s="85"/>
      <c r="C57" s="85"/>
      <c r="D57" s="86"/>
      <c r="E57" s="86"/>
      <c r="F57" s="86"/>
      <c r="G57" s="85"/>
      <c r="H57" s="86"/>
    </row>
    <row r="58" spans="1:8" s="58" customFormat="1" ht="14.25" customHeight="1">
      <c r="A58" s="59"/>
      <c r="B58" s="59"/>
      <c r="C58" s="59"/>
      <c r="D58" s="59"/>
      <c r="E58" s="59"/>
      <c r="F58" s="59"/>
      <c r="G58" s="59"/>
      <c r="H58" s="59"/>
    </row>
    <row r="59" spans="1:15" s="58" customFormat="1" ht="14.25" customHeight="1">
      <c r="A59" s="60"/>
      <c r="B59" s="60"/>
      <c r="C59" s="60"/>
      <c r="D59" s="60"/>
      <c r="E59" s="60"/>
      <c r="F59" s="60"/>
      <c r="G59" s="60"/>
      <c r="H59" s="60"/>
      <c r="I59" s="61"/>
      <c r="J59" s="61"/>
      <c r="K59" s="61"/>
      <c r="L59" s="61"/>
      <c r="M59" s="61"/>
      <c r="N59" s="61"/>
      <c r="O59" s="61"/>
    </row>
    <row r="60" spans="1:8" ht="14.25" customHeight="1">
      <c r="A60" s="60"/>
      <c r="B60" s="85"/>
      <c r="C60" s="85"/>
      <c r="D60" s="85"/>
      <c r="E60" s="85"/>
      <c r="F60" s="85"/>
      <c r="G60" s="85"/>
      <c r="H60" s="85"/>
    </row>
    <row r="61" spans="1:8" ht="14.25" customHeight="1">
      <c r="A61" s="87"/>
      <c r="B61" s="85"/>
      <c r="C61" s="85"/>
      <c r="D61" s="86"/>
      <c r="E61" s="86"/>
      <c r="F61" s="86"/>
      <c r="G61" s="85"/>
      <c r="H61" s="86"/>
    </row>
    <row r="62" spans="1:8" ht="14.25" customHeight="1">
      <c r="A62" s="60"/>
      <c r="B62" s="88"/>
      <c r="C62" s="85"/>
      <c r="D62" s="86"/>
      <c r="E62" s="86"/>
      <c r="F62" s="86"/>
      <c r="G62" s="85"/>
      <c r="H62" s="86"/>
    </row>
    <row r="63" spans="1:8" ht="14.25" customHeight="1">
      <c r="A63" s="60"/>
      <c r="B63" s="85"/>
      <c r="C63" s="85"/>
      <c r="D63" s="86"/>
      <c r="E63" s="86"/>
      <c r="F63" s="86"/>
      <c r="G63" s="85"/>
      <c r="H63" s="86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8">
    <mergeCell ref="A1:C1"/>
    <mergeCell ref="A20:C20"/>
    <mergeCell ref="A5:C5"/>
    <mergeCell ref="A48:A50"/>
    <mergeCell ref="B48:B49"/>
    <mergeCell ref="A3:C3"/>
    <mergeCell ref="A2:C2"/>
    <mergeCell ref="A4:C4"/>
  </mergeCells>
  <hyperlinks>
    <hyperlink ref="A25" r:id="rId1" display="https://grants.hrsa.gov/webexternal/Login.asp"/>
  </hyperlinks>
  <printOptions horizontalCentered="1" verticalCentered="1"/>
  <pageMargins left="0.25" right="0.25" top="1.09" bottom="0.5" header="0.5" footer="0.5"/>
  <pageSetup horizontalDpi="600" verticalDpi="600" orientation="landscape" scale="9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HRSA</dc:creator>
  <cp:keywords/>
  <dc:description/>
  <cp:lastModifiedBy>KWeld1</cp:lastModifiedBy>
  <cp:lastPrinted>2007-12-18T14:27:33Z</cp:lastPrinted>
  <dcterms:created xsi:type="dcterms:W3CDTF">2007-05-07T19:31:08Z</dcterms:created>
  <dcterms:modified xsi:type="dcterms:W3CDTF">2010-12-16T17:29:02Z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