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80" tabRatio="689" activeTab="0"/>
  </bookViews>
  <sheets>
    <sheet name=" Allocations Report" sheetId="1" r:id="rId1"/>
    <sheet name="Core Medical Calculation" sheetId="2" r:id="rId2"/>
  </sheets>
  <definedNames>
    <definedName name="_xlnm.Print_Area" localSheetId="0">' Allocations Report'!$A$1:$I$82</definedName>
    <definedName name="_xlnm.Print_Area" localSheetId="1">'Core Medical Calculation'!$A$1:$C$24</definedName>
  </definedNames>
  <calcPr fullCalcOnLoad="1"/>
</workbook>
</file>

<file path=xl/comments2.xml><?xml version="1.0" encoding="utf-8"?>
<comments xmlns="http://schemas.openxmlformats.org/spreadsheetml/2006/main">
  <authors>
    <author>Kelley Weld</author>
  </authors>
  <commentList>
    <comment ref="B50" authorId="0">
      <text>
        <r>
          <rPr>
            <b/>
            <sz val="8"/>
            <rFont val="Tahoma"/>
            <family val="0"/>
          </rPr>
          <t>Kelley Weld:</t>
        </r>
        <r>
          <rPr>
            <sz val="8"/>
            <rFont val="Tahoma"/>
            <family val="0"/>
          </rPr>
          <t xml:space="preserve">
Are they required to spend their total MAI Award?</t>
        </r>
      </text>
    </comment>
  </commentList>
</comments>
</file>

<file path=xl/sharedStrings.xml><?xml version="1.0" encoding="utf-8"?>
<sst xmlns="http://schemas.openxmlformats.org/spreadsheetml/2006/main" count="130" uniqueCount="112">
  <si>
    <t>c. AIDS Pharmaceutical Assistance (local)</t>
  </si>
  <si>
    <t xml:space="preserve">e. Early Intervention Services </t>
  </si>
  <si>
    <t xml:space="preserve">f. Health Insurance Premium &amp; Cost Sharing Assistance </t>
  </si>
  <si>
    <t>h. Home and Community-based Health Services</t>
  </si>
  <si>
    <t>i. Hospice Services</t>
  </si>
  <si>
    <t>k. Medical Nutrition Therapy</t>
  </si>
  <si>
    <t>l. Medical Case Management (including Treatment Adherence)</t>
  </si>
  <si>
    <t xml:space="preserve">a. Case Management (non-Medical) </t>
  </si>
  <si>
    <t>h. Linguistics Services</t>
  </si>
  <si>
    <t>i. Medical Transportation Services</t>
  </si>
  <si>
    <t>Amount</t>
  </si>
  <si>
    <t>Percentage</t>
  </si>
  <si>
    <t>a. ADAP Services</t>
  </si>
  <si>
    <t>b. Health Insurance to Provide Medications</t>
  </si>
  <si>
    <t>c. ADAP Access/Adherence/Monitoring Services</t>
  </si>
  <si>
    <t xml:space="preserve">9. Column Totals </t>
  </si>
  <si>
    <t>a. Outpatient /Ambulatory Health Services</t>
  </si>
  <si>
    <t>b. AIDS Drug Assistance Program (ADAP) Treatments</t>
  </si>
  <si>
    <t>d. Oral Health Care</t>
  </si>
  <si>
    <t xml:space="preserve">g. Home Health Care </t>
  </si>
  <si>
    <t>j. Mental Health Services</t>
  </si>
  <si>
    <t>m. Substance Abuse Services–outpatient</t>
  </si>
  <si>
    <t>b. Child Care Services</t>
  </si>
  <si>
    <t>c. Emergency Financial Assistance</t>
  </si>
  <si>
    <t>d. Food Bank/Home-Delivered Meals</t>
  </si>
  <si>
    <t>e. Health Education/Risk Reduction</t>
  </si>
  <si>
    <t>f. Housing Services</t>
  </si>
  <si>
    <t>g. Legal Services</t>
  </si>
  <si>
    <t>j. Outreach Services</t>
  </si>
  <si>
    <t>k. Psychosocial Support Services</t>
  </si>
  <si>
    <t>l. Referral for Health Care/Supportive Services</t>
  </si>
  <si>
    <t>m. Rehabilitation Services</t>
  </si>
  <si>
    <t>n. Respite Care</t>
  </si>
  <si>
    <t>1. Part B AIDS Drug Assistance Program Subtotal</t>
  </si>
  <si>
    <t xml:space="preserve">2. Part B Health Insurance Premium &amp; Cost Sharing Assistance </t>
  </si>
  <si>
    <t>Total Support Services Allocations</t>
  </si>
  <si>
    <t xml:space="preserve"> Core Medical Services Allocations </t>
  </si>
  <si>
    <t>Support Services Allocations</t>
  </si>
  <si>
    <t>Percent</t>
  </si>
  <si>
    <t>Total Core Medical Services Allocations</t>
  </si>
  <si>
    <t xml:space="preserve">o. Substance Abuse Residential Services </t>
  </si>
  <si>
    <t>p. Treatment Adherence Counseling</t>
  </si>
  <si>
    <t>Section A: Identifying Information</t>
  </si>
  <si>
    <t>Automatic Calculation of Part B Core Medical &amp; Support Services Allocations</t>
  </si>
  <si>
    <t>3. Part B Home and Community-based Health Services</t>
  </si>
  <si>
    <t>Section D: Breakdown for Consortia, State Direct  Services and Emerging Communities</t>
  </si>
  <si>
    <t>Section E: MAI Allocations by Program Component</t>
  </si>
  <si>
    <t>FOR OFFICE USE ONLY:</t>
  </si>
  <si>
    <t>1. Part B Base Award</t>
  </si>
  <si>
    <t>2. Support Services Sub-total</t>
  </si>
  <si>
    <t>1.  Education to increase minority participation in ADAP</t>
  </si>
  <si>
    <t>2.  Outreach to increase minority participation in ADAP</t>
  </si>
  <si>
    <t>Section C: Part B Allocations by Program Component</t>
  </si>
  <si>
    <t xml:space="preserve">4. Total </t>
  </si>
  <si>
    <t>2. Direct Services</t>
  </si>
  <si>
    <t>4. Total</t>
  </si>
  <si>
    <t>Percentage
(Amount / Total Service Allocations)</t>
  </si>
  <si>
    <t>Detailed instructions for completing and submitting this report can be 
found in the Electronic Handbooks and download from the web:
https://grants.hrsa.gov/webexternal/Login.asp</t>
  </si>
  <si>
    <r>
      <t>3.  Total</t>
    </r>
  </si>
  <si>
    <t>(3) May not exceed 5% of the Part B award, or 3 million, whichever amount is smaller.</t>
  </si>
  <si>
    <r>
      <t xml:space="preserve">(4) May not exceed 10% of the Part B award for either </t>
    </r>
    <r>
      <rPr>
        <i/>
        <sz val="8"/>
        <rFont val="Arial"/>
        <family val="2"/>
      </rPr>
      <t>Planning &amp; Evaluation</t>
    </r>
    <r>
      <rPr>
        <sz val="8"/>
        <rFont val="Arial"/>
        <family val="2"/>
      </rPr>
      <t xml:space="preserve"> or </t>
    </r>
    <r>
      <rPr>
        <i/>
        <sz val="8"/>
        <rFont val="Arial"/>
        <family val="2"/>
      </rPr>
      <t>Grantee Admin.  A</t>
    </r>
    <r>
      <rPr>
        <sz val="8"/>
        <rFont val="Arial"/>
        <family val="2"/>
      </rPr>
      <t>dditionally, the combined costs for these two categories may not exceed 15% of the Part B award.</t>
    </r>
  </si>
  <si>
    <r>
      <t>(6) All services in this column are considered</t>
    </r>
    <r>
      <rPr>
        <i/>
        <sz val="8"/>
        <rFont val="Arial"/>
        <family val="2"/>
      </rPr>
      <t xml:space="preserve"> Supprt Services.</t>
    </r>
  </si>
  <si>
    <r>
      <t>6. Part B Clinical Quality Management</t>
    </r>
    <r>
      <rPr>
        <b/>
        <vertAlign val="superscript"/>
        <sz val="10"/>
        <rFont val="Arial Narrow"/>
        <family val="2"/>
      </rPr>
      <t xml:space="preserve">3 </t>
    </r>
  </si>
  <si>
    <r>
      <t>7. Part B Grantee Planning &amp; Evaluation Activities</t>
    </r>
    <r>
      <rPr>
        <b/>
        <vertAlign val="superscript"/>
        <sz val="10"/>
        <rFont val="Arial Narrow"/>
        <family val="2"/>
      </rPr>
      <t>4</t>
    </r>
  </si>
  <si>
    <r>
      <t>8. Grantee Administration</t>
    </r>
    <r>
      <rPr>
        <b/>
        <vertAlign val="superscript"/>
        <sz val="10"/>
        <rFont val="Arial Narrow"/>
        <family val="2"/>
      </rPr>
      <t xml:space="preserve"> 4</t>
    </r>
  </si>
  <si>
    <r>
      <t>10.Total Part B Allocations</t>
    </r>
    <r>
      <rPr>
        <b/>
        <vertAlign val="superscript"/>
        <sz val="9"/>
        <rFont val="Arial Narrow"/>
        <family val="2"/>
      </rPr>
      <t>5</t>
    </r>
  </si>
  <si>
    <t>1. Core Medical Services Sub-total</t>
  </si>
  <si>
    <r>
      <t>3.  Clinical Quality Management</t>
    </r>
    <r>
      <rPr>
        <vertAlign val="superscript"/>
        <sz val="10"/>
        <rFont val="Times New Roman"/>
        <family val="1"/>
      </rPr>
      <t xml:space="preserve"> </t>
    </r>
    <r>
      <rPr>
        <vertAlign val="superscript"/>
        <sz val="10"/>
        <rFont val="Arial Narrow"/>
        <family val="2"/>
      </rPr>
      <t>3</t>
    </r>
  </si>
  <si>
    <r>
      <t>4.  Grantee Planning &amp; Evaluation Activities</t>
    </r>
    <r>
      <rPr>
        <vertAlign val="superscript"/>
        <sz val="10"/>
        <rFont val="Arial Narrow"/>
        <family val="2"/>
      </rPr>
      <t xml:space="preserve"> 4</t>
    </r>
  </si>
  <si>
    <r>
      <t>5.  Grantee Administration</t>
    </r>
    <r>
      <rPr>
        <vertAlign val="superscript"/>
        <sz val="10"/>
        <rFont val="Arial Narrow"/>
        <family val="2"/>
      </rPr>
      <t xml:space="preserve"> 4</t>
    </r>
  </si>
  <si>
    <r>
      <t>1. Consortia</t>
    </r>
    <r>
      <rPr>
        <b/>
        <vertAlign val="superscript"/>
        <sz val="9"/>
        <color indexed="8"/>
        <rFont val="Arial"/>
        <family val="2"/>
      </rPr>
      <t>6</t>
    </r>
  </si>
  <si>
    <r>
      <t>5. Part B State Direct Services</t>
    </r>
    <r>
      <rPr>
        <b/>
        <sz val="9"/>
        <color indexed="53"/>
        <rFont val="Arial Narrow"/>
        <family val="2"/>
      </rPr>
      <t xml:space="preserve">  </t>
    </r>
    <r>
      <rPr>
        <b/>
        <sz val="8"/>
        <color indexed="53"/>
        <rFont val="Arial Narrow"/>
        <family val="2"/>
      </rPr>
      <t>(Provide detail in Section D, Column 2</t>
    </r>
    <r>
      <rPr>
        <b/>
        <sz val="9"/>
        <color indexed="53"/>
        <rFont val="Arial Narrow"/>
        <family val="2"/>
      </rPr>
      <t>)</t>
    </r>
    <r>
      <rPr>
        <b/>
        <vertAlign val="superscript"/>
        <sz val="9"/>
        <color indexed="53"/>
        <rFont val="Arial Narrow"/>
        <family val="2"/>
      </rPr>
      <t>1</t>
    </r>
  </si>
  <si>
    <t>(5) This amount must equal the combined total of the Part B Base, Part B Supplemental, ADAP, ADAP Supplemental, and Emerging Communities awards.</t>
  </si>
  <si>
    <t>1. Base + Supplemental Awards</t>
  </si>
  <si>
    <t xml:space="preserve"> 2. ADAP + Supplemental Award (ADAP)</t>
  </si>
  <si>
    <t>2. Part B Supplemental Award</t>
  </si>
  <si>
    <t>3. Total Part B Base + Base Supplemental Awards</t>
  </si>
  <si>
    <t>4. Part B ADAP Earmark Award</t>
  </si>
  <si>
    <t>5. Part B ADAP Supplemental Award</t>
  </si>
  <si>
    <t>6. Total Part B ADAP + ADAP Supplemental Awards</t>
  </si>
  <si>
    <t>7. Part B Emerging Communities Award</t>
  </si>
  <si>
    <t>8. Total Part B Funds</t>
  </si>
  <si>
    <t>9. Part B MAI Award</t>
  </si>
  <si>
    <t>10. Total Part B + MAI Funds</t>
  </si>
  <si>
    <r>
      <t>4a. Part B HIV Care Consortia/EC services</t>
    </r>
    <r>
      <rPr>
        <sz val="9"/>
        <color indexed="48"/>
        <rFont val="Arial Narrow"/>
        <family val="2"/>
      </rPr>
      <t xml:space="preserve">  </t>
    </r>
    <r>
      <rPr>
        <b/>
        <sz val="8"/>
        <color indexed="53"/>
        <rFont val="Arial Narrow"/>
        <family val="2"/>
      </rPr>
      <t>(Provide detail in Section D, Column 1 or 3)</t>
    </r>
    <r>
      <rPr>
        <b/>
        <vertAlign val="superscript"/>
        <sz val="8"/>
        <color indexed="53"/>
        <rFont val="Arial Narrow"/>
        <family val="2"/>
      </rPr>
      <t>1</t>
    </r>
    <r>
      <rPr>
        <b/>
        <vertAlign val="superscript"/>
        <sz val="9"/>
        <rFont val="Arial Narrow"/>
        <family val="2"/>
      </rPr>
      <t xml:space="preserve"> </t>
    </r>
  </si>
  <si>
    <r>
      <t>4b. Part B HIV Care Cosortia/EC Administration</t>
    </r>
    <r>
      <rPr>
        <b/>
        <vertAlign val="superscript"/>
        <sz val="9"/>
        <rFont val="Arial Narrow"/>
        <family val="2"/>
      </rPr>
      <t>2</t>
    </r>
    <r>
      <rPr>
        <b/>
        <sz val="9"/>
        <rFont val="Arial Narrow"/>
        <family val="2"/>
      </rPr>
      <t xml:space="preserve">   </t>
    </r>
  </si>
  <si>
    <t>3. Emerging Communities Award (EC)</t>
  </si>
  <si>
    <t>(1) The total services amounts will automatically be calculated based on the details you provide in Section D, column 1 or 2 or 3.</t>
  </si>
  <si>
    <t>(2) Consortia/Emerging Communities Administration, Planning and Evaluation costs may not exceed 10% of their respective total funds.</t>
  </si>
  <si>
    <t>(7) This amount must equal the total of the Part B MAI Award.</t>
  </si>
  <si>
    <r>
      <t xml:space="preserve">6. Total MAI Allocations </t>
    </r>
    <r>
      <rPr>
        <b/>
        <vertAlign val="superscript"/>
        <sz val="9"/>
        <color indexed="8"/>
        <rFont val="Arial"/>
        <family val="2"/>
      </rPr>
      <t>7</t>
    </r>
  </si>
  <si>
    <r>
      <t>3. Emerging Communities</t>
    </r>
    <r>
      <rPr>
        <b/>
        <vertAlign val="superscript"/>
        <sz val="9"/>
        <color indexed="8"/>
        <rFont val="Arial"/>
        <family val="2"/>
      </rPr>
      <t xml:space="preserve"> </t>
    </r>
  </si>
  <si>
    <r>
      <t>o</t>
    </r>
    <r>
      <rPr>
        <sz val="10"/>
        <color indexed="23"/>
        <rFont val="Arial"/>
        <family val="2"/>
      </rPr>
      <t xml:space="preserve"> </t>
    </r>
    <r>
      <rPr>
        <sz val="10"/>
        <color indexed="23"/>
        <rFont val="Arial Narrow"/>
        <family val="2"/>
      </rPr>
      <t>Grantee received waiver for 75% core medical services requiremen</t>
    </r>
    <r>
      <rPr>
        <sz val="9"/>
        <color indexed="23"/>
        <rFont val="Arial Narrow"/>
        <family val="2"/>
      </rPr>
      <t>t</t>
    </r>
    <r>
      <rPr>
        <sz val="10"/>
        <color indexed="23"/>
        <rFont val="Arial Narrow"/>
        <family val="2"/>
      </rPr>
      <t>.</t>
    </r>
  </si>
  <si>
    <r>
      <t xml:space="preserve">ADAP </t>
    </r>
    <r>
      <rPr>
        <sz val="9"/>
        <color indexed="49"/>
        <rFont val="Arial"/>
        <family val="2"/>
      </rPr>
      <t>(H18)</t>
    </r>
  </si>
  <si>
    <r>
      <t>Home-and Community-based Health Services</t>
    </r>
    <r>
      <rPr>
        <sz val="9"/>
        <color indexed="57"/>
        <rFont val="Arial"/>
        <family val="2"/>
      </rPr>
      <t xml:space="preserve"> </t>
    </r>
    <r>
      <rPr>
        <sz val="9"/>
        <color indexed="49"/>
        <rFont val="Arial"/>
        <family val="2"/>
      </rPr>
      <t>(H23)</t>
    </r>
  </si>
  <si>
    <r>
      <t xml:space="preserve">Health Insurance Premium &amp; Cost Sharing Assistance </t>
    </r>
    <r>
      <rPr>
        <sz val="9"/>
        <color indexed="49"/>
        <rFont val="Arial"/>
        <family val="2"/>
      </rPr>
      <t>(H22)</t>
    </r>
  </si>
  <si>
    <r>
      <t>State-Direct Services: Core Medical Services</t>
    </r>
    <r>
      <rPr>
        <sz val="9"/>
        <color indexed="12"/>
        <rFont val="Arial"/>
        <family val="2"/>
      </rPr>
      <t xml:space="preserve"> </t>
    </r>
    <r>
      <rPr>
        <sz val="9"/>
        <color indexed="49"/>
        <rFont val="Arial"/>
        <family val="2"/>
      </rPr>
      <t>(D35)</t>
    </r>
  </si>
  <si>
    <r>
      <t xml:space="preserve">Emerging Communities: Core Medical Services </t>
    </r>
    <r>
      <rPr>
        <sz val="9"/>
        <color indexed="49"/>
        <rFont val="Arial"/>
        <family val="2"/>
      </rPr>
      <t>(F35)</t>
    </r>
  </si>
  <si>
    <r>
      <t xml:space="preserve">State-Direct Services: Support Services </t>
    </r>
    <r>
      <rPr>
        <sz val="9"/>
        <color indexed="49"/>
        <rFont val="Arial"/>
        <family val="2"/>
      </rPr>
      <t>(D49)</t>
    </r>
  </si>
  <si>
    <r>
      <t xml:space="preserve">Emerging Communities: Support Services </t>
    </r>
    <r>
      <rPr>
        <sz val="9"/>
        <color indexed="49"/>
        <rFont val="Arial"/>
        <family val="2"/>
      </rPr>
      <t>(F49)</t>
    </r>
  </si>
  <si>
    <r>
      <t>MAI Allocations for Education + Outreach Services</t>
    </r>
    <r>
      <rPr>
        <sz val="9"/>
        <color indexed="57"/>
        <rFont val="Arial"/>
        <family val="2"/>
      </rPr>
      <t xml:space="preserve"> </t>
    </r>
    <r>
      <rPr>
        <sz val="9"/>
        <color indexed="49"/>
        <rFont val="Arial"/>
        <family val="2"/>
      </rPr>
      <t>(B70 + B71)</t>
    </r>
  </si>
  <si>
    <r>
      <t xml:space="preserve">Total Part B + MAI </t>
    </r>
    <r>
      <rPr>
        <b/>
        <u val="single"/>
        <sz val="11"/>
        <rFont val="Arial"/>
        <family val="2"/>
      </rPr>
      <t>Services</t>
    </r>
    <r>
      <rPr>
        <b/>
        <sz val="11"/>
        <rFont val="Arial"/>
        <family val="2"/>
      </rPr>
      <t xml:space="preserve"> Allocations </t>
    </r>
  </si>
  <si>
    <t>~ Enter Name of Grantee Here ~</t>
  </si>
  <si>
    <t>~ Enter Preparer's Name Here ~</t>
  </si>
  <si>
    <t>~ Enter Preparer's Phone Number Here ~</t>
  </si>
  <si>
    <t>~ Enter Preparer's Email Address Here ~</t>
  </si>
  <si>
    <t>NOTE: This table is for reference only and is provided for grantees to automatically calculate their total Core Medical Service allocations/percentages across all Part B service dollars.  The figures below reflect the amounts entered in the Allocations Report (green tab).</t>
  </si>
  <si>
    <r>
      <t>Consortia Services</t>
    </r>
    <r>
      <rPr>
        <sz val="9"/>
        <color indexed="57"/>
        <rFont val="Arial"/>
        <family val="2"/>
      </rPr>
      <t xml:space="preserve"> </t>
    </r>
    <r>
      <rPr>
        <sz val="9"/>
        <color indexed="49"/>
        <rFont val="Arial"/>
        <family val="2"/>
      </rPr>
      <t xml:space="preserve">(B24) </t>
    </r>
    <r>
      <rPr>
        <sz val="9"/>
        <color indexed="8"/>
        <rFont val="Arial"/>
        <family val="2"/>
      </rPr>
      <t>+ Consortia/EC Administration</t>
    </r>
    <r>
      <rPr>
        <sz val="9"/>
        <color indexed="49"/>
        <rFont val="Arial"/>
        <family val="2"/>
      </rPr>
      <t xml:space="preserve"> (H25)</t>
    </r>
  </si>
  <si>
    <t>Part B and MAI Allocations Report</t>
  </si>
  <si>
    <t>Section B:  Reporting Year Award Information</t>
  </si>
  <si>
    <t>MAI Award</t>
  </si>
  <si>
    <t>Part B &amp; MAI Allocations Report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</si>
</sst>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[&lt;=9999999]###\-####;\(###\)\ ###\-####"/>
    <numFmt numFmtId="167" formatCode="&quot;$&quot;#,##0;[Red]&quot;$&quot;#,##0"/>
  </numFmts>
  <fonts count="91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Arial Narrow"/>
      <family val="2"/>
    </font>
    <font>
      <b/>
      <i/>
      <sz val="10"/>
      <name val="Arial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vertAlign val="superscript"/>
      <sz val="10"/>
      <name val="Arial Narrow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sz val="9"/>
      <color indexed="8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b/>
      <vertAlign val="superscript"/>
      <sz val="9"/>
      <name val="Arial Narrow"/>
      <family val="2"/>
    </font>
    <font>
      <sz val="9"/>
      <color indexed="48"/>
      <name val="Arial Narrow"/>
      <family val="2"/>
    </font>
    <font>
      <i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 Narrow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u val="single"/>
      <sz val="11"/>
      <name val="Arial"/>
      <family val="2"/>
    </font>
    <font>
      <b/>
      <sz val="10"/>
      <color indexed="10"/>
      <name val="Arial"/>
      <family val="2"/>
    </font>
    <font>
      <sz val="9"/>
      <color indexed="57"/>
      <name val="Arial"/>
      <family val="2"/>
    </font>
    <font>
      <b/>
      <sz val="10"/>
      <color indexed="23"/>
      <name val="Arial"/>
      <family val="2"/>
    </font>
    <font>
      <sz val="10"/>
      <color indexed="23"/>
      <name val="Wingdings"/>
      <family val="0"/>
    </font>
    <font>
      <sz val="10"/>
      <color indexed="23"/>
      <name val="Arial"/>
      <family val="2"/>
    </font>
    <font>
      <sz val="10"/>
      <color indexed="23"/>
      <name val="Arial Narrow"/>
      <family val="2"/>
    </font>
    <font>
      <sz val="10"/>
      <name val="Times New Roman"/>
      <family val="1"/>
    </font>
    <font>
      <sz val="10"/>
      <color indexed="63"/>
      <name val="Times New Roman"/>
      <family val="1"/>
    </font>
    <font>
      <sz val="10"/>
      <name val="Arial Narrow"/>
      <family val="2"/>
    </font>
    <font>
      <vertAlign val="superscript"/>
      <sz val="10"/>
      <name val="Times New Roman"/>
      <family val="1"/>
    </font>
    <font>
      <vertAlign val="superscript"/>
      <sz val="10"/>
      <name val="Arial Narrow"/>
      <family val="2"/>
    </font>
    <font>
      <b/>
      <sz val="9"/>
      <color indexed="53"/>
      <name val="Arial Narrow"/>
      <family val="2"/>
    </font>
    <font>
      <sz val="9"/>
      <color indexed="49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 Narrow"/>
      <family val="2"/>
    </font>
    <font>
      <b/>
      <sz val="10"/>
      <color indexed="8"/>
      <name val="Arial"/>
      <family val="2"/>
    </font>
    <font>
      <b/>
      <sz val="8"/>
      <color indexed="53"/>
      <name val="Arial Narrow"/>
      <family val="2"/>
    </font>
    <font>
      <b/>
      <vertAlign val="superscript"/>
      <sz val="8"/>
      <color indexed="53"/>
      <name val="Arial Narrow"/>
      <family val="2"/>
    </font>
    <font>
      <b/>
      <vertAlign val="superscript"/>
      <sz val="9"/>
      <color indexed="53"/>
      <name val="Arial Narrow"/>
      <family val="2"/>
    </font>
    <font>
      <sz val="9"/>
      <color indexed="23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>
        <color indexed="8"/>
      </right>
      <top style="medium">
        <color indexed="8"/>
      </top>
      <bottom style="thick"/>
    </border>
    <border>
      <left style="thin">
        <color indexed="8"/>
      </left>
      <right style="thick">
        <color indexed="8"/>
      </right>
      <top style="medium">
        <color indexed="8"/>
      </top>
      <bottom style="thick"/>
    </border>
    <border>
      <left/>
      <right style="medium">
        <color indexed="9"/>
      </right>
      <top/>
      <bottom/>
    </border>
    <border>
      <left style="thick">
        <color indexed="8"/>
      </left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ck">
        <color indexed="8"/>
      </right>
      <top/>
      <bottom style="thin"/>
    </border>
    <border>
      <left style="thick">
        <color indexed="8"/>
      </left>
      <right style="thin"/>
      <top/>
      <bottom style="thin"/>
    </border>
    <border>
      <left/>
      <right style="thin"/>
      <top/>
      <bottom style="thin"/>
    </border>
    <border>
      <left style="thick">
        <color indexed="8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ck">
        <color indexed="8"/>
      </right>
      <top style="thin"/>
      <bottom style="thin"/>
    </border>
    <border>
      <left/>
      <right style="thin"/>
      <top style="thin"/>
      <bottom/>
    </border>
    <border>
      <left/>
      <right style="thick">
        <color indexed="8"/>
      </right>
      <top style="thin"/>
      <bottom/>
    </border>
    <border>
      <left style="thin"/>
      <right style="thick">
        <color indexed="8"/>
      </right>
      <top style="thin"/>
      <bottom style="thin"/>
    </border>
    <border>
      <left style="thick">
        <color indexed="8"/>
      </left>
      <right style="thin"/>
      <top style="thin"/>
      <bottom/>
    </border>
    <border>
      <left style="thin"/>
      <right style="thin"/>
      <top/>
      <bottom/>
    </border>
    <border>
      <left style="thin"/>
      <right style="thick">
        <color indexed="8"/>
      </right>
      <top/>
      <bottom/>
    </border>
    <border>
      <left style="thick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/>
      <bottom style="thin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ck"/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medium"/>
      <right style="thin"/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>
        <color indexed="8"/>
      </top>
      <bottom style="medium">
        <color indexed="8"/>
      </bottom>
    </border>
    <border>
      <left/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/>
    </border>
    <border>
      <left style="thin"/>
      <right style="thin"/>
      <top/>
      <bottom style="medium">
        <color indexed="8"/>
      </bottom>
    </border>
    <border>
      <left style="thick"/>
      <right/>
      <top style="medium">
        <color indexed="8"/>
      </top>
      <bottom style="medium">
        <color indexed="8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>
        <color indexed="8"/>
      </bottom>
    </border>
    <border>
      <left style="thick"/>
      <right style="thin"/>
      <top style="thin">
        <color indexed="8"/>
      </top>
      <bottom style="thin">
        <color indexed="8"/>
      </bottom>
    </border>
    <border>
      <left style="thick"/>
      <right style="thin"/>
      <top style="thin">
        <color indexed="8"/>
      </top>
      <bottom/>
    </border>
    <border>
      <left style="medium"/>
      <right style="medium"/>
      <top style="medium"/>
      <bottom style="medium"/>
    </border>
    <border>
      <left style="thin"/>
      <right style="medium"/>
      <top style="medium">
        <color indexed="8"/>
      </top>
      <bottom style="medium"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thin"/>
      <right/>
      <top style="thick"/>
      <bottom/>
    </border>
    <border>
      <left/>
      <right style="thin"/>
      <top style="thick"/>
      <bottom/>
    </border>
    <border>
      <left style="thin"/>
      <right/>
      <top/>
      <bottom style="thin"/>
    </border>
    <border>
      <left/>
      <right/>
      <top style="medium"/>
      <bottom style="thin">
        <color indexed="22"/>
      </bottom>
    </border>
    <border>
      <left style="thin"/>
      <right/>
      <top style="thick">
        <color indexed="8"/>
      </top>
      <bottom style="thin"/>
    </border>
    <border>
      <left/>
      <right style="thin"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 style="medium"/>
      <right/>
      <top style="thin"/>
      <bottom style="medium"/>
    </border>
    <border>
      <left/>
      <right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ck"/>
      <bottom/>
    </border>
    <border>
      <left/>
      <right style="thick"/>
      <top/>
      <bottom style="thin"/>
    </border>
    <border>
      <left style="thick">
        <color indexed="8"/>
      </left>
      <right style="thin"/>
      <top style="thick">
        <color indexed="8"/>
      </top>
      <bottom/>
    </border>
    <border>
      <left style="thick">
        <color indexed="8"/>
      </left>
      <right style="thin"/>
      <top/>
      <bottom style="medium"/>
    </border>
    <border>
      <left style="thin"/>
      <right/>
      <top/>
      <bottom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ck"/>
      <right style="thin"/>
      <top/>
      <bottom style="medium"/>
    </border>
    <border>
      <left/>
      <right/>
      <top style="thick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164" fontId="3" fillId="33" borderId="11" xfId="0" applyNumberFormat="1" applyFont="1" applyFill="1" applyBorder="1" applyAlignment="1" applyProtection="1">
      <alignment horizontal="right"/>
      <protection/>
    </xf>
    <xf numFmtId="10" fontId="3" fillId="33" borderId="11" xfId="0" applyNumberFormat="1" applyFont="1" applyFill="1" applyBorder="1" applyAlignment="1" applyProtection="1">
      <alignment horizontal="right"/>
      <protection/>
    </xf>
    <xf numFmtId="10" fontId="3" fillId="33" borderId="12" xfId="0" applyNumberFormat="1" applyFont="1" applyFill="1" applyBorder="1" applyAlignment="1" applyProtection="1">
      <alignment horizontal="right"/>
      <protection/>
    </xf>
    <xf numFmtId="10" fontId="5" fillId="0" borderId="13" xfId="0" applyNumberFormat="1" applyFont="1" applyBorder="1" applyAlignment="1" applyProtection="1">
      <alignment horizontal="right"/>
      <protection/>
    </xf>
    <xf numFmtId="164" fontId="5" fillId="0" borderId="13" xfId="0" applyNumberFormat="1" applyFont="1" applyBorder="1" applyAlignment="1" applyProtection="1">
      <alignment horizontal="right"/>
      <protection/>
    </xf>
    <xf numFmtId="10" fontId="5" fillId="0" borderId="14" xfId="0" applyNumberFormat="1" applyFont="1" applyBorder="1" applyAlignment="1" applyProtection="1">
      <alignment horizontal="right"/>
      <protection/>
    </xf>
    <xf numFmtId="10" fontId="5" fillId="0" borderId="15" xfId="0" applyNumberFormat="1" applyFont="1" applyBorder="1" applyAlignment="1" applyProtection="1">
      <alignment horizontal="right"/>
      <protection/>
    </xf>
    <xf numFmtId="164" fontId="5" fillId="0" borderId="15" xfId="0" applyNumberFormat="1" applyFont="1" applyBorder="1" applyAlignment="1" applyProtection="1">
      <alignment horizontal="right"/>
      <protection/>
    </xf>
    <xf numFmtId="10" fontId="5" fillId="0" borderId="16" xfId="0" applyNumberFormat="1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3" fillId="33" borderId="17" xfId="0" applyFont="1" applyFill="1" applyBorder="1" applyAlignment="1" applyProtection="1">
      <alignment horizontal="left" vertical="center"/>
      <protection/>
    </xf>
    <xf numFmtId="164" fontId="3" fillId="33" borderId="18" xfId="0" applyNumberFormat="1" applyFont="1" applyFill="1" applyBorder="1" applyAlignment="1" applyProtection="1">
      <alignment horizontal="right"/>
      <protection/>
    </xf>
    <xf numFmtId="10" fontId="5" fillId="34" borderId="0" xfId="0" applyNumberFormat="1" applyFont="1" applyFill="1" applyBorder="1" applyAlignment="1" applyProtection="1">
      <alignment horizontal="center"/>
      <protection/>
    </xf>
    <xf numFmtId="10" fontId="5" fillId="34" borderId="19" xfId="0" applyNumberFormat="1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/>
      <protection/>
    </xf>
    <xf numFmtId="164" fontId="3" fillId="33" borderId="21" xfId="0" applyNumberFormat="1" applyFont="1" applyFill="1" applyBorder="1" applyAlignment="1" applyProtection="1">
      <alignment horizontal="right"/>
      <protection/>
    </xf>
    <xf numFmtId="10" fontId="3" fillId="33" borderId="22" xfId="0" applyNumberFormat="1" applyFont="1" applyFill="1" applyBorder="1" applyAlignment="1" applyProtection="1">
      <alignment horizontal="right"/>
      <protection/>
    </xf>
    <xf numFmtId="164" fontId="3" fillId="33" borderId="23" xfId="0" applyNumberFormat="1" applyFont="1" applyFill="1" applyBorder="1" applyAlignment="1" applyProtection="1">
      <alignment horizontal="right"/>
      <protection/>
    </xf>
    <xf numFmtId="10" fontId="3" fillId="33" borderId="24" xfId="0" applyNumberFormat="1" applyFont="1" applyFill="1" applyBorder="1" applyAlignment="1" applyProtection="1">
      <alignment horizontal="right"/>
      <protection/>
    </xf>
    <xf numFmtId="0" fontId="9" fillId="0" borderId="25" xfId="0" applyFont="1" applyBorder="1" applyAlignment="1" applyProtection="1">
      <alignment horizontal="left" indent="1"/>
      <protection/>
    </xf>
    <xf numFmtId="10" fontId="5" fillId="0" borderId="26" xfId="0" applyNumberFormat="1" applyFont="1" applyBorder="1" applyAlignment="1" applyProtection="1">
      <alignment horizontal="right"/>
      <protection/>
    </xf>
    <xf numFmtId="10" fontId="5" fillId="0" borderId="24" xfId="0" applyNumberFormat="1" applyFont="1" applyBorder="1" applyAlignment="1" applyProtection="1">
      <alignment horizontal="right"/>
      <protection/>
    </xf>
    <xf numFmtId="0" fontId="9" fillId="0" borderId="27" xfId="0" applyFont="1" applyBorder="1" applyAlignment="1" applyProtection="1">
      <alignment horizontal="left" indent="1"/>
      <protection/>
    </xf>
    <xf numFmtId="10" fontId="5" fillId="0" borderId="28" xfId="0" applyNumberFormat="1" applyFont="1" applyBorder="1" applyAlignment="1" applyProtection="1">
      <alignment horizontal="right"/>
      <protection/>
    </xf>
    <xf numFmtId="10" fontId="5" fillId="0" borderId="29" xfId="0" applyNumberFormat="1" applyFont="1" applyBorder="1" applyAlignment="1" applyProtection="1">
      <alignment horizontal="right"/>
      <protection/>
    </xf>
    <xf numFmtId="10" fontId="5" fillId="0" borderId="28" xfId="0" applyNumberFormat="1" applyFont="1" applyFill="1" applyBorder="1" applyAlignment="1" applyProtection="1">
      <alignment horizontal="right"/>
      <protection/>
    </xf>
    <xf numFmtId="164" fontId="5" fillId="0" borderId="13" xfId="0" applyNumberFormat="1" applyFont="1" applyFill="1" applyBorder="1" applyAlignment="1" applyProtection="1">
      <alignment horizontal="right"/>
      <protection/>
    </xf>
    <xf numFmtId="10" fontId="5" fillId="0" borderId="29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10" fontId="5" fillId="0" borderId="30" xfId="0" applyNumberFormat="1" applyFont="1" applyFill="1" applyBorder="1" applyAlignment="1" applyProtection="1">
      <alignment horizontal="right"/>
      <protection/>
    </xf>
    <xf numFmtId="10" fontId="5" fillId="0" borderId="31" xfId="0" applyNumberFormat="1" applyFont="1" applyFill="1" applyBorder="1" applyAlignment="1" applyProtection="1">
      <alignment horizontal="right"/>
      <protection/>
    </xf>
    <xf numFmtId="10" fontId="5" fillId="0" borderId="13" xfId="0" applyNumberFormat="1" applyFont="1" applyFill="1" applyBorder="1" applyAlignment="1" applyProtection="1">
      <alignment horizontal="right"/>
      <protection/>
    </xf>
    <xf numFmtId="10" fontId="5" fillId="0" borderId="32" xfId="0" applyNumberFormat="1" applyFont="1" applyFill="1" applyBorder="1" applyAlignment="1" applyProtection="1">
      <alignment horizontal="right"/>
      <protection/>
    </xf>
    <xf numFmtId="0" fontId="9" fillId="0" borderId="33" xfId="0" applyFont="1" applyBorder="1" applyAlignment="1" applyProtection="1">
      <alignment horizontal="left" indent="1"/>
      <protection/>
    </xf>
    <xf numFmtId="10" fontId="5" fillId="0" borderId="34" xfId="0" applyNumberFormat="1" applyFont="1" applyFill="1" applyBorder="1" applyAlignment="1" applyProtection="1">
      <alignment horizontal="right"/>
      <protection/>
    </xf>
    <xf numFmtId="164" fontId="5" fillId="0" borderId="34" xfId="0" applyNumberFormat="1" applyFont="1" applyFill="1" applyBorder="1" applyAlignment="1" applyProtection="1">
      <alignment horizontal="right"/>
      <protection/>
    </xf>
    <xf numFmtId="10" fontId="5" fillId="0" borderId="35" xfId="0" applyNumberFormat="1" applyFont="1" applyFill="1" applyBorder="1" applyAlignment="1" applyProtection="1">
      <alignment horizontal="right"/>
      <protection/>
    </xf>
    <xf numFmtId="0" fontId="9" fillId="0" borderId="36" xfId="0" applyFont="1" applyBorder="1" applyAlignment="1" applyProtection="1">
      <alignment horizontal="left" indent="1"/>
      <protection/>
    </xf>
    <xf numFmtId="164" fontId="5" fillId="0" borderId="37" xfId="0" applyNumberFormat="1" applyFont="1" applyFill="1" applyBorder="1" applyAlignment="1" applyProtection="1">
      <alignment horizontal="right"/>
      <protection/>
    </xf>
    <xf numFmtId="10" fontId="5" fillId="0" borderId="37" xfId="0" applyNumberFormat="1" applyFont="1" applyFill="1" applyBorder="1" applyAlignment="1" applyProtection="1">
      <alignment horizontal="right"/>
      <protection/>
    </xf>
    <xf numFmtId="10" fontId="5" fillId="0" borderId="38" xfId="0" applyNumberFormat="1" applyFont="1" applyFill="1" applyBorder="1" applyAlignment="1" applyProtection="1">
      <alignment horizontal="right"/>
      <protection/>
    </xf>
    <xf numFmtId="164" fontId="3" fillId="33" borderId="39" xfId="0" applyNumberFormat="1" applyFont="1" applyFill="1" applyBorder="1" applyAlignment="1" applyProtection="1">
      <alignment horizontal="right"/>
      <protection/>
    </xf>
    <xf numFmtId="10" fontId="3" fillId="33" borderId="39" xfId="0" applyNumberFormat="1" applyFont="1" applyFill="1" applyBorder="1" applyAlignment="1" applyProtection="1">
      <alignment horizontal="right"/>
      <protection/>
    </xf>
    <xf numFmtId="10" fontId="3" fillId="33" borderId="40" xfId="0" applyNumberFormat="1" applyFont="1" applyFill="1" applyBorder="1" applyAlignment="1" applyProtection="1">
      <alignment horizontal="right"/>
      <protection/>
    </xf>
    <xf numFmtId="0" fontId="11" fillId="0" borderId="25" xfId="0" applyFont="1" applyBorder="1" applyAlignment="1" applyProtection="1">
      <alignment horizontal="left" indent="1"/>
      <protection/>
    </xf>
    <xf numFmtId="0" fontId="11" fillId="0" borderId="27" xfId="0" applyFont="1" applyBorder="1" applyAlignment="1" applyProtection="1">
      <alignment horizontal="left" indent="1"/>
      <protection/>
    </xf>
    <xf numFmtId="0" fontId="0" fillId="35" borderId="0" xfId="0" applyFont="1" applyFill="1" applyAlignment="1" applyProtection="1">
      <alignment/>
      <protection/>
    </xf>
    <xf numFmtId="0" fontId="11" fillId="0" borderId="33" xfId="0" applyFont="1" applyBorder="1" applyAlignment="1" applyProtection="1">
      <alignment horizontal="left" indent="1"/>
      <protection/>
    </xf>
    <xf numFmtId="0" fontId="2" fillId="33" borderId="41" xfId="0" applyFont="1" applyFill="1" applyBorder="1" applyAlignment="1" applyProtection="1">
      <alignment horizontal="left" vertical="center"/>
      <protection/>
    </xf>
    <xf numFmtId="164" fontId="2" fillId="33" borderId="42" xfId="0" applyNumberFormat="1" applyFont="1" applyFill="1" applyBorder="1" applyAlignment="1" applyProtection="1">
      <alignment horizontal="right"/>
      <protection/>
    </xf>
    <xf numFmtId="10" fontId="2" fillId="33" borderId="42" xfId="0" applyNumberFormat="1" applyFont="1" applyFill="1" applyBorder="1" applyAlignment="1" applyProtection="1">
      <alignment horizontal="right"/>
      <protection/>
    </xf>
    <xf numFmtId="10" fontId="2" fillId="33" borderId="43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10" fontId="0" fillId="0" borderId="0" xfId="0" applyNumberFormat="1" applyFont="1" applyAlignment="1" applyProtection="1">
      <alignment/>
      <protection/>
    </xf>
    <xf numFmtId="164" fontId="5" fillId="0" borderId="26" xfId="0" applyNumberFormat="1" applyFont="1" applyBorder="1" applyAlignment="1" applyProtection="1">
      <alignment horizontal="right"/>
      <protection locked="0"/>
    </xf>
    <xf numFmtId="164" fontId="5" fillId="0" borderId="28" xfId="0" applyNumberFormat="1" applyFont="1" applyBorder="1" applyAlignment="1" applyProtection="1">
      <alignment horizontal="right"/>
      <protection locked="0"/>
    </xf>
    <xf numFmtId="164" fontId="5" fillId="0" borderId="28" xfId="0" applyNumberFormat="1" applyFont="1" applyFill="1" applyBorder="1" applyAlignment="1" applyProtection="1">
      <alignment horizontal="right"/>
      <protection locked="0"/>
    </xf>
    <xf numFmtId="164" fontId="5" fillId="0" borderId="30" xfId="0" applyNumberFormat="1" applyFont="1" applyFill="1" applyBorder="1" applyAlignment="1" applyProtection="1">
      <alignment horizontal="right"/>
      <protection locked="0"/>
    </xf>
    <xf numFmtId="164" fontId="5" fillId="0" borderId="44" xfId="0" applyNumberFormat="1" applyFont="1" applyFill="1" applyBorder="1" applyAlignment="1" applyProtection="1">
      <alignment horizontal="right"/>
      <protection locked="0"/>
    </xf>
    <xf numFmtId="164" fontId="5" fillId="0" borderId="37" xfId="0" applyNumberFormat="1" applyFont="1" applyFill="1" applyBorder="1" applyAlignment="1" applyProtection="1">
      <alignment horizontal="right"/>
      <protection locked="0"/>
    </xf>
    <xf numFmtId="164" fontId="5" fillId="0" borderId="15" xfId="0" applyNumberFormat="1" applyFont="1" applyFill="1" applyBorder="1" applyAlignment="1" applyProtection="1">
      <alignment horizontal="right"/>
      <protection locked="0"/>
    </xf>
    <xf numFmtId="164" fontId="5" fillId="0" borderId="13" xfId="0" applyNumberFormat="1" applyFont="1" applyBorder="1" applyAlignment="1" applyProtection="1">
      <alignment horizontal="right"/>
      <protection locked="0"/>
    </xf>
    <xf numFmtId="10" fontId="3" fillId="33" borderId="45" xfId="0" applyNumberFormat="1" applyFont="1" applyFill="1" applyBorder="1" applyAlignment="1" applyProtection="1">
      <alignment horizontal="right"/>
      <protection/>
    </xf>
    <xf numFmtId="164" fontId="3" fillId="33" borderId="45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64" fontId="3" fillId="0" borderId="0" xfId="0" applyNumberFormat="1" applyFont="1" applyFill="1" applyBorder="1" applyAlignment="1" applyProtection="1">
      <alignment horizontal="right"/>
      <protection/>
    </xf>
    <xf numFmtId="10" fontId="3" fillId="0" borderId="0" xfId="0" applyNumberFormat="1" applyFont="1" applyFill="1" applyBorder="1" applyAlignment="1" applyProtection="1">
      <alignment horizontal="right"/>
      <protection/>
    </xf>
    <xf numFmtId="10" fontId="5" fillId="0" borderId="0" xfId="0" applyNumberFormat="1" applyFont="1" applyFill="1" applyBorder="1" applyAlignment="1" applyProtection="1">
      <alignment horizontal="right"/>
      <protection/>
    </xf>
    <xf numFmtId="164" fontId="5" fillId="0" borderId="0" xfId="0" applyNumberFormat="1" applyFont="1" applyFill="1" applyBorder="1" applyAlignment="1" applyProtection="1">
      <alignment horizontal="right"/>
      <protection/>
    </xf>
    <xf numFmtId="1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indent="1"/>
      <protection/>
    </xf>
    <xf numFmtId="0" fontId="11" fillId="0" borderId="0" xfId="0" applyFont="1" applyFill="1" applyBorder="1" applyAlignment="1" applyProtection="1">
      <alignment horizontal="left" inden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10" fontId="2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10" fontId="0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indent="1"/>
      <protection/>
    </xf>
    <xf numFmtId="164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 vertical="center" wrapText="1"/>
      <protection/>
    </xf>
    <xf numFmtId="164" fontId="22" fillId="0" borderId="13" xfId="0" applyNumberFormat="1" applyFont="1" applyFill="1" applyBorder="1" applyAlignment="1" applyProtection="1">
      <alignment horizontal="right"/>
      <protection/>
    </xf>
    <xf numFmtId="165" fontId="24" fillId="0" borderId="13" xfId="0" applyNumberFormat="1" applyFont="1" applyFill="1" applyBorder="1" applyAlignment="1" applyProtection="1">
      <alignment horizontal="center"/>
      <protection/>
    </xf>
    <xf numFmtId="0" fontId="26" fillId="0" borderId="13" xfId="0" applyFont="1" applyFill="1" applyBorder="1" applyAlignment="1" applyProtection="1">
      <alignment horizontal="left" vertical="center" indent="1"/>
      <protection/>
    </xf>
    <xf numFmtId="164" fontId="3" fillId="33" borderId="46" xfId="0" applyNumberFormat="1" applyFont="1" applyFill="1" applyBorder="1" applyAlignment="1" applyProtection="1">
      <alignment horizontal="right"/>
      <protection/>
    </xf>
    <xf numFmtId="164" fontId="3" fillId="33" borderId="47" xfId="0" applyNumberFormat="1" applyFont="1" applyFill="1" applyBorder="1" applyAlignment="1" applyProtection="1">
      <alignment horizontal="right"/>
      <protection/>
    </xf>
    <xf numFmtId="10" fontId="3" fillId="33" borderId="47" xfId="0" applyNumberFormat="1" applyFont="1" applyFill="1" applyBorder="1" applyAlignment="1" applyProtection="1">
      <alignment horizontal="right"/>
      <protection/>
    </xf>
    <xf numFmtId="10" fontId="3" fillId="33" borderId="18" xfId="0" applyNumberFormat="1" applyFont="1" applyFill="1" applyBorder="1" applyAlignment="1" applyProtection="1">
      <alignment horizontal="right"/>
      <protection/>
    </xf>
    <xf numFmtId="164" fontId="3" fillId="36" borderId="46" xfId="0" applyNumberFormat="1" applyFont="1" applyFill="1" applyBorder="1" applyAlignment="1" applyProtection="1">
      <alignment horizontal="right"/>
      <protection/>
    </xf>
    <xf numFmtId="10" fontId="3" fillId="36" borderId="46" xfId="0" applyNumberFormat="1" applyFont="1" applyFill="1" applyBorder="1" applyAlignment="1" applyProtection="1">
      <alignment horizontal="right"/>
      <protection/>
    </xf>
    <xf numFmtId="0" fontId="3" fillId="33" borderId="48" xfId="0" applyFont="1" applyFill="1" applyBorder="1" applyAlignment="1" applyProtection="1">
      <alignment horizontal="left" vertical="center"/>
      <protection/>
    </xf>
    <xf numFmtId="0" fontId="3" fillId="34" borderId="48" xfId="0" applyFont="1" applyFill="1" applyBorder="1" applyAlignment="1" applyProtection="1">
      <alignment horizontal="left" vertical="center"/>
      <protection/>
    </xf>
    <xf numFmtId="164" fontId="3" fillId="34" borderId="46" xfId="0" applyNumberFormat="1" applyFont="1" applyFill="1" applyBorder="1" applyAlignment="1" applyProtection="1">
      <alignment horizontal="right"/>
      <protection locked="0"/>
    </xf>
    <xf numFmtId="10" fontId="3" fillId="34" borderId="46" xfId="0" applyNumberFormat="1" applyFont="1" applyFill="1" applyBorder="1" applyAlignment="1" applyProtection="1">
      <alignment horizontal="right"/>
      <protection/>
    </xf>
    <xf numFmtId="164" fontId="3" fillId="34" borderId="49" xfId="0" applyNumberFormat="1" applyFont="1" applyFill="1" applyBorder="1" applyAlignment="1" applyProtection="1">
      <alignment horizontal="right"/>
      <protection/>
    </xf>
    <xf numFmtId="10" fontId="3" fillId="34" borderId="50" xfId="0" applyNumberFormat="1" applyFont="1" applyFill="1" applyBorder="1" applyAlignment="1" applyProtection="1">
      <alignment horizontal="right"/>
      <protection/>
    </xf>
    <xf numFmtId="164" fontId="3" fillId="34" borderId="51" xfId="0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Fill="1" applyAlignment="1" applyProtection="1">
      <alignment/>
      <protection/>
    </xf>
    <xf numFmtId="0" fontId="30" fillId="33" borderId="52" xfId="0" applyFont="1" applyFill="1" applyBorder="1" applyAlignment="1" applyProtection="1">
      <alignment horizontal="left" vertical="center"/>
      <protection/>
    </xf>
    <xf numFmtId="164" fontId="30" fillId="33" borderId="53" xfId="0" applyNumberFormat="1" applyFont="1" applyFill="1" applyBorder="1" applyAlignment="1" applyProtection="1">
      <alignment horizontal="right"/>
      <protection/>
    </xf>
    <xf numFmtId="10" fontId="3" fillId="0" borderId="54" xfId="0" applyNumberFormat="1" applyFont="1" applyFill="1" applyBorder="1" applyAlignment="1" applyProtection="1">
      <alignment horizontal="right"/>
      <protection/>
    </xf>
    <xf numFmtId="10" fontId="3" fillId="0" borderId="55" xfId="0" applyNumberFormat="1" applyFont="1" applyFill="1" applyBorder="1" applyAlignment="1" applyProtection="1">
      <alignment horizontal="right"/>
      <protection/>
    </xf>
    <xf numFmtId="10" fontId="3" fillId="0" borderId="56" xfId="0" applyNumberFormat="1" applyFont="1" applyFill="1" applyBorder="1" applyAlignment="1" applyProtection="1">
      <alignment horizontal="right"/>
      <protection/>
    </xf>
    <xf numFmtId="164" fontId="3" fillId="0" borderId="11" xfId="0" applyNumberFormat="1" applyFont="1" applyFill="1" applyBorder="1" applyAlignment="1" applyProtection="1">
      <alignment horizontal="right"/>
      <protection locked="0"/>
    </xf>
    <xf numFmtId="164" fontId="3" fillId="0" borderId="13" xfId="0" applyNumberFormat="1" applyFont="1" applyFill="1" applyBorder="1" applyAlignment="1" applyProtection="1">
      <alignment horizontal="right"/>
      <protection locked="0"/>
    </xf>
    <xf numFmtId="164" fontId="3" fillId="0" borderId="57" xfId="0" applyNumberFormat="1" applyFont="1" applyFill="1" applyBorder="1" applyAlignment="1" applyProtection="1">
      <alignment horizontal="right"/>
      <protection locked="0"/>
    </xf>
    <xf numFmtId="0" fontId="10" fillId="0" borderId="0" xfId="53" applyFill="1" applyBorder="1" applyAlignment="1" applyProtection="1">
      <alignment/>
      <protection/>
    </xf>
    <xf numFmtId="0" fontId="8" fillId="33" borderId="13" xfId="0" applyFont="1" applyFill="1" applyBorder="1" applyAlignment="1" applyProtection="1">
      <alignment horizontal="left" vertical="center"/>
      <protection/>
    </xf>
    <xf numFmtId="164" fontId="23" fillId="33" borderId="13" xfId="0" applyNumberFormat="1" applyFont="1" applyFill="1" applyBorder="1" applyAlignment="1" applyProtection="1">
      <alignment horizontal="right"/>
      <protection/>
    </xf>
    <xf numFmtId="165" fontId="4" fillId="33" borderId="13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/>
      <protection/>
    </xf>
    <xf numFmtId="164" fontId="23" fillId="37" borderId="58" xfId="0" applyNumberFormat="1" applyFont="1" applyFill="1" applyBorder="1" applyAlignment="1" applyProtection="1">
      <alignment horizontal="right" vertical="center"/>
      <protection/>
    </xf>
    <xf numFmtId="0" fontId="33" fillId="0" borderId="0" xfId="0" applyFont="1" applyFill="1" applyAlignment="1" applyProtection="1">
      <alignment wrapText="1"/>
      <protection/>
    </xf>
    <xf numFmtId="0" fontId="23" fillId="37" borderId="59" xfId="0" applyFont="1" applyFill="1" applyBorder="1" applyAlignment="1" applyProtection="1">
      <alignment horizontal="left" vertical="center" indent="1"/>
      <protection/>
    </xf>
    <xf numFmtId="10" fontId="3" fillId="36" borderId="60" xfId="0" applyNumberFormat="1" applyFont="1" applyFill="1" applyBorder="1" applyAlignment="1" applyProtection="1">
      <alignment horizontal="right"/>
      <protection/>
    </xf>
    <xf numFmtId="10" fontId="3" fillId="34" borderId="61" xfId="0" applyNumberFormat="1" applyFont="1" applyFill="1" applyBorder="1" applyAlignment="1" applyProtection="1">
      <alignment horizontal="right"/>
      <protection/>
    </xf>
    <xf numFmtId="164" fontId="3" fillId="34" borderId="62" xfId="0" applyNumberFormat="1" applyFont="1" applyFill="1" applyBorder="1" applyAlignment="1" applyProtection="1">
      <alignment horizontal="right"/>
      <protection locked="0"/>
    </xf>
    <xf numFmtId="164" fontId="3" fillId="34" borderId="63" xfId="0" applyNumberFormat="1" applyFont="1" applyFill="1" applyBorder="1" applyAlignment="1" applyProtection="1">
      <alignment horizontal="right"/>
      <protection locked="0"/>
    </xf>
    <xf numFmtId="0" fontId="3" fillId="34" borderId="64" xfId="0" applyFont="1" applyFill="1" applyBorder="1" applyAlignment="1" applyProtection="1">
      <alignment horizontal="left" vertical="center"/>
      <protection/>
    </xf>
    <xf numFmtId="0" fontId="0" fillId="0" borderId="65" xfId="0" applyFont="1" applyFill="1" applyBorder="1" applyAlignment="1" applyProtection="1">
      <alignment/>
      <protection/>
    </xf>
    <xf numFmtId="0" fontId="39" fillId="0" borderId="66" xfId="0" applyFont="1" applyFill="1" applyBorder="1" applyAlignment="1" applyProtection="1">
      <alignment horizontal="left" vertical="center"/>
      <protection/>
    </xf>
    <xf numFmtId="0" fontId="39" fillId="0" borderId="67" xfId="0" applyFont="1" applyFill="1" applyBorder="1" applyAlignment="1" applyProtection="1">
      <alignment horizontal="left" vertical="center"/>
      <protection/>
    </xf>
    <xf numFmtId="0" fontId="39" fillId="0" borderId="68" xfId="0" applyFont="1" applyFill="1" applyBorder="1" applyAlignment="1" applyProtection="1">
      <alignment horizontal="left" vertical="center"/>
      <protection/>
    </xf>
    <xf numFmtId="0" fontId="39" fillId="0" borderId="69" xfId="0" applyFont="1" applyFill="1" applyBorder="1" applyAlignment="1" applyProtection="1">
      <alignment horizontal="left" vertical="center" indent="1"/>
      <protection/>
    </xf>
    <xf numFmtId="0" fontId="39" fillId="0" borderId="70" xfId="0" applyFont="1" applyFill="1" applyBorder="1" applyAlignment="1" applyProtection="1">
      <alignment horizontal="left" vertical="center" indent="1"/>
      <protection/>
    </xf>
    <xf numFmtId="164" fontId="3" fillId="0" borderId="71" xfId="0" applyNumberFormat="1" applyFont="1" applyFill="1" applyBorder="1" applyAlignment="1" applyProtection="1">
      <alignment horizontal="right"/>
      <protection locked="0"/>
    </xf>
    <xf numFmtId="0" fontId="8" fillId="37" borderId="13" xfId="0" applyFont="1" applyFill="1" applyBorder="1" applyAlignment="1" applyProtection="1">
      <alignment horizontal="left"/>
      <protection/>
    </xf>
    <xf numFmtId="164" fontId="8" fillId="37" borderId="13" xfId="0" applyNumberFormat="1" applyFont="1" applyFill="1" applyBorder="1" applyAlignment="1" applyProtection="1">
      <alignment horizontal="center"/>
      <protection/>
    </xf>
    <xf numFmtId="165" fontId="8" fillId="37" borderId="13" xfId="0" applyNumberFormat="1" applyFont="1" applyFill="1" applyBorder="1" applyAlignment="1" applyProtection="1">
      <alignment horizontal="center"/>
      <protection/>
    </xf>
    <xf numFmtId="0" fontId="8" fillId="37" borderId="13" xfId="0" applyFont="1" applyFill="1" applyBorder="1" applyAlignment="1" applyProtection="1">
      <alignment horizontal="left" vertical="center" wrapText="1"/>
      <protection/>
    </xf>
    <xf numFmtId="164" fontId="8" fillId="37" borderId="13" xfId="0" applyNumberFormat="1" applyFont="1" applyFill="1" applyBorder="1" applyAlignment="1" applyProtection="1">
      <alignment horizontal="center" vertical="center" wrapText="1"/>
      <protection/>
    </xf>
    <xf numFmtId="165" fontId="8" fillId="37" borderId="13" xfId="0" applyNumberFormat="1" applyFont="1" applyFill="1" applyBorder="1" applyAlignment="1" applyProtection="1">
      <alignment horizontal="center" vertical="center" wrapText="1"/>
      <protection/>
    </xf>
    <xf numFmtId="10" fontId="5" fillId="36" borderId="28" xfId="0" applyNumberFormat="1" applyFont="1" applyFill="1" applyBorder="1" applyAlignment="1" applyProtection="1">
      <alignment horizontal="right"/>
      <protection/>
    </xf>
    <xf numFmtId="10" fontId="30" fillId="33" borderId="72" xfId="0" applyNumberFormat="1" applyFont="1" applyFill="1" applyBorder="1" applyAlignment="1" applyProtection="1">
      <alignment horizontal="right"/>
      <protection/>
    </xf>
    <xf numFmtId="164" fontId="5" fillId="36" borderId="28" xfId="0" applyNumberFormat="1" applyFont="1" applyFill="1" applyBorder="1" applyAlignment="1" applyProtection="1">
      <alignment horizontal="right"/>
      <protection/>
    </xf>
    <xf numFmtId="164" fontId="3" fillId="38" borderId="71" xfId="0" applyNumberFormat="1" applyFont="1" applyFill="1" applyBorder="1" applyAlignment="1" applyProtection="1">
      <alignment horizontal="right"/>
      <protection/>
    </xf>
    <xf numFmtId="164" fontId="3" fillId="34" borderId="73" xfId="0" applyNumberFormat="1" applyFont="1" applyFill="1" applyBorder="1" applyAlignment="1" applyProtection="1">
      <alignment horizontal="right"/>
      <protection locked="0"/>
    </xf>
    <xf numFmtId="0" fontId="39" fillId="34" borderId="74" xfId="0" applyFont="1" applyFill="1" applyBorder="1" applyAlignment="1" applyProtection="1">
      <alignment horizontal="left"/>
      <protection locked="0"/>
    </xf>
    <xf numFmtId="0" fontId="39" fillId="34" borderId="75" xfId="0" applyFont="1" applyFill="1" applyBorder="1" applyAlignment="1" applyProtection="1">
      <alignment horizontal="left"/>
      <protection locked="0"/>
    </xf>
    <xf numFmtId="166" fontId="39" fillId="34" borderId="74" xfId="0" applyNumberFormat="1" applyFont="1" applyFill="1" applyBorder="1" applyAlignment="1" applyProtection="1">
      <alignment horizontal="left"/>
      <protection locked="0"/>
    </xf>
    <xf numFmtId="166" fontId="39" fillId="34" borderId="75" xfId="0" applyNumberFormat="1" applyFont="1" applyFill="1" applyBorder="1" applyAlignment="1" applyProtection="1">
      <alignment horizontal="left"/>
      <protection locked="0"/>
    </xf>
    <xf numFmtId="10" fontId="5" fillId="36" borderId="26" xfId="0" applyNumberFormat="1" applyFont="1" applyFill="1" applyBorder="1" applyAlignment="1" applyProtection="1">
      <alignment horizontal="right"/>
      <protection/>
    </xf>
    <xf numFmtId="164" fontId="5" fillId="36" borderId="13" xfId="0" applyNumberFormat="1" applyFont="1" applyFill="1" applyBorder="1" applyAlignment="1" applyProtection="1">
      <alignment horizontal="right"/>
      <protection/>
    </xf>
    <xf numFmtId="10" fontId="5" fillId="36" borderId="24" xfId="0" applyNumberFormat="1" applyFont="1" applyFill="1" applyBorder="1" applyAlignment="1" applyProtection="1">
      <alignment horizontal="right"/>
      <protection/>
    </xf>
    <xf numFmtId="164" fontId="5" fillId="36" borderId="26" xfId="0" applyNumberFormat="1" applyFont="1" applyFill="1" applyBorder="1" applyAlignment="1" applyProtection="1">
      <alignment horizontal="right"/>
      <protection/>
    </xf>
    <xf numFmtId="0" fontId="30" fillId="39" borderId="37" xfId="0" applyFont="1" applyFill="1" applyBorder="1" applyAlignment="1" applyProtection="1">
      <alignment horizontal="center"/>
      <protection/>
    </xf>
    <xf numFmtId="10" fontId="30" fillId="39" borderId="76" xfId="0" applyNumberFormat="1" applyFont="1" applyFill="1" applyBorder="1" applyAlignment="1" applyProtection="1">
      <alignment horizontal="center"/>
      <protection/>
    </xf>
    <xf numFmtId="0" fontId="30" fillId="39" borderId="76" xfId="0" applyFont="1" applyFill="1" applyBorder="1" applyAlignment="1" applyProtection="1">
      <alignment horizontal="center"/>
      <protection/>
    </xf>
    <xf numFmtId="10" fontId="30" fillId="39" borderId="77" xfId="0" applyNumberFormat="1" applyFont="1" applyFill="1" applyBorder="1" applyAlignment="1" applyProtection="1">
      <alignment horizontal="center"/>
      <protection/>
    </xf>
    <xf numFmtId="164" fontId="49" fillId="33" borderId="45" xfId="0" applyNumberFormat="1" applyFont="1" applyFill="1" applyBorder="1" applyAlignment="1" applyProtection="1">
      <alignment horizontal="right"/>
      <protection/>
    </xf>
    <xf numFmtId="164" fontId="30" fillId="38" borderId="37" xfId="0" applyNumberFormat="1" applyFont="1" applyFill="1" applyBorder="1" applyAlignment="1" applyProtection="1">
      <alignment horizontal="center"/>
      <protection/>
    </xf>
    <xf numFmtId="10" fontId="30" fillId="38" borderId="78" xfId="0" applyNumberFormat="1" applyFont="1" applyFill="1" applyBorder="1" applyAlignment="1" applyProtection="1">
      <alignment horizontal="center"/>
      <protection/>
    </xf>
    <xf numFmtId="164" fontId="30" fillId="38" borderId="79" xfId="0" applyNumberFormat="1" applyFont="1" applyFill="1" applyBorder="1" applyAlignment="1" applyProtection="1">
      <alignment horizontal="center"/>
      <protection/>
    </xf>
    <xf numFmtId="10" fontId="30" fillId="38" borderId="79" xfId="0" applyNumberFormat="1" applyFont="1" applyFill="1" applyBorder="1" applyAlignment="1" applyProtection="1">
      <alignment horizontal="center"/>
      <protection/>
    </xf>
    <xf numFmtId="164" fontId="30" fillId="38" borderId="80" xfId="0" applyNumberFormat="1" applyFont="1" applyFill="1" applyBorder="1" applyAlignment="1" applyProtection="1">
      <alignment horizontal="center"/>
      <protection/>
    </xf>
    <xf numFmtId="10" fontId="30" fillId="38" borderId="38" xfId="0" applyNumberFormat="1" applyFont="1" applyFill="1" applyBorder="1" applyAlignment="1" applyProtection="1">
      <alignment horizontal="center"/>
      <protection/>
    </xf>
    <xf numFmtId="0" fontId="46" fillId="40" borderId="81" xfId="0" applyFont="1" applyFill="1" applyBorder="1" applyAlignment="1" applyProtection="1">
      <alignment wrapText="1"/>
      <protection/>
    </xf>
    <xf numFmtId="0" fontId="30" fillId="40" borderId="82" xfId="0" applyFont="1" applyFill="1" applyBorder="1" applyAlignment="1" applyProtection="1">
      <alignment horizontal="center"/>
      <protection/>
    </xf>
    <xf numFmtId="10" fontId="30" fillId="40" borderId="83" xfId="0" applyNumberFormat="1" applyFont="1" applyFill="1" applyBorder="1" applyAlignment="1" applyProtection="1">
      <alignment horizontal="center"/>
      <protection/>
    </xf>
    <xf numFmtId="167" fontId="41" fillId="0" borderId="55" xfId="0" applyNumberFormat="1" applyFont="1" applyFill="1" applyBorder="1" applyAlignment="1" applyProtection="1">
      <alignment horizontal="right"/>
      <protection locked="0"/>
    </xf>
    <xf numFmtId="167" fontId="25" fillId="33" borderId="55" xfId="0" applyNumberFormat="1" applyFont="1" applyFill="1" applyBorder="1" applyAlignment="1" applyProtection="1">
      <alignment horizontal="right"/>
      <protection/>
    </xf>
    <xf numFmtId="167" fontId="25" fillId="33" borderId="84" xfId="0" applyNumberFormat="1" applyFont="1" applyFill="1" applyBorder="1" applyAlignment="1" applyProtection="1">
      <alignment horizontal="right"/>
      <protection/>
    </xf>
    <xf numFmtId="167" fontId="25" fillId="0" borderId="55" xfId="0" applyNumberFormat="1" applyFont="1" applyFill="1" applyBorder="1" applyAlignment="1" applyProtection="1">
      <alignment horizontal="right"/>
      <protection locked="0"/>
    </xf>
    <xf numFmtId="10" fontId="3" fillId="36" borderId="61" xfId="0" applyNumberFormat="1" applyFont="1" applyFill="1" applyBorder="1" applyAlignment="1" applyProtection="1">
      <alignment horizontal="right"/>
      <protection/>
    </xf>
    <xf numFmtId="164" fontId="3" fillId="36" borderId="71" xfId="0" applyNumberFormat="1" applyFont="1" applyFill="1" applyBorder="1" applyAlignment="1" applyProtection="1">
      <alignment horizontal="right"/>
      <protection/>
    </xf>
    <xf numFmtId="10" fontId="3" fillId="0" borderId="61" xfId="0" applyNumberFormat="1" applyFont="1" applyFill="1" applyBorder="1" applyAlignment="1" applyProtection="1">
      <alignment horizontal="right"/>
      <protection locked="0"/>
    </xf>
    <xf numFmtId="49" fontId="39" fillId="0" borderId="67" xfId="0" applyNumberFormat="1" applyFont="1" applyFill="1" applyBorder="1" applyAlignment="1" applyProtection="1">
      <alignment/>
      <protection/>
    </xf>
    <xf numFmtId="49" fontId="39" fillId="0" borderId="13" xfId="0" applyNumberFormat="1" applyFont="1" applyFill="1" applyBorder="1" applyAlignment="1" applyProtection="1">
      <alignment/>
      <protection/>
    </xf>
    <xf numFmtId="49" fontId="0" fillId="0" borderId="65" xfId="0" applyNumberFormat="1" applyFill="1" applyBorder="1" applyAlignment="1">
      <alignment horizontal="center"/>
    </xf>
    <xf numFmtId="0" fontId="0" fillId="0" borderId="85" xfId="0" applyBorder="1" applyAlignment="1">
      <alignment/>
    </xf>
    <xf numFmtId="166" fontId="29" fillId="33" borderId="67" xfId="0" applyNumberFormat="1" applyFont="1" applyFill="1" applyBorder="1" applyAlignment="1" applyProtection="1">
      <alignment/>
      <protection/>
    </xf>
    <xf numFmtId="166" fontId="29" fillId="33" borderId="13" xfId="0" applyNumberFormat="1" applyFont="1" applyFill="1" applyBorder="1" applyAlignment="1" applyProtection="1">
      <alignment/>
      <protection/>
    </xf>
    <xf numFmtId="10" fontId="30" fillId="39" borderId="86" xfId="0" applyNumberFormat="1" applyFont="1" applyFill="1" applyBorder="1" applyAlignment="1" applyProtection="1">
      <alignment horizontal="center" vertical="center" wrapText="1"/>
      <protection/>
    </xf>
    <xf numFmtId="10" fontId="30" fillId="39" borderId="87" xfId="0" applyNumberFormat="1" applyFont="1" applyFill="1" applyBorder="1" applyAlignment="1" applyProtection="1">
      <alignment horizontal="center" vertical="center" wrapText="1"/>
      <protection/>
    </xf>
    <xf numFmtId="10" fontId="30" fillId="39" borderId="88" xfId="0" applyNumberFormat="1" applyFont="1" applyFill="1" applyBorder="1" applyAlignment="1" applyProtection="1">
      <alignment horizontal="center" vertical="center" wrapText="1"/>
      <protection/>
    </xf>
    <xf numFmtId="10" fontId="30" fillId="39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>
      <alignment horizontal="center"/>
    </xf>
    <xf numFmtId="166" fontId="39" fillId="0" borderId="67" xfId="0" applyNumberFormat="1" applyFont="1" applyFill="1" applyBorder="1" applyAlignment="1" applyProtection="1">
      <alignment/>
      <protection/>
    </xf>
    <xf numFmtId="166" fontId="39" fillId="0" borderId="13" xfId="0" applyNumberFormat="1" applyFont="1" applyFill="1" applyBorder="1" applyAlignment="1" applyProtection="1">
      <alignment/>
      <protection/>
    </xf>
    <xf numFmtId="0" fontId="39" fillId="34" borderId="89" xfId="0" applyFont="1" applyFill="1" applyBorder="1" applyAlignment="1" applyProtection="1">
      <alignment horizontal="left"/>
      <protection/>
    </xf>
    <xf numFmtId="0" fontId="15" fillId="0" borderId="0" xfId="0" applyFont="1" applyFill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left"/>
      <protection/>
    </xf>
    <xf numFmtId="10" fontId="30" fillId="38" borderId="90" xfId="0" applyNumberFormat="1" applyFont="1" applyFill="1" applyBorder="1" applyAlignment="1" applyProtection="1">
      <alignment horizontal="center" vertical="center" wrapText="1"/>
      <protection/>
    </xf>
    <xf numFmtId="10" fontId="30" fillId="38" borderId="91" xfId="0" applyNumberFormat="1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64" fontId="30" fillId="38" borderId="90" xfId="0" applyNumberFormat="1" applyFont="1" applyFill="1" applyBorder="1" applyAlignment="1" applyProtection="1">
      <alignment horizontal="center" vertical="center"/>
      <protection/>
    </xf>
    <xf numFmtId="164" fontId="30" fillId="38" borderId="92" xfId="0" applyNumberFormat="1" applyFont="1" applyFill="1" applyBorder="1" applyAlignment="1" applyProtection="1">
      <alignment horizontal="center" vertical="center"/>
      <protection/>
    </xf>
    <xf numFmtId="10" fontId="25" fillId="33" borderId="93" xfId="0" applyNumberFormat="1" applyFont="1" applyFill="1" applyBorder="1" applyAlignment="1" applyProtection="1">
      <alignment/>
      <protection/>
    </xf>
    <xf numFmtId="10" fontId="25" fillId="33" borderId="78" xfId="0" applyNumberFormat="1" applyFont="1" applyFill="1" applyBorder="1" applyAlignment="1" applyProtection="1">
      <alignment/>
      <protection/>
    </xf>
    <xf numFmtId="10" fontId="25" fillId="33" borderId="76" xfId="0" applyNumberFormat="1" applyFont="1" applyFill="1" applyBorder="1" applyAlignment="1" applyProtection="1">
      <alignment/>
      <protection/>
    </xf>
    <xf numFmtId="0" fontId="0" fillId="0" borderId="94" xfId="0" applyFont="1" applyBorder="1" applyAlignment="1" applyProtection="1">
      <alignment horizontal="left"/>
      <protection/>
    </xf>
    <xf numFmtId="49" fontId="29" fillId="0" borderId="0" xfId="0" applyNumberFormat="1" applyFont="1" applyFill="1" applyBorder="1" applyAlignment="1" applyProtection="1">
      <alignment horizontal="center"/>
      <protection/>
    </xf>
    <xf numFmtId="9" fontId="35" fillId="0" borderId="95" xfId="0" applyNumberFormat="1" applyFont="1" applyFill="1" applyBorder="1" applyAlignment="1" applyProtection="1">
      <alignment horizontal="left" vertical="top"/>
      <protection/>
    </xf>
    <xf numFmtId="9" fontId="35" fillId="0" borderId="96" xfId="0" applyNumberFormat="1" applyFont="1" applyFill="1" applyBorder="1" applyAlignment="1" applyProtection="1">
      <alignment horizontal="left" vertical="top"/>
      <protection/>
    </xf>
    <xf numFmtId="9" fontId="35" fillId="0" borderId="30" xfId="0" applyNumberFormat="1" applyFont="1" applyFill="1" applyBorder="1" applyAlignment="1" applyProtection="1">
      <alignment horizontal="left" vertical="top"/>
      <protection/>
    </xf>
    <xf numFmtId="10" fontId="30" fillId="39" borderId="86" xfId="0" applyNumberFormat="1" applyFont="1" applyFill="1" applyBorder="1" applyAlignment="1" applyProtection="1">
      <alignment horizontal="center" vertical="center"/>
      <protection/>
    </xf>
    <xf numFmtId="0" fontId="47" fillId="39" borderId="97" xfId="0" applyFont="1" applyFill="1" applyBorder="1" applyAlignment="1" applyProtection="1">
      <alignment horizontal="center" vertical="center"/>
      <protection/>
    </xf>
    <xf numFmtId="0" fontId="47" fillId="39" borderId="88" xfId="0" applyFont="1" applyFill="1" applyBorder="1" applyAlignment="1" applyProtection="1">
      <alignment horizontal="center" vertical="center"/>
      <protection/>
    </xf>
    <xf numFmtId="0" fontId="47" fillId="39" borderId="98" xfId="0" applyFont="1" applyFill="1" applyBorder="1" applyAlignment="1" applyProtection="1">
      <alignment horizontal="center" vertical="center"/>
      <protection/>
    </xf>
    <xf numFmtId="165" fontId="46" fillId="38" borderId="99" xfId="0" applyNumberFormat="1" applyFont="1" applyFill="1" applyBorder="1" applyAlignment="1" applyProtection="1">
      <alignment horizontal="left" vertical="center" wrapText="1"/>
      <protection/>
    </xf>
    <xf numFmtId="165" fontId="46" fillId="38" borderId="100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36" fillId="0" borderId="101" xfId="0" applyFont="1" applyFill="1" applyBorder="1" applyAlignment="1" applyProtection="1">
      <alignment horizontal="left" vertical="center" wrapText="1"/>
      <protection/>
    </xf>
    <xf numFmtId="0" fontId="36" fillId="0" borderId="0" xfId="0" applyFont="1" applyFill="1" applyBorder="1" applyAlignment="1" applyProtection="1">
      <alignment horizontal="left" vertical="center" wrapText="1"/>
      <protection/>
    </xf>
    <xf numFmtId="0" fontId="36" fillId="0" borderId="44" xfId="0" applyFont="1" applyFill="1" applyBorder="1" applyAlignment="1" applyProtection="1">
      <alignment horizontal="left" vertical="center" wrapText="1"/>
      <protection/>
    </xf>
    <xf numFmtId="0" fontId="36" fillId="0" borderId="88" xfId="0" applyFont="1" applyFill="1" applyBorder="1" applyAlignment="1" applyProtection="1">
      <alignment horizontal="left" vertical="center" wrapText="1"/>
      <protection/>
    </xf>
    <xf numFmtId="0" fontId="36" fillId="0" borderId="22" xfId="0" applyFont="1" applyFill="1" applyBorder="1" applyAlignment="1" applyProtection="1">
      <alignment horizontal="left" vertical="center" wrapText="1"/>
      <protection/>
    </xf>
    <xf numFmtId="0" fontId="36" fillId="0" borderId="26" xfId="0" applyFont="1" applyFill="1" applyBorder="1" applyAlignment="1" applyProtection="1">
      <alignment horizontal="left" vertical="center" wrapText="1"/>
      <protection/>
    </xf>
    <xf numFmtId="0" fontId="46" fillId="39" borderId="102" xfId="0" applyFont="1" applyFill="1" applyBorder="1" applyAlignment="1" applyProtection="1">
      <alignment horizontal="left" vertical="center"/>
      <protection/>
    </xf>
    <xf numFmtId="0" fontId="48" fillId="39" borderId="103" xfId="0" applyFont="1" applyFill="1" applyBorder="1" applyAlignment="1" applyProtection="1">
      <alignment horizontal="left"/>
      <protection/>
    </xf>
    <xf numFmtId="0" fontId="48" fillId="39" borderId="104" xfId="0" applyFont="1" applyFill="1" applyBorder="1" applyAlignment="1" applyProtection="1">
      <alignment horizontal="left"/>
      <protection/>
    </xf>
    <xf numFmtId="164" fontId="30" fillId="38" borderId="91" xfId="0" applyNumberFormat="1" applyFont="1" applyFill="1" applyBorder="1" applyAlignment="1" applyProtection="1">
      <alignment horizontal="center" vertical="center"/>
      <protection/>
    </xf>
    <xf numFmtId="0" fontId="2" fillId="0" borderId="105" xfId="0" applyFont="1" applyFill="1" applyBorder="1" applyAlignment="1" applyProtection="1">
      <alignment horizontal="center" vertical="center"/>
      <protection/>
    </xf>
    <xf numFmtId="0" fontId="15" fillId="0" borderId="106" xfId="0" applyFont="1" applyFill="1" applyBorder="1" applyAlignment="1" applyProtection="1">
      <alignment horizontal="left"/>
      <protection/>
    </xf>
    <xf numFmtId="0" fontId="10" fillId="0" borderId="0" xfId="53" applyFill="1" applyBorder="1" applyAlignment="1" applyProtection="1">
      <alignment horizontal="left" vertical="top" wrapText="1"/>
      <protection/>
    </xf>
    <xf numFmtId="0" fontId="10" fillId="0" borderId="85" xfId="53" applyFill="1" applyBorder="1" applyAlignment="1" applyProtection="1">
      <alignment horizontal="left" vertical="top" wrapText="1"/>
      <protection/>
    </xf>
    <xf numFmtId="0" fontId="50" fillId="40" borderId="107" xfId="0" applyFont="1" applyFill="1" applyBorder="1" applyAlignment="1" applyProtection="1">
      <alignment horizontal="center"/>
      <protection/>
    </xf>
    <xf numFmtId="0" fontId="50" fillId="40" borderId="108" xfId="0" applyFont="1" applyFill="1" applyBorder="1" applyAlignment="1" applyProtection="1">
      <alignment horizontal="center"/>
      <protection/>
    </xf>
    <xf numFmtId="0" fontId="40" fillId="34" borderId="67" xfId="0" applyFont="1" applyFill="1" applyBorder="1" applyAlignment="1" applyProtection="1">
      <alignment/>
      <protection/>
    </xf>
    <xf numFmtId="0" fontId="40" fillId="34" borderId="13" xfId="0" applyFont="1" applyFill="1" applyBorder="1" applyAlignment="1" applyProtection="1">
      <alignment/>
      <protection/>
    </xf>
    <xf numFmtId="49" fontId="0" fillId="0" borderId="85" xfId="0" applyNumberFormat="1" applyFill="1" applyBorder="1" applyAlignment="1">
      <alignment horizontal="center"/>
    </xf>
    <xf numFmtId="0" fontId="15" fillId="0" borderId="0" xfId="0" applyFont="1" applyAlignment="1">
      <alignment horizontal="left" wrapText="1"/>
    </xf>
    <xf numFmtId="49" fontId="8" fillId="0" borderId="65" xfId="0" applyNumberFormat="1" applyFont="1" applyFill="1" applyBorder="1" applyAlignment="1" applyProtection="1">
      <alignment horizontal="center" wrapText="1"/>
      <protection/>
    </xf>
    <xf numFmtId="10" fontId="46" fillId="40" borderId="109" xfId="0" applyNumberFormat="1" applyFont="1" applyFill="1" applyBorder="1" applyAlignment="1" applyProtection="1">
      <alignment horizontal="left"/>
      <protection/>
    </xf>
    <xf numFmtId="10" fontId="46" fillId="40" borderId="110" xfId="0" applyNumberFormat="1" applyFont="1" applyFill="1" applyBorder="1" applyAlignment="1" applyProtection="1">
      <alignment horizontal="left"/>
      <protection/>
    </xf>
    <xf numFmtId="10" fontId="46" fillId="40" borderId="111" xfId="0" applyNumberFormat="1" applyFont="1" applyFill="1" applyBorder="1" applyAlignment="1" applyProtection="1">
      <alignment horizontal="left"/>
      <protection/>
    </xf>
    <xf numFmtId="164" fontId="30" fillId="38" borderId="9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25" fillId="33" borderId="67" xfId="0" applyFont="1" applyFill="1" applyBorder="1" applyAlignment="1" applyProtection="1">
      <alignment/>
      <protection/>
    </xf>
    <xf numFmtId="0" fontId="25" fillId="33" borderId="13" xfId="0" applyFont="1" applyFill="1" applyBorder="1" applyAlignment="1" applyProtection="1">
      <alignment/>
      <protection/>
    </xf>
    <xf numFmtId="166" fontId="8" fillId="0" borderId="65" xfId="0" applyNumberFormat="1" applyFont="1" applyFill="1" applyBorder="1" applyAlignment="1" applyProtection="1">
      <alignment horizontal="center"/>
      <protection/>
    </xf>
    <xf numFmtId="0" fontId="46" fillId="33" borderId="59" xfId="0" applyFont="1" applyFill="1" applyBorder="1" applyAlignment="1" applyProtection="1">
      <alignment horizontal="left"/>
      <protection/>
    </xf>
    <xf numFmtId="0" fontId="46" fillId="33" borderId="112" xfId="0" applyFont="1" applyFill="1" applyBorder="1" applyAlignment="1" applyProtection="1">
      <alignment horizontal="left"/>
      <protection/>
    </xf>
    <xf numFmtId="0" fontId="39" fillId="34" borderId="113" xfId="0" applyFont="1" applyFill="1" applyBorder="1" applyAlignment="1" applyProtection="1">
      <alignment horizontal="left"/>
      <protection locked="0"/>
    </xf>
    <xf numFmtId="0" fontId="39" fillId="34" borderId="114" xfId="0" applyFont="1" applyFill="1" applyBorder="1" applyAlignment="1" applyProtection="1">
      <alignment horizontal="left"/>
      <protection locked="0"/>
    </xf>
    <xf numFmtId="0" fontId="39" fillId="34" borderId="93" xfId="0" applyFont="1" applyFill="1" applyBorder="1" applyAlignment="1" applyProtection="1">
      <alignment horizontal="left"/>
      <protection locked="0"/>
    </xf>
    <xf numFmtId="0" fontId="39" fillId="34" borderId="115" xfId="0" applyFont="1" applyFill="1" applyBorder="1" applyAlignment="1" applyProtection="1">
      <alignment horizontal="left"/>
      <protection locked="0"/>
    </xf>
    <xf numFmtId="0" fontId="28" fillId="0" borderId="0" xfId="0" applyFont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left" wrapText="1"/>
      <protection/>
    </xf>
    <xf numFmtId="1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left" wrapText="1"/>
      <protection/>
    </xf>
    <xf numFmtId="49" fontId="0" fillId="0" borderId="0" xfId="0" applyNumberFormat="1" applyFont="1" applyFill="1" applyAlignment="1" applyProtection="1">
      <alignment horizontal="left"/>
      <protection/>
    </xf>
    <xf numFmtId="0" fontId="8" fillId="0" borderId="9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rants.hrsa.gov/webexternal/Login.as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grants.hrsa.gov/webexternal/Login.as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R86"/>
  <sheetViews>
    <sheetView tabSelected="1" zoomScalePageLayoutView="0" workbookViewId="0" topLeftCell="A1">
      <selection activeCell="A9" sqref="A9:B9"/>
    </sheetView>
  </sheetViews>
  <sheetFormatPr defaultColWidth="9.140625" defaultRowHeight="12.75"/>
  <cols>
    <col min="1" max="1" width="60.421875" style="1" customWidth="1"/>
    <col min="2" max="2" width="10.7109375" style="1" customWidth="1"/>
    <col min="3" max="3" width="10.421875" style="62" bestFit="1" customWidth="1"/>
    <col min="4" max="4" width="10.7109375" style="1" customWidth="1"/>
    <col min="5" max="5" width="10.421875" style="62" bestFit="1" customWidth="1"/>
    <col min="6" max="6" width="11.57421875" style="62" customWidth="1"/>
    <col min="7" max="7" width="11.28125" style="62" customWidth="1"/>
    <col min="8" max="8" width="11.7109375" style="1" customWidth="1"/>
    <col min="9" max="9" width="10.421875" style="62" bestFit="1" customWidth="1"/>
    <col min="10" max="16384" width="9.140625" style="1" customWidth="1"/>
  </cols>
  <sheetData>
    <row r="1" spans="1:9" ht="15.75">
      <c r="A1" s="241" t="s">
        <v>108</v>
      </c>
      <c r="B1" s="241"/>
      <c r="C1" s="241"/>
      <c r="D1" s="241"/>
      <c r="E1" s="241"/>
      <c r="F1" s="241"/>
      <c r="G1" s="241"/>
      <c r="H1" s="241"/>
      <c r="I1" s="241"/>
    </row>
    <row r="2" spans="1:9" ht="10.5" customHeight="1" thickBot="1">
      <c r="A2" s="242"/>
      <c r="B2" s="242"/>
      <c r="C2" s="242"/>
      <c r="D2" s="242"/>
      <c r="E2" s="242"/>
      <c r="F2" s="242"/>
      <c r="G2" s="242"/>
      <c r="H2" s="242"/>
      <c r="I2" s="242"/>
    </row>
    <row r="3" spans="1:9" ht="14.25" customHeight="1">
      <c r="A3" s="228" t="s">
        <v>57</v>
      </c>
      <c r="B3" s="228"/>
      <c r="C3" s="228"/>
      <c r="D3" s="229"/>
      <c r="E3" s="237" t="s">
        <v>109</v>
      </c>
      <c r="F3" s="238"/>
      <c r="G3" s="238"/>
      <c r="H3" s="238"/>
      <c r="I3" s="239"/>
    </row>
    <row r="4" spans="1:9" ht="13.5" customHeight="1">
      <c r="A4" s="228"/>
      <c r="B4" s="228"/>
      <c r="C4" s="228"/>
      <c r="D4" s="229"/>
      <c r="E4" s="179" t="s">
        <v>48</v>
      </c>
      <c r="F4" s="180"/>
      <c r="G4" s="180"/>
      <c r="H4" s="180"/>
      <c r="I4" s="172"/>
    </row>
    <row r="5" spans="1:9" ht="13.5" customHeight="1">
      <c r="A5" s="228"/>
      <c r="B5" s="228"/>
      <c r="C5" s="228"/>
      <c r="D5" s="229"/>
      <c r="E5" s="232" t="s">
        <v>75</v>
      </c>
      <c r="F5" s="233"/>
      <c r="G5" s="233"/>
      <c r="H5" s="233"/>
      <c r="I5" s="172"/>
    </row>
    <row r="6" spans="1:9" ht="13.5" customHeight="1">
      <c r="A6" s="228"/>
      <c r="B6" s="228"/>
      <c r="C6" s="228"/>
      <c r="D6" s="229"/>
      <c r="E6" s="183" t="s">
        <v>76</v>
      </c>
      <c r="F6" s="184"/>
      <c r="G6" s="184"/>
      <c r="H6" s="184"/>
      <c r="I6" s="173">
        <f>SUM(I4:I5)</f>
        <v>0</v>
      </c>
    </row>
    <row r="7" spans="1:9" ht="13.5" customHeight="1" thickBot="1">
      <c r="A7" s="228"/>
      <c r="B7" s="228"/>
      <c r="C7" s="228"/>
      <c r="D7" s="229"/>
      <c r="E7" s="179" t="s">
        <v>77</v>
      </c>
      <c r="F7" s="180"/>
      <c r="G7" s="180"/>
      <c r="H7" s="180"/>
      <c r="I7" s="172"/>
    </row>
    <row r="8" spans="1:9" ht="13.5" customHeight="1" thickBot="1">
      <c r="A8" s="246" t="s">
        <v>42</v>
      </c>
      <c r="B8" s="247"/>
      <c r="C8" s="189"/>
      <c r="D8" s="182"/>
      <c r="E8" s="190" t="s">
        <v>78</v>
      </c>
      <c r="F8" s="191"/>
      <c r="G8" s="191"/>
      <c r="H8" s="191"/>
      <c r="I8" s="175"/>
    </row>
    <row r="9" spans="1:9" ht="13.5" customHeight="1">
      <c r="A9" s="248" t="s">
        <v>102</v>
      </c>
      <c r="B9" s="249"/>
      <c r="C9" s="181"/>
      <c r="D9" s="182"/>
      <c r="E9" s="183" t="s">
        <v>79</v>
      </c>
      <c r="F9" s="184"/>
      <c r="G9" s="184"/>
      <c r="H9" s="184"/>
      <c r="I9" s="173">
        <f>SUM(I7:I8)</f>
        <v>0</v>
      </c>
    </row>
    <row r="10" spans="1:9" ht="13.5" customHeight="1">
      <c r="A10" s="150" t="s">
        <v>103</v>
      </c>
      <c r="B10" s="151"/>
      <c r="C10" s="181"/>
      <c r="D10" s="234"/>
      <c r="E10" s="232" t="s">
        <v>80</v>
      </c>
      <c r="F10" s="233"/>
      <c r="G10" s="233"/>
      <c r="H10" s="233"/>
      <c r="I10" s="172"/>
    </row>
    <row r="11" spans="1:9" ht="13.5" customHeight="1">
      <c r="A11" s="152" t="s">
        <v>104</v>
      </c>
      <c r="B11" s="153"/>
      <c r="C11" s="236"/>
      <c r="D11" s="182"/>
      <c r="E11" s="243" t="s">
        <v>81</v>
      </c>
      <c r="F11" s="244"/>
      <c r="G11" s="244"/>
      <c r="H11" s="244"/>
      <c r="I11" s="173">
        <f>SUM(I9,I6,I10)</f>
        <v>0</v>
      </c>
    </row>
    <row r="12" spans="1:9" ht="13.5" customHeight="1" thickBot="1">
      <c r="A12" s="250" t="s">
        <v>105</v>
      </c>
      <c r="B12" s="251"/>
      <c r="C12" s="245"/>
      <c r="D12" s="182"/>
      <c r="E12" s="232" t="s">
        <v>82</v>
      </c>
      <c r="F12" s="233"/>
      <c r="G12" s="233"/>
      <c r="H12" s="233"/>
      <c r="I12" s="172"/>
    </row>
    <row r="13" spans="1:9" ht="14.25" customHeight="1" thickBot="1">
      <c r="A13" s="192"/>
      <c r="B13" s="192"/>
      <c r="C13" s="205"/>
      <c r="D13" s="182"/>
      <c r="E13" s="201" t="s">
        <v>83</v>
      </c>
      <c r="F13" s="202"/>
      <c r="G13" s="202"/>
      <c r="H13" s="203"/>
      <c r="I13" s="174">
        <f>SUM(I11:I12)</f>
        <v>0</v>
      </c>
    </row>
    <row r="14" spans="1:9" ht="8.25" customHeight="1" thickBot="1">
      <c r="A14" s="204"/>
      <c r="B14" s="204"/>
      <c r="C14" s="204"/>
      <c r="D14" s="204"/>
      <c r="E14" s="204"/>
      <c r="F14" s="204"/>
      <c r="G14" s="204"/>
      <c r="H14" s="204"/>
      <c r="I14" s="204"/>
    </row>
    <row r="15" spans="1:9" ht="14.25" customHeight="1" thickTop="1">
      <c r="A15" s="222" t="s">
        <v>52</v>
      </c>
      <c r="B15" s="185" t="s">
        <v>73</v>
      </c>
      <c r="C15" s="186"/>
      <c r="D15" s="185" t="s">
        <v>74</v>
      </c>
      <c r="E15" s="186"/>
      <c r="F15" s="185" t="s">
        <v>86</v>
      </c>
      <c r="G15" s="186"/>
      <c r="H15" s="209" t="s">
        <v>53</v>
      </c>
      <c r="I15" s="210"/>
    </row>
    <row r="16" spans="1:9" ht="16.5" customHeight="1">
      <c r="A16" s="223"/>
      <c r="B16" s="187"/>
      <c r="C16" s="188"/>
      <c r="D16" s="187"/>
      <c r="E16" s="188"/>
      <c r="F16" s="187"/>
      <c r="G16" s="188"/>
      <c r="H16" s="211"/>
      <c r="I16" s="212"/>
    </row>
    <row r="17" spans="1:9" s="2" customFormat="1" ht="12" customHeight="1" thickBot="1">
      <c r="A17" s="224"/>
      <c r="B17" s="158" t="s">
        <v>10</v>
      </c>
      <c r="C17" s="159" t="s">
        <v>11</v>
      </c>
      <c r="D17" s="160" t="s">
        <v>10</v>
      </c>
      <c r="E17" s="159" t="s">
        <v>11</v>
      </c>
      <c r="F17" s="160" t="s">
        <v>10</v>
      </c>
      <c r="G17" s="159" t="s">
        <v>11</v>
      </c>
      <c r="H17" s="160" t="s">
        <v>10</v>
      </c>
      <c r="I17" s="161" t="s">
        <v>11</v>
      </c>
    </row>
    <row r="18" spans="1:9" s="2" customFormat="1" ht="14.25" customHeight="1">
      <c r="A18" s="3" t="s">
        <v>33</v>
      </c>
      <c r="B18" s="4">
        <f>SUM(B19+B20+B21)</f>
        <v>0</v>
      </c>
      <c r="C18" s="5" t="str">
        <f>IF(ISERROR(B18/B30),"- -",B18/B30)</f>
        <v>- -</v>
      </c>
      <c r="D18" s="4">
        <f>SUM(D19+D20+D21)</f>
        <v>0</v>
      </c>
      <c r="E18" s="5" t="str">
        <f>IF(ISERROR(D18/D30),"- -",D18/D30)</f>
        <v>- -</v>
      </c>
      <c r="F18" s="4">
        <f>SUM(F19+F20+F21)</f>
        <v>0</v>
      </c>
      <c r="G18" s="5" t="str">
        <f>IF(ISERROR(F18/F30),"- -",F18/F30)</f>
        <v>- -</v>
      </c>
      <c r="H18" s="4">
        <f>SUM(B18+D18+F18)</f>
        <v>0</v>
      </c>
      <c r="I18" s="6" t="str">
        <f>IF(ISERROR(H18/H30),"- -",H18/H30)</f>
        <v>- -</v>
      </c>
    </row>
    <row r="19" spans="1:9" s="2" customFormat="1" ht="14.25" customHeight="1">
      <c r="A19" s="136" t="s">
        <v>12</v>
      </c>
      <c r="B19" s="70"/>
      <c r="C19" s="7" t="str">
        <f>IF(ISERROR(B19/B30),"- -",B19/B30)</f>
        <v>- -</v>
      </c>
      <c r="D19" s="70"/>
      <c r="E19" s="7" t="str">
        <f>IF(ISERROR(D19/D30),"- -",D19/D30)</f>
        <v>- -</v>
      </c>
      <c r="F19" s="70"/>
      <c r="G19" s="7" t="str">
        <f>IF(ISERROR(F19/F30),"- -",F19/F30)</f>
        <v>- -</v>
      </c>
      <c r="H19" s="8">
        <f aca="true" t="shared" si="0" ref="H19:H29">SUM(B19+D19+F19)</f>
        <v>0</v>
      </c>
      <c r="I19" s="9" t="str">
        <f>IF(ISERROR(H19/H30),"- -",H19/H30)</f>
        <v>- -</v>
      </c>
    </row>
    <row r="20" spans="1:9" s="2" customFormat="1" ht="14.25" customHeight="1">
      <c r="A20" s="136" t="s">
        <v>13</v>
      </c>
      <c r="B20" s="70"/>
      <c r="C20" s="7" t="str">
        <f>IF(ISERROR(B20/B30),"- -",B20/B30)</f>
        <v>- -</v>
      </c>
      <c r="D20" s="70"/>
      <c r="E20" s="7" t="str">
        <f>IF(ISERROR(D20/D30),"- -",D20/D30)</f>
        <v>- -</v>
      </c>
      <c r="F20" s="70"/>
      <c r="G20" s="7" t="str">
        <f>IF(ISERROR(F20/F30),"- -",F20/F30)</f>
        <v>- -</v>
      </c>
      <c r="H20" s="8">
        <f t="shared" si="0"/>
        <v>0</v>
      </c>
      <c r="I20" s="9" t="str">
        <f>IF(ISERROR(H20/H30),"- -",H20/H30)</f>
        <v>- -</v>
      </c>
    </row>
    <row r="21" spans="1:9" s="2" customFormat="1" ht="14.25" customHeight="1" thickBot="1">
      <c r="A21" s="137" t="s">
        <v>14</v>
      </c>
      <c r="B21" s="69"/>
      <c r="C21" s="10" t="str">
        <f>IF(ISERROR(B21/B30),"- -",B21/B30)</f>
        <v>- -</v>
      </c>
      <c r="D21" s="69"/>
      <c r="E21" s="10" t="str">
        <f>IF(ISERROR(D21/D30),"- -",D21/D30)</f>
        <v>- -</v>
      </c>
      <c r="F21" s="69"/>
      <c r="G21" s="10" t="str">
        <f>IF(ISERROR(F21/F30),"- -",F21/F30)</f>
        <v>- -</v>
      </c>
      <c r="H21" s="11">
        <f t="shared" si="0"/>
        <v>0</v>
      </c>
      <c r="I21" s="12" t="str">
        <f>IF(ISERROR(H21/H30),"- -",H21/H30)</f>
        <v>- -</v>
      </c>
    </row>
    <row r="22" spans="1:9" s="2" customFormat="1" ht="14.25" customHeight="1" thickBot="1">
      <c r="A22" s="103" t="s">
        <v>34</v>
      </c>
      <c r="B22" s="104"/>
      <c r="C22" s="105" t="str">
        <f>IF(ISERROR(B22/B30),"- -",B22/B30)</f>
        <v>- -</v>
      </c>
      <c r="D22" s="100"/>
      <c r="E22" s="101"/>
      <c r="F22" s="104"/>
      <c r="G22" s="105" t="str">
        <f>IF(ISERROR(F22/F30),"- -",F22/F30)</f>
        <v>- -</v>
      </c>
      <c r="H22" s="106">
        <f t="shared" si="0"/>
        <v>0</v>
      </c>
      <c r="I22" s="107" t="str">
        <f>IF(ISERROR(H22/H30),"- -",H22/H30)</f>
        <v>- -</v>
      </c>
    </row>
    <row r="23" spans="1:9" s="2" customFormat="1" ht="14.25" customHeight="1" thickBot="1">
      <c r="A23" s="103" t="s">
        <v>44</v>
      </c>
      <c r="B23" s="129"/>
      <c r="C23" s="105" t="str">
        <f>IF(ISERROR(B23/B30),"- -",B23/B30)</f>
        <v>- -</v>
      </c>
      <c r="D23" s="100"/>
      <c r="E23" s="101"/>
      <c r="F23" s="129"/>
      <c r="G23" s="105" t="str">
        <f>IF(ISERROR(F23/F30),"- -",F23/F30)</f>
        <v>- -</v>
      </c>
      <c r="H23" s="106">
        <f t="shared" si="0"/>
        <v>0</v>
      </c>
      <c r="I23" s="107" t="str">
        <f>IF(ISERROR(H23/H30),"- -",H23/H30)</f>
        <v>- -</v>
      </c>
    </row>
    <row r="24" spans="1:9" s="2" customFormat="1" ht="14.25" customHeight="1" thickBot="1">
      <c r="A24" s="131" t="s">
        <v>84</v>
      </c>
      <c r="B24" s="148">
        <f>SUM(B66)</f>
        <v>0</v>
      </c>
      <c r="C24" s="128" t="str">
        <f>IF(ISERROR(B24/B30),"- -",B24/B30)</f>
        <v>- -</v>
      </c>
      <c r="D24" s="100"/>
      <c r="E24" s="127"/>
      <c r="F24" s="148">
        <f>SUM(F66)</f>
        <v>0</v>
      </c>
      <c r="G24" s="178" t="str">
        <f>IF(ISERROR(F24/F30),"- -",F24/F30)</f>
        <v>- -</v>
      </c>
      <c r="H24" s="106">
        <f t="shared" si="0"/>
        <v>0</v>
      </c>
      <c r="I24" s="107" t="str">
        <f>IF(ISERROR(H24/H30),"- -",H24/H30)</f>
        <v>- -</v>
      </c>
    </row>
    <row r="25" spans="1:9" s="2" customFormat="1" ht="14.25" customHeight="1" thickBot="1">
      <c r="A25" s="131" t="s">
        <v>85</v>
      </c>
      <c r="B25" s="149"/>
      <c r="C25" s="128" t="str">
        <f>IF(ISERROR(B25/B30),"- -",B25/B30)</f>
        <v>- -</v>
      </c>
      <c r="D25" s="100"/>
      <c r="E25" s="127"/>
      <c r="F25" s="138"/>
      <c r="G25" s="178" t="str">
        <f>IF(ISERROR(F25/F30),"- -",F25/F30)</f>
        <v>- -</v>
      </c>
      <c r="H25" s="106">
        <f t="shared" si="0"/>
        <v>0</v>
      </c>
      <c r="I25" s="107" t="str">
        <f>IF(ISERROR(H25/H30),"- -",H25/H30)</f>
        <v>- -</v>
      </c>
    </row>
    <row r="26" spans="1:9" s="2" customFormat="1" ht="14.25" customHeight="1" thickBot="1">
      <c r="A26" s="131" t="s">
        <v>71</v>
      </c>
      <c r="B26" s="148">
        <f>SUM(D66)</f>
        <v>0</v>
      </c>
      <c r="C26" s="128" t="str">
        <f>IF(ISERROR(B26/B30),"- -",B26/B30)</f>
        <v>- -</v>
      </c>
      <c r="D26" s="100"/>
      <c r="E26" s="127"/>
      <c r="F26" s="177"/>
      <c r="G26" s="176" t="str">
        <f>IF(ISERROR(F26/F30),"- -",F26/F30)</f>
        <v>- -</v>
      </c>
      <c r="H26" s="106">
        <f t="shared" si="0"/>
        <v>0</v>
      </c>
      <c r="I26" s="107" t="str">
        <f>IF(ISERROR(H26/H30),"- -",H26/H30)</f>
        <v>- -</v>
      </c>
    </row>
    <row r="27" spans="1:9" s="2" customFormat="1" ht="14.25" customHeight="1" thickBot="1">
      <c r="A27" s="103" t="s">
        <v>62</v>
      </c>
      <c r="B27" s="130"/>
      <c r="C27" s="105" t="str">
        <f>IF(ISERROR(B27/B30),"- -",B27/B30)</f>
        <v>- -</v>
      </c>
      <c r="D27" s="104"/>
      <c r="E27" s="105" t="str">
        <f>IF(ISERROR(D27/D30),"- -",D27/D30)</f>
        <v>- -</v>
      </c>
      <c r="F27" s="130"/>
      <c r="G27" s="105" t="str">
        <f>IF(ISERROR(F27/F30),"- -",F27/F30)</f>
        <v>- -</v>
      </c>
      <c r="H27" s="106">
        <f t="shared" si="0"/>
        <v>0</v>
      </c>
      <c r="I27" s="107" t="str">
        <f>IF(ISERROR(H27/H30),"- -",H27/H30)</f>
        <v>- -</v>
      </c>
    </row>
    <row r="28" spans="1:9" s="2" customFormat="1" ht="14.25" customHeight="1" thickBot="1">
      <c r="A28" s="103" t="s">
        <v>63</v>
      </c>
      <c r="B28" s="104"/>
      <c r="C28" s="105" t="str">
        <f>IF(ISERROR(B28/B30),"- -",B28/B30)</f>
        <v>- -</v>
      </c>
      <c r="D28" s="104"/>
      <c r="E28" s="105" t="str">
        <f>IF(ISERROR(D28/D30),"- -",D28/D30)</f>
        <v>- -</v>
      </c>
      <c r="F28" s="104"/>
      <c r="G28" s="105" t="str">
        <f>IF(ISERROR(F28/F30),"- -",F28/F30)</f>
        <v>- -</v>
      </c>
      <c r="H28" s="106">
        <f t="shared" si="0"/>
        <v>0</v>
      </c>
      <c r="I28" s="107" t="str">
        <f>IF(ISERROR(H28/H30),"- -",H28/H30)</f>
        <v>- -</v>
      </c>
    </row>
    <row r="29" spans="1:9" s="2" customFormat="1" ht="14.25" customHeight="1" thickBot="1">
      <c r="A29" s="103" t="s">
        <v>64</v>
      </c>
      <c r="B29" s="104"/>
      <c r="C29" s="105" t="str">
        <f>IF(ISERROR(B29/B30),"- -",B29/B30)</f>
        <v>- -</v>
      </c>
      <c r="D29" s="104"/>
      <c r="E29" s="105" t="str">
        <f>IF(ISERROR(D29/D30),"- -",D29/D30)</f>
        <v>- -</v>
      </c>
      <c r="F29" s="104"/>
      <c r="G29" s="105" t="str">
        <f>IF(ISERROR(F29/F30),"- -",F29/F30)</f>
        <v>- -</v>
      </c>
      <c r="H29" s="108">
        <f t="shared" si="0"/>
        <v>0</v>
      </c>
      <c r="I29" s="107" t="str">
        <f>IF(ISERROR(H29/H30),"- -",H29/H30)</f>
        <v>- -</v>
      </c>
    </row>
    <row r="30" spans="1:9" s="13" customFormat="1" ht="14.25" customHeight="1" thickBot="1">
      <c r="A30" s="102" t="s">
        <v>15</v>
      </c>
      <c r="B30" s="96">
        <f>SUM(B18+B22+B23+B24+B25+B26+B27+B28+B29)</f>
        <v>0</v>
      </c>
      <c r="C30" s="98" t="str">
        <f>IF(ISERROR(SUM(C18+C22+C23+C24+C25+C26+C27+C28+C29)),"- -",SUM(C18+C22+C23+C24+C25+C26+C27+C28+C29))</f>
        <v>- -</v>
      </c>
      <c r="D30" s="97">
        <f>SUM(D18+D27+D28+D29)</f>
        <v>0</v>
      </c>
      <c r="E30" s="98" t="str">
        <f>IF(ISERROR(SUM(E18+E27+E28+E29)),"- -",SUM(E18+E27+E28+E29))</f>
        <v>- -</v>
      </c>
      <c r="F30" s="97">
        <f>SUM(F18+F22+F23+F24+F25+F26+F27+F28+F29)</f>
        <v>0</v>
      </c>
      <c r="G30" s="98" t="str">
        <f>IF(ISERROR(SUM(G18+G22+G23+G24+G26+G27+G28+G29)),"- -",SUM(G18+G22+G23+G24+G26+G27+G28+G29))</f>
        <v>- -</v>
      </c>
      <c r="H30" s="97">
        <f>SUM(H18+H22+H23+H24+H25+H26+H27+H28+H29)</f>
        <v>0</v>
      </c>
      <c r="I30" s="99" t="str">
        <f>IF(ISERROR(SUM(I18+I22+I23+I24+I25+I26+I27+I28+I29)),"- -",SUM(I18+I22+I23+I24+I25+I26+I27+I28+I29))</f>
        <v>- -</v>
      </c>
    </row>
    <row r="31" spans="1:9" s="13" customFormat="1" ht="14.25" customHeight="1" thickBot="1">
      <c r="A31" s="14" t="s">
        <v>65</v>
      </c>
      <c r="B31" s="15">
        <f>SUM(B30+D30+F30)</f>
        <v>0</v>
      </c>
      <c r="C31" s="16"/>
      <c r="D31" s="16"/>
      <c r="E31" s="16"/>
      <c r="F31" s="16"/>
      <c r="G31" s="16"/>
      <c r="H31" s="16"/>
      <c r="I31" s="17"/>
    </row>
    <row r="32" spans="1:9" s="13" customFormat="1" ht="12.75" customHeight="1" thickBot="1" thickTop="1">
      <c r="A32" s="18"/>
      <c r="B32" s="18"/>
      <c r="C32" s="18"/>
      <c r="D32" s="18"/>
      <c r="E32" s="18"/>
      <c r="F32" s="18"/>
      <c r="G32" s="18"/>
      <c r="H32" s="18"/>
      <c r="I32" s="19"/>
    </row>
    <row r="33" spans="1:9" s="13" customFormat="1" ht="17.25" customHeight="1" thickTop="1">
      <c r="A33" s="213" t="s">
        <v>45</v>
      </c>
      <c r="B33" s="240" t="s">
        <v>70</v>
      </c>
      <c r="C33" s="225"/>
      <c r="D33" s="199" t="s">
        <v>54</v>
      </c>
      <c r="E33" s="225"/>
      <c r="F33" s="195" t="s">
        <v>91</v>
      </c>
      <c r="G33" s="196"/>
      <c r="H33" s="199" t="s">
        <v>55</v>
      </c>
      <c r="I33" s="200"/>
    </row>
    <row r="34" spans="1:9" s="13" customFormat="1" ht="16.5" customHeight="1" thickBot="1">
      <c r="A34" s="214"/>
      <c r="B34" s="163" t="s">
        <v>10</v>
      </c>
      <c r="C34" s="164" t="s">
        <v>11</v>
      </c>
      <c r="D34" s="165" t="s">
        <v>10</v>
      </c>
      <c r="E34" s="166" t="s">
        <v>11</v>
      </c>
      <c r="F34" s="165" t="s">
        <v>10</v>
      </c>
      <c r="G34" s="166" t="s">
        <v>11</v>
      </c>
      <c r="H34" s="167" t="s">
        <v>10</v>
      </c>
      <c r="I34" s="168" t="s">
        <v>11</v>
      </c>
    </row>
    <row r="35" spans="1:9" ht="14.25" customHeight="1">
      <c r="A35" s="20" t="s">
        <v>66</v>
      </c>
      <c r="B35" s="21">
        <f>SUM(B36:B48)</f>
        <v>0</v>
      </c>
      <c r="C35" s="71" t="str">
        <f>IF(ISERROR(B35/B66),"- -",B35/B66)</f>
        <v>- -</v>
      </c>
      <c r="D35" s="72">
        <f>SUM(D36:D48)</f>
        <v>0</v>
      </c>
      <c r="E35" s="71" t="str">
        <f>IF(ISERROR(D35/D66),"- -",D35/D66)</f>
        <v>- -</v>
      </c>
      <c r="F35" s="162">
        <f>SUM(F36:F48)</f>
        <v>0</v>
      </c>
      <c r="G35" s="22" t="str">
        <f>IF(ISERROR(F35/F66),"- -",F35/F66)</f>
        <v>- -</v>
      </c>
      <c r="H35" s="23">
        <f aca="true" t="shared" si="1" ref="H35:H48">SUM(B35+D35+F35)</f>
        <v>0</v>
      </c>
      <c r="I35" s="24" t="str">
        <f>IF(ISERROR(H35/H66),"- -",H35/H66)</f>
        <v>- -</v>
      </c>
    </row>
    <row r="36" spans="1:9" ht="13.5" customHeight="1">
      <c r="A36" s="25" t="s">
        <v>16</v>
      </c>
      <c r="B36" s="63"/>
      <c r="C36" s="26" t="str">
        <f>IF(ISERROR(B36/B66),"- -",B36/B66)</f>
        <v>- -</v>
      </c>
      <c r="D36" s="63"/>
      <c r="E36" s="26" t="str">
        <f>IF(ISERROR(D36/D66),"- -",D36/D66)</f>
        <v>- -</v>
      </c>
      <c r="F36" s="63"/>
      <c r="G36" s="26" t="str">
        <f>IF(ISERROR(F36/F66),"- -",F36/F66)</f>
        <v>- -</v>
      </c>
      <c r="H36" s="8">
        <f t="shared" si="1"/>
        <v>0</v>
      </c>
      <c r="I36" s="27" t="str">
        <f>IF(ISERROR(H36/H66),"- -",H36/H66)</f>
        <v>- -</v>
      </c>
    </row>
    <row r="37" spans="1:9" ht="13.5" customHeight="1">
      <c r="A37" s="28" t="s">
        <v>17</v>
      </c>
      <c r="B37" s="157"/>
      <c r="C37" s="154" t="str">
        <f>IF(ISERROR(B37/B66),"- -",B37/B66)</f>
        <v>- -</v>
      </c>
      <c r="D37" s="157"/>
      <c r="E37" s="145" t="str">
        <f>IF(ISERROR(D37/D66),"- -",D37/D66)</f>
        <v>- -</v>
      </c>
      <c r="F37" s="157"/>
      <c r="G37" s="154" t="str">
        <f>IF(ISERROR(F37/F66),"- -",F37/F66)</f>
        <v>- -</v>
      </c>
      <c r="H37" s="155">
        <f t="shared" si="1"/>
        <v>0</v>
      </c>
      <c r="I37" s="156" t="str">
        <f>IF(ISERROR(H37/H66),"- -",H37/H66)</f>
        <v>- -</v>
      </c>
    </row>
    <row r="38" spans="1:9" ht="13.5" customHeight="1">
      <c r="A38" s="28" t="s">
        <v>0</v>
      </c>
      <c r="B38" s="64"/>
      <c r="C38" s="29" t="str">
        <f>IF(ISERROR(B38/B66),"- -",B38/B66)</f>
        <v>- -</v>
      </c>
      <c r="D38" s="147"/>
      <c r="E38" s="145" t="str">
        <f>IF(ISERROR(D38/D66),"- -",D38/D66)</f>
        <v>- -</v>
      </c>
      <c r="F38" s="64"/>
      <c r="G38" s="29" t="str">
        <f>IF(ISERROR(F38/F66),"- -",F38/F66)</f>
        <v>- -</v>
      </c>
      <c r="H38" s="8">
        <f t="shared" si="1"/>
        <v>0</v>
      </c>
      <c r="I38" s="30" t="str">
        <f>IF(ISERROR(H38/H66),"- -",H38/H66)</f>
        <v>- -</v>
      </c>
    </row>
    <row r="39" spans="1:9" ht="13.5" customHeight="1">
      <c r="A39" s="28" t="s">
        <v>18</v>
      </c>
      <c r="B39" s="64"/>
      <c r="C39" s="29" t="str">
        <f>IF(ISERROR(B39/B66),"- -",B39/B66)</f>
        <v>- -</v>
      </c>
      <c r="D39" s="64"/>
      <c r="E39" s="29" t="str">
        <f>IF(ISERROR(D39/D66),"- -",D39/D66)</f>
        <v>- -</v>
      </c>
      <c r="F39" s="64"/>
      <c r="G39" s="29" t="str">
        <f>IF(ISERROR(F39/F66),"- -",F39/F66)</f>
        <v>- -</v>
      </c>
      <c r="H39" s="8">
        <f t="shared" si="1"/>
        <v>0</v>
      </c>
      <c r="I39" s="30" t="str">
        <f>IF(ISERROR(H39/H66),"- -",H39/H66)</f>
        <v>- -</v>
      </c>
    </row>
    <row r="40" spans="1:9" ht="13.5" customHeight="1">
      <c r="A40" s="28" t="s">
        <v>1</v>
      </c>
      <c r="B40" s="64"/>
      <c r="C40" s="29" t="str">
        <f>IF(ISERROR(B40/B66),"- -",B40/B66)</f>
        <v>- -</v>
      </c>
      <c r="D40" s="64"/>
      <c r="E40" s="29" t="str">
        <f>IF(ISERROR(D40/D66),"- -",D40/D66)</f>
        <v>- -</v>
      </c>
      <c r="F40" s="64"/>
      <c r="G40" s="29" t="str">
        <f>IF(ISERROR(F40/F66),"- -",F40/F66)</f>
        <v>- -</v>
      </c>
      <c r="H40" s="8">
        <f t="shared" si="1"/>
        <v>0</v>
      </c>
      <c r="I40" s="30" t="str">
        <f>IF(ISERROR(H40/H66),"- -",H40/H66)</f>
        <v>- -</v>
      </c>
    </row>
    <row r="41" spans="1:9" ht="13.5" customHeight="1">
      <c r="A41" s="28" t="s">
        <v>2</v>
      </c>
      <c r="B41" s="64"/>
      <c r="C41" s="29" t="str">
        <f>IF(ISERROR(B41/B66),"- -",B41/B66)</f>
        <v>- -</v>
      </c>
      <c r="D41" s="147"/>
      <c r="E41" s="145" t="str">
        <f>IF(ISERROR(D41/D66),"- -",D41/D66)</f>
        <v>- -</v>
      </c>
      <c r="F41" s="147"/>
      <c r="G41" s="145" t="str">
        <f>IF(ISERROR(F41/F66),"- -",F41/F66)</f>
        <v>- -</v>
      </c>
      <c r="H41" s="8">
        <f t="shared" si="1"/>
        <v>0</v>
      </c>
      <c r="I41" s="30" t="str">
        <f>IF(ISERROR(H41/H66),"- -",H41/H66)</f>
        <v>- -</v>
      </c>
    </row>
    <row r="42" spans="1:9" ht="13.5" customHeight="1">
      <c r="A42" s="28" t="s">
        <v>19</v>
      </c>
      <c r="B42" s="64"/>
      <c r="C42" s="29" t="str">
        <f>IF(ISERROR(B42/B66),"- -",B42/B66)</f>
        <v>- -</v>
      </c>
      <c r="D42" s="65"/>
      <c r="E42" s="31" t="str">
        <f>IF(ISERROR(D42/D66),"- -",D42/D66)</f>
        <v>- -</v>
      </c>
      <c r="F42" s="64"/>
      <c r="G42" s="29" t="str">
        <f>IF(ISERROR(F42/F66),"- -",F42/F66)</f>
        <v>- -</v>
      </c>
      <c r="H42" s="8">
        <f t="shared" si="1"/>
        <v>0</v>
      </c>
      <c r="I42" s="30" t="str">
        <f>IF(ISERROR(H42/H66),"- -",H42/H66)</f>
        <v>- -</v>
      </c>
    </row>
    <row r="43" spans="1:9" ht="13.5" customHeight="1">
      <c r="A43" s="28" t="s">
        <v>3</v>
      </c>
      <c r="B43" s="64"/>
      <c r="C43" s="29" t="str">
        <f>IF(ISERROR(B43/B66),"- -",B43/B66)</f>
        <v>- -</v>
      </c>
      <c r="D43" s="147"/>
      <c r="E43" s="145" t="str">
        <f>IF(ISERROR(D43/D66),"- -",D43/D66)</f>
        <v>- -</v>
      </c>
      <c r="F43" s="147"/>
      <c r="G43" s="145" t="str">
        <f>IF(ISERROR(F43/F66),"- -",F43/F66)</f>
        <v>- -</v>
      </c>
      <c r="H43" s="8">
        <f t="shared" si="1"/>
        <v>0</v>
      </c>
      <c r="I43" s="30" t="str">
        <f>IF(ISERROR(H43/H66),"- -",H43/H66)</f>
        <v>- -</v>
      </c>
    </row>
    <row r="44" spans="1:9" s="34" customFormat="1" ht="13.5" customHeight="1">
      <c r="A44" s="28" t="s">
        <v>4</v>
      </c>
      <c r="B44" s="65"/>
      <c r="C44" s="31" t="str">
        <f>IF(ISERROR(B44/B66),"- -",B44/B66)</f>
        <v>- -</v>
      </c>
      <c r="D44" s="65"/>
      <c r="E44" s="31" t="str">
        <f>IF(ISERROR(D44/D66),"- -",D44/D66)</f>
        <v>- -</v>
      </c>
      <c r="F44" s="65"/>
      <c r="G44" s="31" t="str">
        <f>IF(ISERROR(F44/F66),"- -",F44/F66)</f>
        <v>- -</v>
      </c>
      <c r="H44" s="8">
        <f t="shared" si="1"/>
        <v>0</v>
      </c>
      <c r="I44" s="33" t="str">
        <f>IF(ISERROR(H44/H66),"- -",H44/H66)</f>
        <v>- -</v>
      </c>
    </row>
    <row r="45" spans="1:9" s="34" customFormat="1" ht="13.5" customHeight="1">
      <c r="A45" s="28" t="s">
        <v>20</v>
      </c>
      <c r="B45" s="66"/>
      <c r="C45" s="35" t="str">
        <f>IF(ISERROR(B45/B66),"- -",B45/B66)</f>
        <v>- -</v>
      </c>
      <c r="D45" s="66"/>
      <c r="E45" s="35" t="str">
        <f>IF(ISERROR(D45/D66),"- -",D45/D66)</f>
        <v>- -</v>
      </c>
      <c r="F45" s="66"/>
      <c r="G45" s="35" t="str">
        <f>IF(ISERROR(F45/F66),"- -",F45/F66)</f>
        <v>- -</v>
      </c>
      <c r="H45" s="11">
        <f t="shared" si="1"/>
        <v>0</v>
      </c>
      <c r="I45" s="36" t="str">
        <f>IF(ISERROR(H45/H66),"- -",H45/H66)</f>
        <v>- -</v>
      </c>
    </row>
    <row r="46" spans="1:9" s="13" customFormat="1" ht="13.5" customHeight="1">
      <c r="A46" s="28" t="s">
        <v>5</v>
      </c>
      <c r="B46" s="65"/>
      <c r="C46" s="37" t="str">
        <f>IF(ISERROR(B46/B66),"- -",B46/B66)</f>
        <v>- -</v>
      </c>
      <c r="D46" s="65"/>
      <c r="E46" s="37" t="str">
        <f>IF(ISERROR(D46/D66),"- -",D46/D66)</f>
        <v>- -</v>
      </c>
      <c r="F46" s="65"/>
      <c r="G46" s="37" t="str">
        <f>IF(ISERROR(F46/F66),"- -",F46/F66)</f>
        <v>- -</v>
      </c>
      <c r="H46" s="32">
        <f t="shared" si="1"/>
        <v>0</v>
      </c>
      <c r="I46" s="38" t="str">
        <f>IF(ISERROR(H46/H66),"- -",H46/H66)</f>
        <v>- -</v>
      </c>
    </row>
    <row r="47" spans="1:9" s="13" customFormat="1" ht="13.5" customHeight="1">
      <c r="A47" s="39" t="s">
        <v>6</v>
      </c>
      <c r="B47" s="67"/>
      <c r="C47" s="40" t="str">
        <f>IF(ISERROR(B47/B66),"- -",B47/B66)</f>
        <v>- -</v>
      </c>
      <c r="D47" s="67"/>
      <c r="E47" s="40" t="str">
        <f>IF(ISERROR(D47/D66),"- -",D47/D66)</f>
        <v>- -</v>
      </c>
      <c r="F47" s="67"/>
      <c r="G47" s="40" t="str">
        <f>IF(ISERROR(F47/F66),"- -",F47/F66)</f>
        <v>- -</v>
      </c>
      <c r="H47" s="41">
        <f>SUM(B47+D47+F47)</f>
        <v>0</v>
      </c>
      <c r="I47" s="42" t="str">
        <f>IF(ISERROR(H47/H66),"- -",H47/H66)</f>
        <v>- -</v>
      </c>
    </row>
    <row r="48" spans="1:9" s="13" customFormat="1" ht="13.5" customHeight="1" thickBot="1">
      <c r="A48" s="43" t="s">
        <v>21</v>
      </c>
      <c r="B48" s="68"/>
      <c r="C48" s="45" t="str">
        <f>IF(ISERROR(B48/B66),"- -",B48/B66)</f>
        <v>- -</v>
      </c>
      <c r="D48" s="68"/>
      <c r="E48" s="45" t="str">
        <f>IF(ISERROR(D48/D66),"- -",D48/D66)</f>
        <v>- -</v>
      </c>
      <c r="F48" s="68"/>
      <c r="G48" s="45" t="str">
        <f>IF(ISERROR(F48/F66),"- -",F48/F66)</f>
        <v>- -</v>
      </c>
      <c r="H48" s="44">
        <f t="shared" si="1"/>
        <v>0</v>
      </c>
      <c r="I48" s="46" t="str">
        <f>IF(ISERROR(H48/H66),"- -",H48/H66)</f>
        <v>- -</v>
      </c>
    </row>
    <row r="49" spans="1:9" ht="14.25" customHeight="1">
      <c r="A49" s="20" t="s">
        <v>49</v>
      </c>
      <c r="B49" s="47">
        <f>SUM(B50:B65)</f>
        <v>0</v>
      </c>
      <c r="C49" s="48" t="str">
        <f>IF(ISERROR(B49/B66),"- -",B49/B66)</f>
        <v>- -</v>
      </c>
      <c r="D49" s="47">
        <f>SUM(D50:D65)</f>
        <v>0</v>
      </c>
      <c r="E49" s="48" t="str">
        <f>IF(ISERROR(D49/D66),"- -",D49/D66)</f>
        <v>- -</v>
      </c>
      <c r="F49" s="47">
        <f>SUM(F50:F65)</f>
        <v>0</v>
      </c>
      <c r="G49" s="48" t="str">
        <f>IF(ISERROR(F49/F66),"- -",F49/F66)</f>
        <v>- -</v>
      </c>
      <c r="H49" s="4">
        <f>SUM(B49+D49+F49)</f>
        <v>0</v>
      </c>
      <c r="I49" s="49" t="str">
        <f>IF(ISERROR(H49/H66),"- -",H49/H66)</f>
        <v>- -</v>
      </c>
    </row>
    <row r="50" spans="1:9" ht="13.5" customHeight="1">
      <c r="A50" s="50" t="s">
        <v>7</v>
      </c>
      <c r="B50" s="63"/>
      <c r="C50" s="26" t="str">
        <f>IF(ISERROR(B50/B66),"- -",B50/B66)</f>
        <v>- -</v>
      </c>
      <c r="D50" s="63"/>
      <c r="E50" s="26" t="str">
        <f>IF(ISERROR(D50/D66),"- -",D50/D66)</f>
        <v>- -</v>
      </c>
      <c r="F50" s="63"/>
      <c r="G50" s="26" t="str">
        <f>IF(ISERROR(F50/F66),"- -",F50/F66)</f>
        <v>- -</v>
      </c>
      <c r="H50" s="8">
        <f aca="true" t="shared" si="2" ref="H50:H65">SUM(B50+D50+F50)</f>
        <v>0</v>
      </c>
      <c r="I50" s="27" t="str">
        <f>IF(ISERROR(H50/H66),"- -",H50/H66)</f>
        <v>- -</v>
      </c>
    </row>
    <row r="51" spans="1:9" ht="13.5" customHeight="1">
      <c r="A51" s="51" t="s">
        <v>22</v>
      </c>
      <c r="B51" s="64"/>
      <c r="C51" s="29" t="str">
        <f>IF(ISERROR(B51/B66),"- -",B51/B66)</f>
        <v>- -</v>
      </c>
      <c r="D51" s="64"/>
      <c r="E51" s="29" t="str">
        <f>IF(ISERROR(D51/D66),"- -",D51/D66)</f>
        <v>- -</v>
      </c>
      <c r="F51" s="64"/>
      <c r="G51" s="29" t="str">
        <f>IF(ISERROR(F51/F66),"- -",F51/F66)</f>
        <v>- -</v>
      </c>
      <c r="H51" s="8">
        <f t="shared" si="2"/>
        <v>0</v>
      </c>
      <c r="I51" s="30" t="str">
        <f>IF(ISERROR(H51/H66),"- -",H51/H66)</f>
        <v>- -</v>
      </c>
    </row>
    <row r="52" spans="1:9" ht="13.5" customHeight="1">
      <c r="A52" s="51" t="s">
        <v>23</v>
      </c>
      <c r="B52" s="64"/>
      <c r="C52" s="29" t="str">
        <f>IF(ISERROR(B52/B66),"- -",B52/B66)</f>
        <v>- -</v>
      </c>
      <c r="D52" s="64"/>
      <c r="E52" s="29" t="str">
        <f>IF(ISERROR(D52/D66),"- -",D52/D66)</f>
        <v>- -</v>
      </c>
      <c r="F52" s="64"/>
      <c r="G52" s="29" t="str">
        <f>IF(ISERROR(F52/F66),"- -",F52/F66)</f>
        <v>- -</v>
      </c>
      <c r="H52" s="8">
        <f t="shared" si="2"/>
        <v>0</v>
      </c>
      <c r="I52" s="30" t="str">
        <f>IF(ISERROR(H52/H66),"- -",H52/H66)</f>
        <v>- -</v>
      </c>
    </row>
    <row r="53" spans="1:9" ht="13.5" customHeight="1">
      <c r="A53" s="51" t="s">
        <v>24</v>
      </c>
      <c r="B53" s="64"/>
      <c r="C53" s="29" t="str">
        <f>IF(ISERROR(B53/B66),"- -",B53/B66)</f>
        <v>- -</v>
      </c>
      <c r="D53" s="64"/>
      <c r="E53" s="29" t="str">
        <f>IF(ISERROR(D53/D66),"- -",D53/D66)</f>
        <v>- -</v>
      </c>
      <c r="F53" s="64"/>
      <c r="G53" s="29" t="str">
        <f>IF(ISERROR(F53/F66),"- -",F53/F66)</f>
        <v>- -</v>
      </c>
      <c r="H53" s="8">
        <f t="shared" si="2"/>
        <v>0</v>
      </c>
      <c r="I53" s="30" t="str">
        <f>IF(ISERROR(H53/H66),"- -",H53/H66)</f>
        <v>- -</v>
      </c>
    </row>
    <row r="54" spans="1:9" ht="13.5" customHeight="1">
      <c r="A54" s="51" t="s">
        <v>25</v>
      </c>
      <c r="B54" s="64"/>
      <c r="C54" s="29" t="str">
        <f>IF(ISERROR(B54/B66),"- -",B54/B66)</f>
        <v>- -</v>
      </c>
      <c r="D54" s="64"/>
      <c r="E54" s="29" t="str">
        <f>IF(ISERROR(D54/D66),"- -",D54/D66)</f>
        <v>- -</v>
      </c>
      <c r="F54" s="64"/>
      <c r="G54" s="29" t="str">
        <f>IF(ISERROR(F54/F66),"- -",F54/F66)</f>
        <v>- -</v>
      </c>
      <c r="H54" s="8">
        <f t="shared" si="2"/>
        <v>0</v>
      </c>
      <c r="I54" s="30" t="str">
        <f>IF(ISERROR(H54/H66),"- -",H54/H66)</f>
        <v>- -</v>
      </c>
    </row>
    <row r="55" spans="1:9" ht="13.5" customHeight="1">
      <c r="A55" s="51" t="s">
        <v>26</v>
      </c>
      <c r="B55" s="64"/>
      <c r="C55" s="29" t="str">
        <f>IF(ISERROR(B55/B66),"- -",B55/B66)</f>
        <v>- -</v>
      </c>
      <c r="D55" s="64"/>
      <c r="E55" s="29" t="str">
        <f>IF(ISERROR(D55/D66),"- -",D55/D66)</f>
        <v>- -</v>
      </c>
      <c r="F55" s="64"/>
      <c r="G55" s="29" t="str">
        <f>IF(ISERROR(F55/F66),"- -",F55/F66)</f>
        <v>- -</v>
      </c>
      <c r="H55" s="8">
        <f t="shared" si="2"/>
        <v>0</v>
      </c>
      <c r="I55" s="30" t="str">
        <f>IF(ISERROR(H55/H66),"- -",H55/H66)</f>
        <v>- -</v>
      </c>
    </row>
    <row r="56" spans="1:9" ht="13.5" customHeight="1">
      <c r="A56" s="51" t="s">
        <v>27</v>
      </c>
      <c r="B56" s="64"/>
      <c r="C56" s="29" t="str">
        <f>IF(ISERROR(B56/B66),"- -",B56/B66)</f>
        <v>- -</v>
      </c>
      <c r="D56" s="64"/>
      <c r="E56" s="29" t="str">
        <f>IF(ISERROR(D56/D66),"- -",D56/D66)</f>
        <v>- -</v>
      </c>
      <c r="F56" s="64"/>
      <c r="G56" s="29" t="str">
        <f>IF(ISERROR(F56/F66),"- -",F56/F66)</f>
        <v>- -</v>
      </c>
      <c r="H56" s="8">
        <f t="shared" si="2"/>
        <v>0</v>
      </c>
      <c r="I56" s="30" t="str">
        <f>IF(ISERROR(H56/H66),"- -",H56/H66)</f>
        <v>- -</v>
      </c>
    </row>
    <row r="57" spans="1:9" ht="13.5" customHeight="1">
      <c r="A57" s="51" t="s">
        <v>8</v>
      </c>
      <c r="B57" s="64"/>
      <c r="C57" s="29" t="str">
        <f>IF(ISERROR(B57/B66),"- -",B57/B66)</f>
        <v>- -</v>
      </c>
      <c r="D57" s="64"/>
      <c r="E57" s="29" t="str">
        <f>IF(ISERROR(D57/D66),"- -",D57/D66)</f>
        <v>- -</v>
      </c>
      <c r="F57" s="64"/>
      <c r="G57" s="29" t="str">
        <f>IF(ISERROR(F57/F66),"- -",F57/F66)</f>
        <v>- -</v>
      </c>
      <c r="H57" s="8">
        <f t="shared" si="2"/>
        <v>0</v>
      </c>
      <c r="I57" s="30" t="str">
        <f>IF(ISERROR(H57/H66),"- -",H57/H66)</f>
        <v>- -</v>
      </c>
    </row>
    <row r="58" spans="1:9" ht="13.5" customHeight="1">
      <c r="A58" s="51" t="s">
        <v>9</v>
      </c>
      <c r="B58" s="64"/>
      <c r="C58" s="29" t="str">
        <f>IF(ISERROR(B58/B66),"- -",B58/B66)</f>
        <v>- -</v>
      </c>
      <c r="D58" s="64"/>
      <c r="E58" s="29" t="str">
        <f>IF(ISERROR(D58/D66),"- -",D58/D66)</f>
        <v>- -</v>
      </c>
      <c r="F58" s="64"/>
      <c r="G58" s="29" t="str">
        <f>IF(ISERROR(F58/F66),"- -",F58/F66)</f>
        <v>- -</v>
      </c>
      <c r="H58" s="8">
        <f t="shared" si="2"/>
        <v>0</v>
      </c>
      <c r="I58" s="30" t="str">
        <f>IF(ISERROR(H58/H66),"- -",H58/H66)</f>
        <v>- -</v>
      </c>
    </row>
    <row r="59" spans="1:148" s="52" customFormat="1" ht="13.5" customHeight="1">
      <c r="A59" s="51" t="s">
        <v>28</v>
      </c>
      <c r="B59" s="64"/>
      <c r="C59" s="31" t="str">
        <f>IF(ISERROR(B59/B66),"- -",B59/B66)</f>
        <v>- -</v>
      </c>
      <c r="D59" s="64"/>
      <c r="E59" s="31" t="str">
        <f>IF(ISERROR(D59/D66),"- -",D59/D66)</f>
        <v>- -</v>
      </c>
      <c r="F59" s="64"/>
      <c r="G59" s="31" t="str">
        <f>IF(ISERROR(F59/F66),"- -",F59/F66)</f>
        <v>- -</v>
      </c>
      <c r="H59" s="8">
        <f t="shared" si="2"/>
        <v>0</v>
      </c>
      <c r="I59" s="33" t="str">
        <f>IF(ISERROR(H59/H66),"- -",H59/H66)</f>
        <v>- -</v>
      </c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</row>
    <row r="60" spans="1:148" s="52" customFormat="1" ht="13.5" customHeight="1">
      <c r="A60" s="51" t="s">
        <v>29</v>
      </c>
      <c r="B60" s="64"/>
      <c r="C60" s="31" t="str">
        <f>IF(ISERROR(B60/B66),"- -",B60/B66)</f>
        <v>- -</v>
      </c>
      <c r="D60" s="64"/>
      <c r="E60" s="31" t="str">
        <f>IF(ISERROR(D60/D66),"- -",D60/D66)</f>
        <v>- -</v>
      </c>
      <c r="F60" s="64"/>
      <c r="G60" s="31" t="str">
        <f>IF(ISERROR(F60/F66),"- -",F60/F66)</f>
        <v>- -</v>
      </c>
      <c r="H60" s="8">
        <f t="shared" si="2"/>
        <v>0</v>
      </c>
      <c r="I60" s="33" t="str">
        <f>IF(ISERROR(H60/H66),"- -",H60/H66)</f>
        <v>- -</v>
      </c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</row>
    <row r="61" spans="1:148" s="52" customFormat="1" ht="13.5" customHeight="1">
      <c r="A61" s="51" t="s">
        <v>30</v>
      </c>
      <c r="B61" s="64"/>
      <c r="C61" s="31" t="str">
        <f>IF(ISERROR(B61/B66),"- -",B61/B66)</f>
        <v>- -</v>
      </c>
      <c r="D61" s="64"/>
      <c r="E61" s="31" t="str">
        <f>IF(ISERROR(D61/D66),"- -",D61/D66)</f>
        <v>- -</v>
      </c>
      <c r="F61" s="64"/>
      <c r="G61" s="31" t="str">
        <f>IF(ISERROR(F61/F66),"- -",F61/F66)</f>
        <v>- -</v>
      </c>
      <c r="H61" s="8">
        <f t="shared" si="2"/>
        <v>0</v>
      </c>
      <c r="I61" s="33" t="str">
        <f>IF(ISERROR(H61/H66),"- -",H61/H66)</f>
        <v>- -</v>
      </c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</row>
    <row r="62" spans="1:148" s="52" customFormat="1" ht="13.5" customHeight="1">
      <c r="A62" s="51" t="s">
        <v>31</v>
      </c>
      <c r="B62" s="64"/>
      <c r="C62" s="31" t="str">
        <f>IF(ISERROR(B62/B66),"- -",B62/B66)</f>
        <v>- -</v>
      </c>
      <c r="D62" s="64"/>
      <c r="E62" s="31" t="str">
        <f>IF(ISERROR(D62/D66),"- -",D62/D66)</f>
        <v>- -</v>
      </c>
      <c r="F62" s="64"/>
      <c r="G62" s="31" t="str">
        <f>IF(ISERROR(F62/F66),"- -",F62/F66)</f>
        <v>- -</v>
      </c>
      <c r="H62" s="8">
        <f t="shared" si="2"/>
        <v>0</v>
      </c>
      <c r="I62" s="33" t="str">
        <f>IF(ISERROR(H62/H66),"- -",H62/H66)</f>
        <v>- -</v>
      </c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</row>
    <row r="63" spans="1:148" s="52" customFormat="1" ht="13.5" customHeight="1">
      <c r="A63" s="51" t="s">
        <v>32</v>
      </c>
      <c r="B63" s="64"/>
      <c r="C63" s="31" t="str">
        <f>IF(ISERROR(B63/B66),"- -",B63/B66)</f>
        <v>- -</v>
      </c>
      <c r="D63" s="64"/>
      <c r="E63" s="31" t="str">
        <f>IF(ISERROR(D63/D66),"- -",D63/D66)</f>
        <v>- -</v>
      </c>
      <c r="F63" s="64"/>
      <c r="G63" s="31" t="str">
        <f>IF(ISERROR(F63/F66),"- -",F63/F66)</f>
        <v>- -</v>
      </c>
      <c r="H63" s="8">
        <f t="shared" si="2"/>
        <v>0</v>
      </c>
      <c r="I63" s="33" t="str">
        <f>IF(ISERROR(H63/H66),"- -",H63/H66)</f>
        <v>- -</v>
      </c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</row>
    <row r="64" spans="1:148" s="52" customFormat="1" ht="13.5" customHeight="1">
      <c r="A64" s="53" t="s">
        <v>40</v>
      </c>
      <c r="B64" s="64"/>
      <c r="C64" s="31" t="str">
        <f>IF(ISERROR(B64/B66),"- -",B64/B66)</f>
        <v>- -</v>
      </c>
      <c r="D64" s="64"/>
      <c r="E64" s="31" t="str">
        <f>IF(ISERROR(D64/D66),"- -",D64/D66)</f>
        <v>- -</v>
      </c>
      <c r="F64" s="64"/>
      <c r="G64" s="31" t="str">
        <f>IF(ISERROR(F64/F66),"- -",F64/F66)</f>
        <v>- -</v>
      </c>
      <c r="H64" s="8">
        <f>SUM(B64+D64+F64)</f>
        <v>0</v>
      </c>
      <c r="I64" s="33" t="str">
        <f>IF(ISERROR(H64/H66),"- -",H64/H66)</f>
        <v>- -</v>
      </c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</row>
    <row r="65" spans="1:148" s="52" customFormat="1" ht="13.5" customHeight="1" thickBot="1">
      <c r="A65" s="53" t="s">
        <v>41</v>
      </c>
      <c r="B65" s="64"/>
      <c r="C65" s="35" t="str">
        <f>IF(ISERROR(B65/B66),"- -",B65/B66)</f>
        <v>- -</v>
      </c>
      <c r="D65" s="64"/>
      <c r="E65" s="35" t="str">
        <f>IF(ISERROR(D65/D66),"- -",D65/D66)</f>
        <v>- -</v>
      </c>
      <c r="F65" s="64"/>
      <c r="G65" s="35" t="str">
        <f>IF(ISERROR(F65/F66),"- -",F65/F66)</f>
        <v>- -</v>
      </c>
      <c r="H65" s="11">
        <f t="shared" si="2"/>
        <v>0</v>
      </c>
      <c r="I65" s="36" t="str">
        <f>IF(ISERROR(H65/H66),"- -",H65/H66)</f>
        <v>- -</v>
      </c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</row>
    <row r="66" spans="1:9" ht="14.25" customHeight="1" thickBot="1">
      <c r="A66" s="54" t="s">
        <v>58</v>
      </c>
      <c r="B66" s="55">
        <f>SUM(B35+B49)</f>
        <v>0</v>
      </c>
      <c r="C66" s="56" t="str">
        <f>IF(ISERROR(SUM(C35+C49)),"- -",SUM(C35+C49))</f>
        <v>- -</v>
      </c>
      <c r="D66" s="55">
        <f>SUM(D35+D49)</f>
        <v>0</v>
      </c>
      <c r="E66" s="56" t="str">
        <f>IF(ISERROR(SUM(E35+E49)),"- -",SUM(E35+E49))</f>
        <v>- -</v>
      </c>
      <c r="F66" s="55">
        <f>SUM(F35+F49)</f>
        <v>0</v>
      </c>
      <c r="G66" s="56" t="str">
        <f>IF(ISERROR(SUM(G35+G49)),"- -",SUM(G35+G49))</f>
        <v>- -</v>
      </c>
      <c r="H66" s="55">
        <f>SUM(H35+H49)</f>
        <v>0</v>
      </c>
      <c r="I66" s="57" t="str">
        <f>IF(ISERROR(SUM(I35+I49)),"- -",SUM(I35+I49))</f>
        <v>- -</v>
      </c>
    </row>
    <row r="67" spans="1:9" ht="10.5" customHeight="1" thickBot="1" thickTop="1">
      <c r="A67" s="226"/>
      <c r="B67" s="226"/>
      <c r="C67" s="226"/>
      <c r="D67" s="226"/>
      <c r="E67" s="226"/>
      <c r="F67" s="226"/>
      <c r="G67" s="226"/>
      <c r="H67" s="226"/>
      <c r="I67" s="226"/>
    </row>
    <row r="68" spans="1:9" s="58" customFormat="1" ht="14.25" customHeight="1" thickBot="1">
      <c r="A68" s="87"/>
      <c r="B68" s="230" t="s">
        <v>110</v>
      </c>
      <c r="C68" s="231"/>
      <c r="D68" s="227"/>
      <c r="E68" s="194"/>
      <c r="F68" s="194"/>
      <c r="G68" s="194"/>
      <c r="H68" s="194"/>
      <c r="I68" s="194"/>
    </row>
    <row r="69" spans="1:9" s="58" customFormat="1" ht="14.25" customHeight="1" thickBot="1">
      <c r="A69" s="169" t="s">
        <v>46</v>
      </c>
      <c r="B69" s="170" t="s">
        <v>10</v>
      </c>
      <c r="C69" s="171" t="s">
        <v>11</v>
      </c>
      <c r="D69" s="197"/>
      <c r="E69" s="198"/>
      <c r="F69" s="198"/>
      <c r="G69" s="198"/>
      <c r="H69" s="198"/>
      <c r="I69" s="198"/>
    </row>
    <row r="70" spans="1:9" s="58" customFormat="1" ht="14.25" customHeight="1">
      <c r="A70" s="133" t="s">
        <v>50</v>
      </c>
      <c r="B70" s="115"/>
      <c r="C70" s="112" t="str">
        <f>IF(ISERROR(B70/B75),"- -",B70/B75)</f>
        <v>- -</v>
      </c>
      <c r="D70" s="132"/>
      <c r="E70" s="206" t="s">
        <v>47</v>
      </c>
      <c r="F70" s="207"/>
      <c r="G70" s="207"/>
      <c r="H70" s="207"/>
      <c r="I70" s="208"/>
    </row>
    <row r="71" spans="1:9" s="58" customFormat="1" ht="14.25" customHeight="1">
      <c r="A71" s="134" t="s">
        <v>51</v>
      </c>
      <c r="B71" s="116"/>
      <c r="C71" s="113" t="str">
        <f>IF(ISERROR(B71/B75),"- -",B71/B75)</f>
        <v>- -</v>
      </c>
      <c r="D71" s="132"/>
      <c r="E71" s="216" t="s">
        <v>92</v>
      </c>
      <c r="F71" s="217"/>
      <c r="G71" s="217"/>
      <c r="H71" s="217"/>
      <c r="I71" s="218"/>
    </row>
    <row r="72" spans="1:9" s="58" customFormat="1" ht="14.25" customHeight="1">
      <c r="A72" s="134" t="s">
        <v>67</v>
      </c>
      <c r="B72" s="116"/>
      <c r="C72" s="113" t="str">
        <f>IF(ISERROR(B72/B75),"- -",B72/B75)</f>
        <v>- -</v>
      </c>
      <c r="D72" s="132"/>
      <c r="E72" s="219"/>
      <c r="F72" s="220"/>
      <c r="G72" s="220"/>
      <c r="H72" s="220"/>
      <c r="I72" s="221"/>
    </row>
    <row r="73" spans="1:9" s="58" customFormat="1" ht="14.25" customHeight="1">
      <c r="A73" s="134" t="s">
        <v>68</v>
      </c>
      <c r="B73" s="116"/>
      <c r="C73" s="113" t="str">
        <f>IF(ISERROR(B73/B75),"- -",B73/B75)</f>
        <v>- -</v>
      </c>
      <c r="D73" s="197"/>
      <c r="E73" s="198"/>
      <c r="F73" s="198"/>
      <c r="G73" s="198"/>
      <c r="H73" s="198"/>
      <c r="I73" s="198"/>
    </row>
    <row r="74" spans="1:9" s="58" customFormat="1" ht="14.25" customHeight="1" thickBot="1">
      <c r="A74" s="135" t="s">
        <v>69</v>
      </c>
      <c r="B74" s="117"/>
      <c r="C74" s="114" t="str">
        <f>IF(ISERROR(B74/B75),"- -",B74/B75)</f>
        <v>- -</v>
      </c>
      <c r="D74" s="197"/>
      <c r="E74" s="198"/>
      <c r="F74" s="198"/>
      <c r="G74" s="198"/>
      <c r="H74" s="198"/>
      <c r="I74" s="198"/>
    </row>
    <row r="75" spans="1:9" s="58" customFormat="1" ht="14.25" customHeight="1" thickBot="1">
      <c r="A75" s="110" t="s">
        <v>90</v>
      </c>
      <c r="B75" s="111">
        <f>SUM(B70:B74)</f>
        <v>0</v>
      </c>
      <c r="C75" s="146">
        <f>SUM(C70:C74)</f>
        <v>0</v>
      </c>
      <c r="D75" s="197"/>
      <c r="E75" s="198"/>
      <c r="F75" s="198"/>
      <c r="G75" s="198"/>
      <c r="H75" s="198"/>
      <c r="I75" s="198"/>
    </row>
    <row r="76" spans="1:9" s="58" customFormat="1" ht="16.5" customHeight="1">
      <c r="A76" s="215" t="s">
        <v>87</v>
      </c>
      <c r="B76" s="215"/>
      <c r="C76" s="215"/>
      <c r="D76" s="215"/>
      <c r="E76" s="215"/>
      <c r="F76" s="215"/>
      <c r="G76" s="215"/>
      <c r="H76" s="215"/>
      <c r="I76" s="215"/>
    </row>
    <row r="77" spans="1:9" s="58" customFormat="1" ht="10.5" customHeight="1">
      <c r="A77" s="235" t="s">
        <v>88</v>
      </c>
      <c r="B77" s="235"/>
      <c r="C77" s="235"/>
      <c r="D77" s="235"/>
      <c r="E77" s="235"/>
      <c r="F77" s="235"/>
      <c r="G77" s="235"/>
      <c r="H77" s="235"/>
      <c r="I77" s="235"/>
    </row>
    <row r="78" spans="1:16" s="58" customFormat="1" ht="12" customHeight="1">
      <c r="A78" s="194" t="s">
        <v>59</v>
      </c>
      <c r="B78" s="194"/>
      <c r="C78" s="194"/>
      <c r="D78" s="194"/>
      <c r="E78" s="194"/>
      <c r="F78" s="194"/>
      <c r="G78" s="194"/>
      <c r="H78" s="194"/>
      <c r="I78" s="194"/>
      <c r="J78" s="61"/>
      <c r="K78" s="61"/>
      <c r="L78" s="61"/>
      <c r="M78" s="61"/>
      <c r="N78" s="61"/>
      <c r="O78" s="61"/>
      <c r="P78" s="61"/>
    </row>
    <row r="79" spans="1:9" ht="12" customHeight="1">
      <c r="A79" s="194" t="s">
        <v>60</v>
      </c>
      <c r="B79" s="194"/>
      <c r="C79" s="194"/>
      <c r="D79" s="194"/>
      <c r="E79" s="194"/>
      <c r="F79" s="194"/>
      <c r="G79" s="194"/>
      <c r="H79" s="194"/>
      <c r="I79" s="194"/>
    </row>
    <row r="80" spans="1:9" ht="12" customHeight="1">
      <c r="A80" s="193" t="s">
        <v>72</v>
      </c>
      <c r="B80" s="193"/>
      <c r="C80" s="193"/>
      <c r="D80" s="193"/>
      <c r="E80" s="193"/>
      <c r="F80" s="193"/>
      <c r="G80" s="193"/>
      <c r="H80" s="193"/>
      <c r="I80" s="193"/>
    </row>
    <row r="81" spans="1:9" ht="12" customHeight="1">
      <c r="A81" s="193" t="s">
        <v>61</v>
      </c>
      <c r="B81" s="193"/>
      <c r="C81" s="193"/>
      <c r="D81" s="193"/>
      <c r="E81" s="193"/>
      <c r="F81" s="193"/>
      <c r="G81" s="193"/>
      <c r="H81" s="193"/>
      <c r="I81" s="193"/>
    </row>
    <row r="82" spans="1:9" ht="12" customHeight="1">
      <c r="A82" s="193" t="s">
        <v>89</v>
      </c>
      <c r="B82" s="193"/>
      <c r="C82" s="193"/>
      <c r="D82" s="193"/>
      <c r="E82" s="193"/>
      <c r="F82" s="193"/>
      <c r="G82" s="193"/>
      <c r="H82" s="193"/>
      <c r="I82" s="193"/>
    </row>
    <row r="83" ht="12" customHeight="1"/>
    <row r="84" ht="14.25" customHeight="1">
      <c r="A84" s="125"/>
    </row>
    <row r="85" ht="14.25" customHeight="1">
      <c r="A85" s="123"/>
    </row>
    <row r="86" ht="14.25" customHeight="1">
      <c r="A86" s="118"/>
    </row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</sheetData>
  <sheetProtection password="D799" sheet="1" selectLockedCells="1"/>
  <mergeCells count="51">
    <mergeCell ref="A1:I1"/>
    <mergeCell ref="A2:I2"/>
    <mergeCell ref="E11:H11"/>
    <mergeCell ref="E12:H12"/>
    <mergeCell ref="C12:D12"/>
    <mergeCell ref="A8:B8"/>
    <mergeCell ref="A9:B9"/>
    <mergeCell ref="A12:B12"/>
    <mergeCell ref="A82:I82"/>
    <mergeCell ref="E10:H10"/>
    <mergeCell ref="C10:D10"/>
    <mergeCell ref="A77:I77"/>
    <mergeCell ref="C11:D11"/>
    <mergeCell ref="E3:I3"/>
    <mergeCell ref="B33:C33"/>
    <mergeCell ref="D69:I69"/>
    <mergeCell ref="A3:D7"/>
    <mergeCell ref="B68:C68"/>
    <mergeCell ref="E4:H4"/>
    <mergeCell ref="E5:H5"/>
    <mergeCell ref="E6:H6"/>
    <mergeCell ref="H15:I16"/>
    <mergeCell ref="F15:G16"/>
    <mergeCell ref="A33:A34"/>
    <mergeCell ref="A76:I76"/>
    <mergeCell ref="E71:I72"/>
    <mergeCell ref="A15:A17"/>
    <mergeCell ref="D15:E16"/>
    <mergeCell ref="D33:E33"/>
    <mergeCell ref="D73:I73"/>
    <mergeCell ref="A67:I67"/>
    <mergeCell ref="A81:I81"/>
    <mergeCell ref="A78:I78"/>
    <mergeCell ref="F33:G33"/>
    <mergeCell ref="A80:I80"/>
    <mergeCell ref="A79:I79"/>
    <mergeCell ref="D74:I74"/>
    <mergeCell ref="H33:I33"/>
    <mergeCell ref="E70:I70"/>
    <mergeCell ref="D75:I75"/>
    <mergeCell ref="D68:I68"/>
    <mergeCell ref="E7:H7"/>
    <mergeCell ref="C9:D9"/>
    <mergeCell ref="E9:H9"/>
    <mergeCell ref="B15:C16"/>
    <mergeCell ref="C8:D8"/>
    <mergeCell ref="E8:H8"/>
    <mergeCell ref="A13:B13"/>
    <mergeCell ref="E13:H13"/>
    <mergeCell ref="A14:I14"/>
    <mergeCell ref="C13:D13"/>
  </mergeCells>
  <hyperlinks>
    <hyperlink ref="A3:D7" r:id="rId1" display="https://grants.hrsa.gov/webexternal/Login.asp"/>
  </hyperlinks>
  <printOptions horizontalCentered="1"/>
  <pageMargins left="0.15" right="0.15" top="0" bottom="0.2" header="0" footer="0.1"/>
  <pageSetup fitToHeight="1" fitToWidth="1" horizontalDpi="300" verticalDpi="300" orientation="portrait" scale="69" r:id="rId2"/>
  <ignoredErrors>
    <ignoredError sqref="C18:F18 H35:H64 G30:H30 C35:F35 H65:H66 C49:F49 C66:G66 H18:H25 H26:H29" formula="1"/>
    <ignoredError sqref="I6 I9 G24:G25 G2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EQ65"/>
  <sheetViews>
    <sheetView zoomScale="95" zoomScaleNormal="95" zoomScalePageLayoutView="0" workbookViewId="0" topLeftCell="A1">
      <selection activeCell="A13" sqref="A13"/>
    </sheetView>
  </sheetViews>
  <sheetFormatPr defaultColWidth="9.140625" defaultRowHeight="12.75"/>
  <cols>
    <col min="1" max="1" width="65.57421875" style="1" customWidth="1"/>
    <col min="2" max="2" width="15.421875" style="1" customWidth="1"/>
    <col min="3" max="3" width="19.28125" style="1" customWidth="1"/>
    <col min="4" max="4" width="4.7109375" style="62" customWidth="1"/>
    <col min="5" max="5" width="9.8515625" style="62" bestFit="1" customWidth="1"/>
    <col min="6" max="6" width="10.421875" style="62" bestFit="1" customWidth="1"/>
    <col min="7" max="7" width="9.8515625" style="1" bestFit="1" customWidth="1"/>
    <col min="8" max="8" width="14.140625" style="62" customWidth="1"/>
    <col min="9" max="16384" width="9.140625" style="1" customWidth="1"/>
  </cols>
  <sheetData>
    <row r="1" spans="1:3" ht="15.75">
      <c r="A1" s="252" t="s">
        <v>111</v>
      </c>
      <c r="B1" s="252"/>
      <c r="C1" s="252"/>
    </row>
    <row r="2" spans="1:5" ht="15.75">
      <c r="A2" s="252" t="s">
        <v>43</v>
      </c>
      <c r="B2" s="252"/>
      <c r="C2" s="252"/>
      <c r="D2" s="13"/>
      <c r="E2" s="13"/>
    </row>
    <row r="3" spans="1:3" ht="12.75">
      <c r="A3" s="253"/>
      <c r="B3" s="253"/>
      <c r="C3" s="253"/>
    </row>
    <row r="4" spans="1:5" ht="12.75">
      <c r="A4" s="259" t="str">
        <f>(' Allocations Report'!A9)</f>
        <v>~ Enter Name of Grantee Here ~</v>
      </c>
      <c r="B4" s="254"/>
      <c r="C4" s="254"/>
      <c r="D4" s="109"/>
      <c r="E4" s="109"/>
    </row>
    <row r="5" spans="1:3" ht="12.75">
      <c r="A5" s="254"/>
      <c r="B5" s="254"/>
      <c r="C5" s="254"/>
    </row>
    <row r="6" spans="1:3" ht="38.25" customHeight="1">
      <c r="A6" s="258" t="s">
        <v>106</v>
      </c>
      <c r="B6" s="258"/>
      <c r="C6" s="258"/>
    </row>
    <row r="7" spans="1:3" ht="12.75">
      <c r="A7" s="259"/>
      <c r="B7" s="259"/>
      <c r="C7" s="259"/>
    </row>
    <row r="8" spans="1:3" s="92" customFormat="1" ht="50.25" customHeight="1">
      <c r="A8" s="142" t="s">
        <v>36</v>
      </c>
      <c r="B8" s="143" t="s">
        <v>10</v>
      </c>
      <c r="C8" s="144" t="s">
        <v>56</v>
      </c>
    </row>
    <row r="9" spans="1:8" s="2" customFormat="1" ht="14.25" customHeight="1">
      <c r="A9" s="95" t="s">
        <v>93</v>
      </c>
      <c r="B9" s="93">
        <f>' Allocations Report'!H18</f>
        <v>0</v>
      </c>
      <c r="C9" s="94" t="str">
        <f>IF(ISERROR(B9/B23),"- -",B9/B23)</f>
        <v>- -</v>
      </c>
      <c r="E9" s="92"/>
      <c r="F9" s="92"/>
      <c r="G9" s="92"/>
      <c r="H9" s="92"/>
    </row>
    <row r="10" spans="1:8" s="2" customFormat="1" ht="14.25" customHeight="1">
      <c r="A10" s="95" t="s">
        <v>94</v>
      </c>
      <c r="B10" s="93">
        <f>' Allocations Report'!H23</f>
        <v>0</v>
      </c>
      <c r="C10" s="94" t="str">
        <f>IF(ISERROR(B10/B23),"- -",B10/B23)</f>
        <v>- -</v>
      </c>
      <c r="E10" s="92"/>
      <c r="F10" s="92"/>
      <c r="G10" s="92"/>
      <c r="H10" s="92"/>
    </row>
    <row r="11" spans="1:8" s="2" customFormat="1" ht="14.25" customHeight="1">
      <c r="A11" s="95" t="s">
        <v>95</v>
      </c>
      <c r="B11" s="93">
        <f>' Allocations Report'!H22</f>
        <v>0</v>
      </c>
      <c r="C11" s="94" t="str">
        <f>IF(ISERROR(B11/B23),"- -",B11/B23)</f>
        <v>- -</v>
      </c>
      <c r="E11" s="92"/>
      <c r="F11" s="92"/>
      <c r="G11" s="92"/>
      <c r="H11" s="92"/>
    </row>
    <row r="12" spans="1:8" s="2" customFormat="1" ht="14.25" customHeight="1">
      <c r="A12" s="95" t="s">
        <v>96</v>
      </c>
      <c r="B12" s="93">
        <f>' Allocations Report'!D35</f>
        <v>0</v>
      </c>
      <c r="C12" s="94" t="str">
        <f>IF(ISERROR(B12/B23),"- -",B12/B23)</f>
        <v>- -</v>
      </c>
      <c r="F12" s="77"/>
      <c r="G12" s="78"/>
      <c r="H12" s="77"/>
    </row>
    <row r="13" spans="1:8" s="2" customFormat="1" ht="14.25" customHeight="1">
      <c r="A13" s="95" t="s">
        <v>97</v>
      </c>
      <c r="B13" s="93">
        <f>' Allocations Report'!F35</f>
        <v>0</v>
      </c>
      <c r="C13" s="94" t="str">
        <f>IF(ISERROR(B13/B23),"- -",B13/B23)</f>
        <v>- -</v>
      </c>
      <c r="F13" s="76"/>
      <c r="G13" s="75"/>
      <c r="H13" s="76"/>
    </row>
    <row r="14" spans="1:8" s="2" customFormat="1" ht="14.25" customHeight="1">
      <c r="A14" s="119" t="s">
        <v>39</v>
      </c>
      <c r="B14" s="120">
        <f>SUM(B9:B13)</f>
        <v>0</v>
      </c>
      <c r="C14" s="121" t="str">
        <f>IF(ISERROR(B14/B23),"- -",B14/B23)</f>
        <v>- -</v>
      </c>
      <c r="F14" s="76"/>
      <c r="G14" s="75"/>
      <c r="H14" s="76"/>
    </row>
    <row r="15" spans="1:8" s="2" customFormat="1" ht="14.25" customHeight="1">
      <c r="A15" s="83"/>
      <c r="B15" s="84"/>
      <c r="C15" s="91"/>
      <c r="F15" s="76"/>
      <c r="G15" s="75"/>
      <c r="H15" s="76"/>
    </row>
    <row r="16" spans="1:8" s="2" customFormat="1" ht="14.25" customHeight="1">
      <c r="A16" s="139" t="s">
        <v>37</v>
      </c>
      <c r="B16" s="140" t="s">
        <v>10</v>
      </c>
      <c r="C16" s="141" t="s">
        <v>38</v>
      </c>
      <c r="F16" s="76"/>
      <c r="G16" s="75"/>
      <c r="H16" s="76"/>
    </row>
    <row r="17" spans="1:8" s="2" customFormat="1" ht="14.25" customHeight="1">
      <c r="A17" s="95" t="s">
        <v>107</v>
      </c>
      <c r="B17" s="93">
        <f>' Allocations Report'!B24+' Allocations Report'!H25</f>
        <v>0</v>
      </c>
      <c r="C17" s="94" t="str">
        <f>IF(ISERROR(B17/B23),"- -",B17/B23)</f>
        <v>- -</v>
      </c>
      <c r="F17" s="76"/>
      <c r="G17" s="75"/>
      <c r="H17" s="76"/>
    </row>
    <row r="18" spans="1:8" s="2" customFormat="1" ht="14.25" customHeight="1">
      <c r="A18" s="95" t="s">
        <v>98</v>
      </c>
      <c r="B18" s="93">
        <f>' Allocations Report'!D49</f>
        <v>0</v>
      </c>
      <c r="C18" s="94" t="str">
        <f>IF(ISERROR(B18/B23),"- -",B18/B23)</f>
        <v>- -</v>
      </c>
      <c r="F18" s="76"/>
      <c r="G18" s="75"/>
      <c r="H18" s="76"/>
    </row>
    <row r="19" spans="1:8" s="2" customFormat="1" ht="14.25" customHeight="1">
      <c r="A19" s="95" t="s">
        <v>99</v>
      </c>
      <c r="B19" s="93">
        <f>' Allocations Report'!F49</f>
        <v>0</v>
      </c>
      <c r="C19" s="94" t="str">
        <f>IF(ISERROR(B19/B23),"- -",B19/B23)</f>
        <v>- -</v>
      </c>
      <c r="F19" s="76"/>
      <c r="G19" s="75"/>
      <c r="H19" s="76"/>
    </row>
    <row r="20" spans="1:8" s="2" customFormat="1" ht="14.25" customHeight="1">
      <c r="A20" s="95" t="s">
        <v>100</v>
      </c>
      <c r="B20" s="93">
        <f>' Allocations Report'!B70+' Allocations Report'!B71</f>
        <v>0</v>
      </c>
      <c r="C20" s="94" t="str">
        <f>IF(ISERROR(B20/B23),"- -",B20/B23)</f>
        <v>- -</v>
      </c>
      <c r="F20" s="76"/>
      <c r="G20" s="75"/>
      <c r="H20" s="76"/>
    </row>
    <row r="21" spans="1:8" s="2" customFormat="1" ht="14.25" customHeight="1">
      <c r="A21" s="119" t="s">
        <v>35</v>
      </c>
      <c r="B21" s="120">
        <f>SUM(B17:B20)</f>
        <v>0</v>
      </c>
      <c r="C21" s="121" t="str">
        <f>IF(ISERROR(B21/B23),"- -",B21/B23)</f>
        <v>- -</v>
      </c>
      <c r="F21" s="76"/>
      <c r="G21" s="75"/>
      <c r="H21" s="76"/>
    </row>
    <row r="22" spans="1:8" s="2" customFormat="1" ht="14.25" customHeight="1" thickBot="1">
      <c r="A22" s="260"/>
      <c r="B22" s="260"/>
      <c r="C22" s="260"/>
      <c r="D22" s="76"/>
      <c r="E22" s="75"/>
      <c r="F22" s="76"/>
      <c r="G22" s="75"/>
      <c r="H22" s="76"/>
    </row>
    <row r="23" spans="1:8" s="13" customFormat="1" ht="20.25" customHeight="1" thickBot="1">
      <c r="A23" s="126" t="s">
        <v>101</v>
      </c>
      <c r="B23" s="124">
        <f>B14+B21</f>
        <v>0</v>
      </c>
      <c r="C23" s="75"/>
      <c r="D23" s="75"/>
      <c r="E23" s="75"/>
      <c r="F23" s="75"/>
      <c r="G23" s="75"/>
      <c r="H23" s="75"/>
    </row>
    <row r="24" spans="1:8" s="13" customFormat="1" ht="14.25" customHeight="1">
      <c r="A24" s="122"/>
      <c r="B24" s="122"/>
      <c r="C24" s="122"/>
      <c r="D24" s="75"/>
      <c r="E24" s="75"/>
      <c r="F24" s="75"/>
      <c r="G24" s="75"/>
      <c r="H24" s="75"/>
    </row>
    <row r="25" spans="4:8" s="13" customFormat="1" ht="14.25" customHeight="1">
      <c r="D25" s="75"/>
      <c r="E25" s="75"/>
      <c r="F25" s="75"/>
      <c r="G25" s="75"/>
      <c r="H25" s="75"/>
    </row>
    <row r="26" spans="4:8" s="13" customFormat="1" ht="13.5">
      <c r="D26" s="79"/>
      <c r="E26" s="79"/>
      <c r="F26" s="79"/>
      <c r="G26" s="79"/>
      <c r="H26" s="79"/>
    </row>
    <row r="27" spans="1:8" s="34" customFormat="1" ht="14.25" customHeight="1">
      <c r="A27" s="118"/>
      <c r="B27" s="118"/>
      <c r="C27" s="118"/>
      <c r="D27" s="77"/>
      <c r="E27" s="78"/>
      <c r="F27" s="77"/>
      <c r="G27" s="78"/>
      <c r="H27" s="77"/>
    </row>
    <row r="28" spans="2:8" s="34" customFormat="1" ht="14.25" customHeight="1">
      <c r="B28" s="78"/>
      <c r="C28" s="78"/>
      <c r="D28" s="77"/>
      <c r="E28" s="78"/>
      <c r="F28" s="77"/>
      <c r="G28" s="78"/>
      <c r="H28" s="77"/>
    </row>
    <row r="29" spans="1:8" s="13" customFormat="1" ht="14.25" customHeight="1">
      <c r="A29" s="81"/>
      <c r="B29" s="78"/>
      <c r="C29" s="78"/>
      <c r="D29" s="77"/>
      <c r="E29" s="78"/>
      <c r="F29" s="77"/>
      <c r="G29" s="78"/>
      <c r="H29" s="77"/>
    </row>
    <row r="30" spans="1:8" s="13" customFormat="1" ht="14.25" customHeight="1">
      <c r="A30" s="81"/>
      <c r="B30" s="78"/>
      <c r="C30" s="78"/>
      <c r="D30" s="77"/>
      <c r="E30" s="78"/>
      <c r="F30" s="77"/>
      <c r="G30" s="78"/>
      <c r="H30" s="77"/>
    </row>
    <row r="31" spans="1:8" s="13" customFormat="1" ht="14.25" customHeight="1">
      <c r="A31" s="81"/>
      <c r="B31" s="78"/>
      <c r="C31" s="78"/>
      <c r="D31" s="77"/>
      <c r="E31" s="78"/>
      <c r="F31" s="77"/>
      <c r="G31" s="78"/>
      <c r="H31" s="77"/>
    </row>
    <row r="32" spans="1:8" ht="14.25" customHeight="1">
      <c r="A32" s="80"/>
      <c r="B32" s="75"/>
      <c r="C32" s="75"/>
      <c r="D32" s="76"/>
      <c r="E32" s="75"/>
      <c r="F32" s="76"/>
      <c r="G32" s="75"/>
      <c r="H32" s="76"/>
    </row>
    <row r="33" spans="1:8" ht="14.25" customHeight="1">
      <c r="A33" s="82"/>
      <c r="B33" s="78"/>
      <c r="C33" s="78"/>
      <c r="D33" s="77"/>
      <c r="E33" s="78"/>
      <c r="F33" s="77"/>
      <c r="G33" s="78"/>
      <c r="H33" s="77"/>
    </row>
    <row r="34" spans="1:8" ht="14.25" customHeight="1">
      <c r="A34" s="82"/>
      <c r="B34" s="78"/>
      <c r="C34" s="78"/>
      <c r="D34" s="77"/>
      <c r="E34" s="78"/>
      <c r="F34" s="77"/>
      <c r="G34" s="78"/>
      <c r="H34" s="77"/>
    </row>
    <row r="35" spans="1:8" ht="14.25" customHeight="1">
      <c r="A35" s="82"/>
      <c r="B35" s="78"/>
      <c r="C35" s="78"/>
      <c r="D35" s="77"/>
      <c r="E35" s="78"/>
      <c r="F35" s="77"/>
      <c r="G35" s="78"/>
      <c r="H35" s="77"/>
    </row>
    <row r="36" spans="1:8" ht="14.25" customHeight="1">
      <c r="A36" s="82"/>
      <c r="B36" s="78"/>
      <c r="C36" s="78"/>
      <c r="D36" s="77"/>
      <c r="E36" s="78"/>
      <c r="F36" s="77"/>
      <c r="G36" s="78"/>
      <c r="H36" s="77"/>
    </row>
    <row r="37" spans="1:8" ht="14.25" customHeight="1">
      <c r="A37" s="82"/>
      <c r="B37" s="78"/>
      <c r="C37" s="78"/>
      <c r="D37" s="77"/>
      <c r="E37" s="78"/>
      <c r="F37" s="77"/>
      <c r="G37" s="78"/>
      <c r="H37" s="77"/>
    </row>
    <row r="38" spans="1:8" ht="14.25" customHeight="1">
      <c r="A38" s="82"/>
      <c r="B38" s="78"/>
      <c r="C38" s="78"/>
      <c r="D38" s="77"/>
      <c r="E38" s="78"/>
      <c r="F38" s="77"/>
      <c r="G38" s="78"/>
      <c r="H38" s="77"/>
    </row>
    <row r="39" spans="1:8" ht="14.25" customHeight="1">
      <c r="A39" s="82"/>
      <c r="B39" s="78"/>
      <c r="C39" s="78"/>
      <c r="D39" s="77"/>
      <c r="E39" s="78"/>
      <c r="F39" s="77"/>
      <c r="G39" s="78"/>
      <c r="H39" s="77"/>
    </row>
    <row r="40" spans="1:8" ht="14.25" customHeight="1">
      <c r="A40" s="82"/>
      <c r="B40" s="78"/>
      <c r="C40" s="78"/>
      <c r="D40" s="77"/>
      <c r="E40" s="78"/>
      <c r="F40" s="77"/>
      <c r="G40" s="78"/>
      <c r="H40" s="77"/>
    </row>
    <row r="41" spans="1:8" ht="14.25" customHeight="1">
      <c r="A41" s="82"/>
      <c r="B41" s="78"/>
      <c r="C41" s="78"/>
      <c r="D41" s="77"/>
      <c r="E41" s="78"/>
      <c r="F41" s="77"/>
      <c r="G41" s="78"/>
      <c r="H41" s="77"/>
    </row>
    <row r="42" spans="1:147" s="52" customFormat="1" ht="14.25" customHeight="1">
      <c r="A42" s="82"/>
      <c r="B42" s="78"/>
      <c r="C42" s="78"/>
      <c r="D42" s="77"/>
      <c r="E42" s="78"/>
      <c r="F42" s="77"/>
      <c r="G42" s="78"/>
      <c r="H42" s="77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</row>
    <row r="43" spans="1:147" s="52" customFormat="1" ht="14.25" customHeight="1">
      <c r="A43" s="82"/>
      <c r="B43" s="78"/>
      <c r="C43" s="78"/>
      <c r="D43" s="77"/>
      <c r="E43" s="78"/>
      <c r="F43" s="77"/>
      <c r="G43" s="78"/>
      <c r="H43" s="77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</row>
    <row r="44" spans="1:147" s="52" customFormat="1" ht="14.25" customHeight="1">
      <c r="A44" s="82"/>
      <c r="B44" s="78"/>
      <c r="C44" s="78"/>
      <c r="D44" s="77"/>
      <c r="E44" s="78"/>
      <c r="F44" s="77"/>
      <c r="G44" s="78"/>
      <c r="H44" s="77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</row>
    <row r="45" spans="1:147" s="52" customFormat="1" ht="14.25" customHeight="1">
      <c r="A45" s="82"/>
      <c r="B45" s="78"/>
      <c r="C45" s="78"/>
      <c r="D45" s="77"/>
      <c r="E45" s="78"/>
      <c r="F45" s="77"/>
      <c r="G45" s="78"/>
      <c r="H45" s="77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</row>
    <row r="46" spans="1:147" s="52" customFormat="1" ht="14.25" customHeight="1">
      <c r="A46" s="82"/>
      <c r="B46" s="78"/>
      <c r="C46" s="78"/>
      <c r="D46" s="77"/>
      <c r="E46" s="78"/>
      <c r="F46" s="77"/>
      <c r="G46" s="78"/>
      <c r="H46" s="77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</row>
    <row r="47" spans="1:147" s="52" customFormat="1" ht="14.25" customHeight="1">
      <c r="A47" s="82"/>
      <c r="B47" s="78"/>
      <c r="C47" s="78"/>
      <c r="D47" s="77"/>
      <c r="E47" s="78"/>
      <c r="F47" s="77"/>
      <c r="G47" s="78"/>
      <c r="H47" s="77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</row>
    <row r="48" spans="1:8" ht="14.25" customHeight="1">
      <c r="A48" s="83"/>
      <c r="B48" s="84"/>
      <c r="C48" s="84"/>
      <c r="D48" s="85"/>
      <c r="E48" s="84"/>
      <c r="F48" s="85"/>
      <c r="G48" s="84"/>
      <c r="H48" s="85"/>
    </row>
    <row r="49" spans="1:8" s="58" customFormat="1" ht="14.25" customHeight="1">
      <c r="A49" s="86"/>
      <c r="B49" s="86"/>
      <c r="C49" s="86"/>
      <c r="D49" s="86"/>
      <c r="E49" s="86"/>
      <c r="F49" s="86"/>
      <c r="G49" s="86"/>
      <c r="H49" s="86"/>
    </row>
    <row r="50" spans="1:8" s="58" customFormat="1" ht="12.75">
      <c r="A50" s="255"/>
      <c r="B50" s="257"/>
      <c r="C50" s="86"/>
      <c r="D50" s="86"/>
      <c r="E50" s="86"/>
      <c r="F50" s="86"/>
      <c r="G50" s="86"/>
      <c r="H50" s="86"/>
    </row>
    <row r="51" spans="1:8" s="58" customFormat="1" ht="15" customHeight="1">
      <c r="A51" s="256"/>
      <c r="B51" s="257"/>
      <c r="C51" s="86"/>
      <c r="D51" s="86"/>
      <c r="E51" s="86"/>
      <c r="F51" s="86"/>
      <c r="G51" s="86"/>
      <c r="H51" s="86"/>
    </row>
    <row r="52" spans="1:8" s="58" customFormat="1" ht="12.75">
      <c r="A52" s="256"/>
      <c r="B52" s="73"/>
      <c r="C52" s="86"/>
      <c r="D52" s="86"/>
      <c r="E52" s="86"/>
      <c r="F52" s="86"/>
      <c r="G52" s="86"/>
      <c r="H52" s="86"/>
    </row>
    <row r="53" spans="1:8" s="58" customFormat="1" ht="13.5">
      <c r="A53" s="74"/>
      <c r="B53" s="75"/>
      <c r="C53" s="86"/>
      <c r="D53" s="86"/>
      <c r="E53" s="86"/>
      <c r="F53" s="86"/>
      <c r="G53" s="86"/>
      <c r="H53" s="86"/>
    </row>
    <row r="54" spans="1:8" s="58" customFormat="1" ht="13.5">
      <c r="A54" s="74"/>
      <c r="B54" s="75"/>
      <c r="C54" s="86"/>
      <c r="D54" s="86"/>
      <c r="E54" s="86"/>
      <c r="F54" s="86"/>
      <c r="G54" s="86"/>
      <c r="H54" s="86"/>
    </row>
    <row r="55" spans="1:8" s="58" customFormat="1" ht="13.5">
      <c r="A55" s="74"/>
      <c r="B55" s="75"/>
      <c r="C55" s="86"/>
      <c r="D55" s="86"/>
      <c r="E55" s="86"/>
      <c r="F55" s="86"/>
      <c r="G55" s="86"/>
      <c r="H55" s="86"/>
    </row>
    <row r="56" spans="1:8" s="58" customFormat="1" ht="13.5">
      <c r="A56" s="74"/>
      <c r="B56" s="75"/>
      <c r="C56" s="86"/>
      <c r="D56" s="86"/>
      <c r="E56" s="86"/>
      <c r="F56" s="86"/>
      <c r="G56" s="86"/>
      <c r="H56" s="86"/>
    </row>
    <row r="57" spans="1:8" s="58" customFormat="1" ht="13.5">
      <c r="A57" s="74"/>
      <c r="B57" s="75"/>
      <c r="C57" s="86"/>
      <c r="D57" s="86"/>
      <c r="E57" s="86"/>
      <c r="F57" s="86"/>
      <c r="G57" s="86"/>
      <c r="H57" s="86"/>
    </row>
    <row r="58" spans="1:8" s="58" customFormat="1" ht="13.5">
      <c r="A58" s="74"/>
      <c r="B58" s="75"/>
      <c r="C58" s="86"/>
      <c r="D58" s="86"/>
      <c r="E58" s="86"/>
      <c r="F58" s="86"/>
      <c r="G58" s="86"/>
      <c r="H58" s="86"/>
    </row>
    <row r="59" spans="1:8" ht="14.25" customHeight="1">
      <c r="A59" s="87"/>
      <c r="B59" s="87"/>
      <c r="C59" s="87"/>
      <c r="D59" s="88"/>
      <c r="E59" s="88"/>
      <c r="F59" s="88"/>
      <c r="G59" s="87"/>
      <c r="H59" s="88"/>
    </row>
    <row r="60" spans="1:8" s="58" customFormat="1" ht="14.25" customHeight="1">
      <c r="A60" s="59"/>
      <c r="B60" s="59"/>
      <c r="C60" s="59"/>
      <c r="D60" s="59"/>
      <c r="E60" s="59"/>
      <c r="F60" s="59"/>
      <c r="G60" s="59"/>
      <c r="H60" s="59"/>
    </row>
    <row r="61" spans="1:15" s="58" customFormat="1" ht="14.25" customHeight="1">
      <c r="A61" s="60"/>
      <c r="B61" s="60"/>
      <c r="C61" s="60"/>
      <c r="D61" s="60"/>
      <c r="E61" s="60"/>
      <c r="F61" s="60"/>
      <c r="G61" s="60"/>
      <c r="H61" s="60"/>
      <c r="I61" s="61"/>
      <c r="J61" s="61"/>
      <c r="K61" s="61"/>
      <c r="L61" s="61"/>
      <c r="M61" s="61"/>
      <c r="N61" s="61"/>
      <c r="O61" s="61"/>
    </row>
    <row r="62" spans="1:8" ht="14.25" customHeight="1">
      <c r="A62" s="60"/>
      <c r="B62" s="87"/>
      <c r="C62" s="87"/>
      <c r="D62" s="87"/>
      <c r="E62" s="87"/>
      <c r="F62" s="87"/>
      <c r="G62" s="87"/>
      <c r="H62" s="87"/>
    </row>
    <row r="63" spans="1:8" ht="14.25" customHeight="1">
      <c r="A63" s="89"/>
      <c r="B63" s="87"/>
      <c r="C63" s="87"/>
      <c r="D63" s="88"/>
      <c r="E63" s="88"/>
      <c r="F63" s="88"/>
      <c r="G63" s="87"/>
      <c r="H63" s="88"/>
    </row>
    <row r="64" spans="1:8" ht="14.25" customHeight="1">
      <c r="A64" s="60"/>
      <c r="B64" s="90"/>
      <c r="C64" s="87"/>
      <c r="D64" s="88"/>
      <c r="E64" s="88"/>
      <c r="F64" s="88"/>
      <c r="G64" s="87"/>
      <c r="H64" s="88"/>
    </row>
    <row r="65" spans="1:8" ht="14.25" customHeight="1">
      <c r="A65" s="60"/>
      <c r="B65" s="87"/>
      <c r="C65" s="87"/>
      <c r="D65" s="88"/>
      <c r="E65" s="88"/>
      <c r="F65" s="88"/>
      <c r="G65" s="87"/>
      <c r="H65" s="88"/>
    </row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</sheetData>
  <sheetProtection selectLockedCells="1"/>
  <mergeCells count="10">
    <mergeCell ref="A1:C1"/>
    <mergeCell ref="A3:C3"/>
    <mergeCell ref="A2:C2"/>
    <mergeCell ref="A5:C5"/>
    <mergeCell ref="A50:A52"/>
    <mergeCell ref="B50:B51"/>
    <mergeCell ref="A6:C6"/>
    <mergeCell ref="A4:C4"/>
    <mergeCell ref="A22:C22"/>
    <mergeCell ref="A7:C7"/>
  </mergeCells>
  <hyperlinks>
    <hyperlink ref="A27" r:id="rId1" display="https://grants.hrsa.gov/webexternal/Login.asp"/>
  </hyperlinks>
  <printOptions horizontalCentered="1"/>
  <pageMargins left="0.75" right="0.5" top="1.09" bottom="0.5" header="0.25" footer="0.25"/>
  <pageSetup fitToHeight="1" fitToWidth="1" horizontalDpi="600" verticalDpi="600" orientation="landscape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HRSA</dc:creator>
  <cp:keywords/>
  <dc:description/>
  <cp:lastModifiedBy>KWeld1</cp:lastModifiedBy>
  <cp:lastPrinted>2010-02-19T23:07:18Z</cp:lastPrinted>
  <dcterms:created xsi:type="dcterms:W3CDTF">2007-05-07T19:31:08Z</dcterms:created>
  <dcterms:modified xsi:type="dcterms:W3CDTF">2010-12-13T16:59:52Z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