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backupFile="1" defaultThemeVersion="124226"/>
  <bookViews>
    <workbookView xWindow="-120" yWindow="0" windowWidth="12000" windowHeight="6516" tabRatio="955"/>
  </bookViews>
  <sheets>
    <sheet name="F718 BP SUM " sheetId="1" r:id="rId1"/>
    <sheet name="QIO F719 " sheetId="2" r:id="rId2"/>
    <sheet name="QIO F720" sheetId="3" r:id="rId3"/>
    <sheet name="QIO F721" sheetId="4" r:id="rId4"/>
    <sheet name="QIO STAFFING" sheetId="5" r:id="rId5"/>
    <sheet name="QIOSubconts 1" sheetId="9" r:id="rId6"/>
    <sheet name="QIOSubconts 2" sheetId="10" r:id="rId7"/>
    <sheet name="QIO Staff Sum " sheetId="11" r:id="rId8"/>
    <sheet name="QIO ODC" sheetId="12" r:id="rId9"/>
    <sheet name="Benef. Protec. Supp." sheetId="13" r:id="rId10"/>
  </sheets>
  <definedNames>
    <definedName name="_xlnm.Print_Area" localSheetId="0">'F718 BP SUM '!$A$1:$M$63</definedName>
    <definedName name="_xlnm.Print_Area" localSheetId="1" xml:space="preserve"> 'QIO F719 '!$A$1:$AE$42</definedName>
    <definedName name="_xlnm.Print_Area" localSheetId="3" xml:space="preserve"> 'QIO F721'!$A$1:$I$51</definedName>
    <definedName name="_xlnm.Print_Area" localSheetId="4">'QIO STAFFING'!$A$1:$IQ$118</definedName>
    <definedName name="_xlnm.Print_Area" localSheetId="5">'QIOSubconts 1'!$A$1:$F$60</definedName>
    <definedName name="_xlnm.Print_Area" localSheetId="6">'QIOSubconts 2'!$A$1:$U$32</definedName>
    <definedName name="_xlnm.Print_Titles" localSheetId="1">'QIO F719 '!$A:$A,'QIO F719 '!$1:$9</definedName>
    <definedName name="_xlnm.Print_Titles" localSheetId="7">'QIO Staff Sum '!$A:$A</definedName>
    <definedName name="_xlnm.Print_Titles" localSheetId="4">'QIO STAFFING'!$A:$B</definedName>
    <definedName name="_xlnm.Print_Titles" localSheetId="6">'QIOSubconts 2'!$A:$B</definedName>
  </definedNames>
  <calcPr calcId="125725" fullCalcOnLoad="1"/>
</workbook>
</file>

<file path=xl/calcChain.xml><?xml version="1.0" encoding="utf-8"?>
<calcChain xmlns="http://schemas.openxmlformats.org/spreadsheetml/2006/main">
  <c r="B25" i="2"/>
  <c r="EV5" i="5"/>
  <c r="EV6"/>
  <c r="EV7"/>
  <c r="EV8"/>
  <c r="EV9"/>
  <c r="EV10"/>
  <c r="EV11"/>
  <c r="EV12"/>
  <c r="EV13"/>
  <c r="EV14"/>
  <c r="EV15"/>
  <c r="EV16"/>
  <c r="EV17"/>
  <c r="EV18"/>
  <c r="EV19"/>
  <c r="EV20"/>
  <c r="EV21"/>
  <c r="EV22"/>
  <c r="EV23"/>
  <c r="EV24"/>
  <c r="EV25"/>
  <c r="EV26"/>
  <c r="EV27"/>
  <c r="EV28"/>
  <c r="EV29"/>
  <c r="EV30"/>
  <c r="EV31"/>
  <c r="EV32"/>
  <c r="EV33"/>
  <c r="EV34"/>
  <c r="EV35"/>
  <c r="EV36"/>
  <c r="EV37"/>
  <c r="EV38"/>
  <c r="EV39"/>
  <c r="EV40"/>
  <c r="EV41"/>
  <c r="EV42"/>
  <c r="EV43"/>
  <c r="EV44"/>
  <c r="EV45"/>
  <c r="EV46"/>
  <c r="EV47"/>
  <c r="EV48"/>
  <c r="EV49"/>
  <c r="EV50"/>
  <c r="EV51"/>
  <c r="EV52"/>
  <c r="EV53"/>
  <c r="EV54"/>
  <c r="EV55"/>
  <c r="EV56"/>
  <c r="EV57"/>
  <c r="EV58"/>
  <c r="EV59"/>
  <c r="EV60"/>
  <c r="EV61"/>
  <c r="EV62"/>
  <c r="EV63"/>
  <c r="EV64"/>
  <c r="EV65"/>
  <c r="EV66"/>
  <c r="EV67"/>
  <c r="EV68"/>
  <c r="EV69"/>
  <c r="EV70"/>
  <c r="EV71"/>
  <c r="EV72"/>
  <c r="EV73"/>
  <c r="EV74"/>
  <c r="EV75"/>
  <c r="EV76"/>
  <c r="EV77"/>
  <c r="EV78"/>
  <c r="EV79"/>
  <c r="EV80"/>
  <c r="EV81"/>
  <c r="EV82"/>
  <c r="EV83"/>
  <c r="EV84"/>
  <c r="EV85"/>
  <c r="EV86"/>
  <c r="EV87"/>
  <c r="EV88"/>
  <c r="EV89"/>
  <c r="EV90"/>
  <c r="EV91"/>
  <c r="EV92"/>
  <c r="EV93"/>
  <c r="EV94"/>
  <c r="EV95"/>
  <c r="EV96"/>
  <c r="EV97"/>
  <c r="EV98"/>
  <c r="EV99"/>
  <c r="EV100"/>
  <c r="EV101"/>
  <c r="EV102"/>
  <c r="EV103"/>
  <c r="EV104"/>
  <c r="EV105"/>
  <c r="EV106"/>
  <c r="EV107"/>
  <c r="EV108"/>
  <c r="EV109"/>
  <c r="EV110"/>
  <c r="EV111"/>
  <c r="EV112"/>
  <c r="ER117" s="1"/>
  <c r="AG9" i="11" s="1"/>
  <c r="Z14" i="2" s="1"/>
  <c r="EU5" i="5"/>
  <c r="EU6"/>
  <c r="EU7"/>
  <c r="EU8"/>
  <c r="EU9"/>
  <c r="EU10"/>
  <c r="EU11"/>
  <c r="EU12"/>
  <c r="EU13"/>
  <c r="EU14"/>
  <c r="EU15"/>
  <c r="EU16"/>
  <c r="EU17"/>
  <c r="EU18"/>
  <c r="EU19"/>
  <c r="EU20"/>
  <c r="EU21"/>
  <c r="EU22"/>
  <c r="EU23"/>
  <c r="EU24"/>
  <c r="EU25"/>
  <c r="EU26"/>
  <c r="EU27"/>
  <c r="EU28"/>
  <c r="EU29"/>
  <c r="EU30"/>
  <c r="EU31"/>
  <c r="EU32"/>
  <c r="EU33"/>
  <c r="EU34"/>
  <c r="EU35"/>
  <c r="EU36"/>
  <c r="EU37"/>
  <c r="EU38"/>
  <c r="EU39"/>
  <c r="EU40"/>
  <c r="EU41"/>
  <c r="EU42"/>
  <c r="EU43"/>
  <c r="EU44"/>
  <c r="EU45"/>
  <c r="EU46"/>
  <c r="EU47"/>
  <c r="EU48"/>
  <c r="EU49"/>
  <c r="EU50"/>
  <c r="EU51"/>
  <c r="EU52"/>
  <c r="EU53"/>
  <c r="EU54"/>
  <c r="EU55"/>
  <c r="EU56"/>
  <c r="EU57"/>
  <c r="EU58"/>
  <c r="EU59"/>
  <c r="EU60"/>
  <c r="EU61"/>
  <c r="EU62"/>
  <c r="EU63"/>
  <c r="EU64"/>
  <c r="EU65"/>
  <c r="EU66"/>
  <c r="EU67"/>
  <c r="EU68"/>
  <c r="EU69"/>
  <c r="EU70"/>
  <c r="EU71"/>
  <c r="EU72"/>
  <c r="EU73"/>
  <c r="EU74"/>
  <c r="EU75"/>
  <c r="EU76"/>
  <c r="EU77"/>
  <c r="EU78"/>
  <c r="EU79"/>
  <c r="EU80"/>
  <c r="EU81"/>
  <c r="EU82"/>
  <c r="EU83"/>
  <c r="EU84"/>
  <c r="EU85"/>
  <c r="EU86"/>
  <c r="EU87"/>
  <c r="EU88"/>
  <c r="EU89"/>
  <c r="EU90"/>
  <c r="EU91"/>
  <c r="EU92"/>
  <c r="EU93"/>
  <c r="EU94"/>
  <c r="EU95"/>
  <c r="EU96"/>
  <c r="EU97"/>
  <c r="EU98"/>
  <c r="EU99"/>
  <c r="EU100"/>
  <c r="EU101"/>
  <c r="EU102"/>
  <c r="EU103"/>
  <c r="EU104"/>
  <c r="EU105"/>
  <c r="EU106"/>
  <c r="EU107"/>
  <c r="EU108"/>
  <c r="EU109"/>
  <c r="EU110"/>
  <c r="EU111"/>
  <c r="EU112"/>
  <c r="ER116" s="1"/>
  <c r="AG8" i="11" s="1"/>
  <c r="Z13" i="2" s="1"/>
  <c r="ET5" i="5"/>
  <c r="ET6"/>
  <c r="ET7"/>
  <c r="ET8"/>
  <c r="ET9"/>
  <c r="ET10"/>
  <c r="ET11"/>
  <c r="ET12"/>
  <c r="ET13"/>
  <c r="ET14"/>
  <c r="ET15"/>
  <c r="ET16"/>
  <c r="ET17"/>
  <c r="ET18"/>
  <c r="ET19"/>
  <c r="ET20"/>
  <c r="ET21"/>
  <c r="ET22"/>
  <c r="ET23"/>
  <c r="ET24"/>
  <c r="ET25"/>
  <c r="ET26"/>
  <c r="ET27"/>
  <c r="ET28"/>
  <c r="ET29"/>
  <c r="ET30"/>
  <c r="ET31"/>
  <c r="ET32"/>
  <c r="ET33"/>
  <c r="ET34"/>
  <c r="ET35"/>
  <c r="ET36"/>
  <c r="ET37"/>
  <c r="ET38"/>
  <c r="ET39"/>
  <c r="ET40"/>
  <c r="ET41"/>
  <c r="ET42"/>
  <c r="ET43"/>
  <c r="ET44"/>
  <c r="ET45"/>
  <c r="ET46"/>
  <c r="ET47"/>
  <c r="ET48"/>
  <c r="ET49"/>
  <c r="ET50"/>
  <c r="ET51"/>
  <c r="ET52"/>
  <c r="ET53"/>
  <c r="ET54"/>
  <c r="ET55"/>
  <c r="ET56"/>
  <c r="ET57"/>
  <c r="ET58"/>
  <c r="ET59"/>
  <c r="ET60"/>
  <c r="ET61"/>
  <c r="ET62"/>
  <c r="ET63"/>
  <c r="ET64"/>
  <c r="ET65"/>
  <c r="ET66"/>
  <c r="ET67"/>
  <c r="ET68"/>
  <c r="ET69"/>
  <c r="ET70"/>
  <c r="ET71"/>
  <c r="ET72"/>
  <c r="ET73"/>
  <c r="ET74"/>
  <c r="ET75"/>
  <c r="ET76"/>
  <c r="ET77"/>
  <c r="ET78"/>
  <c r="ET79"/>
  <c r="ET80"/>
  <c r="ET81"/>
  <c r="ET82"/>
  <c r="ET83"/>
  <c r="ET84"/>
  <c r="ET85"/>
  <c r="ET86"/>
  <c r="ET87"/>
  <c r="ET88"/>
  <c r="ET89"/>
  <c r="ET90"/>
  <c r="ET91"/>
  <c r="ET92"/>
  <c r="ET93"/>
  <c r="ET94"/>
  <c r="ET95"/>
  <c r="ET96"/>
  <c r="ET97"/>
  <c r="ET98"/>
  <c r="ET99"/>
  <c r="ET100"/>
  <c r="ET101"/>
  <c r="ET102"/>
  <c r="ET103"/>
  <c r="ET104"/>
  <c r="ET105"/>
  <c r="ET106"/>
  <c r="ET107"/>
  <c r="ET108"/>
  <c r="ET109"/>
  <c r="ET110"/>
  <c r="ET111"/>
  <c r="ET112"/>
  <c r="ER115" s="1"/>
  <c r="AG7" i="11" s="1"/>
  <c r="Z12" i="2" s="1"/>
  <c r="ES5" i="5"/>
  <c r="ES6"/>
  <c r="ES7"/>
  <c r="ES8"/>
  <c r="ES9"/>
  <c r="ES10"/>
  <c r="ES11"/>
  <c r="ES12"/>
  <c r="ES13"/>
  <c r="ES14"/>
  <c r="ES15"/>
  <c r="ES16"/>
  <c r="ES17"/>
  <c r="ES18"/>
  <c r="ES19"/>
  <c r="ES20"/>
  <c r="ES21"/>
  <c r="ES22"/>
  <c r="ES23"/>
  <c r="ES24"/>
  <c r="ES25"/>
  <c r="ES26"/>
  <c r="ES27"/>
  <c r="ES28"/>
  <c r="ES29"/>
  <c r="ES30"/>
  <c r="ES31"/>
  <c r="ES32"/>
  <c r="ES33"/>
  <c r="ES34"/>
  <c r="ES35"/>
  <c r="ES36"/>
  <c r="ES37"/>
  <c r="ES38"/>
  <c r="ES39"/>
  <c r="ES40"/>
  <c r="ES41"/>
  <c r="ES42"/>
  <c r="ES43"/>
  <c r="ES44"/>
  <c r="ES45"/>
  <c r="ES46"/>
  <c r="ES47"/>
  <c r="ES48"/>
  <c r="ES49"/>
  <c r="ES50"/>
  <c r="ES51"/>
  <c r="ES52"/>
  <c r="ES53"/>
  <c r="ES54"/>
  <c r="ES55"/>
  <c r="ES56"/>
  <c r="ES57"/>
  <c r="ES58"/>
  <c r="ES59"/>
  <c r="ES60"/>
  <c r="ES61"/>
  <c r="ES62"/>
  <c r="ES63"/>
  <c r="ES64"/>
  <c r="ES65"/>
  <c r="ES66"/>
  <c r="ES67"/>
  <c r="ES68"/>
  <c r="ES69"/>
  <c r="ES70"/>
  <c r="ES71"/>
  <c r="ES72"/>
  <c r="ES73"/>
  <c r="ES74"/>
  <c r="ES75"/>
  <c r="ES76"/>
  <c r="ES77"/>
  <c r="ES78"/>
  <c r="ES79"/>
  <c r="ES80"/>
  <c r="ES81"/>
  <c r="ES82"/>
  <c r="ES83"/>
  <c r="ES84"/>
  <c r="ES85"/>
  <c r="ES86"/>
  <c r="ES87"/>
  <c r="ES88"/>
  <c r="ES89"/>
  <c r="ES90"/>
  <c r="ES91"/>
  <c r="ES92"/>
  <c r="ES93"/>
  <c r="ES94"/>
  <c r="ES95"/>
  <c r="ES96"/>
  <c r="ES97"/>
  <c r="ES98"/>
  <c r="ES99"/>
  <c r="ES100"/>
  <c r="ES101"/>
  <c r="ES102"/>
  <c r="ES103"/>
  <c r="ES104"/>
  <c r="ES105"/>
  <c r="ES106"/>
  <c r="ES107"/>
  <c r="ES108"/>
  <c r="ES109"/>
  <c r="ES110"/>
  <c r="ES111"/>
  <c r="ES112"/>
  <c r="ER114" s="1"/>
  <c r="AG6" i="11" s="1"/>
  <c r="Z11" i="2" s="1"/>
  <c r="EL5" i="5"/>
  <c r="EL6"/>
  <c r="EL7"/>
  <c r="EL8"/>
  <c r="EL9"/>
  <c r="EL10"/>
  <c r="EL11"/>
  <c r="EL12"/>
  <c r="EL13"/>
  <c r="EL14"/>
  <c r="EL15"/>
  <c r="EL16"/>
  <c r="EL17"/>
  <c r="EL18"/>
  <c r="EL19"/>
  <c r="EL20"/>
  <c r="EL21"/>
  <c r="EL22"/>
  <c r="EL23"/>
  <c r="EL24"/>
  <c r="EL25"/>
  <c r="EL26"/>
  <c r="EL27"/>
  <c r="EL28"/>
  <c r="EL29"/>
  <c r="EL30"/>
  <c r="EL31"/>
  <c r="EL32"/>
  <c r="EL33"/>
  <c r="EL34"/>
  <c r="EL35"/>
  <c r="EL36"/>
  <c r="EL37"/>
  <c r="EL38"/>
  <c r="EL39"/>
  <c r="EL40"/>
  <c r="EL41"/>
  <c r="EL42"/>
  <c r="EL43"/>
  <c r="EL44"/>
  <c r="EL45"/>
  <c r="EL46"/>
  <c r="EL47"/>
  <c r="EL48"/>
  <c r="EL49"/>
  <c r="EL50"/>
  <c r="EL51"/>
  <c r="EL52"/>
  <c r="EL53"/>
  <c r="EL54"/>
  <c r="EL55"/>
  <c r="EL56"/>
  <c r="EL57"/>
  <c r="EL58"/>
  <c r="EL59"/>
  <c r="EL60"/>
  <c r="EL61"/>
  <c r="EL62"/>
  <c r="EL63"/>
  <c r="EL64"/>
  <c r="EL65"/>
  <c r="EL66"/>
  <c r="EL67"/>
  <c r="EL68"/>
  <c r="EL69"/>
  <c r="EL70"/>
  <c r="EL71"/>
  <c r="EL72"/>
  <c r="EL73"/>
  <c r="EL74"/>
  <c r="EL75"/>
  <c r="EL76"/>
  <c r="EL77"/>
  <c r="EL78"/>
  <c r="EL79"/>
  <c r="EL80"/>
  <c r="EL81"/>
  <c r="EL82"/>
  <c r="EL83"/>
  <c r="EL84"/>
  <c r="EL85"/>
  <c r="EL86"/>
  <c r="EL87"/>
  <c r="EL88"/>
  <c r="EL89"/>
  <c r="EL90"/>
  <c r="EL91"/>
  <c r="EL92"/>
  <c r="EL93"/>
  <c r="EL94"/>
  <c r="EL95"/>
  <c r="EL96"/>
  <c r="EL97"/>
  <c r="EL98"/>
  <c r="EL99"/>
  <c r="EL100"/>
  <c r="EL101"/>
  <c r="EL102"/>
  <c r="EL103"/>
  <c r="EL104"/>
  <c r="EL105"/>
  <c r="EL106"/>
  <c r="EL107"/>
  <c r="EL108"/>
  <c r="EL109"/>
  <c r="EL110"/>
  <c r="EL111"/>
  <c r="EL112"/>
  <c r="EH117" s="1"/>
  <c r="AE9" i="11" s="1"/>
  <c r="X14" i="2" s="1"/>
  <c r="EK5" i="5"/>
  <c r="EK6"/>
  <c r="EK7"/>
  <c r="EK8"/>
  <c r="EK9"/>
  <c r="EK10"/>
  <c r="EK11"/>
  <c r="EK12"/>
  <c r="EK13"/>
  <c r="EK14"/>
  <c r="EK15"/>
  <c r="EK16"/>
  <c r="EK17"/>
  <c r="EK18"/>
  <c r="EK19"/>
  <c r="EK20"/>
  <c r="EK21"/>
  <c r="EK22"/>
  <c r="EK23"/>
  <c r="EK24"/>
  <c r="EK25"/>
  <c r="EK26"/>
  <c r="EK27"/>
  <c r="EK28"/>
  <c r="EK29"/>
  <c r="EK30"/>
  <c r="EK31"/>
  <c r="EK32"/>
  <c r="EK33"/>
  <c r="EK34"/>
  <c r="EK35"/>
  <c r="EK36"/>
  <c r="EK37"/>
  <c r="EK38"/>
  <c r="EK39"/>
  <c r="EK40"/>
  <c r="EK41"/>
  <c r="EK42"/>
  <c r="EK43"/>
  <c r="EK44"/>
  <c r="EK45"/>
  <c r="EK46"/>
  <c r="EK47"/>
  <c r="EK48"/>
  <c r="EK49"/>
  <c r="EK50"/>
  <c r="EK51"/>
  <c r="EK52"/>
  <c r="EK53"/>
  <c r="EK54"/>
  <c r="EK55"/>
  <c r="EK56"/>
  <c r="EK57"/>
  <c r="EK58"/>
  <c r="EK59"/>
  <c r="EK60"/>
  <c r="EK61"/>
  <c r="EK62"/>
  <c r="EK63"/>
  <c r="EK64"/>
  <c r="EK65"/>
  <c r="EK66"/>
  <c r="EK67"/>
  <c r="EK68"/>
  <c r="EK69"/>
  <c r="EK70"/>
  <c r="EK71"/>
  <c r="EK72"/>
  <c r="EK73"/>
  <c r="EK74"/>
  <c r="EK75"/>
  <c r="EK76"/>
  <c r="EK77"/>
  <c r="EK78"/>
  <c r="EK79"/>
  <c r="EK80"/>
  <c r="EK81"/>
  <c r="EK82"/>
  <c r="EK83"/>
  <c r="EK84"/>
  <c r="EK85"/>
  <c r="EK86"/>
  <c r="EK87"/>
  <c r="EK88"/>
  <c r="EK89"/>
  <c r="EK90"/>
  <c r="EK91"/>
  <c r="EK92"/>
  <c r="EK93"/>
  <c r="EK94"/>
  <c r="EK95"/>
  <c r="EK96"/>
  <c r="EK97"/>
  <c r="EK98"/>
  <c r="EK99"/>
  <c r="EK100"/>
  <c r="EK101"/>
  <c r="EK102"/>
  <c r="EK103"/>
  <c r="EK104"/>
  <c r="EK105"/>
  <c r="EK106"/>
  <c r="EK107"/>
  <c r="EK108"/>
  <c r="EK109"/>
  <c r="EK110"/>
  <c r="EK111"/>
  <c r="EK112"/>
  <c r="EH116" s="1"/>
  <c r="AE8" i="11" s="1"/>
  <c r="X13" i="2" s="1"/>
  <c r="EJ5" i="5"/>
  <c r="EJ6"/>
  <c r="EJ7"/>
  <c r="EJ8"/>
  <c r="EJ9"/>
  <c r="EJ10"/>
  <c r="EJ11"/>
  <c r="EJ12"/>
  <c r="EJ13"/>
  <c r="EJ14"/>
  <c r="EJ15"/>
  <c r="EJ16"/>
  <c r="EJ17"/>
  <c r="EJ18"/>
  <c r="EJ19"/>
  <c r="EJ20"/>
  <c r="EJ21"/>
  <c r="EJ22"/>
  <c r="EJ23"/>
  <c r="EJ24"/>
  <c r="EJ25"/>
  <c r="EJ26"/>
  <c r="EJ27"/>
  <c r="EJ28"/>
  <c r="EJ29"/>
  <c r="EJ30"/>
  <c r="EJ31"/>
  <c r="EJ32"/>
  <c r="EJ33"/>
  <c r="EJ34"/>
  <c r="EJ35"/>
  <c r="EJ36"/>
  <c r="EJ37"/>
  <c r="EJ38"/>
  <c r="EJ39"/>
  <c r="EJ40"/>
  <c r="EJ41"/>
  <c r="EJ42"/>
  <c r="EJ43"/>
  <c r="EJ44"/>
  <c r="EJ45"/>
  <c r="EJ46"/>
  <c r="EJ47"/>
  <c r="EJ48"/>
  <c r="EJ49"/>
  <c r="EJ50"/>
  <c r="EJ51"/>
  <c r="EJ52"/>
  <c r="EJ53"/>
  <c r="EJ54"/>
  <c r="EJ55"/>
  <c r="EJ56"/>
  <c r="EJ57"/>
  <c r="EJ58"/>
  <c r="EJ59"/>
  <c r="EJ60"/>
  <c r="EJ61"/>
  <c r="EJ62"/>
  <c r="EJ63"/>
  <c r="EJ64"/>
  <c r="EJ65"/>
  <c r="EJ66"/>
  <c r="EJ67"/>
  <c r="EJ68"/>
  <c r="EJ69"/>
  <c r="EJ70"/>
  <c r="EJ71"/>
  <c r="EJ72"/>
  <c r="EJ73"/>
  <c r="EJ74"/>
  <c r="EJ75"/>
  <c r="EJ76"/>
  <c r="EJ77"/>
  <c r="EJ78"/>
  <c r="EJ79"/>
  <c r="EJ80"/>
  <c r="EJ81"/>
  <c r="EJ82"/>
  <c r="EJ83"/>
  <c r="EJ84"/>
  <c r="EJ85"/>
  <c r="EJ86"/>
  <c r="EJ87"/>
  <c r="EJ88"/>
  <c r="EJ89"/>
  <c r="EJ90"/>
  <c r="EJ91"/>
  <c r="EJ92"/>
  <c r="EJ93"/>
  <c r="EJ94"/>
  <c r="EJ95"/>
  <c r="EJ96"/>
  <c r="EJ97"/>
  <c r="EJ98"/>
  <c r="EJ99"/>
  <c r="EJ100"/>
  <c r="EJ101"/>
  <c r="EJ102"/>
  <c r="EJ103"/>
  <c r="EJ104"/>
  <c r="EJ105"/>
  <c r="EJ106"/>
  <c r="EJ107"/>
  <c r="EJ108"/>
  <c r="EJ109"/>
  <c r="EJ110"/>
  <c r="EJ111"/>
  <c r="EJ112"/>
  <c r="EH115" s="1"/>
  <c r="AE7" i="11" s="1"/>
  <c r="X12" i="2" s="1"/>
  <c r="EI5" i="5"/>
  <c r="EI6"/>
  <c r="EI7"/>
  <c r="EI8"/>
  <c r="EI9"/>
  <c r="EI10"/>
  <c r="EI11"/>
  <c r="EI12"/>
  <c r="EI13"/>
  <c r="EI14"/>
  <c r="EI15"/>
  <c r="EI16"/>
  <c r="EI17"/>
  <c r="EI18"/>
  <c r="EI19"/>
  <c r="EI20"/>
  <c r="EI21"/>
  <c r="EI22"/>
  <c r="EI23"/>
  <c r="EI24"/>
  <c r="EI25"/>
  <c r="EI26"/>
  <c r="EI27"/>
  <c r="EI28"/>
  <c r="EI29"/>
  <c r="EI30"/>
  <c r="EI31"/>
  <c r="EI32"/>
  <c r="EI33"/>
  <c r="EI34"/>
  <c r="EI35"/>
  <c r="EI36"/>
  <c r="EI37"/>
  <c r="EI38"/>
  <c r="EI39"/>
  <c r="EI40"/>
  <c r="EI41"/>
  <c r="EI42"/>
  <c r="EI43"/>
  <c r="EI44"/>
  <c r="EI45"/>
  <c r="EI46"/>
  <c r="EI47"/>
  <c r="EI48"/>
  <c r="EI49"/>
  <c r="EI50"/>
  <c r="EI51"/>
  <c r="EI52"/>
  <c r="EI53"/>
  <c r="EI54"/>
  <c r="EI55"/>
  <c r="EI56"/>
  <c r="EI57"/>
  <c r="EI58"/>
  <c r="EI59"/>
  <c r="EI60"/>
  <c r="EI61"/>
  <c r="EI62"/>
  <c r="EI63"/>
  <c r="EI64"/>
  <c r="EI65"/>
  <c r="EI66"/>
  <c r="EI67"/>
  <c r="EI68"/>
  <c r="EI69"/>
  <c r="EI70"/>
  <c r="EI71"/>
  <c r="EI72"/>
  <c r="EI73"/>
  <c r="EI74"/>
  <c r="EI75"/>
  <c r="EI76"/>
  <c r="EI77"/>
  <c r="EI78"/>
  <c r="EI79"/>
  <c r="EI80"/>
  <c r="EI81"/>
  <c r="EI82"/>
  <c r="EI83"/>
  <c r="EI84"/>
  <c r="EI85"/>
  <c r="EI86"/>
  <c r="EI87"/>
  <c r="EI88"/>
  <c r="EI89"/>
  <c r="EI90"/>
  <c r="EI91"/>
  <c r="EI92"/>
  <c r="EI93"/>
  <c r="EI94"/>
  <c r="EI95"/>
  <c r="EI96"/>
  <c r="EI97"/>
  <c r="EI98"/>
  <c r="EI99"/>
  <c r="EI100"/>
  <c r="EI101"/>
  <c r="EI102"/>
  <c r="EI103"/>
  <c r="EI104"/>
  <c r="EI105"/>
  <c r="EI106"/>
  <c r="EI107"/>
  <c r="EI108"/>
  <c r="EI109"/>
  <c r="EI110"/>
  <c r="EI111"/>
  <c r="EI112"/>
  <c r="EH114" s="1"/>
  <c r="AE6" i="11" s="1"/>
  <c r="X11" i="2" s="1"/>
  <c r="AC5" i="5"/>
  <c r="AC6"/>
  <c r="AC7"/>
  <c r="AC8"/>
  <c r="AC9"/>
  <c r="AC10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48"/>
  <c r="AC49"/>
  <c r="AC50"/>
  <c r="AC51"/>
  <c r="AC52"/>
  <c r="AC53"/>
  <c r="AC54"/>
  <c r="AC55"/>
  <c r="AC56"/>
  <c r="AC57"/>
  <c r="AC58"/>
  <c r="AC59"/>
  <c r="AC60"/>
  <c r="AC61"/>
  <c r="AC62"/>
  <c r="AC63"/>
  <c r="AC64"/>
  <c r="AC65"/>
  <c r="AC66"/>
  <c r="AC67"/>
  <c r="AC68"/>
  <c r="AC69"/>
  <c r="AC70"/>
  <c r="AC71"/>
  <c r="AC72"/>
  <c r="AC73"/>
  <c r="AC74"/>
  <c r="AC75"/>
  <c r="AC76"/>
  <c r="AC77"/>
  <c r="AC78"/>
  <c r="AC79"/>
  <c r="AC80"/>
  <c r="AC81"/>
  <c r="AC82"/>
  <c r="AC83"/>
  <c r="AC84"/>
  <c r="AC85"/>
  <c r="AC86"/>
  <c r="AC87"/>
  <c r="AC88"/>
  <c r="AC89"/>
  <c r="AC90"/>
  <c r="AC91"/>
  <c r="AC92"/>
  <c r="AC93"/>
  <c r="AC94"/>
  <c r="AC95"/>
  <c r="AC96"/>
  <c r="AC97"/>
  <c r="AC98"/>
  <c r="AC99"/>
  <c r="AC100"/>
  <c r="AC101"/>
  <c r="AC102"/>
  <c r="AC103"/>
  <c r="AC104"/>
  <c r="AC105"/>
  <c r="AC106"/>
  <c r="AC107"/>
  <c r="AC108"/>
  <c r="AC109"/>
  <c r="AC110"/>
  <c r="AC111"/>
  <c r="AC112"/>
  <c r="AB114" s="1"/>
  <c r="I6" i="11" s="1"/>
  <c r="B11" i="2" s="1"/>
  <c r="AM5" i="5"/>
  <c r="AM112" s="1"/>
  <c r="AL114" s="1"/>
  <c r="K6" i="11" s="1"/>
  <c r="D11" i="2" s="1"/>
  <c r="AM6" i="5"/>
  <c r="AM7"/>
  <c r="AM8"/>
  <c r="AM9"/>
  <c r="AM10"/>
  <c r="AM11"/>
  <c r="AM12"/>
  <c r="AM13"/>
  <c r="AM14"/>
  <c r="AM15"/>
  <c r="AM16"/>
  <c r="AM17"/>
  <c r="AM18"/>
  <c r="AM19"/>
  <c r="AM20"/>
  <c r="AM21"/>
  <c r="AM22"/>
  <c r="AM23"/>
  <c r="AM24"/>
  <c r="AM25"/>
  <c r="AM26"/>
  <c r="AM27"/>
  <c r="AM28"/>
  <c r="AM29"/>
  <c r="AM30"/>
  <c r="AM31"/>
  <c r="AM32"/>
  <c r="AM33"/>
  <c r="AM34"/>
  <c r="AM35"/>
  <c r="AM36"/>
  <c r="AM37"/>
  <c r="AM38"/>
  <c r="AM39"/>
  <c r="AM40"/>
  <c r="AM41"/>
  <c r="AM42"/>
  <c r="AM43"/>
  <c r="AM44"/>
  <c r="AM45"/>
  <c r="AM46"/>
  <c r="AM47"/>
  <c r="AM48"/>
  <c r="AM49"/>
  <c r="AM50"/>
  <c r="AM51"/>
  <c r="AM52"/>
  <c r="AM53"/>
  <c r="AM54"/>
  <c r="AM55"/>
  <c r="AM56"/>
  <c r="AM57"/>
  <c r="AM58"/>
  <c r="AM59"/>
  <c r="AM60"/>
  <c r="AM61"/>
  <c r="AM62"/>
  <c r="AM63"/>
  <c r="AM64"/>
  <c r="AM65"/>
  <c r="AM66"/>
  <c r="AM67"/>
  <c r="AM68"/>
  <c r="AM69"/>
  <c r="AM70"/>
  <c r="AM71"/>
  <c r="AM72"/>
  <c r="AM73"/>
  <c r="AM74"/>
  <c r="AM75"/>
  <c r="AM76"/>
  <c r="AM77"/>
  <c r="AM78"/>
  <c r="AM79"/>
  <c r="AM80"/>
  <c r="AM81"/>
  <c r="AM82"/>
  <c r="AM83"/>
  <c r="AM84"/>
  <c r="AM85"/>
  <c r="AM86"/>
  <c r="AM87"/>
  <c r="AM88"/>
  <c r="AM89"/>
  <c r="AM90"/>
  <c r="AM91"/>
  <c r="AM92"/>
  <c r="AM93"/>
  <c r="AM94"/>
  <c r="AM95"/>
  <c r="AM96"/>
  <c r="AM97"/>
  <c r="AM98"/>
  <c r="AM99"/>
  <c r="AM100"/>
  <c r="AM101"/>
  <c r="AM102"/>
  <c r="AM103"/>
  <c r="AM104"/>
  <c r="AM105"/>
  <c r="AM106"/>
  <c r="AM107"/>
  <c r="AM108"/>
  <c r="AM109"/>
  <c r="AM110"/>
  <c r="AM111"/>
  <c r="AW5"/>
  <c r="AW6"/>
  <c r="AW7"/>
  <c r="AW8"/>
  <c r="AW9"/>
  <c r="AW10"/>
  <c r="AW11"/>
  <c r="AW12"/>
  <c r="AW13"/>
  <c r="AW14"/>
  <c r="AW15"/>
  <c r="AW16"/>
  <c r="AW17"/>
  <c r="AW18"/>
  <c r="AW19"/>
  <c r="AW20"/>
  <c r="AW21"/>
  <c r="AW22"/>
  <c r="AW23"/>
  <c r="AW24"/>
  <c r="AW25"/>
  <c r="AW26"/>
  <c r="AW27"/>
  <c r="AW28"/>
  <c r="AW29"/>
  <c r="AW30"/>
  <c r="AW31"/>
  <c r="AW32"/>
  <c r="AW33"/>
  <c r="AW34"/>
  <c r="AW35"/>
  <c r="AW36"/>
  <c r="AW37"/>
  <c r="AW38"/>
  <c r="AW39"/>
  <c r="AW40"/>
  <c r="AW41"/>
  <c r="AW42"/>
  <c r="AW43"/>
  <c r="AW44"/>
  <c r="AW45"/>
  <c r="AW46"/>
  <c r="AW47"/>
  <c r="AW48"/>
  <c r="AW49"/>
  <c r="AW50"/>
  <c r="AW51"/>
  <c r="AW52"/>
  <c r="AW53"/>
  <c r="AW54"/>
  <c r="AW55"/>
  <c r="AW56"/>
  <c r="AW57"/>
  <c r="AW58"/>
  <c r="AW59"/>
  <c r="AW60"/>
  <c r="AW61"/>
  <c r="AW62"/>
  <c r="AW63"/>
  <c r="AW64"/>
  <c r="AW65"/>
  <c r="AW66"/>
  <c r="AW67"/>
  <c r="AW68"/>
  <c r="AW69"/>
  <c r="AW70"/>
  <c r="AW71"/>
  <c r="AW72"/>
  <c r="AW73"/>
  <c r="AW74"/>
  <c r="AW75"/>
  <c r="AW76"/>
  <c r="AW77"/>
  <c r="AW78"/>
  <c r="AW79"/>
  <c r="AW80"/>
  <c r="AW81"/>
  <c r="AW82"/>
  <c r="AW83"/>
  <c r="AW84"/>
  <c r="AW85"/>
  <c r="AW86"/>
  <c r="AW87"/>
  <c r="AW88"/>
  <c r="AW89"/>
  <c r="AW90"/>
  <c r="AW91"/>
  <c r="AW92"/>
  <c r="AW93"/>
  <c r="AW94"/>
  <c r="AW95"/>
  <c r="AW96"/>
  <c r="AW97"/>
  <c r="AW98"/>
  <c r="AW99"/>
  <c r="AW100"/>
  <c r="AW101"/>
  <c r="AW102"/>
  <c r="AW103"/>
  <c r="AW104"/>
  <c r="AW105"/>
  <c r="AW106"/>
  <c r="AW107"/>
  <c r="AW108"/>
  <c r="AW109"/>
  <c r="AW110"/>
  <c r="AW111"/>
  <c r="AW112"/>
  <c r="AV114" s="1"/>
  <c r="M6" i="11" s="1"/>
  <c r="F11" i="2" s="1"/>
  <c r="BG5" i="5"/>
  <c r="BG6"/>
  <c r="BG7"/>
  <c r="BG8"/>
  <c r="BG9"/>
  <c r="BG10"/>
  <c r="BG11"/>
  <c r="BG12"/>
  <c r="BG13"/>
  <c r="BG14"/>
  <c r="BG15"/>
  <c r="BG16"/>
  <c r="BG17"/>
  <c r="BG18"/>
  <c r="BG19"/>
  <c r="BG20"/>
  <c r="BG21"/>
  <c r="BG22"/>
  <c r="BG23"/>
  <c r="BG24"/>
  <c r="BG25"/>
  <c r="BG26"/>
  <c r="BG27"/>
  <c r="BG28"/>
  <c r="BG29"/>
  <c r="BG30"/>
  <c r="BG31"/>
  <c r="BG32"/>
  <c r="BG33"/>
  <c r="BG112" s="1"/>
  <c r="BF114" s="1"/>
  <c r="O6" i="11" s="1"/>
  <c r="H11" i="2" s="1"/>
  <c r="BG34" i="5"/>
  <c r="BG35"/>
  <c r="BG36"/>
  <c r="BG37"/>
  <c r="BG38"/>
  <c r="BG39"/>
  <c r="BG40"/>
  <c r="BG41"/>
  <c r="BG42"/>
  <c r="BG43"/>
  <c r="BG44"/>
  <c r="BG45"/>
  <c r="BG46"/>
  <c r="BG47"/>
  <c r="BG48"/>
  <c r="BG49"/>
  <c r="BG50"/>
  <c r="BG51"/>
  <c r="BG52"/>
  <c r="BG53"/>
  <c r="BG54"/>
  <c r="BG55"/>
  <c r="BG56"/>
  <c r="BG57"/>
  <c r="BG58"/>
  <c r="BG59"/>
  <c r="BG60"/>
  <c r="BG61"/>
  <c r="BG62"/>
  <c r="BG63"/>
  <c r="BG64"/>
  <c r="BG65"/>
  <c r="BG66"/>
  <c r="BG67"/>
  <c r="BG68"/>
  <c r="BG69"/>
  <c r="BG70"/>
  <c r="BG71"/>
  <c r="BG72"/>
  <c r="BG73"/>
  <c r="BG74"/>
  <c r="BG75"/>
  <c r="BG76"/>
  <c r="BG77"/>
  <c r="BG78"/>
  <c r="BG79"/>
  <c r="BG80"/>
  <c r="BG81"/>
  <c r="BG82"/>
  <c r="BG83"/>
  <c r="BG84"/>
  <c r="BG85"/>
  <c r="BG86"/>
  <c r="BG87"/>
  <c r="BG88"/>
  <c r="BG89"/>
  <c r="BG90"/>
  <c r="BG91"/>
  <c r="BG92"/>
  <c r="BG93"/>
  <c r="BG94"/>
  <c r="BG95"/>
  <c r="BG96"/>
  <c r="BG97"/>
  <c r="BG98"/>
  <c r="BG99"/>
  <c r="BG100"/>
  <c r="BG101"/>
  <c r="BG102"/>
  <c r="BG103"/>
  <c r="BG104"/>
  <c r="BG105"/>
  <c r="BG106"/>
  <c r="BG107"/>
  <c r="BG108"/>
  <c r="BG109"/>
  <c r="BG110"/>
  <c r="BG111"/>
  <c r="BQ5"/>
  <c r="BQ6"/>
  <c r="BQ7"/>
  <c r="BQ8"/>
  <c r="BQ9"/>
  <c r="BQ10"/>
  <c r="BQ11"/>
  <c r="BQ12"/>
  <c r="BQ13"/>
  <c r="BQ14"/>
  <c r="BQ15"/>
  <c r="BQ16"/>
  <c r="BQ17"/>
  <c r="BQ18"/>
  <c r="BQ19"/>
  <c r="BQ20"/>
  <c r="BQ21"/>
  <c r="BQ22"/>
  <c r="BQ23"/>
  <c r="BQ24"/>
  <c r="BQ25"/>
  <c r="BQ26"/>
  <c r="BQ27"/>
  <c r="BQ28"/>
  <c r="BQ29"/>
  <c r="BQ30"/>
  <c r="BQ31"/>
  <c r="BQ32"/>
  <c r="BQ33"/>
  <c r="BQ34"/>
  <c r="BQ35"/>
  <c r="BQ36"/>
  <c r="BQ37"/>
  <c r="BQ38"/>
  <c r="BQ39"/>
  <c r="BQ40"/>
  <c r="BQ41"/>
  <c r="BQ42"/>
  <c r="BQ43"/>
  <c r="BQ44"/>
  <c r="BQ45"/>
  <c r="BQ46"/>
  <c r="BQ47"/>
  <c r="BQ48"/>
  <c r="BQ49"/>
  <c r="BQ50"/>
  <c r="BQ51"/>
  <c r="BQ52"/>
  <c r="BQ53"/>
  <c r="BQ54"/>
  <c r="BQ55"/>
  <c r="BQ56"/>
  <c r="BQ57"/>
  <c r="BQ58"/>
  <c r="BQ59"/>
  <c r="BQ60"/>
  <c r="BQ61"/>
  <c r="BQ62"/>
  <c r="BQ63"/>
  <c r="BQ64"/>
  <c r="BQ65"/>
  <c r="BQ66"/>
  <c r="BQ67"/>
  <c r="BQ68"/>
  <c r="BQ69"/>
  <c r="BQ70"/>
  <c r="BQ71"/>
  <c r="BQ72"/>
  <c r="BQ73"/>
  <c r="BQ74"/>
  <c r="BQ75"/>
  <c r="BQ76"/>
  <c r="BQ77"/>
  <c r="BQ78"/>
  <c r="BQ79"/>
  <c r="BQ80"/>
  <c r="BQ81"/>
  <c r="BQ82"/>
  <c r="BQ83"/>
  <c r="BQ84"/>
  <c r="BQ85"/>
  <c r="BQ86"/>
  <c r="BQ87"/>
  <c r="BQ88"/>
  <c r="BQ89"/>
  <c r="BQ90"/>
  <c r="BQ91"/>
  <c r="BQ92"/>
  <c r="BQ93"/>
  <c r="BQ94"/>
  <c r="BQ95"/>
  <c r="BQ96"/>
  <c r="BQ97"/>
  <c r="BQ98"/>
  <c r="BQ99"/>
  <c r="BQ100"/>
  <c r="BQ101"/>
  <c r="BQ102"/>
  <c r="BQ103"/>
  <c r="BQ104"/>
  <c r="BQ105"/>
  <c r="BQ106"/>
  <c r="BQ107"/>
  <c r="BQ108"/>
  <c r="BQ109"/>
  <c r="BQ110"/>
  <c r="BQ111"/>
  <c r="BQ112"/>
  <c r="BP114" s="1"/>
  <c r="Q6" i="11" s="1"/>
  <c r="J11" i="2" s="1"/>
  <c r="CA5" i="5"/>
  <c r="CA6"/>
  <c r="CA7"/>
  <c r="CA8"/>
  <c r="CA9"/>
  <c r="CA10"/>
  <c r="CA11"/>
  <c r="CA12"/>
  <c r="CA13"/>
  <c r="CA14"/>
  <c r="CA15"/>
  <c r="CA16"/>
  <c r="CA17"/>
  <c r="CA18"/>
  <c r="CA19"/>
  <c r="CA20"/>
  <c r="CA21"/>
  <c r="CA22"/>
  <c r="CA23"/>
  <c r="CA24"/>
  <c r="CA25"/>
  <c r="CA26"/>
  <c r="CA27"/>
  <c r="CA28"/>
  <c r="CA29"/>
  <c r="CA30"/>
  <c r="CA31"/>
  <c r="CA32"/>
  <c r="CA33"/>
  <c r="CA34"/>
  <c r="CA35"/>
  <c r="CA36"/>
  <c r="CA37"/>
  <c r="CA38"/>
  <c r="CA39"/>
  <c r="CA40"/>
  <c r="CA41"/>
  <c r="CA42"/>
  <c r="CA43"/>
  <c r="CA44"/>
  <c r="CA45"/>
  <c r="CA46"/>
  <c r="CA47"/>
  <c r="CA48"/>
  <c r="CA49"/>
  <c r="CA50"/>
  <c r="CA51"/>
  <c r="CA52"/>
  <c r="CA53"/>
  <c r="CA54"/>
  <c r="CA55"/>
  <c r="CA56"/>
  <c r="CA57"/>
  <c r="CA58"/>
  <c r="CA59"/>
  <c r="CA60"/>
  <c r="CA61"/>
  <c r="CA62"/>
  <c r="CA63"/>
  <c r="CA64"/>
  <c r="CA65"/>
  <c r="CA66"/>
  <c r="CA67"/>
  <c r="CA68"/>
  <c r="CA69"/>
  <c r="CA70"/>
  <c r="CA71"/>
  <c r="CA72"/>
  <c r="CA73"/>
  <c r="CA74"/>
  <c r="CA75"/>
  <c r="CA76"/>
  <c r="CA77"/>
  <c r="CA78"/>
  <c r="CA79"/>
  <c r="CA80"/>
  <c r="CA81"/>
  <c r="CA82"/>
  <c r="CA83"/>
  <c r="CA84"/>
  <c r="CA85"/>
  <c r="CA86"/>
  <c r="CA87"/>
  <c r="CA88"/>
  <c r="CA89"/>
  <c r="CA90"/>
  <c r="CA91"/>
  <c r="CA92"/>
  <c r="CA93"/>
  <c r="CA94"/>
  <c r="CA95"/>
  <c r="CA96"/>
  <c r="CA97"/>
  <c r="CA98"/>
  <c r="CA99"/>
  <c r="CA100"/>
  <c r="CA101"/>
  <c r="CA102"/>
  <c r="CA103"/>
  <c r="CA104"/>
  <c r="CA105"/>
  <c r="CA106"/>
  <c r="CA107"/>
  <c r="CA108"/>
  <c r="CA109"/>
  <c r="CA110"/>
  <c r="CA111"/>
  <c r="CA112"/>
  <c r="BZ114" s="1"/>
  <c r="S6" i="11" s="1"/>
  <c r="L11" i="2" s="1"/>
  <c r="CK5" i="5"/>
  <c r="CK6"/>
  <c r="CK7"/>
  <c r="CK8"/>
  <c r="CK9"/>
  <c r="CK10"/>
  <c r="CK11"/>
  <c r="CK12"/>
  <c r="CK13"/>
  <c r="CK14"/>
  <c r="CK15"/>
  <c r="CK16"/>
  <c r="CK17"/>
  <c r="CK18"/>
  <c r="CK19"/>
  <c r="CK20"/>
  <c r="CK21"/>
  <c r="CK22"/>
  <c r="CK23"/>
  <c r="CK24"/>
  <c r="CK25"/>
  <c r="CK26"/>
  <c r="CK27"/>
  <c r="CK28"/>
  <c r="CK29"/>
  <c r="CK30"/>
  <c r="CK31"/>
  <c r="CK32"/>
  <c r="CK33"/>
  <c r="CK34"/>
  <c r="CK35"/>
  <c r="CK36"/>
  <c r="CK37"/>
  <c r="CK38"/>
  <c r="CK39"/>
  <c r="CK40"/>
  <c r="CK41"/>
  <c r="CK42"/>
  <c r="CK43"/>
  <c r="CK44"/>
  <c r="CK45"/>
  <c r="CK46"/>
  <c r="CK47"/>
  <c r="CK48"/>
  <c r="CK49"/>
  <c r="CK50"/>
  <c r="CK51"/>
  <c r="CK52"/>
  <c r="CK53"/>
  <c r="CK54"/>
  <c r="CK55"/>
  <c r="CK56"/>
  <c r="CK57"/>
  <c r="CK58"/>
  <c r="CK59"/>
  <c r="CK60"/>
  <c r="CK61"/>
  <c r="CK62"/>
  <c r="CK63"/>
  <c r="CK64"/>
  <c r="CK65"/>
  <c r="CK66"/>
  <c r="CK67"/>
  <c r="CK68"/>
  <c r="CK69"/>
  <c r="CK70"/>
  <c r="CK71"/>
  <c r="CK72"/>
  <c r="CK73"/>
  <c r="CK74"/>
  <c r="CK75"/>
  <c r="CK76"/>
  <c r="CK77"/>
  <c r="CK78"/>
  <c r="CK79"/>
  <c r="CK80"/>
  <c r="CK81"/>
  <c r="CK82"/>
  <c r="CK83"/>
  <c r="CK84"/>
  <c r="CK85"/>
  <c r="CK86"/>
  <c r="CK87"/>
  <c r="CK88"/>
  <c r="CK89"/>
  <c r="CK90"/>
  <c r="CK91"/>
  <c r="CK92"/>
  <c r="CK93"/>
  <c r="CK94"/>
  <c r="CK95"/>
  <c r="CK96"/>
  <c r="CK97"/>
  <c r="CK98"/>
  <c r="CK99"/>
  <c r="CK100"/>
  <c r="CK101"/>
  <c r="CK102"/>
  <c r="CK103"/>
  <c r="CK104"/>
  <c r="CK105"/>
  <c r="CK106"/>
  <c r="CK107"/>
  <c r="CK108"/>
  <c r="CK109"/>
  <c r="CK110"/>
  <c r="CK111"/>
  <c r="CK112"/>
  <c r="CJ114" s="1"/>
  <c r="U6" i="11" s="1"/>
  <c r="N11" i="2" s="1"/>
  <c r="CU5" i="5"/>
  <c r="CU6"/>
  <c r="CU7"/>
  <c r="CU8"/>
  <c r="CU9"/>
  <c r="CU10"/>
  <c r="CU11"/>
  <c r="CU12"/>
  <c r="CU13"/>
  <c r="CU14"/>
  <c r="CU15"/>
  <c r="CU16"/>
  <c r="CU17"/>
  <c r="CU18"/>
  <c r="CU19"/>
  <c r="CU20"/>
  <c r="CU21"/>
  <c r="CU22"/>
  <c r="CU23"/>
  <c r="CU24"/>
  <c r="CU25"/>
  <c r="CU26"/>
  <c r="CU27"/>
  <c r="CU28"/>
  <c r="CU29"/>
  <c r="CU30"/>
  <c r="CU31"/>
  <c r="CU32"/>
  <c r="CU33"/>
  <c r="CU34"/>
  <c r="CU35"/>
  <c r="CU36"/>
  <c r="CU37"/>
  <c r="CU38"/>
  <c r="CU39"/>
  <c r="CU40"/>
  <c r="CU41"/>
  <c r="CU42"/>
  <c r="CU43"/>
  <c r="CU44"/>
  <c r="CU45"/>
  <c r="CU46"/>
  <c r="CU47"/>
  <c r="CU48"/>
  <c r="CU49"/>
  <c r="CU50"/>
  <c r="CU51"/>
  <c r="CU52"/>
  <c r="CU53"/>
  <c r="CU54"/>
  <c r="CU55"/>
  <c r="CU56"/>
  <c r="CU57"/>
  <c r="CU58"/>
  <c r="CU59"/>
  <c r="CU60"/>
  <c r="CU61"/>
  <c r="CU62"/>
  <c r="CU63"/>
  <c r="CU64"/>
  <c r="CU65"/>
  <c r="CU66"/>
  <c r="CU67"/>
  <c r="CU68"/>
  <c r="CU69"/>
  <c r="CU70"/>
  <c r="CU71"/>
  <c r="CU72"/>
  <c r="CU73"/>
  <c r="CU74"/>
  <c r="CU75"/>
  <c r="CU76"/>
  <c r="CU77"/>
  <c r="CU78"/>
  <c r="CU79"/>
  <c r="CU80"/>
  <c r="CU81"/>
  <c r="CU82"/>
  <c r="CU83"/>
  <c r="CU84"/>
  <c r="CU85"/>
  <c r="CU86"/>
  <c r="CU87"/>
  <c r="CU88"/>
  <c r="CU89"/>
  <c r="CU90"/>
  <c r="CU91"/>
  <c r="CU92"/>
  <c r="CU93"/>
  <c r="CU94"/>
  <c r="CU95"/>
  <c r="CU96"/>
  <c r="CU97"/>
  <c r="CU98"/>
  <c r="CU99"/>
  <c r="CU100"/>
  <c r="CU101"/>
  <c r="CU102"/>
  <c r="CU103"/>
  <c r="CU104"/>
  <c r="CU105"/>
  <c r="CU106"/>
  <c r="CU107"/>
  <c r="CU108"/>
  <c r="CU109"/>
  <c r="CU110"/>
  <c r="CU111"/>
  <c r="CU112"/>
  <c r="CT114" s="1"/>
  <c r="W6" i="11" s="1"/>
  <c r="P11" i="2" s="1"/>
  <c r="DE5" i="5"/>
  <c r="DE6"/>
  <c r="DE7"/>
  <c r="DE8"/>
  <c r="DE9"/>
  <c r="DE10"/>
  <c r="DE11"/>
  <c r="DE12"/>
  <c r="DE13"/>
  <c r="DE14"/>
  <c r="DE15"/>
  <c r="DE16"/>
  <c r="DE17"/>
  <c r="DE18"/>
  <c r="DE19"/>
  <c r="DE20"/>
  <c r="DE21"/>
  <c r="DE22"/>
  <c r="DE23"/>
  <c r="DE24"/>
  <c r="DE25"/>
  <c r="DE26"/>
  <c r="DE27"/>
  <c r="DE28"/>
  <c r="DE29"/>
  <c r="DE30"/>
  <c r="DE31"/>
  <c r="DE32"/>
  <c r="DE33"/>
  <c r="DE34"/>
  <c r="DE35"/>
  <c r="DE36"/>
  <c r="DE37"/>
  <c r="DE38"/>
  <c r="DE39"/>
  <c r="DE40"/>
  <c r="DE41"/>
  <c r="DE42"/>
  <c r="DE43"/>
  <c r="DE44"/>
  <c r="DE45"/>
  <c r="DE46"/>
  <c r="DE47"/>
  <c r="DE48"/>
  <c r="DE49"/>
  <c r="DE50"/>
  <c r="DE51"/>
  <c r="DE52"/>
  <c r="DE53"/>
  <c r="DE54"/>
  <c r="DE55"/>
  <c r="DE56"/>
  <c r="DE57"/>
  <c r="DE58"/>
  <c r="DE59"/>
  <c r="DE60"/>
  <c r="DE61"/>
  <c r="DE62"/>
  <c r="DE63"/>
  <c r="DE64"/>
  <c r="DE65"/>
  <c r="DE66"/>
  <c r="DE67"/>
  <c r="DE68"/>
  <c r="DE69"/>
  <c r="DE70"/>
  <c r="DE71"/>
  <c r="DE72"/>
  <c r="DE73"/>
  <c r="DE74"/>
  <c r="DE75"/>
  <c r="DE76"/>
  <c r="DE77"/>
  <c r="DE78"/>
  <c r="DE79"/>
  <c r="DE80"/>
  <c r="DE81"/>
  <c r="DE82"/>
  <c r="DE83"/>
  <c r="DE84"/>
  <c r="DE85"/>
  <c r="DE86"/>
  <c r="DE87"/>
  <c r="DE88"/>
  <c r="DE89"/>
  <c r="DE90"/>
  <c r="DE91"/>
  <c r="DE92"/>
  <c r="DE93"/>
  <c r="DE94"/>
  <c r="DE95"/>
  <c r="DE96"/>
  <c r="DE97"/>
  <c r="DE98"/>
  <c r="DE99"/>
  <c r="DE100"/>
  <c r="DE101"/>
  <c r="DE102"/>
  <c r="DE103"/>
  <c r="DE104"/>
  <c r="DE105"/>
  <c r="DE106"/>
  <c r="DE107"/>
  <c r="DE108"/>
  <c r="DE109"/>
  <c r="DE110"/>
  <c r="DE111"/>
  <c r="DE112"/>
  <c r="DD114" s="1"/>
  <c r="Y6" i="11" s="1"/>
  <c r="R11" i="2" s="1"/>
  <c r="DO5" i="5"/>
  <c r="DO6"/>
  <c r="DO7"/>
  <c r="DO8"/>
  <c r="DO9"/>
  <c r="DO10"/>
  <c r="DO11"/>
  <c r="DO12"/>
  <c r="DO13"/>
  <c r="DO14"/>
  <c r="DO15"/>
  <c r="DO16"/>
  <c r="DO17"/>
  <c r="DO18"/>
  <c r="DO19"/>
  <c r="DO20"/>
  <c r="DO21"/>
  <c r="DO22"/>
  <c r="DO23"/>
  <c r="DO24"/>
  <c r="DO25"/>
  <c r="DO26"/>
  <c r="DO27"/>
  <c r="DO28"/>
  <c r="DO29"/>
  <c r="DO30"/>
  <c r="DO31"/>
  <c r="DO32"/>
  <c r="DO33"/>
  <c r="DO34"/>
  <c r="DO35"/>
  <c r="DO36"/>
  <c r="DO37"/>
  <c r="DO38"/>
  <c r="DO39"/>
  <c r="DO40"/>
  <c r="DO41"/>
  <c r="DO42"/>
  <c r="DO43"/>
  <c r="DO44"/>
  <c r="DO45"/>
  <c r="DO46"/>
  <c r="DO47"/>
  <c r="DO48"/>
  <c r="DO49"/>
  <c r="DO50"/>
  <c r="DO51"/>
  <c r="DO52"/>
  <c r="DO53"/>
  <c r="DO54"/>
  <c r="DO55"/>
  <c r="DO56"/>
  <c r="DO57"/>
  <c r="DO58"/>
  <c r="DO59"/>
  <c r="DO60"/>
  <c r="DO61"/>
  <c r="DO62"/>
  <c r="DO63"/>
  <c r="DO64"/>
  <c r="DO65"/>
  <c r="DO66"/>
  <c r="DO67"/>
  <c r="DO68"/>
  <c r="DO69"/>
  <c r="DO70"/>
  <c r="DO71"/>
  <c r="DO72"/>
  <c r="DO73"/>
  <c r="DO74"/>
  <c r="DO75"/>
  <c r="DO76"/>
  <c r="DO77"/>
  <c r="DO78"/>
  <c r="DO79"/>
  <c r="DO80"/>
  <c r="DO81"/>
  <c r="DO82"/>
  <c r="DO83"/>
  <c r="DO84"/>
  <c r="DO85"/>
  <c r="DO86"/>
  <c r="DO87"/>
  <c r="DO88"/>
  <c r="DO89"/>
  <c r="DO90"/>
  <c r="DO91"/>
  <c r="DO92"/>
  <c r="DO93"/>
  <c r="DO94"/>
  <c r="DO95"/>
  <c r="DO96"/>
  <c r="DO97"/>
  <c r="DO98"/>
  <c r="DO99"/>
  <c r="DO100"/>
  <c r="DO101"/>
  <c r="DO102"/>
  <c r="DO103"/>
  <c r="DO104"/>
  <c r="DO105"/>
  <c r="DO106"/>
  <c r="DO107"/>
  <c r="DO108"/>
  <c r="DO109"/>
  <c r="DO110"/>
  <c r="DO111"/>
  <c r="DO112"/>
  <c r="DN114" s="1"/>
  <c r="AA6" i="11" s="1"/>
  <c r="T11" i="2" s="1"/>
  <c r="DY5" i="5"/>
  <c r="DY6"/>
  <c r="DY7"/>
  <c r="DY8"/>
  <c r="DY9"/>
  <c r="DY10"/>
  <c r="DY11"/>
  <c r="DY12"/>
  <c r="DY13"/>
  <c r="DY14"/>
  <c r="DY15"/>
  <c r="DY16"/>
  <c r="DY17"/>
  <c r="DY18"/>
  <c r="DY19"/>
  <c r="DY20"/>
  <c r="DY21"/>
  <c r="DY22"/>
  <c r="DY23"/>
  <c r="DY24"/>
  <c r="DY25"/>
  <c r="DY26"/>
  <c r="DY27"/>
  <c r="DY28"/>
  <c r="DY29"/>
  <c r="DY30"/>
  <c r="DY31"/>
  <c r="DY32"/>
  <c r="DY33"/>
  <c r="DY34"/>
  <c r="DY35"/>
  <c r="DY36"/>
  <c r="DY37"/>
  <c r="DY38"/>
  <c r="DY39"/>
  <c r="DY40"/>
  <c r="DY41"/>
  <c r="DY42"/>
  <c r="DY43"/>
  <c r="DY44"/>
  <c r="DY45"/>
  <c r="DY46"/>
  <c r="DY47"/>
  <c r="DY48"/>
  <c r="DY49"/>
  <c r="DY50"/>
  <c r="DY51"/>
  <c r="DY52"/>
  <c r="DY53"/>
  <c r="DY54"/>
  <c r="DY55"/>
  <c r="DY56"/>
  <c r="DY57"/>
  <c r="DY58"/>
  <c r="DY59"/>
  <c r="DY60"/>
  <c r="DY61"/>
  <c r="DY62"/>
  <c r="DY63"/>
  <c r="DY64"/>
  <c r="DY65"/>
  <c r="DY66"/>
  <c r="DY67"/>
  <c r="DY68"/>
  <c r="DY69"/>
  <c r="DY70"/>
  <c r="DY71"/>
  <c r="DY72"/>
  <c r="DY73"/>
  <c r="DY74"/>
  <c r="DY75"/>
  <c r="DY76"/>
  <c r="DY77"/>
  <c r="DY78"/>
  <c r="DY79"/>
  <c r="DY80"/>
  <c r="DY81"/>
  <c r="DY82"/>
  <c r="DY83"/>
  <c r="DY84"/>
  <c r="DY85"/>
  <c r="DY86"/>
  <c r="DY87"/>
  <c r="DY88"/>
  <c r="DY89"/>
  <c r="DY90"/>
  <c r="DY91"/>
  <c r="DY92"/>
  <c r="DY93"/>
  <c r="DY94"/>
  <c r="DY95"/>
  <c r="DY96"/>
  <c r="DY97"/>
  <c r="DY98"/>
  <c r="DY99"/>
  <c r="DY100"/>
  <c r="DY101"/>
  <c r="DY102"/>
  <c r="DY103"/>
  <c r="DY104"/>
  <c r="DY105"/>
  <c r="DY106"/>
  <c r="DY107"/>
  <c r="DY108"/>
  <c r="DY109"/>
  <c r="DY110"/>
  <c r="DY111"/>
  <c r="DY112"/>
  <c r="DX114" s="1"/>
  <c r="AC6" i="11" s="1"/>
  <c r="V11" i="2" s="1"/>
  <c r="FM5" i="5"/>
  <c r="FM6"/>
  <c r="FM7"/>
  <c r="FM8"/>
  <c r="FM9"/>
  <c r="FM10"/>
  <c r="FM11"/>
  <c r="FM12"/>
  <c r="FM13"/>
  <c r="FM14"/>
  <c r="FM15"/>
  <c r="FM16"/>
  <c r="FM17"/>
  <c r="FM18"/>
  <c r="FM19"/>
  <c r="FM20"/>
  <c r="FM21"/>
  <c r="FM22"/>
  <c r="FM23"/>
  <c r="FM24"/>
  <c r="FM25"/>
  <c r="FM26"/>
  <c r="FM27"/>
  <c r="FM28"/>
  <c r="FM29"/>
  <c r="FM30"/>
  <c r="FM31"/>
  <c r="FM32"/>
  <c r="FM33"/>
  <c r="FM34"/>
  <c r="FM35"/>
  <c r="FM36"/>
  <c r="FM37"/>
  <c r="FM38"/>
  <c r="FM39"/>
  <c r="FM40"/>
  <c r="FM41"/>
  <c r="FM42"/>
  <c r="FM43"/>
  <c r="FM44"/>
  <c r="FM45"/>
  <c r="FM46"/>
  <c r="FM47"/>
  <c r="FM48"/>
  <c r="FM49"/>
  <c r="FM50"/>
  <c r="FM51"/>
  <c r="FM52"/>
  <c r="FM53"/>
  <c r="FM54"/>
  <c r="FM55"/>
  <c r="FM56"/>
  <c r="FM57"/>
  <c r="FM58"/>
  <c r="FM59"/>
  <c r="FM60"/>
  <c r="FM61"/>
  <c r="FM62"/>
  <c r="FM63"/>
  <c r="FM64"/>
  <c r="FM65"/>
  <c r="FM66"/>
  <c r="FM67"/>
  <c r="FM68"/>
  <c r="FM69"/>
  <c r="FM70"/>
  <c r="FM71"/>
  <c r="FM72"/>
  <c r="FM73"/>
  <c r="FM74"/>
  <c r="FM75"/>
  <c r="FM76"/>
  <c r="FM77"/>
  <c r="FM78"/>
  <c r="FM79"/>
  <c r="FM80"/>
  <c r="FM81"/>
  <c r="FM82"/>
  <c r="FM83"/>
  <c r="FM84"/>
  <c r="FM85"/>
  <c r="FM86"/>
  <c r="FM87"/>
  <c r="FM88"/>
  <c r="FM89"/>
  <c r="FM90"/>
  <c r="FM91"/>
  <c r="FM92"/>
  <c r="FM93"/>
  <c r="FM94"/>
  <c r="FM95"/>
  <c r="FM96"/>
  <c r="FM97"/>
  <c r="FM98"/>
  <c r="FM99"/>
  <c r="FM100"/>
  <c r="FM101"/>
  <c r="FM102"/>
  <c r="FM103"/>
  <c r="FM104"/>
  <c r="FM105"/>
  <c r="FM106"/>
  <c r="FM107"/>
  <c r="FM108"/>
  <c r="FM109"/>
  <c r="FM110"/>
  <c r="FM111"/>
  <c r="FM112"/>
  <c r="FL114" s="1"/>
  <c r="AI6" i="11" s="1"/>
  <c r="AB11" i="2" s="1"/>
  <c r="AD5" i="5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63"/>
  <c r="AD64"/>
  <c r="AD65"/>
  <c r="AD66"/>
  <c r="AD67"/>
  <c r="AD68"/>
  <c r="AD69"/>
  <c r="AD70"/>
  <c r="AD71"/>
  <c r="AD72"/>
  <c r="AD73"/>
  <c r="AD74"/>
  <c r="AD75"/>
  <c r="AD76"/>
  <c r="AD77"/>
  <c r="AD78"/>
  <c r="AD79"/>
  <c r="AD80"/>
  <c r="AD81"/>
  <c r="AD82"/>
  <c r="AD83"/>
  <c r="AD84"/>
  <c r="AD85"/>
  <c r="AD86"/>
  <c r="AD87"/>
  <c r="AD88"/>
  <c r="AD89"/>
  <c r="AD90"/>
  <c r="AD91"/>
  <c r="AD92"/>
  <c r="AD93"/>
  <c r="AD94"/>
  <c r="AD95"/>
  <c r="AD96"/>
  <c r="AD97"/>
  <c r="AD98"/>
  <c r="AD99"/>
  <c r="AD100"/>
  <c r="AD101"/>
  <c r="AD102"/>
  <c r="AD103"/>
  <c r="AD104"/>
  <c r="AD105"/>
  <c r="AD106"/>
  <c r="AD107"/>
  <c r="AD108"/>
  <c r="AD109"/>
  <c r="AD110"/>
  <c r="AD111"/>
  <c r="AD112"/>
  <c r="AB115" s="1"/>
  <c r="I7" i="11" s="1"/>
  <c r="B12" i="2" s="1"/>
  <c r="AN5" i="5"/>
  <c r="AN6"/>
  <c r="AN7"/>
  <c r="AN8"/>
  <c r="AN9"/>
  <c r="AN10"/>
  <c r="AN11"/>
  <c r="AN12"/>
  <c r="AN13"/>
  <c r="AN14"/>
  <c r="AN15"/>
  <c r="AN16"/>
  <c r="AN17"/>
  <c r="AN18"/>
  <c r="AN19"/>
  <c r="AN20"/>
  <c r="AN21"/>
  <c r="AN22"/>
  <c r="AN23"/>
  <c r="AN24"/>
  <c r="AN25"/>
  <c r="AN26"/>
  <c r="AN27"/>
  <c r="AN28"/>
  <c r="AN29"/>
  <c r="AN30"/>
  <c r="AN31"/>
  <c r="AN32"/>
  <c r="AN33"/>
  <c r="AN34"/>
  <c r="AN35"/>
  <c r="AN36"/>
  <c r="AN37"/>
  <c r="AN38"/>
  <c r="AN39"/>
  <c r="AN40"/>
  <c r="AN41"/>
  <c r="AN42"/>
  <c r="AN43"/>
  <c r="AN44"/>
  <c r="AN45"/>
  <c r="AN46"/>
  <c r="AN47"/>
  <c r="AN48"/>
  <c r="AN49"/>
  <c r="AN50"/>
  <c r="AN51"/>
  <c r="AN52"/>
  <c r="AN53"/>
  <c r="AN54"/>
  <c r="AN55"/>
  <c r="AN56"/>
  <c r="AN57"/>
  <c r="AN58"/>
  <c r="AN59"/>
  <c r="AN60"/>
  <c r="AN61"/>
  <c r="AN62"/>
  <c r="AN63"/>
  <c r="AN64"/>
  <c r="AN65"/>
  <c r="AN66"/>
  <c r="AN67"/>
  <c r="AN68"/>
  <c r="AN69"/>
  <c r="AN70"/>
  <c r="AN71"/>
  <c r="AN72"/>
  <c r="AN73"/>
  <c r="AN74"/>
  <c r="AN75"/>
  <c r="AN76"/>
  <c r="AN77"/>
  <c r="AN78"/>
  <c r="AN79"/>
  <c r="AN80"/>
  <c r="AN81"/>
  <c r="AN82"/>
  <c r="AN83"/>
  <c r="AN84"/>
  <c r="AN85"/>
  <c r="AN86"/>
  <c r="AN87"/>
  <c r="AN88"/>
  <c r="AN89"/>
  <c r="AN90"/>
  <c r="AN91"/>
  <c r="AN92"/>
  <c r="AN93"/>
  <c r="AN94"/>
  <c r="AN95"/>
  <c r="AN96"/>
  <c r="AN97"/>
  <c r="AN98"/>
  <c r="AN99"/>
  <c r="AN112" s="1"/>
  <c r="AL115" s="1"/>
  <c r="K7" i="11" s="1"/>
  <c r="D12" i="2" s="1"/>
  <c r="AN100" i="5"/>
  <c r="AN101"/>
  <c r="AN102"/>
  <c r="AN103"/>
  <c r="AN104"/>
  <c r="AN105"/>
  <c r="AN106"/>
  <c r="AN107"/>
  <c r="AN108"/>
  <c r="AN109"/>
  <c r="AN110"/>
  <c r="AN111"/>
  <c r="AX5"/>
  <c r="AX6"/>
  <c r="AX7"/>
  <c r="AX8"/>
  <c r="AX9"/>
  <c r="AX10"/>
  <c r="AX11"/>
  <c r="AX12"/>
  <c r="AX13"/>
  <c r="AX14"/>
  <c r="AX15"/>
  <c r="AX16"/>
  <c r="AX17"/>
  <c r="AX18"/>
  <c r="AX19"/>
  <c r="AX20"/>
  <c r="AX21"/>
  <c r="AX22"/>
  <c r="AX23"/>
  <c r="AX24"/>
  <c r="AX25"/>
  <c r="AX26"/>
  <c r="AX27"/>
  <c r="AX28"/>
  <c r="AX29"/>
  <c r="AX30"/>
  <c r="AX31"/>
  <c r="AX32"/>
  <c r="AX33"/>
  <c r="AX34"/>
  <c r="AX35"/>
  <c r="AX36"/>
  <c r="AX37"/>
  <c r="AX38"/>
  <c r="AX39"/>
  <c r="AX40"/>
  <c r="AX41"/>
  <c r="AX42"/>
  <c r="AX43"/>
  <c r="AX44"/>
  <c r="AX45"/>
  <c r="AX46"/>
  <c r="AX47"/>
  <c r="AX48"/>
  <c r="AX49"/>
  <c r="AX50"/>
  <c r="AX51"/>
  <c r="AX52"/>
  <c r="AX53"/>
  <c r="AX54"/>
  <c r="AX55"/>
  <c r="AX56"/>
  <c r="AX57"/>
  <c r="AX58"/>
  <c r="AX59"/>
  <c r="AX60"/>
  <c r="AX61"/>
  <c r="AX62"/>
  <c r="AX63"/>
  <c r="AX64"/>
  <c r="AX65"/>
  <c r="AX66"/>
  <c r="AX67"/>
  <c r="AX68"/>
  <c r="AX69"/>
  <c r="AX70"/>
  <c r="AX71"/>
  <c r="AX72"/>
  <c r="AX73"/>
  <c r="AX74"/>
  <c r="AX75"/>
  <c r="AX76"/>
  <c r="AX77"/>
  <c r="AX78"/>
  <c r="AX79"/>
  <c r="AX80"/>
  <c r="AX81"/>
  <c r="AX82"/>
  <c r="AX83"/>
  <c r="AX84"/>
  <c r="AX85"/>
  <c r="AX86"/>
  <c r="AX87"/>
  <c r="AX88"/>
  <c r="AX89"/>
  <c r="AX90"/>
  <c r="AX91"/>
  <c r="AX92"/>
  <c r="AX93"/>
  <c r="AX94"/>
  <c r="AX95"/>
  <c r="AX96"/>
  <c r="AX97"/>
  <c r="AX98"/>
  <c r="AX99"/>
  <c r="AX100"/>
  <c r="AX101"/>
  <c r="AX102"/>
  <c r="AX103"/>
  <c r="AX104"/>
  <c r="AX105"/>
  <c r="AX106"/>
  <c r="AX107"/>
  <c r="AX108"/>
  <c r="AX109"/>
  <c r="AX110"/>
  <c r="AX111"/>
  <c r="AX112"/>
  <c r="AV115" s="1"/>
  <c r="M7" i="11" s="1"/>
  <c r="F12" i="2" s="1"/>
  <c r="BH5" i="5"/>
  <c r="BH6"/>
  <c r="BH7"/>
  <c r="BH8"/>
  <c r="BH9"/>
  <c r="BH10"/>
  <c r="BH11"/>
  <c r="BH12"/>
  <c r="BH13"/>
  <c r="BH14"/>
  <c r="BH15"/>
  <c r="BH16"/>
  <c r="BH17"/>
  <c r="BH18"/>
  <c r="BH19"/>
  <c r="BH20"/>
  <c r="BH21"/>
  <c r="BH22"/>
  <c r="BH23"/>
  <c r="BH24"/>
  <c r="BH25"/>
  <c r="BH26"/>
  <c r="BH27"/>
  <c r="BH28"/>
  <c r="BH29"/>
  <c r="BH30"/>
  <c r="BH31"/>
  <c r="BH32"/>
  <c r="BH33"/>
  <c r="BH34"/>
  <c r="BH35"/>
  <c r="BH36"/>
  <c r="BH37"/>
  <c r="BH38"/>
  <c r="BH39"/>
  <c r="BH40"/>
  <c r="BH41"/>
  <c r="BH42"/>
  <c r="BH43"/>
  <c r="BH44"/>
  <c r="BH45"/>
  <c r="BH46"/>
  <c r="BH47"/>
  <c r="BH48"/>
  <c r="BH49"/>
  <c r="BH50"/>
  <c r="BH51"/>
  <c r="BH52"/>
  <c r="BH53"/>
  <c r="BH54"/>
  <c r="BH55"/>
  <c r="BH56"/>
  <c r="BH57"/>
  <c r="BH58"/>
  <c r="BH59"/>
  <c r="BH60"/>
  <c r="BH61"/>
  <c r="BH62"/>
  <c r="BH63"/>
  <c r="BH64"/>
  <c r="BH65"/>
  <c r="BH66"/>
  <c r="BH67"/>
  <c r="BH68"/>
  <c r="BH69"/>
  <c r="BH70"/>
  <c r="BH71"/>
  <c r="BH72"/>
  <c r="BH73"/>
  <c r="BH74"/>
  <c r="BH75"/>
  <c r="BH76"/>
  <c r="BH77"/>
  <c r="BH78"/>
  <c r="BH79"/>
  <c r="BH80"/>
  <c r="BH81"/>
  <c r="BH82"/>
  <c r="BH83"/>
  <c r="BH84"/>
  <c r="BH85"/>
  <c r="BH86"/>
  <c r="BH87"/>
  <c r="BH88"/>
  <c r="BH89"/>
  <c r="BH90"/>
  <c r="BH91"/>
  <c r="BH92"/>
  <c r="BH93"/>
  <c r="BH94"/>
  <c r="BH95"/>
  <c r="BH96"/>
  <c r="BH97"/>
  <c r="BH98"/>
  <c r="BH99"/>
  <c r="BH100"/>
  <c r="BH101"/>
  <c r="BH102"/>
  <c r="BH103"/>
  <c r="BH104"/>
  <c r="BH105"/>
  <c r="BH106"/>
  <c r="BH107"/>
  <c r="BH108"/>
  <c r="BH109"/>
  <c r="BH110"/>
  <c r="BH111"/>
  <c r="BH112"/>
  <c r="BF115" s="1"/>
  <c r="O7" i="11" s="1"/>
  <c r="H12" i="2" s="1"/>
  <c r="BR5" i="5"/>
  <c r="BR6"/>
  <c r="BR7"/>
  <c r="BR8"/>
  <c r="BR9"/>
  <c r="BR10"/>
  <c r="BR11"/>
  <c r="BR12"/>
  <c r="BR13"/>
  <c r="BR14"/>
  <c r="BR15"/>
  <c r="BR16"/>
  <c r="BR17"/>
  <c r="BR18"/>
  <c r="BR19"/>
  <c r="BR20"/>
  <c r="BR21"/>
  <c r="BR22"/>
  <c r="BR23"/>
  <c r="BR24"/>
  <c r="BR25"/>
  <c r="BR26"/>
  <c r="BR27"/>
  <c r="BR28"/>
  <c r="BR29"/>
  <c r="BR30"/>
  <c r="BR31"/>
  <c r="BR32"/>
  <c r="BR33"/>
  <c r="BR34"/>
  <c r="BR35"/>
  <c r="BR36"/>
  <c r="BR37"/>
  <c r="BR38"/>
  <c r="BR39"/>
  <c r="BR40"/>
  <c r="BR41"/>
  <c r="BR42"/>
  <c r="BR43"/>
  <c r="BR44"/>
  <c r="BR45"/>
  <c r="BR46"/>
  <c r="BR47"/>
  <c r="BR48"/>
  <c r="BR49"/>
  <c r="BR50"/>
  <c r="BR51"/>
  <c r="BR52"/>
  <c r="BR53"/>
  <c r="BR54"/>
  <c r="BR55"/>
  <c r="BR56"/>
  <c r="BR57"/>
  <c r="BR58"/>
  <c r="BR59"/>
  <c r="BR60"/>
  <c r="BR61"/>
  <c r="BR62"/>
  <c r="BR63"/>
  <c r="BR64"/>
  <c r="BR65"/>
  <c r="BR66"/>
  <c r="BR67"/>
  <c r="BR68"/>
  <c r="BR69"/>
  <c r="BR70"/>
  <c r="BR71"/>
  <c r="BR72"/>
  <c r="BR73"/>
  <c r="BR74"/>
  <c r="BR75"/>
  <c r="BR76"/>
  <c r="BR77"/>
  <c r="BR78"/>
  <c r="BR79"/>
  <c r="BR80"/>
  <c r="BR81"/>
  <c r="BR82"/>
  <c r="BR83"/>
  <c r="BR84"/>
  <c r="BR85"/>
  <c r="BR86"/>
  <c r="BR87"/>
  <c r="BR88"/>
  <c r="BR89"/>
  <c r="BR90"/>
  <c r="BR91"/>
  <c r="BR92"/>
  <c r="BR93"/>
  <c r="BR94"/>
  <c r="BR95"/>
  <c r="BR96"/>
  <c r="BR97"/>
  <c r="BR98"/>
  <c r="BR99"/>
  <c r="BR100"/>
  <c r="BR101"/>
  <c r="BR102"/>
  <c r="BR103"/>
  <c r="BR104"/>
  <c r="BR105"/>
  <c r="BR106"/>
  <c r="BR107"/>
  <c r="BR108"/>
  <c r="BR109"/>
  <c r="BR110"/>
  <c r="BR111"/>
  <c r="BR112"/>
  <c r="BP115" s="1"/>
  <c r="Q7" i="11" s="1"/>
  <c r="J12" i="2" s="1"/>
  <c r="CB5" i="5"/>
  <c r="CB6"/>
  <c r="CB7"/>
  <c r="CB8"/>
  <c r="CB9"/>
  <c r="CB10"/>
  <c r="CB11"/>
  <c r="CB12"/>
  <c r="CB13"/>
  <c r="CB14"/>
  <c r="CB15"/>
  <c r="CB16"/>
  <c r="CB17"/>
  <c r="CB18"/>
  <c r="CB19"/>
  <c r="CB20"/>
  <c r="CB21"/>
  <c r="CB22"/>
  <c r="CB23"/>
  <c r="CB24"/>
  <c r="CB25"/>
  <c r="CB26"/>
  <c r="CB27"/>
  <c r="CB28"/>
  <c r="CB29"/>
  <c r="CB30"/>
  <c r="CB31"/>
  <c r="CB32"/>
  <c r="CB33"/>
  <c r="CB34"/>
  <c r="CB35"/>
  <c r="CB36"/>
  <c r="CB37"/>
  <c r="CB38"/>
  <c r="CB39"/>
  <c r="CB40"/>
  <c r="CB41"/>
  <c r="CB42"/>
  <c r="CB43"/>
  <c r="CB44"/>
  <c r="CB45"/>
  <c r="CB46"/>
  <c r="CB47"/>
  <c r="CB48"/>
  <c r="CB49"/>
  <c r="CB50"/>
  <c r="CB51"/>
  <c r="CB52"/>
  <c r="CB53"/>
  <c r="CB54"/>
  <c r="CB55"/>
  <c r="CB56"/>
  <c r="CB57"/>
  <c r="CB58"/>
  <c r="CB59"/>
  <c r="CB60"/>
  <c r="CB61"/>
  <c r="CB62"/>
  <c r="CB63"/>
  <c r="CB64"/>
  <c r="CB65"/>
  <c r="CB66"/>
  <c r="CB67"/>
  <c r="CB68"/>
  <c r="CB69"/>
  <c r="CB70"/>
  <c r="CB71"/>
  <c r="CB72"/>
  <c r="CB73"/>
  <c r="CB74"/>
  <c r="CB75"/>
  <c r="CB76"/>
  <c r="CB77"/>
  <c r="CB78"/>
  <c r="CB79"/>
  <c r="CB80"/>
  <c r="CB81"/>
  <c r="CB82"/>
  <c r="CB83"/>
  <c r="CB84"/>
  <c r="CB85"/>
  <c r="CB86"/>
  <c r="CB87"/>
  <c r="CB88"/>
  <c r="CB89"/>
  <c r="CB90"/>
  <c r="CB91"/>
  <c r="CB92"/>
  <c r="CB93"/>
  <c r="CB94"/>
  <c r="CB95"/>
  <c r="CB96"/>
  <c r="CB97"/>
  <c r="CB98"/>
  <c r="CB99"/>
  <c r="CB100"/>
  <c r="CB101"/>
  <c r="CB102"/>
  <c r="CB103"/>
  <c r="CB104"/>
  <c r="CB105"/>
  <c r="CB106"/>
  <c r="CB107"/>
  <c r="CB108"/>
  <c r="CB109"/>
  <c r="CB110"/>
  <c r="CB111"/>
  <c r="CB112"/>
  <c r="BZ115" s="1"/>
  <c r="S7" i="11" s="1"/>
  <c r="L12" i="2" s="1"/>
  <c r="CL5" i="5"/>
  <c r="CL6"/>
  <c r="CL7"/>
  <c r="CL8"/>
  <c r="CL9"/>
  <c r="CL10"/>
  <c r="CL11"/>
  <c r="CL12"/>
  <c r="CL13"/>
  <c r="CL14"/>
  <c r="CL15"/>
  <c r="CL16"/>
  <c r="CL17"/>
  <c r="CL18"/>
  <c r="CL19"/>
  <c r="CL20"/>
  <c r="CL21"/>
  <c r="CL22"/>
  <c r="CL23"/>
  <c r="CL24"/>
  <c r="CL25"/>
  <c r="CL26"/>
  <c r="CL27"/>
  <c r="CL28"/>
  <c r="CL29"/>
  <c r="CL30"/>
  <c r="CL31"/>
  <c r="CL32"/>
  <c r="CL33"/>
  <c r="CL34"/>
  <c r="CL35"/>
  <c r="CL36"/>
  <c r="CL37"/>
  <c r="CL38"/>
  <c r="CL39"/>
  <c r="CL40"/>
  <c r="CL41"/>
  <c r="CL42"/>
  <c r="CL43"/>
  <c r="CL44"/>
  <c r="CL45"/>
  <c r="CL46"/>
  <c r="CL47"/>
  <c r="CL48"/>
  <c r="CL49"/>
  <c r="CL50"/>
  <c r="CL51"/>
  <c r="CL52"/>
  <c r="CL53"/>
  <c r="CL54"/>
  <c r="CL55"/>
  <c r="CL56"/>
  <c r="CL57"/>
  <c r="CL58"/>
  <c r="CL59"/>
  <c r="CL60"/>
  <c r="CL61"/>
  <c r="CL62"/>
  <c r="CL63"/>
  <c r="CL64"/>
  <c r="CL65"/>
  <c r="CL66"/>
  <c r="CL67"/>
  <c r="CL68"/>
  <c r="CL69"/>
  <c r="CL70"/>
  <c r="CL71"/>
  <c r="CL72"/>
  <c r="CL73"/>
  <c r="CL74"/>
  <c r="CL75"/>
  <c r="CL76"/>
  <c r="CL77"/>
  <c r="CL78"/>
  <c r="CL79"/>
  <c r="CL80"/>
  <c r="CL81"/>
  <c r="CL82"/>
  <c r="CL83"/>
  <c r="CL84"/>
  <c r="CL85"/>
  <c r="CL86"/>
  <c r="CL87"/>
  <c r="CL88"/>
  <c r="CL89"/>
  <c r="CL90"/>
  <c r="CL91"/>
  <c r="CL92"/>
  <c r="CL93"/>
  <c r="CL94"/>
  <c r="CL95"/>
  <c r="CL96"/>
  <c r="CL97"/>
  <c r="CL98"/>
  <c r="CL99"/>
  <c r="CL100"/>
  <c r="CL101"/>
  <c r="CL102"/>
  <c r="CL103"/>
  <c r="CL104"/>
  <c r="CL105"/>
  <c r="CL106"/>
  <c r="CL107"/>
  <c r="CL108"/>
  <c r="CL109"/>
  <c r="CL110"/>
  <c r="CL111"/>
  <c r="CL112"/>
  <c r="CJ115" s="1"/>
  <c r="U7" i="11" s="1"/>
  <c r="N12" i="2" s="1"/>
  <c r="CV5" i="5"/>
  <c r="CV6"/>
  <c r="CV7"/>
  <c r="CV8"/>
  <c r="CV9"/>
  <c r="CV10"/>
  <c r="CV11"/>
  <c r="CV12"/>
  <c r="CV13"/>
  <c r="CV14"/>
  <c r="CV15"/>
  <c r="CV16"/>
  <c r="CV17"/>
  <c r="CV18"/>
  <c r="CV19"/>
  <c r="CV20"/>
  <c r="CV21"/>
  <c r="CV22"/>
  <c r="CV23"/>
  <c r="CV24"/>
  <c r="CV25"/>
  <c r="CV26"/>
  <c r="CV27"/>
  <c r="CV28"/>
  <c r="CV29"/>
  <c r="CV30"/>
  <c r="CV31"/>
  <c r="CV32"/>
  <c r="CV33"/>
  <c r="CV34"/>
  <c r="CV35"/>
  <c r="CV36"/>
  <c r="CV37"/>
  <c r="CV38"/>
  <c r="CV39"/>
  <c r="CV40"/>
  <c r="CV41"/>
  <c r="CV42"/>
  <c r="CV43"/>
  <c r="CV44"/>
  <c r="CV45"/>
  <c r="CV46"/>
  <c r="CV47"/>
  <c r="CV48"/>
  <c r="CV49"/>
  <c r="CV50"/>
  <c r="CV51"/>
  <c r="CV52"/>
  <c r="CV53"/>
  <c r="CV54"/>
  <c r="CV55"/>
  <c r="CV56"/>
  <c r="CV57"/>
  <c r="CV58"/>
  <c r="CV59"/>
  <c r="CV60"/>
  <c r="CV61"/>
  <c r="CV62"/>
  <c r="CV63"/>
  <c r="CV64"/>
  <c r="CV65"/>
  <c r="CV66"/>
  <c r="CV67"/>
  <c r="CV68"/>
  <c r="CV69"/>
  <c r="CV70"/>
  <c r="CV71"/>
  <c r="CV72"/>
  <c r="CV73"/>
  <c r="CV74"/>
  <c r="CV75"/>
  <c r="CV76"/>
  <c r="CV77"/>
  <c r="CV78"/>
  <c r="CV79"/>
  <c r="CV80"/>
  <c r="CV81"/>
  <c r="CV82"/>
  <c r="CV83"/>
  <c r="CV84"/>
  <c r="CV85"/>
  <c r="CV86"/>
  <c r="CV87"/>
  <c r="CV88"/>
  <c r="CV89"/>
  <c r="CV90"/>
  <c r="CV91"/>
  <c r="CV92"/>
  <c r="CV93"/>
  <c r="CV94"/>
  <c r="CV95"/>
  <c r="CV96"/>
  <c r="CV97"/>
  <c r="CV98"/>
  <c r="CV99"/>
  <c r="CV100"/>
  <c r="CV101"/>
  <c r="CV102"/>
  <c r="CV103"/>
  <c r="CV104"/>
  <c r="CV105"/>
  <c r="CV106"/>
  <c r="CV107"/>
  <c r="CV108"/>
  <c r="CV109"/>
  <c r="CV110"/>
  <c r="CV111"/>
  <c r="CV112"/>
  <c r="CT115" s="1"/>
  <c r="W7" i="11" s="1"/>
  <c r="P12" i="2" s="1"/>
  <c r="DF5" i="5"/>
  <c r="DF6"/>
  <c r="DF7"/>
  <c r="DF8"/>
  <c r="DF9"/>
  <c r="DF10"/>
  <c r="DF11"/>
  <c r="DF12"/>
  <c r="DF13"/>
  <c r="DF14"/>
  <c r="DF15"/>
  <c r="DF16"/>
  <c r="DF17"/>
  <c r="DF18"/>
  <c r="DF19"/>
  <c r="DF20"/>
  <c r="DF21"/>
  <c r="DF22"/>
  <c r="DF23"/>
  <c r="DF24"/>
  <c r="DF25"/>
  <c r="DF26"/>
  <c r="DF27"/>
  <c r="DF28"/>
  <c r="DF29"/>
  <c r="DF30"/>
  <c r="DF31"/>
  <c r="DF32"/>
  <c r="DF33"/>
  <c r="DF34"/>
  <c r="DF35"/>
  <c r="DF36"/>
  <c r="DF37"/>
  <c r="DF38"/>
  <c r="DF39"/>
  <c r="DF40"/>
  <c r="DF41"/>
  <c r="DF42"/>
  <c r="DF43"/>
  <c r="DF44"/>
  <c r="DF45"/>
  <c r="DF46"/>
  <c r="DF47"/>
  <c r="DF48"/>
  <c r="DF49"/>
  <c r="DF50"/>
  <c r="DF51"/>
  <c r="DF52"/>
  <c r="DF53"/>
  <c r="DF54"/>
  <c r="DF55"/>
  <c r="DF56"/>
  <c r="DF57"/>
  <c r="DF58"/>
  <c r="DF59"/>
  <c r="DF60"/>
  <c r="DF61"/>
  <c r="DF62"/>
  <c r="DF63"/>
  <c r="DF64"/>
  <c r="DF65"/>
  <c r="DF66"/>
  <c r="DF67"/>
  <c r="DF68"/>
  <c r="DF69"/>
  <c r="DF70"/>
  <c r="DF71"/>
  <c r="DF72"/>
  <c r="DF73"/>
  <c r="DF74"/>
  <c r="DF75"/>
  <c r="DF76"/>
  <c r="DF77"/>
  <c r="DF78"/>
  <c r="DF79"/>
  <c r="DF80"/>
  <c r="DF81"/>
  <c r="DF82"/>
  <c r="DF83"/>
  <c r="DF84"/>
  <c r="DF85"/>
  <c r="DF86"/>
  <c r="DF87"/>
  <c r="DF88"/>
  <c r="DF89"/>
  <c r="DF90"/>
  <c r="DF91"/>
  <c r="DF92"/>
  <c r="DF93"/>
  <c r="DF94"/>
  <c r="DF95"/>
  <c r="DF96"/>
  <c r="DF97"/>
  <c r="DF98"/>
  <c r="DF99"/>
  <c r="DF100"/>
  <c r="DF101"/>
  <c r="DF102"/>
  <c r="DF103"/>
  <c r="DF104"/>
  <c r="DF105"/>
  <c r="DF106"/>
  <c r="DF107"/>
  <c r="DF108"/>
  <c r="DF109"/>
  <c r="DF110"/>
  <c r="DF111"/>
  <c r="DF112"/>
  <c r="DD115" s="1"/>
  <c r="Y7" i="11" s="1"/>
  <c r="R12" i="2" s="1"/>
  <c r="DP5" i="5"/>
  <c r="DP6"/>
  <c r="DP7"/>
  <c r="DP8"/>
  <c r="DP9"/>
  <c r="DP10"/>
  <c r="DP11"/>
  <c r="DP12"/>
  <c r="DP13"/>
  <c r="DP14"/>
  <c r="DP15"/>
  <c r="DP16"/>
  <c r="DP17"/>
  <c r="DP18"/>
  <c r="DP19"/>
  <c r="DP20"/>
  <c r="DP21"/>
  <c r="DP22"/>
  <c r="DP23"/>
  <c r="DP24"/>
  <c r="DP25"/>
  <c r="DP26"/>
  <c r="DP27"/>
  <c r="DP28"/>
  <c r="DP29"/>
  <c r="DP30"/>
  <c r="DP31"/>
  <c r="DP32"/>
  <c r="DP33"/>
  <c r="DP34"/>
  <c r="DP35"/>
  <c r="DP36"/>
  <c r="DP37"/>
  <c r="DP38"/>
  <c r="DP39"/>
  <c r="DP40"/>
  <c r="DP41"/>
  <c r="DP42"/>
  <c r="DP43"/>
  <c r="DP44"/>
  <c r="DP45"/>
  <c r="DP46"/>
  <c r="DP47"/>
  <c r="DP48"/>
  <c r="DP49"/>
  <c r="DP50"/>
  <c r="DP51"/>
  <c r="DP52"/>
  <c r="DP53"/>
  <c r="DP54"/>
  <c r="DP55"/>
  <c r="DP56"/>
  <c r="DP57"/>
  <c r="DP58"/>
  <c r="DP59"/>
  <c r="DP60"/>
  <c r="DP61"/>
  <c r="DP62"/>
  <c r="DP63"/>
  <c r="DP64"/>
  <c r="DP65"/>
  <c r="DP66"/>
  <c r="DP67"/>
  <c r="DP68"/>
  <c r="DP69"/>
  <c r="DP70"/>
  <c r="DP71"/>
  <c r="DP72"/>
  <c r="DP73"/>
  <c r="DP74"/>
  <c r="DP75"/>
  <c r="DP76"/>
  <c r="DP77"/>
  <c r="DP78"/>
  <c r="DP79"/>
  <c r="DP80"/>
  <c r="DP81"/>
  <c r="DP82"/>
  <c r="DP83"/>
  <c r="DP84"/>
  <c r="DP85"/>
  <c r="DP86"/>
  <c r="DP87"/>
  <c r="DP88"/>
  <c r="DP89"/>
  <c r="DP90"/>
  <c r="DP91"/>
  <c r="DP92"/>
  <c r="DP93"/>
  <c r="DP94"/>
  <c r="DP95"/>
  <c r="DP96"/>
  <c r="DP97"/>
  <c r="DP98"/>
  <c r="DP99"/>
  <c r="DP100"/>
  <c r="DP101"/>
  <c r="DP102"/>
  <c r="DP103"/>
  <c r="DP104"/>
  <c r="DP105"/>
  <c r="DP106"/>
  <c r="DP107"/>
  <c r="DP108"/>
  <c r="DP109"/>
  <c r="DP110"/>
  <c r="DP111"/>
  <c r="DP112"/>
  <c r="DN115" s="1"/>
  <c r="AA7" i="11" s="1"/>
  <c r="T12" i="2" s="1"/>
  <c r="DZ5" i="5"/>
  <c r="DZ6"/>
  <c r="DZ7"/>
  <c r="DZ8"/>
  <c r="DZ9"/>
  <c r="DZ10"/>
  <c r="DZ11"/>
  <c r="DZ12"/>
  <c r="DZ13"/>
  <c r="DZ14"/>
  <c r="DZ15"/>
  <c r="DZ16"/>
  <c r="DZ17"/>
  <c r="DZ18"/>
  <c r="DZ19"/>
  <c r="DZ20"/>
  <c r="DZ21"/>
  <c r="DZ22"/>
  <c r="DZ23"/>
  <c r="DZ24"/>
  <c r="DZ25"/>
  <c r="DZ26"/>
  <c r="DZ27"/>
  <c r="DZ28"/>
  <c r="DZ29"/>
  <c r="DZ30"/>
  <c r="DZ31"/>
  <c r="DZ32"/>
  <c r="DZ33"/>
  <c r="DZ34"/>
  <c r="DZ35"/>
  <c r="DZ36"/>
  <c r="DZ37"/>
  <c r="DZ38"/>
  <c r="DZ39"/>
  <c r="DZ40"/>
  <c r="DZ41"/>
  <c r="DZ42"/>
  <c r="DZ43"/>
  <c r="DZ44"/>
  <c r="DZ45"/>
  <c r="DZ46"/>
  <c r="DZ47"/>
  <c r="DZ48"/>
  <c r="DZ49"/>
  <c r="DZ50"/>
  <c r="DZ51"/>
  <c r="DZ52"/>
  <c r="DZ53"/>
  <c r="DZ54"/>
  <c r="DZ55"/>
  <c r="DZ56"/>
  <c r="DZ57"/>
  <c r="DZ58"/>
  <c r="DZ59"/>
  <c r="DZ60"/>
  <c r="DZ61"/>
  <c r="DZ62"/>
  <c r="DZ63"/>
  <c r="DZ64"/>
  <c r="DZ65"/>
  <c r="DZ66"/>
  <c r="DZ67"/>
  <c r="DZ68"/>
  <c r="DZ69"/>
  <c r="DZ70"/>
  <c r="DZ71"/>
  <c r="DZ72"/>
  <c r="DZ73"/>
  <c r="DZ74"/>
  <c r="DZ75"/>
  <c r="DZ76"/>
  <c r="DZ77"/>
  <c r="DZ78"/>
  <c r="DZ79"/>
  <c r="DZ80"/>
  <c r="DZ81"/>
  <c r="DZ82"/>
  <c r="DZ83"/>
  <c r="DZ84"/>
  <c r="DZ85"/>
  <c r="DZ86"/>
  <c r="DZ87"/>
  <c r="DZ88"/>
  <c r="DZ89"/>
  <c r="DZ90"/>
  <c r="DZ91"/>
  <c r="DZ92"/>
  <c r="DZ93"/>
  <c r="DZ94"/>
  <c r="DZ95"/>
  <c r="DZ96"/>
  <c r="DZ97"/>
  <c r="DZ98"/>
  <c r="DZ99"/>
  <c r="DZ100"/>
  <c r="DZ101"/>
  <c r="DZ102"/>
  <c r="DZ103"/>
  <c r="DZ104"/>
  <c r="DZ105"/>
  <c r="DZ106"/>
  <c r="DZ107"/>
  <c r="DZ108"/>
  <c r="DZ109"/>
  <c r="DZ110"/>
  <c r="DZ111"/>
  <c r="DZ112"/>
  <c r="DX115" s="1"/>
  <c r="AC7" i="11" s="1"/>
  <c r="V12" i="2" s="1"/>
  <c r="FN5" i="5"/>
  <c r="FN6"/>
  <c r="FN7"/>
  <c r="FN8"/>
  <c r="FN9"/>
  <c r="FN10"/>
  <c r="FN11"/>
  <c r="FN12"/>
  <c r="FN13"/>
  <c r="FN14"/>
  <c r="FN15"/>
  <c r="FN16"/>
  <c r="FN17"/>
  <c r="FN18"/>
  <c r="FN19"/>
  <c r="FN20"/>
  <c r="FN21"/>
  <c r="FN22"/>
  <c r="FN23"/>
  <c r="FN24"/>
  <c r="FN25"/>
  <c r="FN26"/>
  <c r="FN27"/>
  <c r="FN28"/>
  <c r="FN29"/>
  <c r="FN30"/>
  <c r="FN31"/>
  <c r="FN32"/>
  <c r="FN33"/>
  <c r="FN34"/>
  <c r="FN35"/>
  <c r="FN36"/>
  <c r="FN37"/>
  <c r="FN38"/>
  <c r="FN39"/>
  <c r="FN40"/>
  <c r="FN41"/>
  <c r="FN42"/>
  <c r="FN43"/>
  <c r="FN44"/>
  <c r="FN45"/>
  <c r="FN46"/>
  <c r="FN47"/>
  <c r="FN48"/>
  <c r="FN49"/>
  <c r="FN50"/>
  <c r="FN51"/>
  <c r="FN52"/>
  <c r="FN53"/>
  <c r="FN54"/>
  <c r="FN55"/>
  <c r="FN56"/>
  <c r="FN57"/>
  <c r="FN58"/>
  <c r="FN59"/>
  <c r="FN60"/>
  <c r="FN61"/>
  <c r="FN62"/>
  <c r="FN63"/>
  <c r="FN64"/>
  <c r="FN65"/>
  <c r="FN66"/>
  <c r="FN67"/>
  <c r="FN68"/>
  <c r="FN69"/>
  <c r="FN70"/>
  <c r="FN71"/>
  <c r="FN72"/>
  <c r="FN73"/>
  <c r="FN74"/>
  <c r="FN75"/>
  <c r="FN76"/>
  <c r="FN77"/>
  <c r="FN78"/>
  <c r="FN79"/>
  <c r="FN80"/>
  <c r="FN81"/>
  <c r="FN82"/>
  <c r="FN83"/>
  <c r="FN84"/>
  <c r="FN85"/>
  <c r="FN86"/>
  <c r="FN87"/>
  <c r="FN88"/>
  <c r="FN89"/>
  <c r="FN90"/>
  <c r="FN91"/>
  <c r="FN92"/>
  <c r="FN93"/>
  <c r="FN94"/>
  <c r="FN95"/>
  <c r="FN96"/>
  <c r="FN97"/>
  <c r="FN98"/>
  <c r="FN99"/>
  <c r="FN100"/>
  <c r="FN101"/>
  <c r="FN102"/>
  <c r="FN103"/>
  <c r="FN104"/>
  <c r="FN105"/>
  <c r="FN106"/>
  <c r="FN107"/>
  <c r="FN108"/>
  <c r="FN109"/>
  <c r="FN110"/>
  <c r="FN111"/>
  <c r="FN112"/>
  <c r="FL115" s="1"/>
  <c r="AI7" i="11" s="1"/>
  <c r="AB12" i="2" s="1"/>
  <c r="AE5" i="5"/>
  <c r="AE6"/>
  <c r="AE7"/>
  <c r="AE8"/>
  <c r="AE9"/>
  <c r="AE10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48"/>
  <c r="AE49"/>
  <c r="AE50"/>
  <c r="AE51"/>
  <c r="AE52"/>
  <c r="AE53"/>
  <c r="AE54"/>
  <c r="AE55"/>
  <c r="AE56"/>
  <c r="AE57"/>
  <c r="AE58"/>
  <c r="AE59"/>
  <c r="AE60"/>
  <c r="AE61"/>
  <c r="AE62"/>
  <c r="AE63"/>
  <c r="AE64"/>
  <c r="AE65"/>
  <c r="AE66"/>
  <c r="AE67"/>
  <c r="AE68"/>
  <c r="AE69"/>
  <c r="AE70"/>
  <c r="AE71"/>
  <c r="AE72"/>
  <c r="AE73"/>
  <c r="AE74"/>
  <c r="AE75"/>
  <c r="AE76"/>
  <c r="AE77"/>
  <c r="AE78"/>
  <c r="AE79"/>
  <c r="AE80"/>
  <c r="AE81"/>
  <c r="AE82"/>
  <c r="AE83"/>
  <c r="AE84"/>
  <c r="AE85"/>
  <c r="AE86"/>
  <c r="AE87"/>
  <c r="AE88"/>
  <c r="AE89"/>
  <c r="AE90"/>
  <c r="AE91"/>
  <c r="AE92"/>
  <c r="AE93"/>
  <c r="AE94"/>
  <c r="AE95"/>
  <c r="AE96"/>
  <c r="AE97"/>
  <c r="AE98"/>
  <c r="AE99"/>
  <c r="AE100"/>
  <c r="AE101"/>
  <c r="AE102"/>
  <c r="AE103"/>
  <c r="AE104"/>
  <c r="AE105"/>
  <c r="AE106"/>
  <c r="AE107"/>
  <c r="AE108"/>
  <c r="AE109"/>
  <c r="AE110"/>
  <c r="AE111"/>
  <c r="AE112"/>
  <c r="AB116" s="1"/>
  <c r="I8" i="11" s="1"/>
  <c r="B13" i="2" s="1"/>
  <c r="AO5" i="5"/>
  <c r="AO6"/>
  <c r="AO7"/>
  <c r="AO8"/>
  <c r="AO9"/>
  <c r="AO10"/>
  <c r="AO11"/>
  <c r="AO12"/>
  <c r="AO13"/>
  <c r="AO14"/>
  <c r="AO15"/>
  <c r="AO16"/>
  <c r="AO17"/>
  <c r="AO18"/>
  <c r="AO19"/>
  <c r="AO20"/>
  <c r="AO21"/>
  <c r="AO22"/>
  <c r="AO23"/>
  <c r="AO24"/>
  <c r="AO25"/>
  <c r="AO26"/>
  <c r="AO27"/>
  <c r="AO28"/>
  <c r="AO29"/>
  <c r="AO30"/>
  <c r="AO31"/>
  <c r="AO32"/>
  <c r="AO33"/>
  <c r="AO34"/>
  <c r="AO35"/>
  <c r="AO36"/>
  <c r="AO37"/>
  <c r="AO38"/>
  <c r="AO39"/>
  <c r="AO40"/>
  <c r="AO41"/>
  <c r="AO42"/>
  <c r="AO43"/>
  <c r="AO44"/>
  <c r="AO45"/>
  <c r="AO46"/>
  <c r="AO47"/>
  <c r="AO48"/>
  <c r="AO49"/>
  <c r="AO50"/>
  <c r="AO51"/>
  <c r="AO52"/>
  <c r="AO53"/>
  <c r="AO54"/>
  <c r="AO55"/>
  <c r="AO56"/>
  <c r="AO57"/>
  <c r="AO58"/>
  <c r="AO59"/>
  <c r="AO60"/>
  <c r="AO61"/>
  <c r="AO62"/>
  <c r="AO63"/>
  <c r="AO64"/>
  <c r="AO65"/>
  <c r="AO66"/>
  <c r="AO67"/>
  <c r="AO68"/>
  <c r="AO69"/>
  <c r="AO70"/>
  <c r="AO71"/>
  <c r="AO72"/>
  <c r="AO73"/>
  <c r="AO74"/>
  <c r="AO75"/>
  <c r="AO76"/>
  <c r="AO77"/>
  <c r="AO78"/>
  <c r="AO79"/>
  <c r="AO80"/>
  <c r="AO81"/>
  <c r="AO82"/>
  <c r="AO83"/>
  <c r="AO84"/>
  <c r="AO85"/>
  <c r="AO86"/>
  <c r="AO87"/>
  <c r="AO88"/>
  <c r="AO89"/>
  <c r="AO90"/>
  <c r="AO91"/>
  <c r="AO92"/>
  <c r="AO93"/>
  <c r="AO94"/>
  <c r="AO95"/>
  <c r="AO96"/>
  <c r="AO97"/>
  <c r="AO98"/>
  <c r="AO99"/>
  <c r="AO100"/>
  <c r="AO101"/>
  <c r="AO102"/>
  <c r="AO103"/>
  <c r="AO104"/>
  <c r="AO105"/>
  <c r="AO106"/>
  <c r="AO107"/>
  <c r="AO108"/>
  <c r="AO109"/>
  <c r="AO110"/>
  <c r="AO111"/>
  <c r="AO112"/>
  <c r="AL116" s="1"/>
  <c r="K8" i="11" s="1"/>
  <c r="D13" i="2" s="1"/>
  <c r="AY5" i="5"/>
  <c r="AY6"/>
  <c r="AY7"/>
  <c r="AY8"/>
  <c r="AY9"/>
  <c r="AY10"/>
  <c r="AY11"/>
  <c r="AY12"/>
  <c r="AY13"/>
  <c r="AY14"/>
  <c r="AY15"/>
  <c r="AY16"/>
  <c r="AY17"/>
  <c r="AY18"/>
  <c r="AY19"/>
  <c r="AY20"/>
  <c r="AY21"/>
  <c r="AY22"/>
  <c r="AY23"/>
  <c r="AY24"/>
  <c r="AY25"/>
  <c r="AY26"/>
  <c r="AY27"/>
  <c r="AY28"/>
  <c r="AY29"/>
  <c r="AY30"/>
  <c r="AY31"/>
  <c r="AY32"/>
  <c r="AY33"/>
  <c r="AY34"/>
  <c r="AY35"/>
  <c r="AY36"/>
  <c r="AY37"/>
  <c r="AY38"/>
  <c r="AY39"/>
  <c r="AY40"/>
  <c r="AY41"/>
  <c r="AY42"/>
  <c r="AY43"/>
  <c r="AY44"/>
  <c r="AY45"/>
  <c r="AY46"/>
  <c r="AY47"/>
  <c r="AY48"/>
  <c r="AY49"/>
  <c r="AY50"/>
  <c r="AY51"/>
  <c r="AY52"/>
  <c r="AY53"/>
  <c r="AY54"/>
  <c r="AY55"/>
  <c r="AY56"/>
  <c r="AY57"/>
  <c r="AY58"/>
  <c r="AY59"/>
  <c r="AY60"/>
  <c r="AY61"/>
  <c r="AY62"/>
  <c r="AY63"/>
  <c r="AY64"/>
  <c r="AY65"/>
  <c r="AY66"/>
  <c r="AY67"/>
  <c r="AY68"/>
  <c r="AY69"/>
  <c r="AY70"/>
  <c r="AY71"/>
  <c r="AY72"/>
  <c r="AY73"/>
  <c r="AY74"/>
  <c r="AY75"/>
  <c r="AY76"/>
  <c r="AY77"/>
  <c r="AY78"/>
  <c r="AY79"/>
  <c r="AY80"/>
  <c r="AY81"/>
  <c r="AY82"/>
  <c r="AY83"/>
  <c r="AY84"/>
  <c r="AY85"/>
  <c r="AY86"/>
  <c r="AY87"/>
  <c r="AY88"/>
  <c r="AY89"/>
  <c r="AY90"/>
  <c r="AY91"/>
  <c r="AY92"/>
  <c r="AY93"/>
  <c r="AY94"/>
  <c r="AY95"/>
  <c r="AY96"/>
  <c r="AY97"/>
  <c r="AY98"/>
  <c r="AY99"/>
  <c r="AY100"/>
  <c r="AY101"/>
  <c r="AY102"/>
  <c r="AY103"/>
  <c r="AY104"/>
  <c r="AY105"/>
  <c r="AY106"/>
  <c r="AY107"/>
  <c r="AY108"/>
  <c r="AY109"/>
  <c r="AY110"/>
  <c r="AY111"/>
  <c r="AY112"/>
  <c r="AV116" s="1"/>
  <c r="M8" i="11" s="1"/>
  <c r="F13" i="2" s="1"/>
  <c r="BI5" i="5"/>
  <c r="BI6"/>
  <c r="BI7"/>
  <c r="BI8"/>
  <c r="BI9"/>
  <c r="BI10"/>
  <c r="BI11"/>
  <c r="BI12"/>
  <c r="BI13"/>
  <c r="BI14"/>
  <c r="BI15"/>
  <c r="BI16"/>
  <c r="BI17"/>
  <c r="BI18"/>
  <c r="BI19"/>
  <c r="BI20"/>
  <c r="BI21"/>
  <c r="BI22"/>
  <c r="BI23"/>
  <c r="BI24"/>
  <c r="BI25"/>
  <c r="BI26"/>
  <c r="BI27"/>
  <c r="BI28"/>
  <c r="BI29"/>
  <c r="BI30"/>
  <c r="BI31"/>
  <c r="BI32"/>
  <c r="BI33"/>
  <c r="BI34"/>
  <c r="BI35"/>
  <c r="BI36"/>
  <c r="BI37"/>
  <c r="BI38"/>
  <c r="BI39"/>
  <c r="BI40"/>
  <c r="BI41"/>
  <c r="BI42"/>
  <c r="BI43"/>
  <c r="BI44"/>
  <c r="BI45"/>
  <c r="BI46"/>
  <c r="BI47"/>
  <c r="BI48"/>
  <c r="BI49"/>
  <c r="BI50"/>
  <c r="BI51"/>
  <c r="BI52"/>
  <c r="BI53"/>
  <c r="BI54"/>
  <c r="BI55"/>
  <c r="BI56"/>
  <c r="BI57"/>
  <c r="BI58"/>
  <c r="BI59"/>
  <c r="BI60"/>
  <c r="BI61"/>
  <c r="BI62"/>
  <c r="BI63"/>
  <c r="BI64"/>
  <c r="BI65"/>
  <c r="BI66"/>
  <c r="BI67"/>
  <c r="BI68"/>
  <c r="BI69"/>
  <c r="BI70"/>
  <c r="BI71"/>
  <c r="BI72"/>
  <c r="BI73"/>
  <c r="BI74"/>
  <c r="BI75"/>
  <c r="BI76"/>
  <c r="BI77"/>
  <c r="BI78"/>
  <c r="BI79"/>
  <c r="BI80"/>
  <c r="BI81"/>
  <c r="BI82"/>
  <c r="BI83"/>
  <c r="BI84"/>
  <c r="BI85"/>
  <c r="BI86"/>
  <c r="BI87"/>
  <c r="BI88"/>
  <c r="BI89"/>
  <c r="BI90"/>
  <c r="BI91"/>
  <c r="BI92"/>
  <c r="BI93"/>
  <c r="BI94"/>
  <c r="BI95"/>
  <c r="BI96"/>
  <c r="BI97"/>
  <c r="BI98"/>
  <c r="BI99"/>
  <c r="BI100"/>
  <c r="BI101"/>
  <c r="BI102"/>
  <c r="BI103"/>
  <c r="BI104"/>
  <c r="BI105"/>
  <c r="BI106"/>
  <c r="BI107"/>
  <c r="BI108"/>
  <c r="BI109"/>
  <c r="BI110"/>
  <c r="BI111"/>
  <c r="BI112"/>
  <c r="BF116" s="1"/>
  <c r="O8" i="11" s="1"/>
  <c r="H13" i="2" s="1"/>
  <c r="BS5" i="5"/>
  <c r="BS6"/>
  <c r="BS7"/>
  <c r="BS8"/>
  <c r="BS9"/>
  <c r="BS10"/>
  <c r="BS11"/>
  <c r="BS12"/>
  <c r="BS13"/>
  <c r="BS14"/>
  <c r="BS15"/>
  <c r="BS16"/>
  <c r="BS17"/>
  <c r="BS18"/>
  <c r="BS19"/>
  <c r="BS20"/>
  <c r="BS21"/>
  <c r="BS22"/>
  <c r="BS23"/>
  <c r="BS24"/>
  <c r="BS25"/>
  <c r="BS26"/>
  <c r="BS27"/>
  <c r="BS28"/>
  <c r="BS29"/>
  <c r="BS30"/>
  <c r="BS31"/>
  <c r="BS32"/>
  <c r="BS33"/>
  <c r="BS34"/>
  <c r="BS35"/>
  <c r="BS36"/>
  <c r="BS37"/>
  <c r="BS38"/>
  <c r="BS39"/>
  <c r="BS40"/>
  <c r="BS41"/>
  <c r="BS42"/>
  <c r="BS43"/>
  <c r="BS44"/>
  <c r="BS45"/>
  <c r="BS46"/>
  <c r="BS47"/>
  <c r="BS48"/>
  <c r="BS49"/>
  <c r="BS50"/>
  <c r="BS51"/>
  <c r="BS52"/>
  <c r="BS53"/>
  <c r="BS54"/>
  <c r="BS55"/>
  <c r="BS56"/>
  <c r="BS57"/>
  <c r="BS58"/>
  <c r="BS59"/>
  <c r="BS60"/>
  <c r="BS61"/>
  <c r="BS62"/>
  <c r="BS63"/>
  <c r="BS64"/>
  <c r="BS65"/>
  <c r="BS66"/>
  <c r="BS67"/>
  <c r="BS68"/>
  <c r="BS69"/>
  <c r="BS70"/>
  <c r="BS71"/>
  <c r="BS72"/>
  <c r="BS73"/>
  <c r="BS74"/>
  <c r="BS75"/>
  <c r="BS76"/>
  <c r="BS77"/>
  <c r="BS78"/>
  <c r="BS79"/>
  <c r="BS80"/>
  <c r="BS81"/>
  <c r="BS82"/>
  <c r="BS83"/>
  <c r="BS84"/>
  <c r="BS85"/>
  <c r="BS86"/>
  <c r="BS87"/>
  <c r="BS88"/>
  <c r="BS89"/>
  <c r="BS90"/>
  <c r="BS91"/>
  <c r="BS92"/>
  <c r="BS93"/>
  <c r="BS94"/>
  <c r="BS95"/>
  <c r="BS96"/>
  <c r="BS97"/>
  <c r="BS98"/>
  <c r="BS99"/>
  <c r="BS100"/>
  <c r="BS101"/>
  <c r="BS102"/>
  <c r="BS103"/>
  <c r="BS104"/>
  <c r="BS105"/>
  <c r="BS106"/>
  <c r="BS107"/>
  <c r="BS108"/>
  <c r="BS109"/>
  <c r="BS110"/>
  <c r="BS111"/>
  <c r="BS112"/>
  <c r="BP116" s="1"/>
  <c r="Q8" i="11" s="1"/>
  <c r="J13" i="2" s="1"/>
  <c r="CC5" i="5"/>
  <c r="CC6"/>
  <c r="CC7"/>
  <c r="CC8"/>
  <c r="CC9"/>
  <c r="CC10"/>
  <c r="CC11"/>
  <c r="CC12"/>
  <c r="CC13"/>
  <c r="CC14"/>
  <c r="CC15"/>
  <c r="CC16"/>
  <c r="CC17"/>
  <c r="CC18"/>
  <c r="CC19"/>
  <c r="CC20"/>
  <c r="CC21"/>
  <c r="CC22"/>
  <c r="CC23"/>
  <c r="CC24"/>
  <c r="CC25"/>
  <c r="CC26"/>
  <c r="CC27"/>
  <c r="CC28"/>
  <c r="CC29"/>
  <c r="CC30"/>
  <c r="CC31"/>
  <c r="CC32"/>
  <c r="CC33"/>
  <c r="CC34"/>
  <c r="CC35"/>
  <c r="CC36"/>
  <c r="CC37"/>
  <c r="CC38"/>
  <c r="CC39"/>
  <c r="CC40"/>
  <c r="CC41"/>
  <c r="CC42"/>
  <c r="CC43"/>
  <c r="CC44"/>
  <c r="CC45"/>
  <c r="CC46"/>
  <c r="CC47"/>
  <c r="CC48"/>
  <c r="CC49"/>
  <c r="CC50"/>
  <c r="CC51"/>
  <c r="CC52"/>
  <c r="CC53"/>
  <c r="CC54"/>
  <c r="CC55"/>
  <c r="CC56"/>
  <c r="CC57"/>
  <c r="CC58"/>
  <c r="CC59"/>
  <c r="CC60"/>
  <c r="CC61"/>
  <c r="CC62"/>
  <c r="CC63"/>
  <c r="CC64"/>
  <c r="CC65"/>
  <c r="CC66"/>
  <c r="CC67"/>
  <c r="CC68"/>
  <c r="CC69"/>
  <c r="CC70"/>
  <c r="CC71"/>
  <c r="CC72"/>
  <c r="CC73"/>
  <c r="CC74"/>
  <c r="CC75"/>
  <c r="CC76"/>
  <c r="CC77"/>
  <c r="CC78"/>
  <c r="CC79"/>
  <c r="CC80"/>
  <c r="CC81"/>
  <c r="CC82"/>
  <c r="CC83"/>
  <c r="CC84"/>
  <c r="CC85"/>
  <c r="CC86"/>
  <c r="CC87"/>
  <c r="CC88"/>
  <c r="CC89"/>
  <c r="CC90"/>
  <c r="CC91"/>
  <c r="CC92"/>
  <c r="CC93"/>
  <c r="CC94"/>
  <c r="CC95"/>
  <c r="CC96"/>
  <c r="CC97"/>
  <c r="CC98"/>
  <c r="CC99"/>
  <c r="CC100"/>
  <c r="CC101"/>
  <c r="CC102"/>
  <c r="CC103"/>
  <c r="CC104"/>
  <c r="CC105"/>
  <c r="CC106"/>
  <c r="CC107"/>
  <c r="CC108"/>
  <c r="CC109"/>
  <c r="CC110"/>
  <c r="CC111"/>
  <c r="CC112"/>
  <c r="BZ116" s="1"/>
  <c r="S8" i="11" s="1"/>
  <c r="L13" i="2" s="1"/>
  <c r="CM5" i="5"/>
  <c r="CM6"/>
  <c r="CM7"/>
  <c r="CM8"/>
  <c r="CM9"/>
  <c r="CM10"/>
  <c r="CM11"/>
  <c r="CM12"/>
  <c r="CM13"/>
  <c r="CM14"/>
  <c r="CM15"/>
  <c r="CM16"/>
  <c r="CM17"/>
  <c r="CM18"/>
  <c r="CM19"/>
  <c r="CM20"/>
  <c r="CM21"/>
  <c r="CM22"/>
  <c r="CM23"/>
  <c r="CM24"/>
  <c r="CM25"/>
  <c r="CM26"/>
  <c r="CM27"/>
  <c r="CM28"/>
  <c r="CM29"/>
  <c r="CM30"/>
  <c r="CM31"/>
  <c r="CM32"/>
  <c r="CM33"/>
  <c r="CM34"/>
  <c r="CM35"/>
  <c r="CM36"/>
  <c r="CM37"/>
  <c r="CM38"/>
  <c r="CM39"/>
  <c r="CM40"/>
  <c r="CM41"/>
  <c r="CM42"/>
  <c r="CM43"/>
  <c r="CM44"/>
  <c r="CM45"/>
  <c r="CM46"/>
  <c r="CM47"/>
  <c r="CM48"/>
  <c r="CM49"/>
  <c r="CM50"/>
  <c r="CM51"/>
  <c r="CM52"/>
  <c r="CM53"/>
  <c r="CM54"/>
  <c r="CM55"/>
  <c r="CM56"/>
  <c r="CM57"/>
  <c r="CM58"/>
  <c r="CM59"/>
  <c r="CM60"/>
  <c r="CM61"/>
  <c r="CM62"/>
  <c r="CM63"/>
  <c r="CM64"/>
  <c r="CM65"/>
  <c r="CM66"/>
  <c r="CM67"/>
  <c r="CM68"/>
  <c r="CM69"/>
  <c r="CM70"/>
  <c r="CM71"/>
  <c r="CM72"/>
  <c r="CM73"/>
  <c r="CM74"/>
  <c r="CM75"/>
  <c r="CM76"/>
  <c r="CM77"/>
  <c r="CM78"/>
  <c r="CM79"/>
  <c r="CM80"/>
  <c r="CM81"/>
  <c r="CM82"/>
  <c r="CM83"/>
  <c r="CM84"/>
  <c r="CM85"/>
  <c r="CM86"/>
  <c r="CM87"/>
  <c r="CM88"/>
  <c r="CM89"/>
  <c r="CM90"/>
  <c r="CM91"/>
  <c r="CM92"/>
  <c r="CM93"/>
  <c r="CM94"/>
  <c r="CM95"/>
  <c r="CM96"/>
  <c r="CM97"/>
  <c r="CM98"/>
  <c r="CM99"/>
  <c r="CM100"/>
  <c r="CM101"/>
  <c r="CM102"/>
  <c r="CM103"/>
  <c r="CM104"/>
  <c r="CM105"/>
  <c r="CM106"/>
  <c r="CM107"/>
  <c r="CM108"/>
  <c r="CM109"/>
  <c r="CM110"/>
  <c r="CM111"/>
  <c r="CM112"/>
  <c r="CJ116" s="1"/>
  <c r="U8" i="11" s="1"/>
  <c r="N13" i="2" s="1"/>
  <c r="CW5" i="5"/>
  <c r="CW6"/>
  <c r="CW7"/>
  <c r="CW8"/>
  <c r="CW9"/>
  <c r="CW10"/>
  <c r="CW11"/>
  <c r="CW12"/>
  <c r="CW13"/>
  <c r="CW14"/>
  <c r="CW15"/>
  <c r="CW16"/>
  <c r="CW17"/>
  <c r="CW18"/>
  <c r="CW19"/>
  <c r="CW20"/>
  <c r="CW21"/>
  <c r="CW22"/>
  <c r="CW23"/>
  <c r="CW24"/>
  <c r="CW25"/>
  <c r="CW26"/>
  <c r="CW27"/>
  <c r="CW28"/>
  <c r="CW29"/>
  <c r="CW30"/>
  <c r="CW31"/>
  <c r="CW32"/>
  <c r="CW33"/>
  <c r="CW34"/>
  <c r="CW35"/>
  <c r="CW36"/>
  <c r="CW37"/>
  <c r="CW38"/>
  <c r="CW39"/>
  <c r="CW40"/>
  <c r="CW41"/>
  <c r="CW42"/>
  <c r="CW43"/>
  <c r="CW44"/>
  <c r="CW45"/>
  <c r="CW46"/>
  <c r="CW47"/>
  <c r="CW48"/>
  <c r="CW49"/>
  <c r="CW50"/>
  <c r="CW51"/>
  <c r="CW52"/>
  <c r="CW53"/>
  <c r="CW54"/>
  <c r="CW55"/>
  <c r="CW56"/>
  <c r="CW57"/>
  <c r="CW58"/>
  <c r="CW59"/>
  <c r="CW60"/>
  <c r="CW61"/>
  <c r="CW62"/>
  <c r="CW63"/>
  <c r="CW64"/>
  <c r="CW65"/>
  <c r="CW66"/>
  <c r="CW67"/>
  <c r="CW68"/>
  <c r="CW69"/>
  <c r="CW70"/>
  <c r="CW71"/>
  <c r="CW72"/>
  <c r="CW73"/>
  <c r="CW74"/>
  <c r="CW75"/>
  <c r="CW76"/>
  <c r="CW77"/>
  <c r="CW78"/>
  <c r="CW79"/>
  <c r="CW80"/>
  <c r="CW81"/>
  <c r="CW82"/>
  <c r="CW83"/>
  <c r="CW84"/>
  <c r="CW85"/>
  <c r="CW86"/>
  <c r="CW87"/>
  <c r="CW88"/>
  <c r="CW89"/>
  <c r="CW90"/>
  <c r="CW91"/>
  <c r="CW92"/>
  <c r="CW93"/>
  <c r="CW94"/>
  <c r="CW95"/>
  <c r="CW96"/>
  <c r="CW97"/>
  <c r="CW98"/>
  <c r="CW99"/>
  <c r="CW100"/>
  <c r="CW101"/>
  <c r="CW102"/>
  <c r="CW103"/>
  <c r="CW104"/>
  <c r="CW105"/>
  <c r="CW106"/>
  <c r="CW107"/>
  <c r="CW108"/>
  <c r="CW109"/>
  <c r="CW110"/>
  <c r="CW111"/>
  <c r="CW112"/>
  <c r="CT116" s="1"/>
  <c r="W8" i="11" s="1"/>
  <c r="P13" i="2" s="1"/>
  <c r="DG5" i="5"/>
  <c r="DG6"/>
  <c r="DG7"/>
  <c r="DG8"/>
  <c r="DG9"/>
  <c r="DG10"/>
  <c r="DG11"/>
  <c r="DG12"/>
  <c r="DG13"/>
  <c r="DG14"/>
  <c r="DG15"/>
  <c r="DG16"/>
  <c r="DG17"/>
  <c r="DG18"/>
  <c r="DG19"/>
  <c r="DG20"/>
  <c r="DG21"/>
  <c r="DG22"/>
  <c r="DG23"/>
  <c r="DG24"/>
  <c r="DG25"/>
  <c r="DG26"/>
  <c r="DG27"/>
  <c r="DG28"/>
  <c r="DG29"/>
  <c r="DG30"/>
  <c r="DG31"/>
  <c r="DG32"/>
  <c r="DG33"/>
  <c r="DG34"/>
  <c r="DG35"/>
  <c r="DG36"/>
  <c r="DG37"/>
  <c r="DG38"/>
  <c r="DG39"/>
  <c r="DG40"/>
  <c r="DG41"/>
  <c r="DG42"/>
  <c r="DG43"/>
  <c r="DG44"/>
  <c r="DG45"/>
  <c r="DG46"/>
  <c r="DG47"/>
  <c r="DG48"/>
  <c r="DG49"/>
  <c r="DG50"/>
  <c r="DG51"/>
  <c r="DG52"/>
  <c r="DG53"/>
  <c r="DG54"/>
  <c r="DG55"/>
  <c r="DG56"/>
  <c r="DG57"/>
  <c r="DG58"/>
  <c r="DG59"/>
  <c r="DG60"/>
  <c r="DG61"/>
  <c r="DG62"/>
  <c r="DG63"/>
  <c r="DG64"/>
  <c r="DG65"/>
  <c r="DG66"/>
  <c r="DG67"/>
  <c r="DG68"/>
  <c r="DG69"/>
  <c r="DG70"/>
  <c r="DG71"/>
  <c r="DG72"/>
  <c r="DG73"/>
  <c r="DG74"/>
  <c r="DG75"/>
  <c r="DG76"/>
  <c r="DG77"/>
  <c r="DG78"/>
  <c r="DG79"/>
  <c r="DG80"/>
  <c r="DG81"/>
  <c r="DG82"/>
  <c r="DG83"/>
  <c r="DG84"/>
  <c r="DG85"/>
  <c r="DG86"/>
  <c r="DG87"/>
  <c r="DG88"/>
  <c r="DG89"/>
  <c r="DG90"/>
  <c r="DG91"/>
  <c r="DG92"/>
  <c r="DG93"/>
  <c r="DG94"/>
  <c r="DG95"/>
  <c r="DG96"/>
  <c r="DG97"/>
  <c r="DG98"/>
  <c r="DG99"/>
  <c r="DG100"/>
  <c r="DG101"/>
  <c r="DG102"/>
  <c r="DG103"/>
  <c r="DG104"/>
  <c r="DG105"/>
  <c r="DG106"/>
  <c r="DG107"/>
  <c r="DG108"/>
  <c r="DG109"/>
  <c r="DG110"/>
  <c r="DG111"/>
  <c r="DG112"/>
  <c r="DD116" s="1"/>
  <c r="Y8" i="11" s="1"/>
  <c r="R13" i="2" s="1"/>
  <c r="DQ5" i="5"/>
  <c r="DQ6"/>
  <c r="DQ7"/>
  <c r="DQ8"/>
  <c r="DQ9"/>
  <c r="DQ10"/>
  <c r="DQ11"/>
  <c r="DQ12"/>
  <c r="DQ13"/>
  <c r="DQ14"/>
  <c r="DQ15"/>
  <c r="DQ16"/>
  <c r="DQ17"/>
  <c r="DQ18"/>
  <c r="DQ19"/>
  <c r="DQ20"/>
  <c r="DQ21"/>
  <c r="DQ22"/>
  <c r="DQ23"/>
  <c r="DQ24"/>
  <c r="DQ25"/>
  <c r="DQ26"/>
  <c r="DQ27"/>
  <c r="DQ28"/>
  <c r="DQ29"/>
  <c r="DQ30"/>
  <c r="DQ31"/>
  <c r="DQ32"/>
  <c r="DQ33"/>
  <c r="DQ34"/>
  <c r="DQ35"/>
  <c r="DQ36"/>
  <c r="DQ37"/>
  <c r="DQ38"/>
  <c r="DQ39"/>
  <c r="DQ40"/>
  <c r="DQ41"/>
  <c r="DQ42"/>
  <c r="DQ43"/>
  <c r="DQ44"/>
  <c r="DQ45"/>
  <c r="DQ46"/>
  <c r="DQ47"/>
  <c r="DQ48"/>
  <c r="DQ49"/>
  <c r="DQ50"/>
  <c r="DQ51"/>
  <c r="DQ52"/>
  <c r="DQ53"/>
  <c r="DQ54"/>
  <c r="DQ55"/>
  <c r="DQ56"/>
  <c r="DQ57"/>
  <c r="DQ58"/>
  <c r="DQ59"/>
  <c r="DQ60"/>
  <c r="DQ61"/>
  <c r="DQ62"/>
  <c r="DQ63"/>
  <c r="DQ64"/>
  <c r="DQ65"/>
  <c r="DQ66"/>
  <c r="DQ67"/>
  <c r="DQ68"/>
  <c r="DQ69"/>
  <c r="DQ70"/>
  <c r="DQ71"/>
  <c r="DQ72"/>
  <c r="DQ73"/>
  <c r="DQ74"/>
  <c r="DQ75"/>
  <c r="DQ76"/>
  <c r="DQ77"/>
  <c r="DQ78"/>
  <c r="DQ79"/>
  <c r="DQ80"/>
  <c r="DQ81"/>
  <c r="DQ82"/>
  <c r="DQ83"/>
  <c r="DQ84"/>
  <c r="DQ85"/>
  <c r="DQ86"/>
  <c r="DQ87"/>
  <c r="DQ88"/>
  <c r="DQ89"/>
  <c r="DQ90"/>
  <c r="DQ91"/>
  <c r="DQ92"/>
  <c r="DQ93"/>
  <c r="DQ94"/>
  <c r="DQ95"/>
  <c r="DQ96"/>
  <c r="DQ97"/>
  <c r="DQ98"/>
  <c r="DQ99"/>
  <c r="DQ100"/>
  <c r="DQ101"/>
  <c r="DQ102"/>
  <c r="DQ103"/>
  <c r="DQ104"/>
  <c r="DQ105"/>
  <c r="DQ106"/>
  <c r="DQ107"/>
  <c r="DQ108"/>
  <c r="DQ109"/>
  <c r="DQ110"/>
  <c r="DQ111"/>
  <c r="DQ112"/>
  <c r="DN116" s="1"/>
  <c r="AA8" i="11" s="1"/>
  <c r="T13" i="2" s="1"/>
  <c r="EA5" i="5"/>
  <c r="EA6"/>
  <c r="EA7"/>
  <c r="EA8"/>
  <c r="EA9"/>
  <c r="EA10"/>
  <c r="EA11"/>
  <c r="EA12"/>
  <c r="EA13"/>
  <c r="EA14"/>
  <c r="EA15"/>
  <c r="EA16"/>
  <c r="EA17"/>
  <c r="EA18"/>
  <c r="EA19"/>
  <c r="EA20"/>
  <c r="EA21"/>
  <c r="EA22"/>
  <c r="EA23"/>
  <c r="EA24"/>
  <c r="EA25"/>
  <c r="EA26"/>
  <c r="EA27"/>
  <c r="EA28"/>
  <c r="EA29"/>
  <c r="EA30"/>
  <c r="EA31"/>
  <c r="EA32"/>
  <c r="EA33"/>
  <c r="EA34"/>
  <c r="EA35"/>
  <c r="EA36"/>
  <c r="EA37"/>
  <c r="EA38"/>
  <c r="EA39"/>
  <c r="EA40"/>
  <c r="EA41"/>
  <c r="EA42"/>
  <c r="EA43"/>
  <c r="EA44"/>
  <c r="EA45"/>
  <c r="EA46"/>
  <c r="EA47"/>
  <c r="EA48"/>
  <c r="EA49"/>
  <c r="EA50"/>
  <c r="EA51"/>
  <c r="EA52"/>
  <c r="EA53"/>
  <c r="EA54"/>
  <c r="EA55"/>
  <c r="EA56"/>
  <c r="EA57"/>
  <c r="EA58"/>
  <c r="EA59"/>
  <c r="EA60"/>
  <c r="EA61"/>
  <c r="EA62"/>
  <c r="EA63"/>
  <c r="EA64"/>
  <c r="EA65"/>
  <c r="EA66"/>
  <c r="EA67"/>
  <c r="EA68"/>
  <c r="EA69"/>
  <c r="EA70"/>
  <c r="EA71"/>
  <c r="EA72"/>
  <c r="EA73"/>
  <c r="EA74"/>
  <c r="EA75"/>
  <c r="EA76"/>
  <c r="EA77"/>
  <c r="EA78"/>
  <c r="EA79"/>
  <c r="EA80"/>
  <c r="EA81"/>
  <c r="EA82"/>
  <c r="EA83"/>
  <c r="EA84"/>
  <c r="EA85"/>
  <c r="EA86"/>
  <c r="EA87"/>
  <c r="EA88"/>
  <c r="EA89"/>
  <c r="EA90"/>
  <c r="EA91"/>
  <c r="EA92"/>
  <c r="EA93"/>
  <c r="EA94"/>
  <c r="EA95"/>
  <c r="EA96"/>
  <c r="EA97"/>
  <c r="EA98"/>
  <c r="EA99"/>
  <c r="EA100"/>
  <c r="EA101"/>
  <c r="EA102"/>
  <c r="EA103"/>
  <c r="EA104"/>
  <c r="EA105"/>
  <c r="EA106"/>
  <c r="EA107"/>
  <c r="EA108"/>
  <c r="EA109"/>
  <c r="EA110"/>
  <c r="EA111"/>
  <c r="EA112"/>
  <c r="DX116" s="1"/>
  <c r="AC8" i="11" s="1"/>
  <c r="V13" i="2" s="1"/>
  <c r="FO5" i="5"/>
  <c r="FO6"/>
  <c r="FO7"/>
  <c r="FO8"/>
  <c r="FO9"/>
  <c r="FO10"/>
  <c r="FO11"/>
  <c r="FO12"/>
  <c r="FO13"/>
  <c r="FO14"/>
  <c r="FO15"/>
  <c r="FO16"/>
  <c r="FO17"/>
  <c r="FO18"/>
  <c r="FO19"/>
  <c r="FO20"/>
  <c r="FO21"/>
  <c r="FO22"/>
  <c r="FO23"/>
  <c r="FO24"/>
  <c r="FO25"/>
  <c r="FO26"/>
  <c r="FO27"/>
  <c r="FO28"/>
  <c r="FO29"/>
  <c r="FO30"/>
  <c r="FO31"/>
  <c r="FO32"/>
  <c r="FO33"/>
  <c r="FO34"/>
  <c r="FO35"/>
  <c r="FO36"/>
  <c r="FO37"/>
  <c r="FO38"/>
  <c r="FO39"/>
  <c r="FO40"/>
  <c r="FO41"/>
  <c r="FO42"/>
  <c r="FO43"/>
  <c r="FO44"/>
  <c r="FO45"/>
  <c r="FO46"/>
  <c r="FO47"/>
  <c r="FO48"/>
  <c r="FO49"/>
  <c r="FO50"/>
  <c r="FO51"/>
  <c r="FO52"/>
  <c r="FO53"/>
  <c r="FO54"/>
  <c r="FO55"/>
  <c r="FO56"/>
  <c r="FO57"/>
  <c r="FO58"/>
  <c r="FO59"/>
  <c r="FO60"/>
  <c r="FO61"/>
  <c r="FO62"/>
  <c r="FO63"/>
  <c r="FO64"/>
  <c r="FO65"/>
  <c r="FO66"/>
  <c r="FO67"/>
  <c r="FO68"/>
  <c r="FO69"/>
  <c r="FO70"/>
  <c r="FO71"/>
  <c r="FO72"/>
  <c r="FO73"/>
  <c r="FO74"/>
  <c r="FO75"/>
  <c r="FO76"/>
  <c r="FO77"/>
  <c r="FO78"/>
  <c r="FO79"/>
  <c r="FO80"/>
  <c r="FO81"/>
  <c r="FO82"/>
  <c r="FO83"/>
  <c r="FO84"/>
  <c r="FO85"/>
  <c r="FO86"/>
  <c r="FO87"/>
  <c r="FO88"/>
  <c r="FO89"/>
  <c r="FO90"/>
  <c r="FO91"/>
  <c r="FO92"/>
  <c r="FO93"/>
  <c r="FO94"/>
  <c r="FO95"/>
  <c r="FO96"/>
  <c r="FO97"/>
  <c r="FO98"/>
  <c r="FO99"/>
  <c r="FO100"/>
  <c r="FO101"/>
  <c r="FO102"/>
  <c r="FO103"/>
  <c r="FO104"/>
  <c r="FO105"/>
  <c r="FO106"/>
  <c r="FO107"/>
  <c r="FO108"/>
  <c r="FO109"/>
  <c r="FO110"/>
  <c r="FO111"/>
  <c r="FO112"/>
  <c r="FL116" s="1"/>
  <c r="AI8" i="11" s="1"/>
  <c r="AB13" i="2" s="1"/>
  <c r="AF5" i="5"/>
  <c r="AF6"/>
  <c r="AF7"/>
  <c r="AF8"/>
  <c r="AF9"/>
  <c r="AF10"/>
  <c r="AF11"/>
  <c r="AF12"/>
  <c r="AF1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F49"/>
  <c r="AF50"/>
  <c r="AF51"/>
  <c r="AF52"/>
  <c r="AF53"/>
  <c r="AF54"/>
  <c r="AF55"/>
  <c r="AF56"/>
  <c r="AF57"/>
  <c r="AF58"/>
  <c r="AF59"/>
  <c r="AF60"/>
  <c r="AF61"/>
  <c r="AF62"/>
  <c r="AF63"/>
  <c r="AF64"/>
  <c r="AF65"/>
  <c r="AF66"/>
  <c r="AF67"/>
  <c r="AF68"/>
  <c r="AF69"/>
  <c r="AF70"/>
  <c r="AF71"/>
  <c r="AF72"/>
  <c r="AF73"/>
  <c r="AF74"/>
  <c r="AF75"/>
  <c r="AF76"/>
  <c r="AF77"/>
  <c r="AF78"/>
  <c r="AF79"/>
  <c r="AF80"/>
  <c r="AF81"/>
  <c r="AF82"/>
  <c r="AF83"/>
  <c r="AF84"/>
  <c r="AF85"/>
  <c r="AF86"/>
  <c r="AF87"/>
  <c r="AF88"/>
  <c r="AF89"/>
  <c r="AF90"/>
  <c r="AF91"/>
  <c r="AF92"/>
  <c r="AF93"/>
  <c r="AF94"/>
  <c r="AF95"/>
  <c r="AF96"/>
  <c r="AF97"/>
  <c r="AF98"/>
  <c r="AF99"/>
  <c r="AF100"/>
  <c r="AF101"/>
  <c r="AF102"/>
  <c r="AF103"/>
  <c r="AF104"/>
  <c r="AF105"/>
  <c r="AF106"/>
  <c r="AF107"/>
  <c r="AF108"/>
  <c r="AF109"/>
  <c r="AF110"/>
  <c r="AF111"/>
  <c r="AF112"/>
  <c r="AB117" s="1"/>
  <c r="I9" i="11" s="1"/>
  <c r="B14" i="2" s="1"/>
  <c r="AP5" i="5"/>
  <c r="AP6"/>
  <c r="AP7"/>
  <c r="AP8"/>
  <c r="AP9"/>
  <c r="AP10"/>
  <c r="AP11"/>
  <c r="AP12"/>
  <c r="AP13"/>
  <c r="AP14"/>
  <c r="AP15"/>
  <c r="AP16"/>
  <c r="AP17"/>
  <c r="AP18"/>
  <c r="AP19"/>
  <c r="AP20"/>
  <c r="AP21"/>
  <c r="AP22"/>
  <c r="AP23"/>
  <c r="AP24"/>
  <c r="AP25"/>
  <c r="AP26"/>
  <c r="AP27"/>
  <c r="AP28"/>
  <c r="AP29"/>
  <c r="AP30"/>
  <c r="AP31"/>
  <c r="AP32"/>
  <c r="AP33"/>
  <c r="AP34"/>
  <c r="AP35"/>
  <c r="AP36"/>
  <c r="AP37"/>
  <c r="AP38"/>
  <c r="AP39"/>
  <c r="AP40"/>
  <c r="AP41"/>
  <c r="AP42"/>
  <c r="AP43"/>
  <c r="AP44"/>
  <c r="AP45"/>
  <c r="AP46"/>
  <c r="AP47"/>
  <c r="AP48"/>
  <c r="AP49"/>
  <c r="AP50"/>
  <c r="AP51"/>
  <c r="AP52"/>
  <c r="AP53"/>
  <c r="AP54"/>
  <c r="AP55"/>
  <c r="AP56"/>
  <c r="AP57"/>
  <c r="AP58"/>
  <c r="AP59"/>
  <c r="AP60"/>
  <c r="AP61"/>
  <c r="AP62"/>
  <c r="AP63"/>
  <c r="AP64"/>
  <c r="AP65"/>
  <c r="AP66"/>
  <c r="AP67"/>
  <c r="AP68"/>
  <c r="AP69"/>
  <c r="AP70"/>
  <c r="AP71"/>
  <c r="AP72"/>
  <c r="AP73"/>
  <c r="AP74"/>
  <c r="AP75"/>
  <c r="AP76"/>
  <c r="AP77"/>
  <c r="AP78"/>
  <c r="AP79"/>
  <c r="AP80"/>
  <c r="AP81"/>
  <c r="AP82"/>
  <c r="AP83"/>
  <c r="AP84"/>
  <c r="AP85"/>
  <c r="AP86"/>
  <c r="AP87"/>
  <c r="AP88"/>
  <c r="AP89"/>
  <c r="AP90"/>
  <c r="AP91"/>
  <c r="AP92"/>
  <c r="AP93"/>
  <c r="AP94"/>
  <c r="AP95"/>
  <c r="AP96"/>
  <c r="AP97"/>
  <c r="AP98"/>
  <c r="AP99"/>
  <c r="AP100"/>
  <c r="AP101"/>
  <c r="AP102"/>
  <c r="AP103"/>
  <c r="AP104"/>
  <c r="AP105"/>
  <c r="AP106"/>
  <c r="AP107"/>
  <c r="AP108"/>
  <c r="AP109"/>
  <c r="AP110"/>
  <c r="AP111"/>
  <c r="AP112"/>
  <c r="AL117" s="1"/>
  <c r="K9" i="11" s="1"/>
  <c r="D14" i="2" s="1"/>
  <c r="AZ5" i="5"/>
  <c r="AZ6"/>
  <c r="AZ7"/>
  <c r="AZ8"/>
  <c r="AZ9"/>
  <c r="AZ10"/>
  <c r="AZ11"/>
  <c r="AZ12"/>
  <c r="AZ13"/>
  <c r="AZ14"/>
  <c r="AZ15"/>
  <c r="AZ16"/>
  <c r="AZ17"/>
  <c r="AZ18"/>
  <c r="AZ19"/>
  <c r="AZ20"/>
  <c r="AZ21"/>
  <c r="AZ22"/>
  <c r="AZ23"/>
  <c r="AZ24"/>
  <c r="AZ25"/>
  <c r="AZ26"/>
  <c r="AZ27"/>
  <c r="AZ28"/>
  <c r="AZ29"/>
  <c r="AZ30"/>
  <c r="AZ31"/>
  <c r="AZ32"/>
  <c r="AZ33"/>
  <c r="AZ34"/>
  <c r="AZ35"/>
  <c r="AZ36"/>
  <c r="AZ37"/>
  <c r="AZ38"/>
  <c r="AZ39"/>
  <c r="AZ40"/>
  <c r="AZ41"/>
  <c r="AZ42"/>
  <c r="AZ43"/>
  <c r="AZ44"/>
  <c r="AZ45"/>
  <c r="AZ46"/>
  <c r="AZ47"/>
  <c r="AZ48"/>
  <c r="AZ49"/>
  <c r="AZ50"/>
  <c r="AZ51"/>
  <c r="AZ52"/>
  <c r="AZ53"/>
  <c r="AZ54"/>
  <c r="AZ55"/>
  <c r="AZ56"/>
  <c r="AZ57"/>
  <c r="AZ58"/>
  <c r="AZ59"/>
  <c r="AZ60"/>
  <c r="AZ61"/>
  <c r="AZ62"/>
  <c r="AZ63"/>
  <c r="AZ64"/>
  <c r="AZ65"/>
  <c r="AZ66"/>
  <c r="AZ67"/>
  <c r="AZ68"/>
  <c r="AZ69"/>
  <c r="AZ70"/>
  <c r="AZ71"/>
  <c r="AZ72"/>
  <c r="AZ73"/>
  <c r="AZ74"/>
  <c r="AZ75"/>
  <c r="AZ76"/>
  <c r="AZ77"/>
  <c r="AZ78"/>
  <c r="AZ79"/>
  <c r="AZ80"/>
  <c r="AZ81"/>
  <c r="AZ82"/>
  <c r="AZ83"/>
  <c r="AZ84"/>
  <c r="AZ85"/>
  <c r="AZ86"/>
  <c r="AZ87"/>
  <c r="AZ88"/>
  <c r="AZ89"/>
  <c r="AZ90"/>
  <c r="AZ91"/>
  <c r="AZ92"/>
  <c r="AZ93"/>
  <c r="AZ94"/>
  <c r="AZ95"/>
  <c r="AZ96"/>
  <c r="AZ97"/>
  <c r="AZ98"/>
  <c r="AZ99"/>
  <c r="AZ100"/>
  <c r="AZ101"/>
  <c r="AZ102"/>
  <c r="AZ103"/>
  <c r="AZ104"/>
  <c r="AZ105"/>
  <c r="AZ106"/>
  <c r="AZ107"/>
  <c r="AZ108"/>
  <c r="AZ109"/>
  <c r="AZ110"/>
  <c r="AZ111"/>
  <c r="AZ112"/>
  <c r="AV117" s="1"/>
  <c r="M9" i="11" s="1"/>
  <c r="F14" i="2" s="1"/>
  <c r="BJ5" i="5"/>
  <c r="BJ6"/>
  <c r="BJ7"/>
  <c r="BJ8"/>
  <c r="BJ9"/>
  <c r="BJ10"/>
  <c r="BJ11"/>
  <c r="BJ12"/>
  <c r="BJ13"/>
  <c r="BJ14"/>
  <c r="BJ15"/>
  <c r="BJ16"/>
  <c r="BJ17"/>
  <c r="BJ18"/>
  <c r="BJ19"/>
  <c r="BJ20"/>
  <c r="BJ21"/>
  <c r="BJ22"/>
  <c r="BJ23"/>
  <c r="BJ24"/>
  <c r="BJ25"/>
  <c r="BJ26"/>
  <c r="BJ27"/>
  <c r="BJ28"/>
  <c r="BJ29"/>
  <c r="BJ30"/>
  <c r="BJ31"/>
  <c r="BJ32"/>
  <c r="BJ33"/>
  <c r="BJ34"/>
  <c r="BJ35"/>
  <c r="BJ36"/>
  <c r="BJ37"/>
  <c r="BJ38"/>
  <c r="BJ39"/>
  <c r="BJ40"/>
  <c r="BJ41"/>
  <c r="BJ42"/>
  <c r="BJ43"/>
  <c r="BJ44"/>
  <c r="BJ45"/>
  <c r="BJ46"/>
  <c r="BJ47"/>
  <c r="BJ48"/>
  <c r="BJ49"/>
  <c r="BJ50"/>
  <c r="BJ51"/>
  <c r="BJ52"/>
  <c r="BJ53"/>
  <c r="BJ54"/>
  <c r="BJ55"/>
  <c r="BJ56"/>
  <c r="BJ57"/>
  <c r="BJ58"/>
  <c r="BJ59"/>
  <c r="BJ60"/>
  <c r="BJ61"/>
  <c r="BJ62"/>
  <c r="BJ63"/>
  <c r="BJ64"/>
  <c r="BJ65"/>
  <c r="BJ66"/>
  <c r="BJ67"/>
  <c r="BJ68"/>
  <c r="BJ69"/>
  <c r="BJ70"/>
  <c r="BJ71"/>
  <c r="BJ72"/>
  <c r="BJ73"/>
  <c r="BJ74"/>
  <c r="BJ75"/>
  <c r="BJ76"/>
  <c r="BJ77"/>
  <c r="BJ78"/>
  <c r="BJ79"/>
  <c r="BJ80"/>
  <c r="BJ81"/>
  <c r="BJ82"/>
  <c r="BJ83"/>
  <c r="BJ84"/>
  <c r="BJ85"/>
  <c r="BJ86"/>
  <c r="BJ87"/>
  <c r="BJ88"/>
  <c r="BJ89"/>
  <c r="BJ90"/>
  <c r="BJ91"/>
  <c r="BJ92"/>
  <c r="BJ93"/>
  <c r="BJ94"/>
  <c r="BJ95"/>
  <c r="BJ96"/>
  <c r="BJ97"/>
  <c r="BJ98"/>
  <c r="BJ99"/>
  <c r="BJ100"/>
  <c r="BJ101"/>
  <c r="BJ102"/>
  <c r="BJ103"/>
  <c r="BJ104"/>
  <c r="BJ105"/>
  <c r="BJ106"/>
  <c r="BJ107"/>
  <c r="BJ108"/>
  <c r="BJ109"/>
  <c r="BJ110"/>
  <c r="BJ111"/>
  <c r="BJ112"/>
  <c r="BF117" s="1"/>
  <c r="O9" i="11" s="1"/>
  <c r="H14" i="2" s="1"/>
  <c r="BT5" i="5"/>
  <c r="BT6"/>
  <c r="BT7"/>
  <c r="BT8"/>
  <c r="BT9"/>
  <c r="BT10"/>
  <c r="BT11"/>
  <c r="BT12"/>
  <c r="BT13"/>
  <c r="BT14"/>
  <c r="BT15"/>
  <c r="BT16"/>
  <c r="BT17"/>
  <c r="BT18"/>
  <c r="BT19"/>
  <c r="BT20"/>
  <c r="BT21"/>
  <c r="BT22"/>
  <c r="BT23"/>
  <c r="BT24"/>
  <c r="BT25"/>
  <c r="BT26"/>
  <c r="BT27"/>
  <c r="BT28"/>
  <c r="BT29"/>
  <c r="BT30"/>
  <c r="BT31"/>
  <c r="BT32"/>
  <c r="BT33"/>
  <c r="BT34"/>
  <c r="BT35"/>
  <c r="BT36"/>
  <c r="BT37"/>
  <c r="BT38"/>
  <c r="BT39"/>
  <c r="BT40"/>
  <c r="BT41"/>
  <c r="BT42"/>
  <c r="BT43"/>
  <c r="BT44"/>
  <c r="BT45"/>
  <c r="BT46"/>
  <c r="BT47"/>
  <c r="BT48"/>
  <c r="BT49"/>
  <c r="BT50"/>
  <c r="BT51"/>
  <c r="BT52"/>
  <c r="BT53"/>
  <c r="BT54"/>
  <c r="BT55"/>
  <c r="BT56"/>
  <c r="BT57"/>
  <c r="BT58"/>
  <c r="BT59"/>
  <c r="BT60"/>
  <c r="BT61"/>
  <c r="BT62"/>
  <c r="BT63"/>
  <c r="BT64"/>
  <c r="BT65"/>
  <c r="BT66"/>
  <c r="BT67"/>
  <c r="BT68"/>
  <c r="BT69"/>
  <c r="BT70"/>
  <c r="BT71"/>
  <c r="BT72"/>
  <c r="BT73"/>
  <c r="BT74"/>
  <c r="BT75"/>
  <c r="BT76"/>
  <c r="BT77"/>
  <c r="BT78"/>
  <c r="BT79"/>
  <c r="BT80"/>
  <c r="BT81"/>
  <c r="BT82"/>
  <c r="BT83"/>
  <c r="BT84"/>
  <c r="BT85"/>
  <c r="BT86"/>
  <c r="BT87"/>
  <c r="BT88"/>
  <c r="BT89"/>
  <c r="BT90"/>
  <c r="BT91"/>
  <c r="BT92"/>
  <c r="BT93"/>
  <c r="BT94"/>
  <c r="BT95"/>
  <c r="BT96"/>
  <c r="BT97"/>
  <c r="BT98"/>
  <c r="BT99"/>
  <c r="BT100"/>
  <c r="BT101"/>
  <c r="BT102"/>
  <c r="BT103"/>
  <c r="BT104"/>
  <c r="BT105"/>
  <c r="BT106"/>
  <c r="BT107"/>
  <c r="BT108"/>
  <c r="BT109"/>
  <c r="BT110"/>
  <c r="BT111"/>
  <c r="BT112"/>
  <c r="BP117" s="1"/>
  <c r="Q9" i="11" s="1"/>
  <c r="J14" i="2" s="1"/>
  <c r="CD5" i="5"/>
  <c r="CD6"/>
  <c r="CD7"/>
  <c r="CD8"/>
  <c r="CD9"/>
  <c r="CD10"/>
  <c r="CD11"/>
  <c r="CD12"/>
  <c r="CD13"/>
  <c r="CD14"/>
  <c r="CD15"/>
  <c r="CD16"/>
  <c r="CD17"/>
  <c r="CD18"/>
  <c r="CD19"/>
  <c r="CD20"/>
  <c r="CD21"/>
  <c r="CD22"/>
  <c r="CD23"/>
  <c r="CD24"/>
  <c r="CD25"/>
  <c r="CD26"/>
  <c r="CD27"/>
  <c r="CD28"/>
  <c r="CD29"/>
  <c r="CD30"/>
  <c r="CD31"/>
  <c r="CD32"/>
  <c r="CD33"/>
  <c r="CD34"/>
  <c r="CD35"/>
  <c r="CD36"/>
  <c r="CD37"/>
  <c r="CD38"/>
  <c r="CD39"/>
  <c r="CD40"/>
  <c r="CD41"/>
  <c r="CD42"/>
  <c r="CD43"/>
  <c r="CD44"/>
  <c r="CD45"/>
  <c r="CD46"/>
  <c r="CD47"/>
  <c r="CD48"/>
  <c r="CD49"/>
  <c r="CD50"/>
  <c r="CD51"/>
  <c r="CD52"/>
  <c r="CD53"/>
  <c r="CD54"/>
  <c r="CD55"/>
  <c r="CD56"/>
  <c r="CD57"/>
  <c r="CD58"/>
  <c r="CD59"/>
  <c r="CD60"/>
  <c r="CD61"/>
  <c r="CD62"/>
  <c r="CD63"/>
  <c r="CD64"/>
  <c r="CD65"/>
  <c r="CD66"/>
  <c r="CD67"/>
  <c r="CD68"/>
  <c r="CD69"/>
  <c r="CD70"/>
  <c r="CD71"/>
  <c r="CD72"/>
  <c r="CD73"/>
  <c r="CD74"/>
  <c r="CD75"/>
  <c r="CD76"/>
  <c r="CD77"/>
  <c r="CD78"/>
  <c r="CD79"/>
  <c r="CD80"/>
  <c r="CD81"/>
  <c r="CD82"/>
  <c r="CD83"/>
  <c r="CD84"/>
  <c r="CD85"/>
  <c r="CD86"/>
  <c r="CD87"/>
  <c r="CD88"/>
  <c r="CD89"/>
  <c r="CD90"/>
  <c r="CD91"/>
  <c r="CD92"/>
  <c r="CD93"/>
  <c r="CD94"/>
  <c r="CD95"/>
  <c r="CD96"/>
  <c r="CD97"/>
  <c r="CD98"/>
  <c r="CD99"/>
  <c r="CD100"/>
  <c r="CD101"/>
  <c r="CD102"/>
  <c r="CD103"/>
  <c r="CD104"/>
  <c r="CD105"/>
  <c r="CD106"/>
  <c r="CD107"/>
  <c r="CD108"/>
  <c r="CD109"/>
  <c r="CD110"/>
  <c r="CD111"/>
  <c r="CD112"/>
  <c r="BZ117" s="1"/>
  <c r="S9" i="11" s="1"/>
  <c r="L14" i="2" s="1"/>
  <c r="CN5" i="5"/>
  <c r="CN6"/>
  <c r="CN7"/>
  <c r="CN8"/>
  <c r="CN9"/>
  <c r="CN10"/>
  <c r="CN11"/>
  <c r="CN12"/>
  <c r="CN13"/>
  <c r="CN14"/>
  <c r="CN15"/>
  <c r="CN16"/>
  <c r="CN17"/>
  <c r="CN18"/>
  <c r="CN19"/>
  <c r="CN20"/>
  <c r="CN21"/>
  <c r="CN22"/>
  <c r="CN23"/>
  <c r="CN24"/>
  <c r="CN25"/>
  <c r="CN26"/>
  <c r="CN27"/>
  <c r="CN28"/>
  <c r="CN29"/>
  <c r="CN30"/>
  <c r="CN31"/>
  <c r="CN32"/>
  <c r="CN33"/>
  <c r="CN34"/>
  <c r="CN35"/>
  <c r="CN36"/>
  <c r="CN37"/>
  <c r="CN38"/>
  <c r="CN39"/>
  <c r="CN40"/>
  <c r="CN41"/>
  <c r="CN42"/>
  <c r="CN43"/>
  <c r="CN44"/>
  <c r="CN45"/>
  <c r="CN46"/>
  <c r="CN47"/>
  <c r="CN48"/>
  <c r="CN49"/>
  <c r="CN50"/>
  <c r="CN51"/>
  <c r="CN52"/>
  <c r="CN53"/>
  <c r="CN54"/>
  <c r="CN55"/>
  <c r="CN56"/>
  <c r="CN57"/>
  <c r="CN58"/>
  <c r="CN59"/>
  <c r="CN60"/>
  <c r="CN61"/>
  <c r="CN62"/>
  <c r="CN63"/>
  <c r="CN64"/>
  <c r="CN65"/>
  <c r="CN66"/>
  <c r="CN67"/>
  <c r="CN68"/>
  <c r="CN69"/>
  <c r="CN70"/>
  <c r="CN71"/>
  <c r="CN72"/>
  <c r="CN73"/>
  <c r="CN74"/>
  <c r="CN75"/>
  <c r="CN76"/>
  <c r="CN77"/>
  <c r="CN78"/>
  <c r="CN79"/>
  <c r="CN80"/>
  <c r="CN81"/>
  <c r="CN82"/>
  <c r="CN83"/>
  <c r="CN84"/>
  <c r="CN85"/>
  <c r="CN86"/>
  <c r="CN87"/>
  <c r="CN88"/>
  <c r="CN89"/>
  <c r="CN90"/>
  <c r="CN91"/>
  <c r="CN92"/>
  <c r="CN93"/>
  <c r="CN94"/>
  <c r="CN95"/>
  <c r="CN96"/>
  <c r="CN97"/>
  <c r="CN98"/>
  <c r="CN99"/>
  <c r="CN100"/>
  <c r="CN101"/>
  <c r="CN102"/>
  <c r="CN103"/>
  <c r="CN104"/>
  <c r="CN105"/>
  <c r="CN106"/>
  <c r="CN107"/>
  <c r="CN108"/>
  <c r="CN109"/>
  <c r="CN110"/>
  <c r="CN111"/>
  <c r="CN112"/>
  <c r="CJ117" s="1"/>
  <c r="U9" i="11" s="1"/>
  <c r="N14" i="2" s="1"/>
  <c r="CX5" i="5"/>
  <c r="CX6"/>
  <c r="CX7"/>
  <c r="CX8"/>
  <c r="CX9"/>
  <c r="CX10"/>
  <c r="CX11"/>
  <c r="CX12"/>
  <c r="CX13"/>
  <c r="CX14"/>
  <c r="CX15"/>
  <c r="CX16"/>
  <c r="CX17"/>
  <c r="CX18"/>
  <c r="CX19"/>
  <c r="CX20"/>
  <c r="CX21"/>
  <c r="CX22"/>
  <c r="CX23"/>
  <c r="CX24"/>
  <c r="CX25"/>
  <c r="CX26"/>
  <c r="CX27"/>
  <c r="CX28"/>
  <c r="CX29"/>
  <c r="CX30"/>
  <c r="CX31"/>
  <c r="CX32"/>
  <c r="CX33"/>
  <c r="CX34"/>
  <c r="CX35"/>
  <c r="CX36"/>
  <c r="CX37"/>
  <c r="CX38"/>
  <c r="CX39"/>
  <c r="CX40"/>
  <c r="CX41"/>
  <c r="CX42"/>
  <c r="CX43"/>
  <c r="CX44"/>
  <c r="CX45"/>
  <c r="CX46"/>
  <c r="CX47"/>
  <c r="CX48"/>
  <c r="CX49"/>
  <c r="CX50"/>
  <c r="CX51"/>
  <c r="CX52"/>
  <c r="CX53"/>
  <c r="CX54"/>
  <c r="CX55"/>
  <c r="CX56"/>
  <c r="CX57"/>
  <c r="CX58"/>
  <c r="CX59"/>
  <c r="CX60"/>
  <c r="CX61"/>
  <c r="CX62"/>
  <c r="CX63"/>
  <c r="CX64"/>
  <c r="CX65"/>
  <c r="CX66"/>
  <c r="CX67"/>
  <c r="CX68"/>
  <c r="CX69"/>
  <c r="CX70"/>
  <c r="CX71"/>
  <c r="CX72"/>
  <c r="CX73"/>
  <c r="CX74"/>
  <c r="CX75"/>
  <c r="CX76"/>
  <c r="CX77"/>
  <c r="CX78"/>
  <c r="CX79"/>
  <c r="CX80"/>
  <c r="CX81"/>
  <c r="CX82"/>
  <c r="CX83"/>
  <c r="CX84"/>
  <c r="CX85"/>
  <c r="CX86"/>
  <c r="CX87"/>
  <c r="CX88"/>
  <c r="CX89"/>
  <c r="CX90"/>
  <c r="CX91"/>
  <c r="CX92"/>
  <c r="CX93"/>
  <c r="CX94"/>
  <c r="CX95"/>
  <c r="CX96"/>
  <c r="CX97"/>
  <c r="CX98"/>
  <c r="CX99"/>
  <c r="CX100"/>
  <c r="CX101"/>
  <c r="CX102"/>
  <c r="CX103"/>
  <c r="CX104"/>
  <c r="CX105"/>
  <c r="CX106"/>
  <c r="CX107"/>
  <c r="CX108"/>
  <c r="CX109"/>
  <c r="CX110"/>
  <c r="CX111"/>
  <c r="CX112"/>
  <c r="CT117" s="1"/>
  <c r="W9" i="11" s="1"/>
  <c r="P14" i="2" s="1"/>
  <c r="DH5" i="5"/>
  <c r="DH6"/>
  <c r="DH7"/>
  <c r="DH8"/>
  <c r="DH9"/>
  <c r="DH10"/>
  <c r="DH11"/>
  <c r="DH12"/>
  <c r="DH13"/>
  <c r="DH14"/>
  <c r="DH15"/>
  <c r="DH16"/>
  <c r="DH17"/>
  <c r="DH18"/>
  <c r="DH19"/>
  <c r="DH20"/>
  <c r="DH21"/>
  <c r="DH22"/>
  <c r="DH23"/>
  <c r="DH24"/>
  <c r="DH25"/>
  <c r="DH26"/>
  <c r="DH27"/>
  <c r="DH28"/>
  <c r="DH29"/>
  <c r="DH30"/>
  <c r="DH31"/>
  <c r="DH32"/>
  <c r="DH33"/>
  <c r="DH34"/>
  <c r="DH35"/>
  <c r="DH36"/>
  <c r="DH37"/>
  <c r="DH38"/>
  <c r="DH39"/>
  <c r="DH40"/>
  <c r="DH41"/>
  <c r="DH42"/>
  <c r="DH43"/>
  <c r="DH44"/>
  <c r="DH45"/>
  <c r="DH46"/>
  <c r="DH47"/>
  <c r="DH48"/>
  <c r="DH49"/>
  <c r="DH50"/>
  <c r="DH51"/>
  <c r="DH52"/>
  <c r="DH53"/>
  <c r="DH54"/>
  <c r="DH55"/>
  <c r="DH56"/>
  <c r="DH57"/>
  <c r="DH58"/>
  <c r="DH59"/>
  <c r="DH60"/>
  <c r="DH61"/>
  <c r="DH62"/>
  <c r="DH63"/>
  <c r="DH64"/>
  <c r="DH65"/>
  <c r="DH66"/>
  <c r="DH67"/>
  <c r="DH68"/>
  <c r="DH69"/>
  <c r="DH70"/>
  <c r="DH71"/>
  <c r="DH72"/>
  <c r="DH73"/>
  <c r="DH74"/>
  <c r="DH75"/>
  <c r="DH76"/>
  <c r="DH77"/>
  <c r="DH78"/>
  <c r="DH79"/>
  <c r="DH80"/>
  <c r="DH81"/>
  <c r="DH82"/>
  <c r="DH83"/>
  <c r="DH84"/>
  <c r="DH85"/>
  <c r="DH86"/>
  <c r="DH87"/>
  <c r="DH88"/>
  <c r="DH89"/>
  <c r="DH90"/>
  <c r="DH91"/>
  <c r="DH92"/>
  <c r="DH93"/>
  <c r="DH94"/>
  <c r="DH95"/>
  <c r="DH96"/>
  <c r="DH97"/>
  <c r="DH98"/>
  <c r="DH99"/>
  <c r="DH100"/>
  <c r="DH101"/>
  <c r="DH102"/>
  <c r="DH103"/>
  <c r="DH104"/>
  <c r="DH105"/>
  <c r="DH106"/>
  <c r="DH107"/>
  <c r="DH108"/>
  <c r="DH109"/>
  <c r="DH110"/>
  <c r="DH111"/>
  <c r="DH112"/>
  <c r="DD117" s="1"/>
  <c r="Y9" i="11" s="1"/>
  <c r="R14" i="2" s="1"/>
  <c r="R15" s="1"/>
  <c r="DR5" i="5"/>
  <c r="DR6"/>
  <c r="DR7"/>
  <c r="DR8"/>
  <c r="DR9"/>
  <c r="DR10"/>
  <c r="DR11"/>
  <c r="DR12"/>
  <c r="DR13"/>
  <c r="DR14"/>
  <c r="DR15"/>
  <c r="DR16"/>
  <c r="DR17"/>
  <c r="DR18"/>
  <c r="DR19"/>
  <c r="DR20"/>
  <c r="DR21"/>
  <c r="DR22"/>
  <c r="DR23"/>
  <c r="DR24"/>
  <c r="DR25"/>
  <c r="DR26"/>
  <c r="DR27"/>
  <c r="DR28"/>
  <c r="DR29"/>
  <c r="DR30"/>
  <c r="DR31"/>
  <c r="DR32"/>
  <c r="DR33"/>
  <c r="DR34"/>
  <c r="DR35"/>
  <c r="DR36"/>
  <c r="DR37"/>
  <c r="DR38"/>
  <c r="DR39"/>
  <c r="DR40"/>
  <c r="DR41"/>
  <c r="DR42"/>
  <c r="DR43"/>
  <c r="DR44"/>
  <c r="DR45"/>
  <c r="DR46"/>
  <c r="DR47"/>
  <c r="DR48"/>
  <c r="DR49"/>
  <c r="DR50"/>
  <c r="DR51"/>
  <c r="DR52"/>
  <c r="DR53"/>
  <c r="DR54"/>
  <c r="DR55"/>
  <c r="DR56"/>
  <c r="DR57"/>
  <c r="DR58"/>
  <c r="DR59"/>
  <c r="DR60"/>
  <c r="DR61"/>
  <c r="DR62"/>
  <c r="DR63"/>
  <c r="DR64"/>
  <c r="DR65"/>
  <c r="DR66"/>
  <c r="DR67"/>
  <c r="DR68"/>
  <c r="DR69"/>
  <c r="DR70"/>
  <c r="DR71"/>
  <c r="DR72"/>
  <c r="DR73"/>
  <c r="DR74"/>
  <c r="DR75"/>
  <c r="DR76"/>
  <c r="DR77"/>
  <c r="DR78"/>
  <c r="DR79"/>
  <c r="DR80"/>
  <c r="DR81"/>
  <c r="DR82"/>
  <c r="DR83"/>
  <c r="DR84"/>
  <c r="DR85"/>
  <c r="DR86"/>
  <c r="DR87"/>
  <c r="DR88"/>
  <c r="DR89"/>
  <c r="DR90"/>
  <c r="DR91"/>
  <c r="DR92"/>
  <c r="DR93"/>
  <c r="DR94"/>
  <c r="DR95"/>
  <c r="DR96"/>
  <c r="DR97"/>
  <c r="DR98"/>
  <c r="DR99"/>
  <c r="DR100"/>
  <c r="DR101"/>
  <c r="DR102"/>
  <c r="DR103"/>
  <c r="DR104"/>
  <c r="DR105"/>
  <c r="DR106"/>
  <c r="DR107"/>
  <c r="DR108"/>
  <c r="DR109"/>
  <c r="DR110"/>
  <c r="DR111"/>
  <c r="DR112"/>
  <c r="DN117" s="1"/>
  <c r="AA9" i="11" s="1"/>
  <c r="T14" i="2" s="1"/>
  <c r="EB5" i="5"/>
  <c r="EB6"/>
  <c r="EB7"/>
  <c r="EB8"/>
  <c r="EB9"/>
  <c r="EB10"/>
  <c r="EB11"/>
  <c r="EB12"/>
  <c r="EB13"/>
  <c r="EB14"/>
  <c r="EB15"/>
  <c r="EB16"/>
  <c r="EB17"/>
  <c r="EB18"/>
  <c r="EB19"/>
  <c r="EB20"/>
  <c r="EB21"/>
  <c r="EB22"/>
  <c r="EB23"/>
  <c r="EB24"/>
  <c r="EB25"/>
  <c r="EB26"/>
  <c r="EB27"/>
  <c r="EB28"/>
  <c r="EB29"/>
  <c r="EB30"/>
  <c r="EB31"/>
  <c r="EB32"/>
  <c r="EB33"/>
  <c r="EB34"/>
  <c r="EB35"/>
  <c r="EB36"/>
  <c r="EB37"/>
  <c r="EB38"/>
  <c r="EB39"/>
  <c r="EB40"/>
  <c r="EB41"/>
  <c r="EB42"/>
  <c r="EB43"/>
  <c r="EB44"/>
  <c r="EB45"/>
  <c r="EB46"/>
  <c r="EB47"/>
  <c r="EB48"/>
  <c r="EB49"/>
  <c r="EB50"/>
  <c r="EB51"/>
  <c r="EB52"/>
  <c r="EB53"/>
  <c r="EB54"/>
  <c r="EB55"/>
  <c r="EB56"/>
  <c r="EB57"/>
  <c r="EB58"/>
  <c r="EB59"/>
  <c r="EB60"/>
  <c r="EB61"/>
  <c r="EB62"/>
  <c r="EB63"/>
  <c r="EB64"/>
  <c r="EB65"/>
  <c r="EB66"/>
  <c r="EB67"/>
  <c r="EB68"/>
  <c r="EB69"/>
  <c r="EB70"/>
  <c r="EB71"/>
  <c r="EB72"/>
  <c r="EB73"/>
  <c r="EB74"/>
  <c r="EB75"/>
  <c r="EB76"/>
  <c r="EB77"/>
  <c r="EB78"/>
  <c r="EB79"/>
  <c r="EB80"/>
  <c r="EB81"/>
  <c r="EB82"/>
  <c r="EB83"/>
  <c r="EB84"/>
  <c r="EB85"/>
  <c r="EB86"/>
  <c r="EB87"/>
  <c r="EB88"/>
  <c r="EB89"/>
  <c r="EB90"/>
  <c r="EB91"/>
  <c r="EB92"/>
  <c r="EB93"/>
  <c r="EB94"/>
  <c r="EB95"/>
  <c r="EB96"/>
  <c r="EB97"/>
  <c r="EB98"/>
  <c r="EB99"/>
  <c r="EB100"/>
  <c r="EB101"/>
  <c r="EB102"/>
  <c r="EB103"/>
  <c r="EB104"/>
  <c r="EB105"/>
  <c r="EB106"/>
  <c r="EB107"/>
  <c r="EB108"/>
  <c r="EB109"/>
  <c r="EB110"/>
  <c r="EB111"/>
  <c r="EB112"/>
  <c r="DX117" s="1"/>
  <c r="AC9" i="11" s="1"/>
  <c r="V14" i="2" s="1"/>
  <c r="FP5" i="5"/>
  <c r="FP6"/>
  <c r="FP7"/>
  <c r="FP8"/>
  <c r="FP9"/>
  <c r="FP10"/>
  <c r="FP11"/>
  <c r="FP12"/>
  <c r="FP13"/>
  <c r="FP14"/>
  <c r="FP15"/>
  <c r="FP16"/>
  <c r="FP17"/>
  <c r="FP18"/>
  <c r="FP19"/>
  <c r="FP20"/>
  <c r="FP21"/>
  <c r="FP22"/>
  <c r="FP23"/>
  <c r="FP24"/>
  <c r="FP25"/>
  <c r="FP26"/>
  <c r="FP27"/>
  <c r="FP28"/>
  <c r="FP29"/>
  <c r="FP30"/>
  <c r="FP31"/>
  <c r="FP32"/>
  <c r="FP33"/>
  <c r="FP34"/>
  <c r="FP35"/>
  <c r="FP36"/>
  <c r="FP37"/>
  <c r="FP38"/>
  <c r="FP39"/>
  <c r="FP40"/>
  <c r="FP41"/>
  <c r="FP42"/>
  <c r="FP43"/>
  <c r="FP44"/>
  <c r="FP45"/>
  <c r="FP46"/>
  <c r="FP47"/>
  <c r="FP48"/>
  <c r="FP49"/>
  <c r="FP50"/>
  <c r="FP51"/>
  <c r="FP52"/>
  <c r="FP53"/>
  <c r="FP54"/>
  <c r="FP55"/>
  <c r="FP56"/>
  <c r="FP57"/>
  <c r="FP58"/>
  <c r="FP59"/>
  <c r="FP60"/>
  <c r="FP61"/>
  <c r="FP62"/>
  <c r="FP63"/>
  <c r="FP64"/>
  <c r="FP65"/>
  <c r="FP66"/>
  <c r="FP67"/>
  <c r="FP68"/>
  <c r="FP69"/>
  <c r="FP70"/>
  <c r="FP71"/>
  <c r="FP72"/>
  <c r="FP73"/>
  <c r="FP74"/>
  <c r="FP75"/>
  <c r="FP76"/>
  <c r="FP77"/>
  <c r="FP78"/>
  <c r="FP79"/>
  <c r="FP80"/>
  <c r="FP81"/>
  <c r="FP82"/>
  <c r="FP83"/>
  <c r="FP84"/>
  <c r="FP85"/>
  <c r="FP86"/>
  <c r="FP87"/>
  <c r="FP88"/>
  <c r="FP89"/>
  <c r="FP90"/>
  <c r="FP91"/>
  <c r="FP92"/>
  <c r="FP93"/>
  <c r="FP94"/>
  <c r="FP95"/>
  <c r="FP96"/>
  <c r="FP97"/>
  <c r="FP98"/>
  <c r="FP99"/>
  <c r="FP100"/>
  <c r="FP101"/>
  <c r="FP102"/>
  <c r="FP103"/>
  <c r="FP104"/>
  <c r="FP105"/>
  <c r="FP106"/>
  <c r="FP107"/>
  <c r="FP108"/>
  <c r="FP109"/>
  <c r="FP110"/>
  <c r="FP111"/>
  <c r="FP112"/>
  <c r="FL117" s="1"/>
  <c r="AI9" i="11" s="1"/>
  <c r="AB14" i="2" s="1"/>
  <c r="HB112" i="5"/>
  <c r="AS10" i="11"/>
  <c r="HG5" i="5"/>
  <c r="HG6"/>
  <c r="HG7"/>
  <c r="HG8"/>
  <c r="HG9"/>
  <c r="HG10"/>
  <c r="HG11"/>
  <c r="HG12"/>
  <c r="HG13"/>
  <c r="HG14"/>
  <c r="HG15"/>
  <c r="HG16"/>
  <c r="HG17"/>
  <c r="HG18"/>
  <c r="HG19"/>
  <c r="HG20"/>
  <c r="HG21"/>
  <c r="HG22"/>
  <c r="HG23"/>
  <c r="HG24"/>
  <c r="HG25"/>
  <c r="HG26"/>
  <c r="HG27"/>
  <c r="HG28"/>
  <c r="HG29"/>
  <c r="HG30"/>
  <c r="HG31"/>
  <c r="HG32"/>
  <c r="HG33"/>
  <c r="HG34"/>
  <c r="HG35"/>
  <c r="HG36"/>
  <c r="HG37"/>
  <c r="HG38"/>
  <c r="HG39"/>
  <c r="HG40"/>
  <c r="HG41"/>
  <c r="HG42"/>
  <c r="HG43"/>
  <c r="HG44"/>
  <c r="HG45"/>
  <c r="HG46"/>
  <c r="HG47"/>
  <c r="HG48"/>
  <c r="HG49"/>
  <c r="HG50"/>
  <c r="HG51"/>
  <c r="HG52"/>
  <c r="HG53"/>
  <c r="HG54"/>
  <c r="HG55"/>
  <c r="HG56"/>
  <c r="HG57"/>
  <c r="HG58"/>
  <c r="HG59"/>
  <c r="HG60"/>
  <c r="HG61"/>
  <c r="HG62"/>
  <c r="HG63"/>
  <c r="HG64"/>
  <c r="HG65"/>
  <c r="HG66"/>
  <c r="HG67"/>
  <c r="HG68"/>
  <c r="HG69"/>
  <c r="HG70"/>
  <c r="HG71"/>
  <c r="HG72"/>
  <c r="HG73"/>
  <c r="HG74"/>
  <c r="HG75"/>
  <c r="HG76"/>
  <c r="HG77"/>
  <c r="HG78"/>
  <c r="HG79"/>
  <c r="HG80"/>
  <c r="HG81"/>
  <c r="HG82"/>
  <c r="HG83"/>
  <c r="HG84"/>
  <c r="HG85"/>
  <c r="HG86"/>
  <c r="HG87"/>
  <c r="HG88"/>
  <c r="HG89"/>
  <c r="HG90"/>
  <c r="HG91"/>
  <c r="HG92"/>
  <c r="HG93"/>
  <c r="HG94"/>
  <c r="HG95"/>
  <c r="HG96"/>
  <c r="HG97"/>
  <c r="HG98"/>
  <c r="HG99"/>
  <c r="HG100"/>
  <c r="HG101"/>
  <c r="HG102"/>
  <c r="HG103"/>
  <c r="HG104"/>
  <c r="HG105"/>
  <c r="HG106"/>
  <c r="HG107"/>
  <c r="HG108"/>
  <c r="HG109"/>
  <c r="HG110"/>
  <c r="HG111"/>
  <c r="HG112"/>
  <c r="AT10" i="11" s="1"/>
  <c r="CZ5" i="5"/>
  <c r="CZ112" s="1"/>
  <c r="CY114" s="1"/>
  <c r="X6" i="11" s="1"/>
  <c r="CZ6" i="5"/>
  <c r="CZ7"/>
  <c r="CZ8"/>
  <c r="CZ9"/>
  <c r="CZ10"/>
  <c r="CZ11"/>
  <c r="CZ12"/>
  <c r="CZ13"/>
  <c r="CZ14"/>
  <c r="CZ15"/>
  <c r="CZ16"/>
  <c r="CZ17"/>
  <c r="CZ18"/>
  <c r="CZ19"/>
  <c r="CZ20"/>
  <c r="CZ21"/>
  <c r="CZ22"/>
  <c r="CZ23"/>
  <c r="CZ24"/>
  <c r="CZ25"/>
  <c r="CZ26"/>
  <c r="CZ27"/>
  <c r="CZ28"/>
  <c r="CZ29"/>
  <c r="CZ30"/>
  <c r="CZ31"/>
  <c r="CZ32"/>
  <c r="CZ33"/>
  <c r="CZ34"/>
  <c r="CZ35"/>
  <c r="CZ36"/>
  <c r="CZ37"/>
  <c r="CZ38"/>
  <c r="CZ39"/>
  <c r="CZ40"/>
  <c r="CZ41"/>
  <c r="CZ42"/>
  <c r="CZ43"/>
  <c r="CZ44"/>
  <c r="CZ45"/>
  <c r="CZ46"/>
  <c r="CZ47"/>
  <c r="CZ48"/>
  <c r="CZ49"/>
  <c r="CZ50"/>
  <c r="CZ51"/>
  <c r="CZ52"/>
  <c r="CZ53"/>
  <c r="CZ54"/>
  <c r="CZ55"/>
  <c r="CZ56"/>
  <c r="CZ57"/>
  <c r="CZ58"/>
  <c r="CZ59"/>
  <c r="CZ60"/>
  <c r="CZ61"/>
  <c r="CZ62"/>
  <c r="CZ63"/>
  <c r="CZ64"/>
  <c r="CZ65"/>
  <c r="CZ66"/>
  <c r="CZ67"/>
  <c r="CZ68"/>
  <c r="CZ69"/>
  <c r="CZ70"/>
  <c r="CZ71"/>
  <c r="CZ72"/>
  <c r="CZ73"/>
  <c r="CZ74"/>
  <c r="CZ75"/>
  <c r="CZ76"/>
  <c r="CZ77"/>
  <c r="CZ78"/>
  <c r="CZ79"/>
  <c r="CZ80"/>
  <c r="CZ81"/>
  <c r="CZ82"/>
  <c r="CZ83"/>
  <c r="CZ84"/>
  <c r="CZ85"/>
  <c r="CZ86"/>
  <c r="CZ87"/>
  <c r="CZ88"/>
  <c r="CZ89"/>
  <c r="CZ90"/>
  <c r="CZ91"/>
  <c r="CZ92"/>
  <c r="CZ93"/>
  <c r="CZ94"/>
  <c r="CZ95"/>
  <c r="CZ96"/>
  <c r="CZ97"/>
  <c r="CZ98"/>
  <c r="CZ99"/>
  <c r="CZ100"/>
  <c r="CZ101"/>
  <c r="CZ102"/>
  <c r="CZ103"/>
  <c r="CZ104"/>
  <c r="CZ105"/>
  <c r="CZ106"/>
  <c r="CZ107"/>
  <c r="CZ108"/>
  <c r="CZ109"/>
  <c r="CZ110"/>
  <c r="CZ111"/>
  <c r="Q11" i="2"/>
  <c r="DA5" i="5"/>
  <c r="DA6"/>
  <c r="DA7"/>
  <c r="DA8"/>
  <c r="DA9"/>
  <c r="DA10"/>
  <c r="DA11"/>
  <c r="DA12"/>
  <c r="DA13"/>
  <c r="DA14"/>
  <c r="DA15"/>
  <c r="DA16"/>
  <c r="DA17"/>
  <c r="DA18"/>
  <c r="DA19"/>
  <c r="DA20"/>
  <c r="DA21"/>
  <c r="DA22"/>
  <c r="DA23"/>
  <c r="DA24"/>
  <c r="DA25"/>
  <c r="DA26"/>
  <c r="DA27"/>
  <c r="DA28"/>
  <c r="DA29"/>
  <c r="DA30"/>
  <c r="DA31"/>
  <c r="DA32"/>
  <c r="DA33"/>
  <c r="DA34"/>
  <c r="DA35"/>
  <c r="DA36"/>
  <c r="DA37"/>
  <c r="DA38"/>
  <c r="DA39"/>
  <c r="DA40"/>
  <c r="DA41"/>
  <c r="DA42"/>
  <c r="DA43"/>
  <c r="DA44"/>
  <c r="DA45"/>
  <c r="DA46"/>
  <c r="DA47"/>
  <c r="DA48"/>
  <c r="DA49"/>
  <c r="DA50"/>
  <c r="DA51"/>
  <c r="DA52"/>
  <c r="DA53"/>
  <c r="DA54"/>
  <c r="DA55"/>
  <c r="DA56"/>
  <c r="DA57"/>
  <c r="DA58"/>
  <c r="DA59"/>
  <c r="DA60"/>
  <c r="DA61"/>
  <c r="DA62"/>
  <c r="DA63"/>
  <c r="DA64"/>
  <c r="DA65"/>
  <c r="DA66"/>
  <c r="DA67"/>
  <c r="DA68"/>
  <c r="DA69"/>
  <c r="DA70"/>
  <c r="DA71"/>
  <c r="DA72"/>
  <c r="DA73"/>
  <c r="DA74"/>
  <c r="DA75"/>
  <c r="DA76"/>
  <c r="DA77"/>
  <c r="DA78"/>
  <c r="DA79"/>
  <c r="DA80"/>
  <c r="DA81"/>
  <c r="DA82"/>
  <c r="DA83"/>
  <c r="DA84"/>
  <c r="DA85"/>
  <c r="DA86"/>
  <c r="DA87"/>
  <c r="DA88"/>
  <c r="DA89"/>
  <c r="DA90"/>
  <c r="DA91"/>
  <c r="DA92"/>
  <c r="DA93"/>
  <c r="DA94"/>
  <c r="DA95"/>
  <c r="DA96"/>
  <c r="DA97"/>
  <c r="DA98"/>
  <c r="DA99"/>
  <c r="DA100"/>
  <c r="DA101"/>
  <c r="DA102"/>
  <c r="DA103"/>
  <c r="DA104"/>
  <c r="DA105"/>
  <c r="DA106"/>
  <c r="DA107"/>
  <c r="DA108"/>
  <c r="DA109"/>
  <c r="DA110"/>
  <c r="DA111"/>
  <c r="DA112"/>
  <c r="CY115" s="1"/>
  <c r="X7" i="11" s="1"/>
  <c r="Q12" i="2" s="1"/>
  <c r="DB5" i="5"/>
  <c r="DB6"/>
  <c r="DB7"/>
  <c r="DB8"/>
  <c r="DB9"/>
  <c r="DB10"/>
  <c r="DB11"/>
  <c r="DB12"/>
  <c r="DB13"/>
  <c r="DB14"/>
  <c r="DB15"/>
  <c r="DB16"/>
  <c r="DB17"/>
  <c r="DB18"/>
  <c r="DB19"/>
  <c r="DB20"/>
  <c r="DB21"/>
  <c r="DB22"/>
  <c r="DB23"/>
  <c r="DB24"/>
  <c r="DB25"/>
  <c r="DB26"/>
  <c r="DB27"/>
  <c r="DB28"/>
  <c r="DB29"/>
  <c r="DB30"/>
  <c r="DB31"/>
  <c r="DB32"/>
  <c r="DB33"/>
  <c r="DB34"/>
  <c r="DB35"/>
  <c r="DB36"/>
  <c r="DB37"/>
  <c r="DB38"/>
  <c r="DB39"/>
  <c r="DB40"/>
  <c r="DB41"/>
  <c r="DB42"/>
  <c r="DB43"/>
  <c r="DB44"/>
  <c r="DB45"/>
  <c r="DB46"/>
  <c r="DB47"/>
  <c r="DB48"/>
  <c r="DB49"/>
  <c r="DB50"/>
  <c r="DB51"/>
  <c r="DB52"/>
  <c r="DB53"/>
  <c r="DB54"/>
  <c r="DB55"/>
  <c r="DB56"/>
  <c r="DB57"/>
  <c r="DB58"/>
  <c r="DB59"/>
  <c r="DB60"/>
  <c r="DB61"/>
  <c r="DB62"/>
  <c r="DB63"/>
  <c r="DB64"/>
  <c r="DB65"/>
  <c r="DB66"/>
  <c r="DB67"/>
  <c r="DB68"/>
  <c r="DB69"/>
  <c r="DB70"/>
  <c r="DB71"/>
  <c r="DB72"/>
  <c r="DB73"/>
  <c r="DB74"/>
  <c r="DB75"/>
  <c r="DB76"/>
  <c r="DB77"/>
  <c r="DB78"/>
  <c r="DB79"/>
  <c r="DB80"/>
  <c r="DB81"/>
  <c r="DB82"/>
  <c r="DB83"/>
  <c r="DB84"/>
  <c r="DB85"/>
  <c r="DB86"/>
  <c r="DB87"/>
  <c r="DB88"/>
  <c r="DB89"/>
  <c r="DB90"/>
  <c r="DB91"/>
  <c r="DB92"/>
  <c r="DB93"/>
  <c r="DB94"/>
  <c r="DB95"/>
  <c r="DB96"/>
  <c r="DB97"/>
  <c r="DB98"/>
  <c r="DB99"/>
  <c r="DB100"/>
  <c r="DB101"/>
  <c r="DB102"/>
  <c r="DB103"/>
  <c r="DB104"/>
  <c r="DB105"/>
  <c r="DB106"/>
  <c r="DB107"/>
  <c r="DB108"/>
  <c r="DB109"/>
  <c r="DB110"/>
  <c r="DB111"/>
  <c r="DC5"/>
  <c r="DC6"/>
  <c r="DC7"/>
  <c r="DC8"/>
  <c r="DC9"/>
  <c r="DC10"/>
  <c r="DC11"/>
  <c r="DC12"/>
  <c r="DC13"/>
  <c r="DC14"/>
  <c r="DC15"/>
  <c r="DC16"/>
  <c r="DC17"/>
  <c r="DC18"/>
  <c r="DC19"/>
  <c r="DC20"/>
  <c r="DC21"/>
  <c r="DC22"/>
  <c r="DC23"/>
  <c r="DC24"/>
  <c r="DC25"/>
  <c r="DC26"/>
  <c r="DC27"/>
  <c r="DC28"/>
  <c r="DC29"/>
  <c r="DC30"/>
  <c r="DC31"/>
  <c r="DC32"/>
  <c r="DC33"/>
  <c r="DC34"/>
  <c r="DC35"/>
  <c r="DC36"/>
  <c r="DC37"/>
  <c r="DC38"/>
  <c r="DC39"/>
  <c r="DC40"/>
  <c r="DC41"/>
  <c r="DC42"/>
  <c r="DC43"/>
  <c r="DC44"/>
  <c r="DC45"/>
  <c r="DC46"/>
  <c r="DC47"/>
  <c r="DC48"/>
  <c r="DC49"/>
  <c r="DC50"/>
  <c r="DC51"/>
  <c r="DC52"/>
  <c r="DC53"/>
  <c r="DC54"/>
  <c r="DC55"/>
  <c r="DC56"/>
  <c r="DC57"/>
  <c r="DC58"/>
  <c r="DC59"/>
  <c r="DC60"/>
  <c r="DC61"/>
  <c r="DC62"/>
  <c r="DC63"/>
  <c r="DC64"/>
  <c r="DC65"/>
  <c r="DC66"/>
  <c r="DC67"/>
  <c r="DC68"/>
  <c r="DC69"/>
  <c r="DC70"/>
  <c r="DC71"/>
  <c r="DC72"/>
  <c r="DC73"/>
  <c r="DC74"/>
  <c r="DC75"/>
  <c r="DC76"/>
  <c r="DC77"/>
  <c r="DC78"/>
  <c r="DC79"/>
  <c r="DC80"/>
  <c r="DC81"/>
  <c r="DC82"/>
  <c r="DC83"/>
  <c r="DC84"/>
  <c r="DC85"/>
  <c r="DC86"/>
  <c r="DC87"/>
  <c r="DC88"/>
  <c r="DC89"/>
  <c r="DC90"/>
  <c r="DC91"/>
  <c r="DC92"/>
  <c r="DC93"/>
  <c r="DC94"/>
  <c r="DC95"/>
  <c r="DC96"/>
  <c r="DC97"/>
  <c r="DC98"/>
  <c r="DC99"/>
  <c r="DC100"/>
  <c r="DC101"/>
  <c r="DC102"/>
  <c r="DC103"/>
  <c r="DC104"/>
  <c r="DC105"/>
  <c r="DC106"/>
  <c r="DC107"/>
  <c r="DC108"/>
  <c r="DC109"/>
  <c r="DC110"/>
  <c r="DC111"/>
  <c r="DC112"/>
  <c r="CY117" s="1"/>
  <c r="X9" i="11" s="1"/>
  <c r="Q14" i="2" s="1"/>
  <c r="DJ5" i="5"/>
  <c r="DJ6"/>
  <c r="DJ7"/>
  <c r="DJ8"/>
  <c r="DJ9"/>
  <c r="DJ10"/>
  <c r="DJ11"/>
  <c r="DJ12"/>
  <c r="DJ13"/>
  <c r="DJ14"/>
  <c r="DJ15"/>
  <c r="DJ16"/>
  <c r="DJ17"/>
  <c r="DJ18"/>
  <c r="DJ19"/>
  <c r="DJ20"/>
  <c r="DJ21"/>
  <c r="DJ22"/>
  <c r="DJ23"/>
  <c r="DJ24"/>
  <c r="DJ25"/>
  <c r="DJ26"/>
  <c r="DJ27"/>
  <c r="DJ28"/>
  <c r="DJ29"/>
  <c r="DJ30"/>
  <c r="DJ31"/>
  <c r="DJ32"/>
  <c r="DJ33"/>
  <c r="DJ34"/>
  <c r="DJ35"/>
  <c r="DJ36"/>
  <c r="DJ37"/>
  <c r="DJ38"/>
  <c r="DJ39"/>
  <c r="DJ40"/>
  <c r="DJ41"/>
  <c r="DJ42"/>
  <c r="DJ43"/>
  <c r="DJ44"/>
  <c r="DJ45"/>
  <c r="DJ46"/>
  <c r="DJ47"/>
  <c r="DJ48"/>
  <c r="DJ49"/>
  <c r="DJ50"/>
  <c r="DJ51"/>
  <c r="DJ52"/>
  <c r="DJ53"/>
  <c r="DJ54"/>
  <c r="DJ55"/>
  <c r="DJ56"/>
  <c r="DJ57"/>
  <c r="DJ58"/>
  <c r="DJ59"/>
  <c r="DJ60"/>
  <c r="DJ61"/>
  <c r="DJ62"/>
  <c r="DJ63"/>
  <c r="DJ64"/>
  <c r="DJ65"/>
  <c r="DJ66"/>
  <c r="DJ67"/>
  <c r="DJ68"/>
  <c r="DJ69"/>
  <c r="DJ70"/>
  <c r="DJ71"/>
  <c r="DJ72"/>
  <c r="DJ73"/>
  <c r="DJ74"/>
  <c r="DJ75"/>
  <c r="DJ76"/>
  <c r="DJ77"/>
  <c r="DJ78"/>
  <c r="DJ79"/>
  <c r="DJ80"/>
  <c r="DJ81"/>
  <c r="DJ82"/>
  <c r="DJ83"/>
  <c r="DJ84"/>
  <c r="DJ85"/>
  <c r="DJ86"/>
  <c r="DJ87"/>
  <c r="DJ88"/>
  <c r="DJ89"/>
  <c r="DJ90"/>
  <c r="DJ91"/>
  <c r="DJ92"/>
  <c r="DJ93"/>
  <c r="DJ94"/>
  <c r="DJ95"/>
  <c r="DJ96"/>
  <c r="DJ97"/>
  <c r="DJ98"/>
  <c r="DJ99"/>
  <c r="DJ100"/>
  <c r="DJ101"/>
  <c r="DJ102"/>
  <c r="DJ103"/>
  <c r="DJ104"/>
  <c r="DJ105"/>
  <c r="DJ106"/>
  <c r="DJ107"/>
  <c r="DJ108"/>
  <c r="DJ109"/>
  <c r="DJ110"/>
  <c r="DJ111"/>
  <c r="DK5"/>
  <c r="DK6"/>
  <c r="DK7"/>
  <c r="DK8"/>
  <c r="DK9"/>
  <c r="DK10"/>
  <c r="DK11"/>
  <c r="DK12"/>
  <c r="DK13"/>
  <c r="DK14"/>
  <c r="DK15"/>
  <c r="DK16"/>
  <c r="DK17"/>
  <c r="DK18"/>
  <c r="DK19"/>
  <c r="DK20"/>
  <c r="DK21"/>
  <c r="DK22"/>
  <c r="DK23"/>
  <c r="DK24"/>
  <c r="DK25"/>
  <c r="DK26"/>
  <c r="DK27"/>
  <c r="DK28"/>
  <c r="DK29"/>
  <c r="DK30"/>
  <c r="DK31"/>
  <c r="DK32"/>
  <c r="DK33"/>
  <c r="DK34"/>
  <c r="DK35"/>
  <c r="DK36"/>
  <c r="DK37"/>
  <c r="DK38"/>
  <c r="DK39"/>
  <c r="DK40"/>
  <c r="DK41"/>
  <c r="DK42"/>
  <c r="DK43"/>
  <c r="DK44"/>
  <c r="DK45"/>
  <c r="DK46"/>
  <c r="DK47"/>
  <c r="DK48"/>
  <c r="DK49"/>
  <c r="DK50"/>
  <c r="DK51"/>
  <c r="DK52"/>
  <c r="DK53"/>
  <c r="DK54"/>
  <c r="DK55"/>
  <c r="DK56"/>
  <c r="DK57"/>
  <c r="DK58"/>
  <c r="DK59"/>
  <c r="DK60"/>
  <c r="DK61"/>
  <c r="DK62"/>
  <c r="DK63"/>
  <c r="DK64"/>
  <c r="DK65"/>
  <c r="DK66"/>
  <c r="DK67"/>
  <c r="DK68"/>
  <c r="DK69"/>
  <c r="DK70"/>
  <c r="DK71"/>
  <c r="DK72"/>
  <c r="DK73"/>
  <c r="DK74"/>
  <c r="DK75"/>
  <c r="DK76"/>
  <c r="DK77"/>
  <c r="DK78"/>
  <c r="DK79"/>
  <c r="DK80"/>
  <c r="DK81"/>
  <c r="DK82"/>
  <c r="DK83"/>
  <c r="DK84"/>
  <c r="DK85"/>
  <c r="DK86"/>
  <c r="DK87"/>
  <c r="DK88"/>
  <c r="DK89"/>
  <c r="DK90"/>
  <c r="DK91"/>
  <c r="DK92"/>
  <c r="DK93"/>
  <c r="DK94"/>
  <c r="DK95"/>
  <c r="DK96"/>
  <c r="DK97"/>
  <c r="DK98"/>
  <c r="DK99"/>
  <c r="DK100"/>
  <c r="DK101"/>
  <c r="DK102"/>
  <c r="DK103"/>
  <c r="DK104"/>
  <c r="DK105"/>
  <c r="DK106"/>
  <c r="DK107"/>
  <c r="DK108"/>
  <c r="DK109"/>
  <c r="DK110"/>
  <c r="DK111"/>
  <c r="DK112"/>
  <c r="DI115" s="1"/>
  <c r="Z7" i="11"/>
  <c r="S12" i="2" s="1"/>
  <c r="DL5" i="5"/>
  <c r="DL6"/>
  <c r="DL7"/>
  <c r="DL8"/>
  <c r="DL9"/>
  <c r="DL10"/>
  <c r="DL11"/>
  <c r="DL12"/>
  <c r="DL13"/>
  <c r="DL14"/>
  <c r="DL15"/>
  <c r="DL16"/>
  <c r="DL17"/>
  <c r="DL18"/>
  <c r="DL19"/>
  <c r="DL20"/>
  <c r="DL21"/>
  <c r="DL22"/>
  <c r="DL23"/>
  <c r="DL24"/>
  <c r="DL25"/>
  <c r="DL26"/>
  <c r="DL27"/>
  <c r="DL28"/>
  <c r="DL29"/>
  <c r="DL30"/>
  <c r="DL31"/>
  <c r="DL32"/>
  <c r="DL33"/>
  <c r="DL34"/>
  <c r="DL35"/>
  <c r="DL36"/>
  <c r="DL37"/>
  <c r="DL38"/>
  <c r="DL39"/>
  <c r="DL40"/>
  <c r="DL41"/>
  <c r="DL42"/>
  <c r="DL43"/>
  <c r="DL44"/>
  <c r="DL45"/>
  <c r="DL46"/>
  <c r="DL47"/>
  <c r="DL48"/>
  <c r="DL49"/>
  <c r="DL50"/>
  <c r="DL51"/>
  <c r="DL52"/>
  <c r="DL53"/>
  <c r="DL54"/>
  <c r="DL55"/>
  <c r="DL56"/>
  <c r="DL57"/>
  <c r="DL58"/>
  <c r="DL59"/>
  <c r="DL60"/>
  <c r="DL61"/>
  <c r="DL62"/>
  <c r="DL63"/>
  <c r="DL64"/>
  <c r="DL65"/>
  <c r="DL66"/>
  <c r="DL67"/>
  <c r="DL68"/>
  <c r="DL69"/>
  <c r="DL70"/>
  <c r="DL71"/>
  <c r="DL72"/>
  <c r="DL73"/>
  <c r="DL74"/>
  <c r="DL75"/>
  <c r="DL76"/>
  <c r="DL77"/>
  <c r="DL78"/>
  <c r="DL79"/>
  <c r="DL80"/>
  <c r="DL81"/>
  <c r="DL82"/>
  <c r="DL83"/>
  <c r="DL84"/>
  <c r="DL85"/>
  <c r="DL86"/>
  <c r="DL87"/>
  <c r="DL88"/>
  <c r="DL89"/>
  <c r="DL90"/>
  <c r="DL91"/>
  <c r="DL92"/>
  <c r="DL93"/>
  <c r="DL94"/>
  <c r="DL95"/>
  <c r="DL96"/>
  <c r="DL97"/>
  <c r="DL98"/>
  <c r="DL99"/>
  <c r="DL100"/>
  <c r="DL101"/>
  <c r="DL102"/>
  <c r="DL103"/>
  <c r="DL104"/>
  <c r="DL105"/>
  <c r="DL106"/>
  <c r="DL107"/>
  <c r="DL108"/>
  <c r="DL109"/>
  <c r="DL110"/>
  <c r="DL111"/>
  <c r="DM5"/>
  <c r="DM6"/>
  <c r="DM7"/>
  <c r="DM8"/>
  <c r="DM9"/>
  <c r="DM10"/>
  <c r="DM11"/>
  <c r="DM12"/>
  <c r="DM13"/>
  <c r="DM14"/>
  <c r="DM15"/>
  <c r="DM16"/>
  <c r="DM17"/>
  <c r="DM18"/>
  <c r="DM19"/>
  <c r="DM20"/>
  <c r="DM21"/>
  <c r="DM22"/>
  <c r="DM23"/>
  <c r="DM24"/>
  <c r="DM25"/>
  <c r="DM26"/>
  <c r="DM27"/>
  <c r="DM28"/>
  <c r="DM29"/>
  <c r="DM30"/>
  <c r="DM31"/>
  <c r="DM32"/>
  <c r="DM33"/>
  <c r="DM34"/>
  <c r="DM35"/>
  <c r="DM36"/>
  <c r="DM37"/>
  <c r="DM38"/>
  <c r="DM39"/>
  <c r="DM40"/>
  <c r="DM41"/>
  <c r="DM42"/>
  <c r="DM43"/>
  <c r="DM44"/>
  <c r="DM45"/>
  <c r="DM46"/>
  <c r="DM47"/>
  <c r="DM48"/>
  <c r="DM49"/>
  <c r="DM50"/>
  <c r="DM51"/>
  <c r="DM52"/>
  <c r="DM53"/>
  <c r="DM54"/>
  <c r="DM55"/>
  <c r="DM56"/>
  <c r="DM57"/>
  <c r="DM58"/>
  <c r="DM59"/>
  <c r="DM60"/>
  <c r="DM61"/>
  <c r="DM62"/>
  <c r="DM63"/>
  <c r="DM64"/>
  <c r="DM65"/>
  <c r="DM66"/>
  <c r="DM67"/>
  <c r="DM68"/>
  <c r="DM69"/>
  <c r="DM70"/>
  <c r="DM71"/>
  <c r="DM72"/>
  <c r="DM73"/>
  <c r="DM74"/>
  <c r="DM75"/>
  <c r="DM76"/>
  <c r="DM77"/>
  <c r="DM78"/>
  <c r="DM79"/>
  <c r="DM80"/>
  <c r="DM81"/>
  <c r="DM82"/>
  <c r="DM83"/>
  <c r="DM84"/>
  <c r="DM85"/>
  <c r="DM86"/>
  <c r="DM87"/>
  <c r="DM88"/>
  <c r="DM89"/>
  <c r="DM90"/>
  <c r="DM91"/>
  <c r="DM92"/>
  <c r="DM93"/>
  <c r="DM94"/>
  <c r="DM95"/>
  <c r="DM96"/>
  <c r="DM97"/>
  <c r="DM98"/>
  <c r="DM99"/>
  <c r="DM100"/>
  <c r="DM101"/>
  <c r="DM102"/>
  <c r="DM103"/>
  <c r="DM104"/>
  <c r="DM105"/>
  <c r="DM106"/>
  <c r="DM107"/>
  <c r="DM108"/>
  <c r="DM109"/>
  <c r="DM110"/>
  <c r="DM111"/>
  <c r="DM112"/>
  <c r="DI117" s="1"/>
  <c r="Z9" i="11"/>
  <c r="S14" i="2" s="1"/>
  <c r="T15"/>
  <c r="DT5" i="5"/>
  <c r="DT6"/>
  <c r="DT7"/>
  <c r="DT8"/>
  <c r="DT9"/>
  <c r="DT10"/>
  <c r="DT11"/>
  <c r="DT12"/>
  <c r="DT13"/>
  <c r="DT14"/>
  <c r="DT15"/>
  <c r="DT16"/>
  <c r="DT17"/>
  <c r="DT18"/>
  <c r="DT19"/>
  <c r="DT20"/>
  <c r="DT21"/>
  <c r="DT22"/>
  <c r="DT23"/>
  <c r="DT24"/>
  <c r="DT25"/>
  <c r="DT26"/>
  <c r="DT27"/>
  <c r="DT28"/>
  <c r="DT29"/>
  <c r="DT30"/>
  <c r="DT31"/>
  <c r="DT32"/>
  <c r="DT33"/>
  <c r="DT34"/>
  <c r="DT35"/>
  <c r="DT36"/>
  <c r="DT37"/>
  <c r="DT38"/>
  <c r="DT39"/>
  <c r="DT40"/>
  <c r="DT41"/>
  <c r="DT42"/>
  <c r="DT43"/>
  <c r="DT44"/>
  <c r="DT45"/>
  <c r="DT46"/>
  <c r="DT47"/>
  <c r="DT48"/>
  <c r="DT49"/>
  <c r="DT50"/>
  <c r="DT51"/>
  <c r="DT52"/>
  <c r="DT53"/>
  <c r="DT54"/>
  <c r="DT55"/>
  <c r="DT56"/>
  <c r="DT57"/>
  <c r="DT58"/>
  <c r="DT59"/>
  <c r="DT60"/>
  <c r="DT61"/>
  <c r="DT62"/>
  <c r="DT63"/>
  <c r="DT64"/>
  <c r="DT65"/>
  <c r="DT66"/>
  <c r="DT67"/>
  <c r="DT68"/>
  <c r="DT69"/>
  <c r="DT70"/>
  <c r="DT71"/>
  <c r="DT72"/>
  <c r="DT73"/>
  <c r="DT74"/>
  <c r="DT75"/>
  <c r="DT76"/>
  <c r="DT77"/>
  <c r="DT78"/>
  <c r="DT79"/>
  <c r="DT80"/>
  <c r="DT81"/>
  <c r="DT82"/>
  <c r="DT83"/>
  <c r="DT84"/>
  <c r="DT85"/>
  <c r="DT86"/>
  <c r="DT87"/>
  <c r="DT88"/>
  <c r="DT89"/>
  <c r="DT90"/>
  <c r="DT91"/>
  <c r="DT92"/>
  <c r="DT93"/>
  <c r="DT94"/>
  <c r="DT95"/>
  <c r="DT96"/>
  <c r="DT97"/>
  <c r="DT98"/>
  <c r="DT99"/>
  <c r="DT100"/>
  <c r="DT101"/>
  <c r="DT102"/>
  <c r="DT103"/>
  <c r="DT104"/>
  <c r="DT105"/>
  <c r="DT106"/>
  <c r="DT107"/>
  <c r="DT108"/>
  <c r="DT109"/>
  <c r="DT110"/>
  <c r="DT111"/>
  <c r="DU5"/>
  <c r="DU6"/>
  <c r="DU7"/>
  <c r="DU8"/>
  <c r="DU9"/>
  <c r="DU10"/>
  <c r="DU11"/>
  <c r="DU12"/>
  <c r="DU13"/>
  <c r="DU14"/>
  <c r="DU15"/>
  <c r="DU16"/>
  <c r="DU17"/>
  <c r="DU18"/>
  <c r="DU19"/>
  <c r="DU20"/>
  <c r="DU21"/>
  <c r="DU22"/>
  <c r="DU23"/>
  <c r="DU24"/>
  <c r="DU25"/>
  <c r="DU26"/>
  <c r="DU27"/>
  <c r="DU28"/>
  <c r="DU29"/>
  <c r="DU30"/>
  <c r="DU31"/>
  <c r="DU32"/>
  <c r="DU33"/>
  <c r="DU34"/>
  <c r="DU35"/>
  <c r="DU36"/>
  <c r="DU37"/>
  <c r="DU38"/>
  <c r="DU39"/>
  <c r="DU40"/>
  <c r="DU41"/>
  <c r="DU42"/>
  <c r="DU43"/>
  <c r="DU44"/>
  <c r="DU45"/>
  <c r="DU46"/>
  <c r="DU47"/>
  <c r="DU48"/>
  <c r="DU49"/>
  <c r="DU50"/>
  <c r="DU51"/>
  <c r="DU52"/>
  <c r="DU53"/>
  <c r="DU54"/>
  <c r="DU55"/>
  <c r="DU56"/>
  <c r="DU57"/>
  <c r="DU58"/>
  <c r="DU59"/>
  <c r="DU60"/>
  <c r="DU61"/>
  <c r="DU62"/>
  <c r="DU63"/>
  <c r="DU64"/>
  <c r="DU65"/>
  <c r="DU66"/>
  <c r="DU67"/>
  <c r="DU68"/>
  <c r="DU69"/>
  <c r="DU70"/>
  <c r="DU71"/>
  <c r="DU72"/>
  <c r="DU73"/>
  <c r="DU74"/>
  <c r="DU75"/>
  <c r="DU76"/>
  <c r="DU77"/>
  <c r="DU78"/>
  <c r="DU79"/>
  <c r="DU80"/>
  <c r="DU81"/>
  <c r="DU82"/>
  <c r="DU83"/>
  <c r="DU84"/>
  <c r="DU85"/>
  <c r="DU86"/>
  <c r="DU87"/>
  <c r="DU88"/>
  <c r="DU89"/>
  <c r="DU90"/>
  <c r="DU91"/>
  <c r="DU92"/>
  <c r="DU93"/>
  <c r="DU94"/>
  <c r="DU95"/>
  <c r="DU96"/>
  <c r="DU97"/>
  <c r="DU98"/>
  <c r="DU99"/>
  <c r="DU100"/>
  <c r="DU101"/>
  <c r="DU102"/>
  <c r="DU103"/>
  <c r="DU104"/>
  <c r="DU105"/>
  <c r="DU106"/>
  <c r="DU107"/>
  <c r="DU108"/>
  <c r="DU109"/>
  <c r="DU110"/>
  <c r="DU111"/>
  <c r="DU112"/>
  <c r="DS115" s="1"/>
  <c r="AB7" i="11"/>
  <c r="U12" i="2" s="1"/>
  <c r="DV5" i="5"/>
  <c r="DV6"/>
  <c r="DV7"/>
  <c r="DV8"/>
  <c r="DV9"/>
  <c r="DV10"/>
  <c r="DV11"/>
  <c r="DV12"/>
  <c r="DV13"/>
  <c r="DV14"/>
  <c r="DV15"/>
  <c r="DV16"/>
  <c r="DV17"/>
  <c r="DV18"/>
  <c r="DV19"/>
  <c r="DV20"/>
  <c r="DV21"/>
  <c r="DV22"/>
  <c r="DV23"/>
  <c r="DV24"/>
  <c r="DV25"/>
  <c r="DV26"/>
  <c r="DV27"/>
  <c r="DV28"/>
  <c r="DV29"/>
  <c r="DV30"/>
  <c r="DV31"/>
  <c r="DV32"/>
  <c r="DV33"/>
  <c r="DV34"/>
  <c r="DV35"/>
  <c r="DV36"/>
  <c r="DV37"/>
  <c r="DV38"/>
  <c r="DV39"/>
  <c r="DV40"/>
  <c r="DV41"/>
  <c r="DV42"/>
  <c r="DV43"/>
  <c r="DV44"/>
  <c r="DV45"/>
  <c r="DV46"/>
  <c r="DV47"/>
  <c r="DV48"/>
  <c r="DV49"/>
  <c r="DV50"/>
  <c r="DV51"/>
  <c r="DV52"/>
  <c r="DV53"/>
  <c r="DV54"/>
  <c r="DV55"/>
  <c r="DV56"/>
  <c r="DV57"/>
  <c r="DV58"/>
  <c r="DV59"/>
  <c r="DV60"/>
  <c r="DV61"/>
  <c r="DV62"/>
  <c r="DV63"/>
  <c r="DV64"/>
  <c r="DV65"/>
  <c r="DV66"/>
  <c r="DV67"/>
  <c r="DV68"/>
  <c r="DV69"/>
  <c r="DV70"/>
  <c r="DV71"/>
  <c r="DV72"/>
  <c r="DV73"/>
  <c r="DV74"/>
  <c r="DV75"/>
  <c r="DV76"/>
  <c r="DV77"/>
  <c r="DV78"/>
  <c r="DV79"/>
  <c r="DV80"/>
  <c r="DV81"/>
  <c r="DV82"/>
  <c r="DV83"/>
  <c r="DV84"/>
  <c r="DV85"/>
  <c r="DV86"/>
  <c r="DV87"/>
  <c r="DV88"/>
  <c r="DV89"/>
  <c r="DV90"/>
  <c r="DV91"/>
  <c r="DV92"/>
  <c r="DV93"/>
  <c r="DV94"/>
  <c r="DV95"/>
  <c r="DV96"/>
  <c r="DV97"/>
  <c r="DV98"/>
  <c r="DV99"/>
  <c r="DV100"/>
  <c r="DV101"/>
  <c r="DV102"/>
  <c r="DV103"/>
  <c r="DV104"/>
  <c r="DV105"/>
  <c r="DV106"/>
  <c r="DV107"/>
  <c r="DV108"/>
  <c r="DV109"/>
  <c r="DV110"/>
  <c r="DV111"/>
  <c r="DW5"/>
  <c r="DW6"/>
  <c r="DW7"/>
  <c r="DW8"/>
  <c r="DW9"/>
  <c r="DW10"/>
  <c r="DW11"/>
  <c r="DW12"/>
  <c r="DW13"/>
  <c r="DW14"/>
  <c r="DW15"/>
  <c r="DW16"/>
  <c r="DW17"/>
  <c r="DW18"/>
  <c r="DW19"/>
  <c r="DW20"/>
  <c r="DW21"/>
  <c r="DW22"/>
  <c r="DW23"/>
  <c r="DW24"/>
  <c r="DW25"/>
  <c r="DW26"/>
  <c r="DW27"/>
  <c r="DW28"/>
  <c r="DW29"/>
  <c r="DW30"/>
  <c r="DW31"/>
  <c r="DW32"/>
  <c r="DW33"/>
  <c r="DW34"/>
  <c r="DW35"/>
  <c r="DW36"/>
  <c r="DW37"/>
  <c r="DW38"/>
  <c r="DW39"/>
  <c r="DW40"/>
  <c r="DW41"/>
  <c r="DW42"/>
  <c r="DW43"/>
  <c r="DW44"/>
  <c r="DW45"/>
  <c r="DW46"/>
  <c r="DW47"/>
  <c r="DW48"/>
  <c r="DW49"/>
  <c r="DW50"/>
  <c r="DW51"/>
  <c r="DW52"/>
  <c r="DW53"/>
  <c r="DW54"/>
  <c r="DW55"/>
  <c r="DW56"/>
  <c r="DW57"/>
  <c r="DW58"/>
  <c r="DW59"/>
  <c r="DW60"/>
  <c r="DW61"/>
  <c r="DW62"/>
  <c r="DW63"/>
  <c r="DW64"/>
  <c r="DW65"/>
  <c r="DW66"/>
  <c r="DW67"/>
  <c r="DW68"/>
  <c r="DW69"/>
  <c r="DW70"/>
  <c r="DW71"/>
  <c r="DW72"/>
  <c r="DW73"/>
  <c r="DW74"/>
  <c r="DW75"/>
  <c r="DW76"/>
  <c r="DW77"/>
  <c r="DW78"/>
  <c r="DW79"/>
  <c r="DW80"/>
  <c r="DW81"/>
  <c r="DW82"/>
  <c r="DW83"/>
  <c r="DW84"/>
  <c r="DW85"/>
  <c r="DW86"/>
  <c r="DW87"/>
  <c r="DW88"/>
  <c r="DW89"/>
  <c r="DW90"/>
  <c r="DW91"/>
  <c r="DW92"/>
  <c r="DW93"/>
  <c r="DW94"/>
  <c r="DW95"/>
  <c r="DW96"/>
  <c r="DW97"/>
  <c r="DW98"/>
  <c r="DW99"/>
  <c r="DW100"/>
  <c r="DW101"/>
  <c r="DW102"/>
  <c r="DW103"/>
  <c r="DW104"/>
  <c r="DW105"/>
  <c r="DW106"/>
  <c r="DW107"/>
  <c r="DW108"/>
  <c r="DW109"/>
  <c r="DW110"/>
  <c r="DW111"/>
  <c r="DW112"/>
  <c r="DS117" s="1"/>
  <c r="AB9" i="11" s="1"/>
  <c r="U14" i="2" s="1"/>
  <c r="V15"/>
  <c r="ED5" i="5"/>
  <c r="ED6"/>
  <c r="ED7"/>
  <c r="ED8"/>
  <c r="ED9"/>
  <c r="ED10"/>
  <c r="ED11"/>
  <c r="ED12"/>
  <c r="ED13"/>
  <c r="ED14"/>
  <c r="ED15"/>
  <c r="ED16"/>
  <c r="ED17"/>
  <c r="ED18"/>
  <c r="ED19"/>
  <c r="ED20"/>
  <c r="ED21"/>
  <c r="ED22"/>
  <c r="ED23"/>
  <c r="ED24"/>
  <c r="ED25"/>
  <c r="ED26"/>
  <c r="ED27"/>
  <c r="ED28"/>
  <c r="ED29"/>
  <c r="ED30"/>
  <c r="ED31"/>
  <c r="ED32"/>
  <c r="ED33"/>
  <c r="ED34"/>
  <c r="ED35"/>
  <c r="ED36"/>
  <c r="ED37"/>
  <c r="ED38"/>
  <c r="ED39"/>
  <c r="ED40"/>
  <c r="ED41"/>
  <c r="ED42"/>
  <c r="ED43"/>
  <c r="ED44"/>
  <c r="ED45"/>
  <c r="ED46"/>
  <c r="ED47"/>
  <c r="ED48"/>
  <c r="ED49"/>
  <c r="ED50"/>
  <c r="ED51"/>
  <c r="ED52"/>
  <c r="ED53"/>
  <c r="ED54"/>
  <c r="ED55"/>
  <c r="ED56"/>
  <c r="ED57"/>
  <c r="ED58"/>
  <c r="ED59"/>
  <c r="ED60"/>
  <c r="ED61"/>
  <c r="ED62"/>
  <c r="ED63"/>
  <c r="ED64"/>
  <c r="ED65"/>
  <c r="ED66"/>
  <c r="ED67"/>
  <c r="ED68"/>
  <c r="ED69"/>
  <c r="ED70"/>
  <c r="ED71"/>
  <c r="ED72"/>
  <c r="ED73"/>
  <c r="ED74"/>
  <c r="ED75"/>
  <c r="ED76"/>
  <c r="ED77"/>
  <c r="ED78"/>
  <c r="ED79"/>
  <c r="ED80"/>
  <c r="ED81"/>
  <c r="ED82"/>
  <c r="ED83"/>
  <c r="ED84"/>
  <c r="ED85"/>
  <c r="ED86"/>
  <c r="ED87"/>
  <c r="ED88"/>
  <c r="ED89"/>
  <c r="ED90"/>
  <c r="ED91"/>
  <c r="ED92"/>
  <c r="ED93"/>
  <c r="ED94"/>
  <c r="ED95"/>
  <c r="ED96"/>
  <c r="ED97"/>
  <c r="ED98"/>
  <c r="ED99"/>
  <c r="ED100"/>
  <c r="ED101"/>
  <c r="ED102"/>
  <c r="ED103"/>
  <c r="ED104"/>
  <c r="ED105"/>
  <c r="ED106"/>
  <c r="ED107"/>
  <c r="ED108"/>
  <c r="ED109"/>
  <c r="ED110"/>
  <c r="ED111"/>
  <c r="EE5"/>
  <c r="EE6"/>
  <c r="EE7"/>
  <c r="EE8"/>
  <c r="EE9"/>
  <c r="EE10"/>
  <c r="EE11"/>
  <c r="EE12"/>
  <c r="EE13"/>
  <c r="EE14"/>
  <c r="EE15"/>
  <c r="EE16"/>
  <c r="EE17"/>
  <c r="EE18"/>
  <c r="EE19"/>
  <c r="EE20"/>
  <c r="EE21"/>
  <c r="EE22"/>
  <c r="EE23"/>
  <c r="EE24"/>
  <c r="EE25"/>
  <c r="EE26"/>
  <c r="EE27"/>
  <c r="EE28"/>
  <c r="EE29"/>
  <c r="EE30"/>
  <c r="EE31"/>
  <c r="EE32"/>
  <c r="EE33"/>
  <c r="EE34"/>
  <c r="EE35"/>
  <c r="EE36"/>
  <c r="EE37"/>
  <c r="EE38"/>
  <c r="EE39"/>
  <c r="EE40"/>
  <c r="EE41"/>
  <c r="EE42"/>
  <c r="EE43"/>
  <c r="EE44"/>
  <c r="EE45"/>
  <c r="EE46"/>
  <c r="EE47"/>
  <c r="EE48"/>
  <c r="EE49"/>
  <c r="EE50"/>
  <c r="EE51"/>
  <c r="EE52"/>
  <c r="EE53"/>
  <c r="EE54"/>
  <c r="EE55"/>
  <c r="EE56"/>
  <c r="EE57"/>
  <c r="EE58"/>
  <c r="EE59"/>
  <c r="EE60"/>
  <c r="EE61"/>
  <c r="EE62"/>
  <c r="EE63"/>
  <c r="EE64"/>
  <c r="EE65"/>
  <c r="EE66"/>
  <c r="EE67"/>
  <c r="EE68"/>
  <c r="EE69"/>
  <c r="EE70"/>
  <c r="EE71"/>
  <c r="EE72"/>
  <c r="EE73"/>
  <c r="EE74"/>
  <c r="EE75"/>
  <c r="EE76"/>
  <c r="EE77"/>
  <c r="EE78"/>
  <c r="EE79"/>
  <c r="EE80"/>
  <c r="EE81"/>
  <c r="EE82"/>
  <c r="EE83"/>
  <c r="EE84"/>
  <c r="EE85"/>
  <c r="EE86"/>
  <c r="EE87"/>
  <c r="EE88"/>
  <c r="EE89"/>
  <c r="EE90"/>
  <c r="EE91"/>
  <c r="EE92"/>
  <c r="EE93"/>
  <c r="EE94"/>
  <c r="EE95"/>
  <c r="EE96"/>
  <c r="EE97"/>
  <c r="EE98"/>
  <c r="EE99"/>
  <c r="EE100"/>
  <c r="EE101"/>
  <c r="EE102"/>
  <c r="EE103"/>
  <c r="EE104"/>
  <c r="EE105"/>
  <c r="EE106"/>
  <c r="EE107"/>
  <c r="EE108"/>
  <c r="EE109"/>
  <c r="EE110"/>
  <c r="EE111"/>
  <c r="EE112"/>
  <c r="EC115" s="1"/>
  <c r="AD7" i="11" s="1"/>
  <c r="W12" i="2" s="1"/>
  <c r="EF5" i="5"/>
  <c r="EF6"/>
  <c r="EF7"/>
  <c r="EF8"/>
  <c r="EF9"/>
  <c r="EF10"/>
  <c r="EF11"/>
  <c r="EF12"/>
  <c r="EF13"/>
  <c r="EF14"/>
  <c r="EF15"/>
  <c r="EF16"/>
  <c r="EF17"/>
  <c r="EF18"/>
  <c r="EF19"/>
  <c r="EF20"/>
  <c r="EF21"/>
  <c r="EF22"/>
  <c r="EF23"/>
  <c r="EF24"/>
  <c r="EF25"/>
  <c r="EF26"/>
  <c r="EF27"/>
  <c r="EF28"/>
  <c r="EF29"/>
  <c r="EF30"/>
  <c r="EF31"/>
  <c r="EF32"/>
  <c r="EF33"/>
  <c r="EF34"/>
  <c r="EF35"/>
  <c r="EF36"/>
  <c r="EF37"/>
  <c r="EF38"/>
  <c r="EF39"/>
  <c r="EF40"/>
  <c r="EF41"/>
  <c r="EF42"/>
  <c r="EF43"/>
  <c r="EF44"/>
  <c r="EF45"/>
  <c r="EF46"/>
  <c r="EF47"/>
  <c r="EF48"/>
  <c r="EF49"/>
  <c r="EF50"/>
  <c r="EF51"/>
  <c r="EF52"/>
  <c r="EF53"/>
  <c r="EF54"/>
  <c r="EF55"/>
  <c r="EF56"/>
  <c r="EF57"/>
  <c r="EF58"/>
  <c r="EF59"/>
  <c r="EF60"/>
  <c r="EF61"/>
  <c r="EF62"/>
  <c r="EF63"/>
  <c r="EF64"/>
  <c r="EF65"/>
  <c r="EF66"/>
  <c r="EF67"/>
  <c r="EF68"/>
  <c r="EF69"/>
  <c r="EF70"/>
  <c r="EF71"/>
  <c r="EF72"/>
  <c r="EF73"/>
  <c r="EF74"/>
  <c r="EF75"/>
  <c r="EF76"/>
  <c r="EF77"/>
  <c r="EF78"/>
  <c r="EF79"/>
  <c r="EF80"/>
  <c r="EF81"/>
  <c r="EF82"/>
  <c r="EF83"/>
  <c r="EF84"/>
  <c r="EF85"/>
  <c r="EF86"/>
  <c r="EF87"/>
  <c r="EF88"/>
  <c r="EF89"/>
  <c r="EF90"/>
  <c r="EF91"/>
  <c r="EF92"/>
  <c r="EF93"/>
  <c r="EF94"/>
  <c r="EF95"/>
  <c r="EF96"/>
  <c r="EF97"/>
  <c r="EF98"/>
  <c r="EF99"/>
  <c r="EF100"/>
  <c r="EF101"/>
  <c r="EF102"/>
  <c r="EF103"/>
  <c r="EF104"/>
  <c r="EF105"/>
  <c r="EF106"/>
  <c r="EF107"/>
  <c r="EF108"/>
  <c r="EF109"/>
  <c r="EF110"/>
  <c r="EF111"/>
  <c r="EG5"/>
  <c r="EG6"/>
  <c r="EG7"/>
  <c r="EG8"/>
  <c r="EG9"/>
  <c r="EG10"/>
  <c r="EG11"/>
  <c r="EG12"/>
  <c r="EG13"/>
  <c r="EG14"/>
  <c r="EG15"/>
  <c r="EG16"/>
  <c r="EG17"/>
  <c r="EG18"/>
  <c r="EG19"/>
  <c r="EG20"/>
  <c r="EG21"/>
  <c r="EG22"/>
  <c r="EG23"/>
  <c r="EG24"/>
  <c r="EG25"/>
  <c r="EG26"/>
  <c r="EG27"/>
  <c r="EG28"/>
  <c r="EG29"/>
  <c r="EG30"/>
  <c r="EG31"/>
  <c r="EG32"/>
  <c r="EG33"/>
  <c r="EG34"/>
  <c r="EG35"/>
  <c r="EG36"/>
  <c r="EG37"/>
  <c r="EG38"/>
  <c r="EG39"/>
  <c r="EG40"/>
  <c r="EG41"/>
  <c r="EG42"/>
  <c r="EG43"/>
  <c r="EG44"/>
  <c r="EG45"/>
  <c r="EG46"/>
  <c r="EG47"/>
  <c r="EG48"/>
  <c r="EG49"/>
  <c r="EG50"/>
  <c r="EG51"/>
  <c r="EG52"/>
  <c r="EG53"/>
  <c r="EG54"/>
  <c r="EG55"/>
  <c r="EG56"/>
  <c r="EG57"/>
  <c r="EG58"/>
  <c r="EG59"/>
  <c r="EG60"/>
  <c r="EG61"/>
  <c r="EG62"/>
  <c r="EG63"/>
  <c r="EG64"/>
  <c r="EG65"/>
  <c r="EG66"/>
  <c r="EG67"/>
  <c r="EG68"/>
  <c r="EG69"/>
  <c r="EG70"/>
  <c r="EG71"/>
  <c r="EG72"/>
  <c r="EG73"/>
  <c r="EG74"/>
  <c r="EG75"/>
  <c r="EG76"/>
  <c r="EG77"/>
  <c r="EG78"/>
  <c r="EG79"/>
  <c r="EG80"/>
  <c r="EG81"/>
  <c r="EG82"/>
  <c r="EG83"/>
  <c r="EG84"/>
  <c r="EG85"/>
  <c r="EG86"/>
  <c r="EG87"/>
  <c r="EG88"/>
  <c r="EG89"/>
  <c r="EG90"/>
  <c r="EG91"/>
  <c r="EG92"/>
  <c r="EG93"/>
  <c r="EG94"/>
  <c r="EG95"/>
  <c r="EG96"/>
  <c r="EG97"/>
  <c r="EG98"/>
  <c r="EG99"/>
  <c r="EG100"/>
  <c r="EG101"/>
  <c r="EG102"/>
  <c r="EG103"/>
  <c r="EG104"/>
  <c r="EG105"/>
  <c r="EG106"/>
  <c r="EG107"/>
  <c r="EG108"/>
  <c r="EG109"/>
  <c r="EG110"/>
  <c r="EG111"/>
  <c r="EG112"/>
  <c r="EC117" s="1"/>
  <c r="AD9" i="11" s="1"/>
  <c r="W14" i="2" s="1"/>
  <c r="X15"/>
  <c r="EN5" i="5"/>
  <c r="EN6"/>
  <c r="EN7"/>
  <c r="EN8"/>
  <c r="EN9"/>
  <c r="EN10"/>
  <c r="EN11"/>
  <c r="EN12"/>
  <c r="EN13"/>
  <c r="EN14"/>
  <c r="EN15"/>
  <c r="EN16"/>
  <c r="EN17"/>
  <c r="EN18"/>
  <c r="EN19"/>
  <c r="EN20"/>
  <c r="EN21"/>
  <c r="EN22"/>
  <c r="EN23"/>
  <c r="EN24"/>
  <c r="EN25"/>
  <c r="EN26"/>
  <c r="EN27"/>
  <c r="EN28"/>
  <c r="EN29"/>
  <c r="EN30"/>
  <c r="EN31"/>
  <c r="EN32"/>
  <c r="EN33"/>
  <c r="EN34"/>
  <c r="EN35"/>
  <c r="EN36"/>
  <c r="EN37"/>
  <c r="EN38"/>
  <c r="EN39"/>
  <c r="EN40"/>
  <c r="EN41"/>
  <c r="EN42"/>
  <c r="EN43"/>
  <c r="EN44"/>
  <c r="EN45"/>
  <c r="EN46"/>
  <c r="EN47"/>
  <c r="EN48"/>
  <c r="EN49"/>
  <c r="EN50"/>
  <c r="EN51"/>
  <c r="EN52"/>
  <c r="EN53"/>
  <c r="EN54"/>
  <c r="EN55"/>
  <c r="EN56"/>
  <c r="EN57"/>
  <c r="EN58"/>
  <c r="EN59"/>
  <c r="EN60"/>
  <c r="EN61"/>
  <c r="EN62"/>
  <c r="EN63"/>
  <c r="EN64"/>
  <c r="EN65"/>
  <c r="EN66"/>
  <c r="EN67"/>
  <c r="EN68"/>
  <c r="EN69"/>
  <c r="EN70"/>
  <c r="EN71"/>
  <c r="EN72"/>
  <c r="EN73"/>
  <c r="EN74"/>
  <c r="EN75"/>
  <c r="EN76"/>
  <c r="EN77"/>
  <c r="EN78"/>
  <c r="EN79"/>
  <c r="EN80"/>
  <c r="EN81"/>
  <c r="EN82"/>
  <c r="EN83"/>
  <c r="EN84"/>
  <c r="EN85"/>
  <c r="EN86"/>
  <c r="EN87"/>
  <c r="EN88"/>
  <c r="EN89"/>
  <c r="EN90"/>
  <c r="EN91"/>
  <c r="EN92"/>
  <c r="EN93"/>
  <c r="EN94"/>
  <c r="EN95"/>
  <c r="EN96"/>
  <c r="EN97"/>
  <c r="EN98"/>
  <c r="EN99"/>
  <c r="EN100"/>
  <c r="EN101"/>
  <c r="EN102"/>
  <c r="EN103"/>
  <c r="EN104"/>
  <c r="EN105"/>
  <c r="EN106"/>
  <c r="EN107"/>
  <c r="EN108"/>
  <c r="EN109"/>
  <c r="EN110"/>
  <c r="EN111"/>
  <c r="EO5"/>
  <c r="EO6"/>
  <c r="EO7"/>
  <c r="EO8"/>
  <c r="EO9"/>
  <c r="EO10"/>
  <c r="EO11"/>
  <c r="EO12"/>
  <c r="EO13"/>
  <c r="EO14"/>
  <c r="EO15"/>
  <c r="EO16"/>
  <c r="EO17"/>
  <c r="EO18"/>
  <c r="EO19"/>
  <c r="EO20"/>
  <c r="EO21"/>
  <c r="EO22"/>
  <c r="EO23"/>
  <c r="EO24"/>
  <c r="EO25"/>
  <c r="EO26"/>
  <c r="EO27"/>
  <c r="EO28"/>
  <c r="EO29"/>
  <c r="EO30"/>
  <c r="EO31"/>
  <c r="EO32"/>
  <c r="EO33"/>
  <c r="EO34"/>
  <c r="EO35"/>
  <c r="EO36"/>
  <c r="EO37"/>
  <c r="EO38"/>
  <c r="EO39"/>
  <c r="EO40"/>
  <c r="EO41"/>
  <c r="EO42"/>
  <c r="EO43"/>
  <c r="EO44"/>
  <c r="EO45"/>
  <c r="EO46"/>
  <c r="EO47"/>
  <c r="EO48"/>
  <c r="EO49"/>
  <c r="EO50"/>
  <c r="EO51"/>
  <c r="EO52"/>
  <c r="EO53"/>
  <c r="EO54"/>
  <c r="EO55"/>
  <c r="EO56"/>
  <c r="EO57"/>
  <c r="EO58"/>
  <c r="EO59"/>
  <c r="EO60"/>
  <c r="EO61"/>
  <c r="EO62"/>
  <c r="EO63"/>
  <c r="EO64"/>
  <c r="EO65"/>
  <c r="EO66"/>
  <c r="EO67"/>
  <c r="EO68"/>
  <c r="EO69"/>
  <c r="EO70"/>
  <c r="EO71"/>
  <c r="EO72"/>
  <c r="EO73"/>
  <c r="EO74"/>
  <c r="EO75"/>
  <c r="EO76"/>
  <c r="EO77"/>
  <c r="EO78"/>
  <c r="EO79"/>
  <c r="EO80"/>
  <c r="EO81"/>
  <c r="EO82"/>
  <c r="EO83"/>
  <c r="EO84"/>
  <c r="EO85"/>
  <c r="EO86"/>
  <c r="EO87"/>
  <c r="EO88"/>
  <c r="EO89"/>
  <c r="EO90"/>
  <c r="EO91"/>
  <c r="EO92"/>
  <c r="EO93"/>
  <c r="EO94"/>
  <c r="EO95"/>
  <c r="EO96"/>
  <c r="EO97"/>
  <c r="EO98"/>
  <c r="EO99"/>
  <c r="EO100"/>
  <c r="EO101"/>
  <c r="EO102"/>
  <c r="EO103"/>
  <c r="EO104"/>
  <c r="EO105"/>
  <c r="EO106"/>
  <c r="EO107"/>
  <c r="EO108"/>
  <c r="EO109"/>
  <c r="EO110"/>
  <c r="EO111"/>
  <c r="EO112"/>
  <c r="EM115" s="1"/>
  <c r="AF7" i="11"/>
  <c r="Y12" i="2" s="1"/>
  <c r="EP5" i="5"/>
  <c r="EP6"/>
  <c r="EP7"/>
  <c r="EP8"/>
  <c r="EP9"/>
  <c r="EP10"/>
  <c r="EP11"/>
  <c r="EP12"/>
  <c r="EP13"/>
  <c r="EP14"/>
  <c r="EP15"/>
  <c r="EP16"/>
  <c r="EP17"/>
  <c r="EP18"/>
  <c r="EP19"/>
  <c r="EP20"/>
  <c r="EP21"/>
  <c r="EP22"/>
  <c r="EP23"/>
  <c r="EP24"/>
  <c r="EP25"/>
  <c r="EP26"/>
  <c r="EP27"/>
  <c r="EP28"/>
  <c r="EP29"/>
  <c r="EP30"/>
  <c r="EP31"/>
  <c r="EP32"/>
  <c r="EP33"/>
  <c r="EP34"/>
  <c r="EP35"/>
  <c r="EP36"/>
  <c r="EP37"/>
  <c r="EP38"/>
  <c r="EP39"/>
  <c r="EP40"/>
  <c r="EP41"/>
  <c r="EP42"/>
  <c r="EP43"/>
  <c r="EP44"/>
  <c r="EP45"/>
  <c r="EP46"/>
  <c r="EP47"/>
  <c r="EP48"/>
  <c r="EP49"/>
  <c r="EP50"/>
  <c r="EP51"/>
  <c r="EP52"/>
  <c r="EP53"/>
  <c r="EP54"/>
  <c r="EP55"/>
  <c r="EP56"/>
  <c r="EP57"/>
  <c r="EP58"/>
  <c r="EP59"/>
  <c r="EP60"/>
  <c r="EP61"/>
  <c r="EP62"/>
  <c r="EP63"/>
  <c r="EP64"/>
  <c r="EP65"/>
  <c r="EP66"/>
  <c r="EP67"/>
  <c r="EP68"/>
  <c r="EP69"/>
  <c r="EP70"/>
  <c r="EP71"/>
  <c r="EP72"/>
  <c r="EP73"/>
  <c r="EP74"/>
  <c r="EP75"/>
  <c r="EP76"/>
  <c r="EP77"/>
  <c r="EP78"/>
  <c r="EP79"/>
  <c r="EP80"/>
  <c r="EP81"/>
  <c r="EP82"/>
  <c r="EP83"/>
  <c r="EP84"/>
  <c r="EP85"/>
  <c r="EP86"/>
  <c r="EP87"/>
  <c r="EP88"/>
  <c r="EP89"/>
  <c r="EP90"/>
  <c r="EP91"/>
  <c r="EP92"/>
  <c r="EP93"/>
  <c r="EP94"/>
  <c r="EP95"/>
  <c r="EP96"/>
  <c r="EP97"/>
  <c r="EP98"/>
  <c r="EP99"/>
  <c r="EP100"/>
  <c r="EP101"/>
  <c r="EP102"/>
  <c r="EP103"/>
  <c r="EP104"/>
  <c r="EP105"/>
  <c r="EP106"/>
  <c r="EP107"/>
  <c r="EP108"/>
  <c r="EP109"/>
  <c r="EP110"/>
  <c r="EP111"/>
  <c r="EQ5"/>
  <c r="EQ6"/>
  <c r="EQ7"/>
  <c r="EQ8"/>
  <c r="EQ9"/>
  <c r="EQ10"/>
  <c r="EQ11"/>
  <c r="EQ12"/>
  <c r="EQ13"/>
  <c r="EQ14"/>
  <c r="EQ15"/>
  <c r="EQ16"/>
  <c r="EQ17"/>
  <c r="EQ18"/>
  <c r="EQ19"/>
  <c r="EQ20"/>
  <c r="EQ21"/>
  <c r="EQ22"/>
  <c r="EQ23"/>
  <c r="EQ24"/>
  <c r="EQ25"/>
  <c r="EQ26"/>
  <c r="EQ27"/>
  <c r="EQ28"/>
  <c r="EQ29"/>
  <c r="EQ30"/>
  <c r="EQ31"/>
  <c r="EQ32"/>
  <c r="EQ33"/>
  <c r="EQ34"/>
  <c r="EQ35"/>
  <c r="EQ36"/>
  <c r="EQ37"/>
  <c r="EQ38"/>
  <c r="EQ39"/>
  <c r="EQ40"/>
  <c r="EQ41"/>
  <c r="EQ42"/>
  <c r="EQ43"/>
  <c r="EQ44"/>
  <c r="EQ45"/>
  <c r="EQ46"/>
  <c r="EQ47"/>
  <c r="EQ48"/>
  <c r="EQ49"/>
  <c r="EQ50"/>
  <c r="EQ51"/>
  <c r="EQ52"/>
  <c r="EQ53"/>
  <c r="EQ54"/>
  <c r="EQ55"/>
  <c r="EQ56"/>
  <c r="EQ57"/>
  <c r="EQ58"/>
  <c r="EQ59"/>
  <c r="EQ60"/>
  <c r="EQ61"/>
  <c r="EQ62"/>
  <c r="EQ63"/>
  <c r="EQ64"/>
  <c r="EQ65"/>
  <c r="EQ66"/>
  <c r="EQ67"/>
  <c r="EQ68"/>
  <c r="EQ69"/>
  <c r="EQ70"/>
  <c r="EQ71"/>
  <c r="EQ72"/>
  <c r="EQ73"/>
  <c r="EQ74"/>
  <c r="EQ75"/>
  <c r="EQ76"/>
  <c r="EQ77"/>
  <c r="EQ78"/>
  <c r="EQ79"/>
  <c r="EQ80"/>
  <c r="EQ81"/>
  <c r="EQ82"/>
  <c r="EQ83"/>
  <c r="EQ84"/>
  <c r="EQ85"/>
  <c r="EQ86"/>
  <c r="EQ87"/>
  <c r="EQ88"/>
  <c r="EQ89"/>
  <c r="EQ90"/>
  <c r="EQ91"/>
  <c r="EQ92"/>
  <c r="EQ93"/>
  <c r="EQ94"/>
  <c r="EQ95"/>
  <c r="EQ96"/>
  <c r="EQ97"/>
  <c r="EQ98"/>
  <c r="EQ99"/>
  <c r="EQ100"/>
  <c r="EQ101"/>
  <c r="EQ102"/>
  <c r="EQ103"/>
  <c r="EQ104"/>
  <c r="EQ105"/>
  <c r="EQ106"/>
  <c r="EQ107"/>
  <c r="EQ108"/>
  <c r="EQ109"/>
  <c r="EQ110"/>
  <c r="EQ111"/>
  <c r="EQ112"/>
  <c r="EM117" s="1"/>
  <c r="AF9" i="11" s="1"/>
  <c r="Y14" i="2" s="1"/>
  <c r="Z15"/>
  <c r="EX5" i="5"/>
  <c r="EX6"/>
  <c r="EX7"/>
  <c r="EX8"/>
  <c r="EX9"/>
  <c r="EX10"/>
  <c r="EX11"/>
  <c r="EX12"/>
  <c r="EX13"/>
  <c r="EX14"/>
  <c r="EX15"/>
  <c r="EX16"/>
  <c r="EX17"/>
  <c r="EX18"/>
  <c r="EX19"/>
  <c r="EX20"/>
  <c r="EX21"/>
  <c r="EX22"/>
  <c r="EX23"/>
  <c r="EX24"/>
  <c r="EX25"/>
  <c r="EX26"/>
  <c r="EX27"/>
  <c r="EX28"/>
  <c r="EX29"/>
  <c r="EX30"/>
  <c r="EX31"/>
  <c r="EX32"/>
  <c r="EX33"/>
  <c r="EX34"/>
  <c r="EX35"/>
  <c r="EX36"/>
  <c r="EX37"/>
  <c r="EX38"/>
  <c r="EX39"/>
  <c r="EX40"/>
  <c r="EX41"/>
  <c r="EX42"/>
  <c r="EX43"/>
  <c r="EX44"/>
  <c r="EX45"/>
  <c r="EX46"/>
  <c r="EX47"/>
  <c r="EX48"/>
  <c r="EX49"/>
  <c r="EX50"/>
  <c r="EX51"/>
  <c r="EX52"/>
  <c r="EX53"/>
  <c r="EX54"/>
  <c r="EX55"/>
  <c r="EX56"/>
  <c r="EX57"/>
  <c r="EX58"/>
  <c r="EX59"/>
  <c r="EX60"/>
  <c r="EX61"/>
  <c r="EX62"/>
  <c r="EX63"/>
  <c r="EX64"/>
  <c r="EX65"/>
  <c r="EX66"/>
  <c r="EX67"/>
  <c r="EX68"/>
  <c r="EX69"/>
  <c r="EX70"/>
  <c r="EX71"/>
  <c r="EX72"/>
  <c r="EX73"/>
  <c r="EX74"/>
  <c r="EX75"/>
  <c r="EX76"/>
  <c r="EX77"/>
  <c r="EX78"/>
  <c r="EX79"/>
  <c r="EX80"/>
  <c r="EX81"/>
  <c r="EX82"/>
  <c r="EX83"/>
  <c r="EX84"/>
  <c r="EX85"/>
  <c r="EX86"/>
  <c r="EX87"/>
  <c r="EX88"/>
  <c r="EX89"/>
  <c r="EX90"/>
  <c r="EX91"/>
  <c r="EX92"/>
  <c r="EX93"/>
  <c r="EX94"/>
  <c r="EX95"/>
  <c r="EX96"/>
  <c r="EX97"/>
  <c r="EX98"/>
  <c r="EX99"/>
  <c r="EX100"/>
  <c r="EX101"/>
  <c r="EX102"/>
  <c r="EX103"/>
  <c r="EX104"/>
  <c r="EX105"/>
  <c r="EX106"/>
  <c r="EX107"/>
  <c r="EX108"/>
  <c r="EX109"/>
  <c r="EX110"/>
  <c r="EX111"/>
  <c r="EY5"/>
  <c r="EY6"/>
  <c r="EY7"/>
  <c r="EY8"/>
  <c r="EY9"/>
  <c r="EY10"/>
  <c r="EY11"/>
  <c r="EY12"/>
  <c r="EY13"/>
  <c r="EY14"/>
  <c r="EY15"/>
  <c r="EY16"/>
  <c r="EY17"/>
  <c r="EY18"/>
  <c r="EY19"/>
  <c r="EY20"/>
  <c r="EY21"/>
  <c r="EY22"/>
  <c r="EY23"/>
  <c r="EY24"/>
  <c r="EY25"/>
  <c r="EY26"/>
  <c r="EY27"/>
  <c r="EY28"/>
  <c r="EY29"/>
  <c r="EY30"/>
  <c r="EY31"/>
  <c r="EY32"/>
  <c r="EY33"/>
  <c r="EY34"/>
  <c r="EY35"/>
  <c r="EY36"/>
  <c r="EY37"/>
  <c r="EY38"/>
  <c r="EY39"/>
  <c r="EY40"/>
  <c r="EY41"/>
  <c r="EY42"/>
  <c r="EY43"/>
  <c r="EY44"/>
  <c r="EY45"/>
  <c r="EY46"/>
  <c r="EY47"/>
  <c r="EY48"/>
  <c r="EY49"/>
  <c r="EY50"/>
  <c r="EY51"/>
  <c r="EY52"/>
  <c r="EY53"/>
  <c r="EY54"/>
  <c r="EY55"/>
  <c r="EY56"/>
  <c r="EY57"/>
  <c r="EY58"/>
  <c r="EY59"/>
  <c r="EY60"/>
  <c r="EY61"/>
  <c r="EY62"/>
  <c r="EY63"/>
  <c r="EY64"/>
  <c r="EY65"/>
  <c r="EY66"/>
  <c r="EY67"/>
  <c r="EY68"/>
  <c r="EY69"/>
  <c r="EY70"/>
  <c r="EY71"/>
  <c r="EY72"/>
  <c r="EY73"/>
  <c r="EY74"/>
  <c r="EY75"/>
  <c r="EY76"/>
  <c r="EY77"/>
  <c r="EY78"/>
  <c r="EY79"/>
  <c r="EY80"/>
  <c r="EY81"/>
  <c r="EY82"/>
  <c r="EY83"/>
  <c r="EY84"/>
  <c r="EY85"/>
  <c r="EY86"/>
  <c r="EY87"/>
  <c r="EY88"/>
  <c r="EY89"/>
  <c r="EY90"/>
  <c r="EY91"/>
  <c r="EY92"/>
  <c r="EY93"/>
  <c r="EY94"/>
  <c r="EY95"/>
  <c r="EY96"/>
  <c r="EY97"/>
  <c r="EY98"/>
  <c r="EY99"/>
  <c r="EY100"/>
  <c r="EY101"/>
  <c r="EY102"/>
  <c r="EY103"/>
  <c r="EY104"/>
  <c r="EY105"/>
  <c r="EY106"/>
  <c r="EY107"/>
  <c r="EY108"/>
  <c r="EY109"/>
  <c r="EY110"/>
  <c r="EY111"/>
  <c r="EY112"/>
  <c r="EW115" s="1"/>
  <c r="AH7" i="11" s="1"/>
  <c r="AA12" i="2" s="1"/>
  <c r="EZ5" i="5"/>
  <c r="EZ6"/>
  <c r="EZ7"/>
  <c r="EZ8"/>
  <c r="EZ9"/>
  <c r="EZ10"/>
  <c r="EZ11"/>
  <c r="EZ12"/>
  <c r="EZ13"/>
  <c r="EZ14"/>
  <c r="EZ15"/>
  <c r="EZ16"/>
  <c r="EZ17"/>
  <c r="EZ18"/>
  <c r="EZ19"/>
  <c r="EZ20"/>
  <c r="EZ21"/>
  <c r="EZ22"/>
  <c r="EZ23"/>
  <c r="EZ24"/>
  <c r="EZ25"/>
  <c r="EZ26"/>
  <c r="EZ27"/>
  <c r="EZ28"/>
  <c r="EZ29"/>
  <c r="EZ30"/>
  <c r="EZ31"/>
  <c r="EZ32"/>
  <c r="EZ33"/>
  <c r="EZ34"/>
  <c r="EZ35"/>
  <c r="EZ36"/>
  <c r="EZ37"/>
  <c r="EZ38"/>
  <c r="EZ39"/>
  <c r="EZ40"/>
  <c r="EZ41"/>
  <c r="EZ42"/>
  <c r="EZ43"/>
  <c r="EZ44"/>
  <c r="EZ45"/>
  <c r="EZ46"/>
  <c r="EZ47"/>
  <c r="EZ48"/>
  <c r="EZ49"/>
  <c r="EZ50"/>
  <c r="EZ51"/>
  <c r="EZ52"/>
  <c r="EZ53"/>
  <c r="EZ54"/>
  <c r="EZ55"/>
  <c r="EZ56"/>
  <c r="EZ57"/>
  <c r="EZ58"/>
  <c r="EZ59"/>
  <c r="EZ60"/>
  <c r="EZ61"/>
  <c r="EZ62"/>
  <c r="EZ63"/>
  <c r="EZ64"/>
  <c r="EZ65"/>
  <c r="EZ66"/>
  <c r="EZ67"/>
  <c r="EZ68"/>
  <c r="EZ69"/>
  <c r="EZ70"/>
  <c r="EZ71"/>
  <c r="EZ72"/>
  <c r="EZ73"/>
  <c r="EZ74"/>
  <c r="EZ75"/>
  <c r="EZ76"/>
  <c r="EZ77"/>
  <c r="EZ78"/>
  <c r="EZ79"/>
  <c r="EZ80"/>
  <c r="EZ81"/>
  <c r="EZ82"/>
  <c r="EZ83"/>
  <c r="EZ84"/>
  <c r="EZ85"/>
  <c r="EZ86"/>
  <c r="EZ87"/>
  <c r="EZ88"/>
  <c r="EZ89"/>
  <c r="EZ90"/>
  <c r="EZ91"/>
  <c r="EZ92"/>
  <c r="EZ93"/>
  <c r="EZ94"/>
  <c r="EZ95"/>
  <c r="EZ96"/>
  <c r="EZ97"/>
  <c r="EZ98"/>
  <c r="EZ99"/>
  <c r="EZ100"/>
  <c r="EZ101"/>
  <c r="EZ102"/>
  <c r="EZ103"/>
  <c r="EZ104"/>
  <c r="EZ105"/>
  <c r="EZ106"/>
  <c r="EZ107"/>
  <c r="EZ108"/>
  <c r="EZ109"/>
  <c r="EZ110"/>
  <c r="EZ111"/>
  <c r="FA5"/>
  <c r="FA6"/>
  <c r="FA7"/>
  <c r="FA8"/>
  <c r="FA9"/>
  <c r="FA10"/>
  <c r="FA11"/>
  <c r="FA12"/>
  <c r="FA13"/>
  <c r="FA14"/>
  <c r="FA15"/>
  <c r="FA16"/>
  <c r="FA17"/>
  <c r="FA18"/>
  <c r="FA19"/>
  <c r="FA20"/>
  <c r="FA21"/>
  <c r="FA22"/>
  <c r="FA23"/>
  <c r="FA24"/>
  <c r="FA25"/>
  <c r="FA26"/>
  <c r="FA27"/>
  <c r="FA28"/>
  <c r="FA29"/>
  <c r="FA30"/>
  <c r="FA31"/>
  <c r="FA32"/>
  <c r="FA33"/>
  <c r="FA34"/>
  <c r="FA35"/>
  <c r="FA36"/>
  <c r="FA37"/>
  <c r="FA38"/>
  <c r="FA39"/>
  <c r="FA40"/>
  <c r="FA41"/>
  <c r="FA42"/>
  <c r="FA43"/>
  <c r="FA44"/>
  <c r="FA45"/>
  <c r="FA46"/>
  <c r="FA47"/>
  <c r="FA48"/>
  <c r="FA49"/>
  <c r="FA50"/>
  <c r="FA51"/>
  <c r="FA52"/>
  <c r="FA53"/>
  <c r="FA54"/>
  <c r="FA55"/>
  <c r="FA56"/>
  <c r="FA57"/>
  <c r="FA58"/>
  <c r="FA59"/>
  <c r="FA60"/>
  <c r="FA61"/>
  <c r="FA62"/>
  <c r="FA63"/>
  <c r="FA64"/>
  <c r="FA65"/>
  <c r="FA66"/>
  <c r="FA67"/>
  <c r="FA68"/>
  <c r="FA69"/>
  <c r="FA70"/>
  <c r="FA71"/>
  <c r="FA72"/>
  <c r="FA73"/>
  <c r="FA74"/>
  <c r="FA75"/>
  <c r="FA76"/>
  <c r="FA77"/>
  <c r="FA78"/>
  <c r="FA79"/>
  <c r="FA80"/>
  <c r="FA81"/>
  <c r="FA82"/>
  <c r="FA83"/>
  <c r="FA84"/>
  <c r="FA85"/>
  <c r="FA86"/>
  <c r="FA87"/>
  <c r="FA88"/>
  <c r="FA89"/>
  <c r="FA90"/>
  <c r="FA91"/>
  <c r="FA92"/>
  <c r="FA93"/>
  <c r="FA94"/>
  <c r="FA95"/>
  <c r="FA96"/>
  <c r="FA97"/>
  <c r="FA98"/>
  <c r="FA99"/>
  <c r="FA100"/>
  <c r="FA101"/>
  <c r="FA102"/>
  <c r="FA103"/>
  <c r="FA104"/>
  <c r="FA105"/>
  <c r="FA106"/>
  <c r="FA107"/>
  <c r="FA108"/>
  <c r="FA109"/>
  <c r="FA110"/>
  <c r="FA111"/>
  <c r="FA112"/>
  <c r="EW117" s="1"/>
  <c r="AH9" i="11" s="1"/>
  <c r="AA14" i="2" s="1"/>
  <c r="B15"/>
  <c r="AH5" i="5"/>
  <c r="AH6"/>
  <c r="AH7"/>
  <c r="AH8"/>
  <c r="AH9"/>
  <c r="AH10"/>
  <c r="AH11"/>
  <c r="AH12"/>
  <c r="AH13"/>
  <c r="AH14"/>
  <c r="AH15"/>
  <c r="AH16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AH44"/>
  <c r="AH45"/>
  <c r="AH46"/>
  <c r="AH47"/>
  <c r="AH48"/>
  <c r="AH49"/>
  <c r="AH50"/>
  <c r="AH51"/>
  <c r="AH52"/>
  <c r="AH53"/>
  <c r="AH54"/>
  <c r="AH55"/>
  <c r="AH56"/>
  <c r="AH57"/>
  <c r="AH58"/>
  <c r="AH59"/>
  <c r="AH60"/>
  <c r="AH61"/>
  <c r="AH62"/>
  <c r="AH63"/>
  <c r="AH64"/>
  <c r="AH65"/>
  <c r="AH66"/>
  <c r="AH67"/>
  <c r="AH68"/>
  <c r="AH69"/>
  <c r="AH70"/>
  <c r="AH71"/>
  <c r="AH72"/>
  <c r="AH73"/>
  <c r="AH74"/>
  <c r="AH75"/>
  <c r="AH76"/>
  <c r="AH77"/>
  <c r="AH78"/>
  <c r="AH79"/>
  <c r="AH80"/>
  <c r="AH81"/>
  <c r="AH82"/>
  <c r="AH83"/>
  <c r="AH84"/>
  <c r="AH85"/>
  <c r="AH86"/>
  <c r="AH87"/>
  <c r="AH88"/>
  <c r="AH89"/>
  <c r="AH90"/>
  <c r="AH91"/>
  <c r="AH92"/>
  <c r="AH93"/>
  <c r="AH94"/>
  <c r="AH95"/>
  <c r="AH96"/>
  <c r="AH97"/>
  <c r="AH98"/>
  <c r="AH99"/>
  <c r="AH100"/>
  <c r="AH101"/>
  <c r="AH102"/>
  <c r="AH103"/>
  <c r="AH104"/>
  <c r="AH105"/>
  <c r="AH106"/>
  <c r="AH107"/>
  <c r="AH108"/>
  <c r="AH109"/>
  <c r="AH110"/>
  <c r="AH111"/>
  <c r="AI5"/>
  <c r="AI6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I26"/>
  <c r="AI27"/>
  <c r="AI28"/>
  <c r="AI29"/>
  <c r="AI30"/>
  <c r="AI31"/>
  <c r="AI32"/>
  <c r="AI33"/>
  <c r="AI34"/>
  <c r="AI35"/>
  <c r="AI36"/>
  <c r="AI37"/>
  <c r="AI38"/>
  <c r="AI39"/>
  <c r="AI40"/>
  <c r="AI41"/>
  <c r="AI42"/>
  <c r="AI43"/>
  <c r="AI44"/>
  <c r="AI45"/>
  <c r="AI46"/>
  <c r="AI47"/>
  <c r="AI48"/>
  <c r="AI49"/>
  <c r="AI50"/>
  <c r="AI51"/>
  <c r="AI52"/>
  <c r="AI53"/>
  <c r="AI54"/>
  <c r="AI55"/>
  <c r="AI56"/>
  <c r="AI57"/>
  <c r="AI58"/>
  <c r="AI59"/>
  <c r="AI60"/>
  <c r="AI61"/>
  <c r="AI62"/>
  <c r="AI63"/>
  <c r="AI64"/>
  <c r="AI65"/>
  <c r="AI66"/>
  <c r="AI67"/>
  <c r="AI68"/>
  <c r="AI69"/>
  <c r="AI70"/>
  <c r="AI71"/>
  <c r="AI72"/>
  <c r="AI73"/>
  <c r="AI74"/>
  <c r="AI75"/>
  <c r="AI76"/>
  <c r="AI77"/>
  <c r="AI78"/>
  <c r="AI79"/>
  <c r="AI80"/>
  <c r="AI81"/>
  <c r="AI82"/>
  <c r="AI83"/>
  <c r="AI84"/>
  <c r="AI85"/>
  <c r="AI86"/>
  <c r="AI87"/>
  <c r="AI88"/>
  <c r="AI89"/>
  <c r="AI90"/>
  <c r="AI91"/>
  <c r="AI92"/>
  <c r="AI93"/>
  <c r="AI94"/>
  <c r="AI95"/>
  <c r="AI96"/>
  <c r="AI97"/>
  <c r="AI98"/>
  <c r="AI99"/>
  <c r="AI100"/>
  <c r="AI101"/>
  <c r="AI102"/>
  <c r="AI103"/>
  <c r="AI104"/>
  <c r="AI105"/>
  <c r="AI106"/>
  <c r="AI107"/>
  <c r="AI108"/>
  <c r="AI109"/>
  <c r="AI110"/>
  <c r="AI111"/>
  <c r="AI112"/>
  <c r="AG115" s="1"/>
  <c r="J7" i="11" s="1"/>
  <c r="C12" i="2" s="1"/>
  <c r="AJ5" i="5"/>
  <c r="AJ6"/>
  <c r="AJ7"/>
  <c r="AJ8"/>
  <c r="AJ9"/>
  <c r="AJ10"/>
  <c r="AJ11"/>
  <c r="AJ12"/>
  <c r="AJ13"/>
  <c r="AJ14"/>
  <c r="AJ15"/>
  <c r="AJ16"/>
  <c r="AJ17"/>
  <c r="AJ18"/>
  <c r="AJ19"/>
  <c r="AJ20"/>
  <c r="AJ21"/>
  <c r="AJ22"/>
  <c r="AJ23"/>
  <c r="AJ24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J42"/>
  <c r="AJ43"/>
  <c r="AJ44"/>
  <c r="AJ45"/>
  <c r="AJ46"/>
  <c r="AJ47"/>
  <c r="AJ48"/>
  <c r="AJ49"/>
  <c r="AJ50"/>
  <c r="AJ51"/>
  <c r="AJ52"/>
  <c r="AJ53"/>
  <c r="AJ54"/>
  <c r="AJ55"/>
  <c r="AJ56"/>
  <c r="AJ57"/>
  <c r="AJ58"/>
  <c r="AJ59"/>
  <c r="AJ60"/>
  <c r="AJ61"/>
  <c r="AJ62"/>
  <c r="AJ63"/>
  <c r="AJ64"/>
  <c r="AJ65"/>
  <c r="AJ66"/>
  <c r="AJ67"/>
  <c r="AJ68"/>
  <c r="AJ69"/>
  <c r="AJ70"/>
  <c r="AJ71"/>
  <c r="AJ72"/>
  <c r="AJ73"/>
  <c r="AJ74"/>
  <c r="AJ75"/>
  <c r="AJ76"/>
  <c r="AJ77"/>
  <c r="AJ78"/>
  <c r="AJ79"/>
  <c r="AJ80"/>
  <c r="AJ81"/>
  <c r="AJ82"/>
  <c r="AJ83"/>
  <c r="AJ84"/>
  <c r="AJ85"/>
  <c r="AJ86"/>
  <c r="AJ87"/>
  <c r="AJ88"/>
  <c r="AJ89"/>
  <c r="AJ90"/>
  <c r="AJ91"/>
  <c r="AJ92"/>
  <c r="AJ93"/>
  <c r="AJ94"/>
  <c r="AJ95"/>
  <c r="AJ96"/>
  <c r="AJ97"/>
  <c r="AJ98"/>
  <c r="AJ99"/>
  <c r="AJ100"/>
  <c r="AJ101"/>
  <c r="AJ102"/>
  <c r="AJ103"/>
  <c r="AJ104"/>
  <c r="AJ105"/>
  <c r="AJ106"/>
  <c r="AJ107"/>
  <c r="AJ108"/>
  <c r="AJ109"/>
  <c r="AJ110"/>
  <c r="AJ111"/>
  <c r="AK5"/>
  <c r="AK6"/>
  <c r="AK7"/>
  <c r="AK8"/>
  <c r="AK9"/>
  <c r="AK10"/>
  <c r="AK11"/>
  <c r="AK12"/>
  <c r="AK13"/>
  <c r="AK14"/>
  <c r="AK15"/>
  <c r="AK16"/>
  <c r="AK17"/>
  <c r="AK18"/>
  <c r="AK19"/>
  <c r="AK20"/>
  <c r="AK21"/>
  <c r="AK22"/>
  <c r="AK23"/>
  <c r="AK24"/>
  <c r="AK25"/>
  <c r="AK26"/>
  <c r="AK27"/>
  <c r="AK28"/>
  <c r="AK29"/>
  <c r="AK30"/>
  <c r="AK31"/>
  <c r="AK32"/>
  <c r="AK33"/>
  <c r="AK34"/>
  <c r="AK35"/>
  <c r="AK36"/>
  <c r="AK37"/>
  <c r="AK38"/>
  <c r="AK39"/>
  <c r="AK40"/>
  <c r="AK41"/>
  <c r="AK42"/>
  <c r="AK43"/>
  <c r="AK44"/>
  <c r="AK45"/>
  <c r="AK46"/>
  <c r="AK47"/>
  <c r="AK48"/>
  <c r="AK49"/>
  <c r="AK50"/>
  <c r="AK51"/>
  <c r="AK52"/>
  <c r="AK53"/>
  <c r="AK54"/>
  <c r="AK55"/>
  <c r="AK56"/>
  <c r="AK57"/>
  <c r="AK58"/>
  <c r="AK59"/>
  <c r="AK60"/>
  <c r="AK61"/>
  <c r="AK62"/>
  <c r="AK63"/>
  <c r="AK64"/>
  <c r="AK65"/>
  <c r="AK66"/>
  <c r="AK67"/>
  <c r="AK68"/>
  <c r="AK69"/>
  <c r="AK70"/>
  <c r="AK71"/>
  <c r="AK72"/>
  <c r="AK73"/>
  <c r="AK74"/>
  <c r="AK75"/>
  <c r="AK76"/>
  <c r="AK77"/>
  <c r="AK78"/>
  <c r="AK79"/>
  <c r="AK80"/>
  <c r="AK81"/>
  <c r="AK82"/>
  <c r="AK83"/>
  <c r="AK84"/>
  <c r="AK85"/>
  <c r="AK86"/>
  <c r="AK87"/>
  <c r="AK88"/>
  <c r="AK89"/>
  <c r="AK90"/>
  <c r="AK91"/>
  <c r="AK92"/>
  <c r="AK93"/>
  <c r="AK94"/>
  <c r="AK95"/>
  <c r="AK96"/>
  <c r="AK97"/>
  <c r="AK98"/>
  <c r="AK99"/>
  <c r="AK100"/>
  <c r="AK101"/>
  <c r="AK102"/>
  <c r="AK103"/>
  <c r="AK104"/>
  <c r="AK105"/>
  <c r="AK106"/>
  <c r="AK107"/>
  <c r="AK108"/>
  <c r="AK109"/>
  <c r="AK110"/>
  <c r="AK111"/>
  <c r="AK112"/>
  <c r="AG117" s="1"/>
  <c r="J9" i="11" s="1"/>
  <c r="C14" i="2" s="1"/>
  <c r="D15"/>
  <c r="AR5" i="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43"/>
  <c r="AR44"/>
  <c r="AR45"/>
  <c r="AR46"/>
  <c r="AR47"/>
  <c r="AR48"/>
  <c r="AR49"/>
  <c r="AR50"/>
  <c r="AR51"/>
  <c r="AR52"/>
  <c r="AR53"/>
  <c r="AR54"/>
  <c r="AR55"/>
  <c r="AR56"/>
  <c r="AR57"/>
  <c r="AR58"/>
  <c r="AR59"/>
  <c r="AR60"/>
  <c r="AR61"/>
  <c r="AR62"/>
  <c r="AR63"/>
  <c r="AR64"/>
  <c r="AR65"/>
  <c r="AR66"/>
  <c r="AR67"/>
  <c r="AR68"/>
  <c r="AR69"/>
  <c r="AR70"/>
  <c r="AR71"/>
  <c r="AR72"/>
  <c r="AR73"/>
  <c r="AR74"/>
  <c r="AR75"/>
  <c r="AR76"/>
  <c r="AR77"/>
  <c r="AR78"/>
  <c r="AR79"/>
  <c r="AR80"/>
  <c r="AR81"/>
  <c r="AR82"/>
  <c r="AR83"/>
  <c r="AR84"/>
  <c r="AR85"/>
  <c r="AR86"/>
  <c r="AR87"/>
  <c r="AR88"/>
  <c r="AR89"/>
  <c r="AR90"/>
  <c r="AR91"/>
  <c r="AR92"/>
  <c r="AR93"/>
  <c r="AR94"/>
  <c r="AR95"/>
  <c r="AR96"/>
  <c r="AR97"/>
  <c r="AR98"/>
  <c r="AR99"/>
  <c r="AR100"/>
  <c r="AR101"/>
  <c r="AR102"/>
  <c r="AR103"/>
  <c r="AR104"/>
  <c r="AR105"/>
  <c r="AR106"/>
  <c r="AR107"/>
  <c r="AR108"/>
  <c r="AR109"/>
  <c r="AR110"/>
  <c r="AR111"/>
  <c r="AS5"/>
  <c r="AS6"/>
  <c r="AS7"/>
  <c r="AS8"/>
  <c r="AS9"/>
  <c r="AS10"/>
  <c r="AS11"/>
  <c r="AS12"/>
  <c r="AS13"/>
  <c r="AS14"/>
  <c r="AS15"/>
  <c r="AS16"/>
  <c r="AS17"/>
  <c r="AS18"/>
  <c r="AS19"/>
  <c r="AS20"/>
  <c r="AS21"/>
  <c r="AS22"/>
  <c r="AS23"/>
  <c r="AS24"/>
  <c r="AS25"/>
  <c r="AS26"/>
  <c r="AS27"/>
  <c r="AS28"/>
  <c r="AS29"/>
  <c r="AS30"/>
  <c r="AS31"/>
  <c r="AS32"/>
  <c r="AS33"/>
  <c r="AS34"/>
  <c r="AS35"/>
  <c r="AS36"/>
  <c r="AS37"/>
  <c r="AS38"/>
  <c r="AS39"/>
  <c r="AS40"/>
  <c r="AS41"/>
  <c r="AS42"/>
  <c r="AS43"/>
  <c r="AS44"/>
  <c r="AS45"/>
  <c r="AS46"/>
  <c r="AS47"/>
  <c r="AS48"/>
  <c r="AS49"/>
  <c r="AS50"/>
  <c r="AS51"/>
  <c r="AS52"/>
  <c r="AS53"/>
  <c r="AS54"/>
  <c r="AS55"/>
  <c r="AS56"/>
  <c r="AS57"/>
  <c r="AS58"/>
  <c r="AS59"/>
  <c r="AS60"/>
  <c r="AS61"/>
  <c r="AS62"/>
  <c r="AS63"/>
  <c r="AS64"/>
  <c r="AS65"/>
  <c r="AS66"/>
  <c r="AS67"/>
  <c r="AS68"/>
  <c r="AS69"/>
  <c r="AS70"/>
  <c r="AS71"/>
  <c r="AS72"/>
  <c r="AS73"/>
  <c r="AS74"/>
  <c r="AS75"/>
  <c r="AS76"/>
  <c r="AS77"/>
  <c r="AS78"/>
  <c r="AS79"/>
  <c r="AS80"/>
  <c r="AS81"/>
  <c r="AS82"/>
  <c r="AS83"/>
  <c r="AS84"/>
  <c r="AS85"/>
  <c r="AS86"/>
  <c r="AS87"/>
  <c r="AS88"/>
  <c r="AS89"/>
  <c r="AS90"/>
  <c r="AS91"/>
  <c r="AS92"/>
  <c r="AS93"/>
  <c r="AS94"/>
  <c r="AS95"/>
  <c r="AS96"/>
  <c r="AS97"/>
  <c r="AS98"/>
  <c r="AS99"/>
  <c r="AS100"/>
  <c r="AS101"/>
  <c r="AS102"/>
  <c r="AS103"/>
  <c r="AS104"/>
  <c r="AS105"/>
  <c r="AS106"/>
  <c r="AS107"/>
  <c r="AS108"/>
  <c r="AS109"/>
  <c r="AS110"/>
  <c r="AS111"/>
  <c r="AS112"/>
  <c r="AQ115" s="1"/>
  <c r="L7" i="11" s="1"/>
  <c r="E12" i="2" s="1"/>
  <c r="AT5" i="5"/>
  <c r="AT6"/>
  <c r="AT7"/>
  <c r="AT8"/>
  <c r="AT9"/>
  <c r="AT10"/>
  <c r="AT11"/>
  <c r="AT12"/>
  <c r="AT13"/>
  <c r="AT14"/>
  <c r="AT15"/>
  <c r="AT16"/>
  <c r="AT17"/>
  <c r="AT18"/>
  <c r="AT19"/>
  <c r="AT20"/>
  <c r="AT21"/>
  <c r="AT22"/>
  <c r="AT23"/>
  <c r="AT24"/>
  <c r="AT25"/>
  <c r="AT26"/>
  <c r="AT27"/>
  <c r="AT28"/>
  <c r="AT29"/>
  <c r="AT30"/>
  <c r="AT31"/>
  <c r="AT32"/>
  <c r="AT33"/>
  <c r="AT34"/>
  <c r="AT35"/>
  <c r="AT36"/>
  <c r="AT37"/>
  <c r="AT38"/>
  <c r="AT39"/>
  <c r="AT40"/>
  <c r="AT41"/>
  <c r="AT42"/>
  <c r="AT43"/>
  <c r="AT44"/>
  <c r="AT45"/>
  <c r="AT46"/>
  <c r="AT47"/>
  <c r="AT48"/>
  <c r="AT49"/>
  <c r="AT50"/>
  <c r="AT51"/>
  <c r="AT52"/>
  <c r="AT53"/>
  <c r="AT54"/>
  <c r="AT55"/>
  <c r="AT56"/>
  <c r="AT57"/>
  <c r="AT58"/>
  <c r="AT59"/>
  <c r="AT60"/>
  <c r="AT61"/>
  <c r="AT62"/>
  <c r="AT63"/>
  <c r="AT64"/>
  <c r="AT65"/>
  <c r="AT66"/>
  <c r="AT67"/>
  <c r="AT68"/>
  <c r="AT69"/>
  <c r="AT70"/>
  <c r="AT71"/>
  <c r="AT72"/>
  <c r="AT73"/>
  <c r="AT74"/>
  <c r="AT75"/>
  <c r="AT76"/>
  <c r="AT77"/>
  <c r="AT78"/>
  <c r="AT79"/>
  <c r="AT80"/>
  <c r="AT81"/>
  <c r="AT82"/>
  <c r="AT83"/>
  <c r="AT84"/>
  <c r="AT85"/>
  <c r="AT86"/>
  <c r="AT87"/>
  <c r="AT88"/>
  <c r="AT89"/>
  <c r="AT90"/>
  <c r="AT91"/>
  <c r="AT92"/>
  <c r="AT93"/>
  <c r="AT94"/>
  <c r="AT95"/>
  <c r="AT96"/>
  <c r="AT97"/>
  <c r="AT98"/>
  <c r="AT99"/>
  <c r="AT100"/>
  <c r="AT101"/>
  <c r="AT102"/>
  <c r="AT103"/>
  <c r="AT104"/>
  <c r="AT105"/>
  <c r="AT106"/>
  <c r="AT107"/>
  <c r="AT108"/>
  <c r="AT109"/>
  <c r="AT110"/>
  <c r="AT111"/>
  <c r="AU5"/>
  <c r="AU6"/>
  <c r="AU7"/>
  <c r="AU8"/>
  <c r="AU9"/>
  <c r="AU10"/>
  <c r="AU11"/>
  <c r="AU12"/>
  <c r="AU13"/>
  <c r="AU14"/>
  <c r="AU15"/>
  <c r="AU16"/>
  <c r="AU17"/>
  <c r="AU18"/>
  <c r="AU19"/>
  <c r="AU20"/>
  <c r="AU21"/>
  <c r="AU22"/>
  <c r="AU23"/>
  <c r="AU24"/>
  <c r="AU25"/>
  <c r="AU26"/>
  <c r="AU27"/>
  <c r="AU28"/>
  <c r="AU29"/>
  <c r="AU30"/>
  <c r="AU31"/>
  <c r="AU32"/>
  <c r="AU33"/>
  <c r="AU34"/>
  <c r="AU35"/>
  <c r="AU36"/>
  <c r="AU37"/>
  <c r="AU38"/>
  <c r="AU39"/>
  <c r="AU40"/>
  <c r="AU41"/>
  <c r="AU42"/>
  <c r="AU43"/>
  <c r="AU44"/>
  <c r="AU45"/>
  <c r="AU46"/>
  <c r="AU47"/>
  <c r="AU48"/>
  <c r="AU49"/>
  <c r="AU50"/>
  <c r="AU51"/>
  <c r="AU52"/>
  <c r="AU53"/>
  <c r="AU54"/>
  <c r="AU55"/>
  <c r="AU56"/>
  <c r="AU57"/>
  <c r="AU58"/>
  <c r="AU59"/>
  <c r="AU60"/>
  <c r="AU61"/>
  <c r="AU62"/>
  <c r="AU63"/>
  <c r="AU64"/>
  <c r="AU65"/>
  <c r="AU66"/>
  <c r="AU67"/>
  <c r="AU68"/>
  <c r="AU69"/>
  <c r="AU70"/>
  <c r="AU71"/>
  <c r="AU72"/>
  <c r="AU73"/>
  <c r="AU74"/>
  <c r="AU75"/>
  <c r="AU76"/>
  <c r="AU77"/>
  <c r="AU78"/>
  <c r="AU79"/>
  <c r="AU80"/>
  <c r="AU81"/>
  <c r="AU82"/>
  <c r="AU83"/>
  <c r="AU84"/>
  <c r="AU85"/>
  <c r="AU86"/>
  <c r="AU87"/>
  <c r="AU88"/>
  <c r="AU89"/>
  <c r="AU90"/>
  <c r="AU91"/>
  <c r="AU92"/>
  <c r="AU93"/>
  <c r="AU94"/>
  <c r="AU95"/>
  <c r="AU96"/>
  <c r="AU97"/>
  <c r="AU98"/>
  <c r="AU99"/>
  <c r="AU100"/>
  <c r="AU101"/>
  <c r="AU102"/>
  <c r="AU103"/>
  <c r="AU104"/>
  <c r="AU105"/>
  <c r="AU106"/>
  <c r="AU107"/>
  <c r="AU108"/>
  <c r="AU109"/>
  <c r="AU110"/>
  <c r="AU111"/>
  <c r="AU112"/>
  <c r="AQ117" s="1"/>
  <c r="L9" i="11" s="1"/>
  <c r="E14" i="2" s="1"/>
  <c r="F15"/>
  <c r="BB5" i="5"/>
  <c r="BB6"/>
  <c r="BB7"/>
  <c r="BB8"/>
  <c r="BB9"/>
  <c r="BB10"/>
  <c r="BB11"/>
  <c r="BB12"/>
  <c r="BB13"/>
  <c r="BB14"/>
  <c r="BB15"/>
  <c r="BB16"/>
  <c r="BB17"/>
  <c r="BB18"/>
  <c r="BB19"/>
  <c r="BB20"/>
  <c r="BB21"/>
  <c r="BB22"/>
  <c r="BB23"/>
  <c r="BB24"/>
  <c r="BB25"/>
  <c r="BB26"/>
  <c r="BB27"/>
  <c r="BB28"/>
  <c r="BB29"/>
  <c r="BB30"/>
  <c r="BB31"/>
  <c r="BB32"/>
  <c r="BB33"/>
  <c r="BB34"/>
  <c r="BB35"/>
  <c r="BB36"/>
  <c r="BB37"/>
  <c r="BB38"/>
  <c r="BB39"/>
  <c r="BB40"/>
  <c r="BB41"/>
  <c r="BB42"/>
  <c r="BB43"/>
  <c r="BB44"/>
  <c r="BB45"/>
  <c r="BB46"/>
  <c r="BB47"/>
  <c r="BB48"/>
  <c r="BB49"/>
  <c r="BB50"/>
  <c r="BB51"/>
  <c r="BB52"/>
  <c r="BB53"/>
  <c r="BB54"/>
  <c r="BB55"/>
  <c r="BB56"/>
  <c r="BB57"/>
  <c r="BB58"/>
  <c r="BB59"/>
  <c r="BB60"/>
  <c r="BB61"/>
  <c r="BB62"/>
  <c r="BB63"/>
  <c r="BB64"/>
  <c r="BB65"/>
  <c r="BB66"/>
  <c r="BB67"/>
  <c r="BB68"/>
  <c r="BB69"/>
  <c r="BB70"/>
  <c r="BB71"/>
  <c r="BB72"/>
  <c r="BB73"/>
  <c r="BB74"/>
  <c r="BB75"/>
  <c r="BB76"/>
  <c r="BB77"/>
  <c r="BB78"/>
  <c r="BB79"/>
  <c r="BB80"/>
  <c r="BB81"/>
  <c r="BB82"/>
  <c r="BB83"/>
  <c r="BB84"/>
  <c r="BB85"/>
  <c r="BB86"/>
  <c r="BB87"/>
  <c r="BB88"/>
  <c r="BB89"/>
  <c r="BB90"/>
  <c r="BB91"/>
  <c r="BB92"/>
  <c r="BB93"/>
  <c r="BB94"/>
  <c r="BB95"/>
  <c r="BB96"/>
  <c r="BB97"/>
  <c r="BB98"/>
  <c r="BB99"/>
  <c r="BB100"/>
  <c r="BB101"/>
  <c r="BB102"/>
  <c r="BB103"/>
  <c r="BB104"/>
  <c r="BB105"/>
  <c r="BB106"/>
  <c r="BB107"/>
  <c r="BB108"/>
  <c r="BB109"/>
  <c r="BB110"/>
  <c r="BB111"/>
  <c r="BC5"/>
  <c r="BC6"/>
  <c r="BC7"/>
  <c r="BC8"/>
  <c r="BC9"/>
  <c r="BC10"/>
  <c r="BC11"/>
  <c r="BC12"/>
  <c r="BC13"/>
  <c r="BC14"/>
  <c r="BC15"/>
  <c r="BC16"/>
  <c r="BC17"/>
  <c r="BC18"/>
  <c r="BC19"/>
  <c r="BC20"/>
  <c r="BC21"/>
  <c r="BC22"/>
  <c r="BC23"/>
  <c r="BC24"/>
  <c r="BC25"/>
  <c r="BC26"/>
  <c r="BC27"/>
  <c r="BC28"/>
  <c r="BC29"/>
  <c r="BC30"/>
  <c r="BC31"/>
  <c r="BC32"/>
  <c r="BC33"/>
  <c r="BC34"/>
  <c r="BC35"/>
  <c r="BC36"/>
  <c r="BC37"/>
  <c r="BC38"/>
  <c r="BC39"/>
  <c r="BC40"/>
  <c r="BC41"/>
  <c r="BC42"/>
  <c r="BC43"/>
  <c r="BC44"/>
  <c r="BC45"/>
  <c r="BC46"/>
  <c r="BC47"/>
  <c r="BC48"/>
  <c r="BC49"/>
  <c r="BC50"/>
  <c r="BC51"/>
  <c r="BC52"/>
  <c r="BC53"/>
  <c r="BC54"/>
  <c r="BC55"/>
  <c r="BC56"/>
  <c r="BC57"/>
  <c r="BC58"/>
  <c r="BC59"/>
  <c r="BC60"/>
  <c r="BC61"/>
  <c r="BC62"/>
  <c r="BC63"/>
  <c r="BC64"/>
  <c r="BC65"/>
  <c r="BC66"/>
  <c r="BC67"/>
  <c r="BC68"/>
  <c r="BC69"/>
  <c r="BC70"/>
  <c r="BC71"/>
  <c r="BC72"/>
  <c r="BC73"/>
  <c r="BC74"/>
  <c r="BC75"/>
  <c r="BC76"/>
  <c r="BC77"/>
  <c r="BC78"/>
  <c r="BC79"/>
  <c r="BC80"/>
  <c r="BC81"/>
  <c r="BC82"/>
  <c r="BC83"/>
  <c r="BC84"/>
  <c r="BC85"/>
  <c r="BC86"/>
  <c r="BC87"/>
  <c r="BC88"/>
  <c r="BC89"/>
  <c r="BC90"/>
  <c r="BC91"/>
  <c r="BC92"/>
  <c r="BC93"/>
  <c r="BC94"/>
  <c r="BC95"/>
  <c r="BC96"/>
  <c r="BC97"/>
  <c r="BC98"/>
  <c r="BC99"/>
  <c r="BC100"/>
  <c r="BC101"/>
  <c r="BC102"/>
  <c r="BC103"/>
  <c r="BC104"/>
  <c r="BC105"/>
  <c r="BC106"/>
  <c r="BC107"/>
  <c r="BC108"/>
  <c r="BC109"/>
  <c r="BC110"/>
  <c r="BC111"/>
  <c r="BC112"/>
  <c r="BA115" s="1"/>
  <c r="N7" i="11" s="1"/>
  <c r="G12" i="2" s="1"/>
  <c r="BD5" i="5"/>
  <c r="BD6"/>
  <c r="BD7"/>
  <c r="BD8"/>
  <c r="BD9"/>
  <c r="BD10"/>
  <c r="BD11"/>
  <c r="BD12"/>
  <c r="BD13"/>
  <c r="BD14"/>
  <c r="BD15"/>
  <c r="BD16"/>
  <c r="BD17"/>
  <c r="BD18"/>
  <c r="BD19"/>
  <c r="BD20"/>
  <c r="BD21"/>
  <c r="BD22"/>
  <c r="BD23"/>
  <c r="BD24"/>
  <c r="BD25"/>
  <c r="BD26"/>
  <c r="BD27"/>
  <c r="BD28"/>
  <c r="BD29"/>
  <c r="BD30"/>
  <c r="BD31"/>
  <c r="BD32"/>
  <c r="BD33"/>
  <c r="BD34"/>
  <c r="BD35"/>
  <c r="BD36"/>
  <c r="BD37"/>
  <c r="BD38"/>
  <c r="BD39"/>
  <c r="BD40"/>
  <c r="BD41"/>
  <c r="BD42"/>
  <c r="BD43"/>
  <c r="BD44"/>
  <c r="BD45"/>
  <c r="BD46"/>
  <c r="BD47"/>
  <c r="BD48"/>
  <c r="BD49"/>
  <c r="BD50"/>
  <c r="BD51"/>
  <c r="BD52"/>
  <c r="BD53"/>
  <c r="BD54"/>
  <c r="BD55"/>
  <c r="BD56"/>
  <c r="BD57"/>
  <c r="BD58"/>
  <c r="BD59"/>
  <c r="BD60"/>
  <c r="BD61"/>
  <c r="BD62"/>
  <c r="BD63"/>
  <c r="BD64"/>
  <c r="BD65"/>
  <c r="BD66"/>
  <c r="BD67"/>
  <c r="BD68"/>
  <c r="BD69"/>
  <c r="BD70"/>
  <c r="BD71"/>
  <c r="BD72"/>
  <c r="BD73"/>
  <c r="BD74"/>
  <c r="BD75"/>
  <c r="BD76"/>
  <c r="BD77"/>
  <c r="BD78"/>
  <c r="BD79"/>
  <c r="BD80"/>
  <c r="BD81"/>
  <c r="BD82"/>
  <c r="BD83"/>
  <c r="BD84"/>
  <c r="BD85"/>
  <c r="BD86"/>
  <c r="BD87"/>
  <c r="BD88"/>
  <c r="BD89"/>
  <c r="BD90"/>
  <c r="BD91"/>
  <c r="BD92"/>
  <c r="BD93"/>
  <c r="BD94"/>
  <c r="BD95"/>
  <c r="BD96"/>
  <c r="BD97"/>
  <c r="BD98"/>
  <c r="BD99"/>
  <c r="BD100"/>
  <c r="BD101"/>
  <c r="BD102"/>
  <c r="BD103"/>
  <c r="BD104"/>
  <c r="BD105"/>
  <c r="BD106"/>
  <c r="BD107"/>
  <c r="BD108"/>
  <c r="BD109"/>
  <c r="BD110"/>
  <c r="BD111"/>
  <c r="BE5"/>
  <c r="BE6"/>
  <c r="BE7"/>
  <c r="BE8"/>
  <c r="BE9"/>
  <c r="BE10"/>
  <c r="BE11"/>
  <c r="BE12"/>
  <c r="BE13"/>
  <c r="BE14"/>
  <c r="BE15"/>
  <c r="BE16"/>
  <c r="BE17"/>
  <c r="BE18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6"/>
  <c r="BE37"/>
  <c r="BE38"/>
  <c r="BE39"/>
  <c r="BE40"/>
  <c r="BE41"/>
  <c r="BE42"/>
  <c r="BE43"/>
  <c r="BE44"/>
  <c r="BE45"/>
  <c r="BE46"/>
  <c r="BE47"/>
  <c r="BE48"/>
  <c r="BE49"/>
  <c r="BE50"/>
  <c r="BE51"/>
  <c r="BE52"/>
  <c r="BE53"/>
  <c r="BE54"/>
  <c r="BE55"/>
  <c r="BE56"/>
  <c r="BE57"/>
  <c r="BE58"/>
  <c r="BE59"/>
  <c r="BE60"/>
  <c r="BE61"/>
  <c r="BE62"/>
  <c r="BE63"/>
  <c r="BE64"/>
  <c r="BE65"/>
  <c r="BE66"/>
  <c r="BE67"/>
  <c r="BE68"/>
  <c r="BE69"/>
  <c r="BE70"/>
  <c r="BE71"/>
  <c r="BE72"/>
  <c r="BE73"/>
  <c r="BE74"/>
  <c r="BE75"/>
  <c r="BE76"/>
  <c r="BE77"/>
  <c r="BE78"/>
  <c r="BE79"/>
  <c r="BE80"/>
  <c r="BE81"/>
  <c r="BE82"/>
  <c r="BE83"/>
  <c r="BE84"/>
  <c r="BE85"/>
  <c r="BE86"/>
  <c r="BE87"/>
  <c r="BE88"/>
  <c r="BE89"/>
  <c r="BE90"/>
  <c r="BE91"/>
  <c r="BE92"/>
  <c r="BE93"/>
  <c r="BE94"/>
  <c r="BE95"/>
  <c r="BE96"/>
  <c r="BE97"/>
  <c r="BE98"/>
  <c r="BE99"/>
  <c r="BE100"/>
  <c r="BE101"/>
  <c r="BE102"/>
  <c r="BE103"/>
  <c r="BE104"/>
  <c r="BE105"/>
  <c r="BE106"/>
  <c r="BE107"/>
  <c r="BE108"/>
  <c r="BE109"/>
  <c r="BE110"/>
  <c r="BE111"/>
  <c r="BE112"/>
  <c r="BA117" s="1"/>
  <c r="N9" i="11" s="1"/>
  <c r="G14" i="2" s="1"/>
  <c r="H15"/>
  <c r="BL5" i="5"/>
  <c r="BL6"/>
  <c r="BL7"/>
  <c r="BL8"/>
  <c r="BL9"/>
  <c r="BL10"/>
  <c r="BL11"/>
  <c r="BL12"/>
  <c r="BL13"/>
  <c r="BL14"/>
  <c r="BL15"/>
  <c r="BL16"/>
  <c r="BL17"/>
  <c r="BL18"/>
  <c r="BL19"/>
  <c r="BL20"/>
  <c r="BL21"/>
  <c r="BL22"/>
  <c r="BL23"/>
  <c r="BL24"/>
  <c r="BL25"/>
  <c r="BL26"/>
  <c r="BL27"/>
  <c r="BL28"/>
  <c r="BL29"/>
  <c r="BL30"/>
  <c r="BL31"/>
  <c r="BL32"/>
  <c r="BL33"/>
  <c r="BL34"/>
  <c r="BL35"/>
  <c r="BL36"/>
  <c r="BL37"/>
  <c r="BL38"/>
  <c r="BL39"/>
  <c r="BL40"/>
  <c r="BL41"/>
  <c r="BL42"/>
  <c r="BL43"/>
  <c r="BL44"/>
  <c r="BL45"/>
  <c r="BL46"/>
  <c r="BL47"/>
  <c r="BL48"/>
  <c r="BL49"/>
  <c r="BL50"/>
  <c r="BL51"/>
  <c r="BL52"/>
  <c r="BL53"/>
  <c r="BL54"/>
  <c r="BL55"/>
  <c r="BL56"/>
  <c r="BL57"/>
  <c r="BL58"/>
  <c r="BL59"/>
  <c r="BL60"/>
  <c r="BL61"/>
  <c r="BL62"/>
  <c r="BL63"/>
  <c r="BL64"/>
  <c r="BL65"/>
  <c r="BL66"/>
  <c r="BL67"/>
  <c r="BL68"/>
  <c r="BL69"/>
  <c r="BL70"/>
  <c r="BL71"/>
  <c r="BL72"/>
  <c r="BL73"/>
  <c r="BL74"/>
  <c r="BL75"/>
  <c r="BL76"/>
  <c r="BL77"/>
  <c r="BL78"/>
  <c r="BL79"/>
  <c r="BL80"/>
  <c r="BL81"/>
  <c r="BL82"/>
  <c r="BL83"/>
  <c r="BL84"/>
  <c r="BL85"/>
  <c r="BL86"/>
  <c r="BL87"/>
  <c r="BL88"/>
  <c r="BL89"/>
  <c r="BL90"/>
  <c r="BL91"/>
  <c r="BL92"/>
  <c r="BL93"/>
  <c r="BL94"/>
  <c r="BL95"/>
  <c r="BL96"/>
  <c r="BL97"/>
  <c r="BL98"/>
  <c r="BL99"/>
  <c r="BL100"/>
  <c r="BL101"/>
  <c r="BL102"/>
  <c r="BL103"/>
  <c r="BL104"/>
  <c r="BL105"/>
  <c r="BL106"/>
  <c r="BL107"/>
  <c r="BL108"/>
  <c r="BL109"/>
  <c r="BL110"/>
  <c r="BL111"/>
  <c r="BM5"/>
  <c r="BM6"/>
  <c r="BM7"/>
  <c r="BM8"/>
  <c r="BM9"/>
  <c r="BM10"/>
  <c r="BM11"/>
  <c r="BM12"/>
  <c r="BM13"/>
  <c r="BM14"/>
  <c r="BM15"/>
  <c r="BM16"/>
  <c r="BM17"/>
  <c r="BM18"/>
  <c r="BM19"/>
  <c r="BM20"/>
  <c r="BM21"/>
  <c r="BM22"/>
  <c r="BM23"/>
  <c r="BM24"/>
  <c r="BM25"/>
  <c r="BM26"/>
  <c r="BM27"/>
  <c r="BM28"/>
  <c r="BM29"/>
  <c r="BM30"/>
  <c r="BM31"/>
  <c r="BM32"/>
  <c r="BM33"/>
  <c r="BM34"/>
  <c r="BM35"/>
  <c r="BM36"/>
  <c r="BM37"/>
  <c r="BM38"/>
  <c r="BM39"/>
  <c r="BM40"/>
  <c r="BM41"/>
  <c r="BM42"/>
  <c r="BM43"/>
  <c r="BM44"/>
  <c r="BM45"/>
  <c r="BM46"/>
  <c r="BM47"/>
  <c r="BM48"/>
  <c r="BM49"/>
  <c r="BM50"/>
  <c r="BM51"/>
  <c r="BM52"/>
  <c r="BM53"/>
  <c r="BM54"/>
  <c r="BM55"/>
  <c r="BM56"/>
  <c r="BM57"/>
  <c r="BM58"/>
  <c r="BM59"/>
  <c r="BM60"/>
  <c r="BM61"/>
  <c r="BM62"/>
  <c r="BM63"/>
  <c r="BM64"/>
  <c r="BM65"/>
  <c r="BM66"/>
  <c r="BM67"/>
  <c r="BM68"/>
  <c r="BM69"/>
  <c r="BM70"/>
  <c r="BM71"/>
  <c r="BM72"/>
  <c r="BM73"/>
  <c r="BM74"/>
  <c r="BM75"/>
  <c r="BM76"/>
  <c r="BM77"/>
  <c r="BM78"/>
  <c r="BM79"/>
  <c r="BM80"/>
  <c r="BM81"/>
  <c r="BM82"/>
  <c r="BM83"/>
  <c r="BM84"/>
  <c r="BM85"/>
  <c r="BM86"/>
  <c r="BM87"/>
  <c r="BM88"/>
  <c r="BM89"/>
  <c r="BM90"/>
  <c r="BM91"/>
  <c r="BM92"/>
  <c r="BM93"/>
  <c r="BM94"/>
  <c r="BM95"/>
  <c r="BM96"/>
  <c r="BM97"/>
  <c r="BM98"/>
  <c r="BM99"/>
  <c r="BM100"/>
  <c r="BM101"/>
  <c r="BM102"/>
  <c r="BM103"/>
  <c r="BM104"/>
  <c r="BM105"/>
  <c r="BM106"/>
  <c r="BM107"/>
  <c r="BM108"/>
  <c r="BM109"/>
  <c r="BM110"/>
  <c r="BM111"/>
  <c r="BM112"/>
  <c r="BK115" s="1"/>
  <c r="P7" i="11" s="1"/>
  <c r="I12" i="2" s="1"/>
  <c r="BN5" i="5"/>
  <c r="BN6"/>
  <c r="BN7"/>
  <c r="BN8"/>
  <c r="BN9"/>
  <c r="BN10"/>
  <c r="BN11"/>
  <c r="BN12"/>
  <c r="BN13"/>
  <c r="BN14"/>
  <c r="BN15"/>
  <c r="BN16"/>
  <c r="BN17"/>
  <c r="BN18"/>
  <c r="BN19"/>
  <c r="BN20"/>
  <c r="BN21"/>
  <c r="BN22"/>
  <c r="BN23"/>
  <c r="BN24"/>
  <c r="BN25"/>
  <c r="BN26"/>
  <c r="BN27"/>
  <c r="BN28"/>
  <c r="BN29"/>
  <c r="BN30"/>
  <c r="BN31"/>
  <c r="BN32"/>
  <c r="BN33"/>
  <c r="BN34"/>
  <c r="BN35"/>
  <c r="BN36"/>
  <c r="BN37"/>
  <c r="BN38"/>
  <c r="BN39"/>
  <c r="BN40"/>
  <c r="BN41"/>
  <c r="BN42"/>
  <c r="BN43"/>
  <c r="BN44"/>
  <c r="BN45"/>
  <c r="BN46"/>
  <c r="BN47"/>
  <c r="BN48"/>
  <c r="BN49"/>
  <c r="BN50"/>
  <c r="BN51"/>
  <c r="BN52"/>
  <c r="BN53"/>
  <c r="BN54"/>
  <c r="BN55"/>
  <c r="BN56"/>
  <c r="BN57"/>
  <c r="BN58"/>
  <c r="BN59"/>
  <c r="BN60"/>
  <c r="BN61"/>
  <c r="BN62"/>
  <c r="BN63"/>
  <c r="BN64"/>
  <c r="BN65"/>
  <c r="BN66"/>
  <c r="BN67"/>
  <c r="BN68"/>
  <c r="BN69"/>
  <c r="BN70"/>
  <c r="BN71"/>
  <c r="BN72"/>
  <c r="BN73"/>
  <c r="BN74"/>
  <c r="BN75"/>
  <c r="BN76"/>
  <c r="BN77"/>
  <c r="BN78"/>
  <c r="BN79"/>
  <c r="BN80"/>
  <c r="BN81"/>
  <c r="BN82"/>
  <c r="BN83"/>
  <c r="BN84"/>
  <c r="BN85"/>
  <c r="BN86"/>
  <c r="BN87"/>
  <c r="BN88"/>
  <c r="BN89"/>
  <c r="BN90"/>
  <c r="BN91"/>
  <c r="BN92"/>
  <c r="BN93"/>
  <c r="BN94"/>
  <c r="BN95"/>
  <c r="BN96"/>
  <c r="BN97"/>
  <c r="BN98"/>
  <c r="BN99"/>
  <c r="BN100"/>
  <c r="BN101"/>
  <c r="BN102"/>
  <c r="BN103"/>
  <c r="BN104"/>
  <c r="BN105"/>
  <c r="BN106"/>
  <c r="BN107"/>
  <c r="BN108"/>
  <c r="BN109"/>
  <c r="BN110"/>
  <c r="BN111"/>
  <c r="BO5"/>
  <c r="BO6"/>
  <c r="BO7"/>
  <c r="BO8"/>
  <c r="BO9"/>
  <c r="BO10"/>
  <c r="BO11"/>
  <c r="BO12"/>
  <c r="BO13"/>
  <c r="BO14"/>
  <c r="BO15"/>
  <c r="BO16"/>
  <c r="BO17"/>
  <c r="BO18"/>
  <c r="BO19"/>
  <c r="BO20"/>
  <c r="BO21"/>
  <c r="BO22"/>
  <c r="BO23"/>
  <c r="BO24"/>
  <c r="BO25"/>
  <c r="BO26"/>
  <c r="BO27"/>
  <c r="BO28"/>
  <c r="BO29"/>
  <c r="BO30"/>
  <c r="BO31"/>
  <c r="BO32"/>
  <c r="BO33"/>
  <c r="BO34"/>
  <c r="BO35"/>
  <c r="BO36"/>
  <c r="BO37"/>
  <c r="BO38"/>
  <c r="BO39"/>
  <c r="BO40"/>
  <c r="BO41"/>
  <c r="BO42"/>
  <c r="BO43"/>
  <c r="BO44"/>
  <c r="BO45"/>
  <c r="BO46"/>
  <c r="BO47"/>
  <c r="BO48"/>
  <c r="BO49"/>
  <c r="BO50"/>
  <c r="BO51"/>
  <c r="BO52"/>
  <c r="BO53"/>
  <c r="BO54"/>
  <c r="BO55"/>
  <c r="BO56"/>
  <c r="BO57"/>
  <c r="BO58"/>
  <c r="BO59"/>
  <c r="BO60"/>
  <c r="BO61"/>
  <c r="BO62"/>
  <c r="BO63"/>
  <c r="BO64"/>
  <c r="BO65"/>
  <c r="BO66"/>
  <c r="BO67"/>
  <c r="BO68"/>
  <c r="BO69"/>
  <c r="BO70"/>
  <c r="BO71"/>
  <c r="BO72"/>
  <c r="BO73"/>
  <c r="BO74"/>
  <c r="BO75"/>
  <c r="BO76"/>
  <c r="BO77"/>
  <c r="BO78"/>
  <c r="BO79"/>
  <c r="BO80"/>
  <c r="BO81"/>
  <c r="BO82"/>
  <c r="BO83"/>
  <c r="BO84"/>
  <c r="BO85"/>
  <c r="BO86"/>
  <c r="BO87"/>
  <c r="BO88"/>
  <c r="BO89"/>
  <c r="BO90"/>
  <c r="BO91"/>
  <c r="BO92"/>
  <c r="BO93"/>
  <c r="BO94"/>
  <c r="BO95"/>
  <c r="BO96"/>
  <c r="BO97"/>
  <c r="BO98"/>
  <c r="BO99"/>
  <c r="BO100"/>
  <c r="BO101"/>
  <c r="BO102"/>
  <c r="BO103"/>
  <c r="BO104"/>
  <c r="BO105"/>
  <c r="BO106"/>
  <c r="BO107"/>
  <c r="BO108"/>
  <c r="BO109"/>
  <c r="BO110"/>
  <c r="BO111"/>
  <c r="BO112"/>
  <c r="BK117" s="1"/>
  <c r="P9" i="11" s="1"/>
  <c r="I14" i="2" s="1"/>
  <c r="J15"/>
  <c r="BV5" i="5"/>
  <c r="BV6"/>
  <c r="BV7"/>
  <c r="BV8"/>
  <c r="BV9"/>
  <c r="BV10"/>
  <c r="BV11"/>
  <c r="BV12"/>
  <c r="BV13"/>
  <c r="BV14"/>
  <c r="BV15"/>
  <c r="BV16"/>
  <c r="BV17"/>
  <c r="BV18"/>
  <c r="BV19"/>
  <c r="BV20"/>
  <c r="BV21"/>
  <c r="BV22"/>
  <c r="BV23"/>
  <c r="BV24"/>
  <c r="BV25"/>
  <c r="BV26"/>
  <c r="BV27"/>
  <c r="BV28"/>
  <c r="BV29"/>
  <c r="BV30"/>
  <c r="BV31"/>
  <c r="BV32"/>
  <c r="BV33"/>
  <c r="BV34"/>
  <c r="BV35"/>
  <c r="BV36"/>
  <c r="BV37"/>
  <c r="BV38"/>
  <c r="BV39"/>
  <c r="BV40"/>
  <c r="BV41"/>
  <c r="BV42"/>
  <c r="BV43"/>
  <c r="BV44"/>
  <c r="BV45"/>
  <c r="BV46"/>
  <c r="BV47"/>
  <c r="BV48"/>
  <c r="BV49"/>
  <c r="BV50"/>
  <c r="BV51"/>
  <c r="BV52"/>
  <c r="BV53"/>
  <c r="BV54"/>
  <c r="BV55"/>
  <c r="BV56"/>
  <c r="BV57"/>
  <c r="BV58"/>
  <c r="BV59"/>
  <c r="BV60"/>
  <c r="BV61"/>
  <c r="BV62"/>
  <c r="BV63"/>
  <c r="BV64"/>
  <c r="BV65"/>
  <c r="BV66"/>
  <c r="BV67"/>
  <c r="BV68"/>
  <c r="BV69"/>
  <c r="BV70"/>
  <c r="BV71"/>
  <c r="BV72"/>
  <c r="BV73"/>
  <c r="BV74"/>
  <c r="BV75"/>
  <c r="BV76"/>
  <c r="BV77"/>
  <c r="BV78"/>
  <c r="BV79"/>
  <c r="BV80"/>
  <c r="BV81"/>
  <c r="BV82"/>
  <c r="BV83"/>
  <c r="BV84"/>
  <c r="BV85"/>
  <c r="BV86"/>
  <c r="BV87"/>
  <c r="BV88"/>
  <c r="BV89"/>
  <c r="BV90"/>
  <c r="BV91"/>
  <c r="BV92"/>
  <c r="BV93"/>
  <c r="BV94"/>
  <c r="BV95"/>
  <c r="BV96"/>
  <c r="BV97"/>
  <c r="BV98"/>
  <c r="BV99"/>
  <c r="BV100"/>
  <c r="BV101"/>
  <c r="BV102"/>
  <c r="BV103"/>
  <c r="BV104"/>
  <c r="BV105"/>
  <c r="BV106"/>
  <c r="BV107"/>
  <c r="BV108"/>
  <c r="BV109"/>
  <c r="BV110"/>
  <c r="BV111"/>
  <c r="BW5"/>
  <c r="BW6"/>
  <c r="BW7"/>
  <c r="BW8"/>
  <c r="BW9"/>
  <c r="BW10"/>
  <c r="BW11"/>
  <c r="BW12"/>
  <c r="BW13"/>
  <c r="BW14"/>
  <c r="BW15"/>
  <c r="BW16"/>
  <c r="BW17"/>
  <c r="BW18"/>
  <c r="BW19"/>
  <c r="BW20"/>
  <c r="BW21"/>
  <c r="BW22"/>
  <c r="BW23"/>
  <c r="BW24"/>
  <c r="BW25"/>
  <c r="BW26"/>
  <c r="BW27"/>
  <c r="BW28"/>
  <c r="BW29"/>
  <c r="BW30"/>
  <c r="BW31"/>
  <c r="BW32"/>
  <c r="BW33"/>
  <c r="BW34"/>
  <c r="BW35"/>
  <c r="BW36"/>
  <c r="BW37"/>
  <c r="BW38"/>
  <c r="BW39"/>
  <c r="BW40"/>
  <c r="BW41"/>
  <c r="BW42"/>
  <c r="BW43"/>
  <c r="BW44"/>
  <c r="BW45"/>
  <c r="BW46"/>
  <c r="BW47"/>
  <c r="BW48"/>
  <c r="BW49"/>
  <c r="BW50"/>
  <c r="BW51"/>
  <c r="BW52"/>
  <c r="BW53"/>
  <c r="BW54"/>
  <c r="BW55"/>
  <c r="BW56"/>
  <c r="BW57"/>
  <c r="BW58"/>
  <c r="BW59"/>
  <c r="BW60"/>
  <c r="BW61"/>
  <c r="BW62"/>
  <c r="BW63"/>
  <c r="BW64"/>
  <c r="BW65"/>
  <c r="BW66"/>
  <c r="BW67"/>
  <c r="BW68"/>
  <c r="BW69"/>
  <c r="BW70"/>
  <c r="BW71"/>
  <c r="BW72"/>
  <c r="BW73"/>
  <c r="BW74"/>
  <c r="BW75"/>
  <c r="BW76"/>
  <c r="BW77"/>
  <c r="BW78"/>
  <c r="BW79"/>
  <c r="BW80"/>
  <c r="BW81"/>
  <c r="BW82"/>
  <c r="BW83"/>
  <c r="BW84"/>
  <c r="BW85"/>
  <c r="BW86"/>
  <c r="BW87"/>
  <c r="BW88"/>
  <c r="BW89"/>
  <c r="BW90"/>
  <c r="BW91"/>
  <c r="BW92"/>
  <c r="BW93"/>
  <c r="BW94"/>
  <c r="BW95"/>
  <c r="BW96"/>
  <c r="BW97"/>
  <c r="BW98"/>
  <c r="BW99"/>
  <c r="BW100"/>
  <c r="BW101"/>
  <c r="BW102"/>
  <c r="BW103"/>
  <c r="BW104"/>
  <c r="BW105"/>
  <c r="BW106"/>
  <c r="BW107"/>
  <c r="BW108"/>
  <c r="BW109"/>
  <c r="BW110"/>
  <c r="BW111"/>
  <c r="BW112"/>
  <c r="BU115" s="1"/>
  <c r="R7" i="11"/>
  <c r="K12" i="2" s="1"/>
  <c r="BX5" i="5"/>
  <c r="BX6"/>
  <c r="BX7"/>
  <c r="BX8"/>
  <c r="BX9"/>
  <c r="BX10"/>
  <c r="BX11"/>
  <c r="BX12"/>
  <c r="BX13"/>
  <c r="BX14"/>
  <c r="BX15"/>
  <c r="BX16"/>
  <c r="BX17"/>
  <c r="BX18"/>
  <c r="BX19"/>
  <c r="BX20"/>
  <c r="BX21"/>
  <c r="BX22"/>
  <c r="BX23"/>
  <c r="BX24"/>
  <c r="BX25"/>
  <c r="BX26"/>
  <c r="BX27"/>
  <c r="BX28"/>
  <c r="BX29"/>
  <c r="BX30"/>
  <c r="BX31"/>
  <c r="BX32"/>
  <c r="BX33"/>
  <c r="BX34"/>
  <c r="BX35"/>
  <c r="BX36"/>
  <c r="BX37"/>
  <c r="BX38"/>
  <c r="BX39"/>
  <c r="BX40"/>
  <c r="BX41"/>
  <c r="BX42"/>
  <c r="BX43"/>
  <c r="BX44"/>
  <c r="BX45"/>
  <c r="BX46"/>
  <c r="BX47"/>
  <c r="BX48"/>
  <c r="BX49"/>
  <c r="BX50"/>
  <c r="BX51"/>
  <c r="BX52"/>
  <c r="BX53"/>
  <c r="BX54"/>
  <c r="BX55"/>
  <c r="BX56"/>
  <c r="BX57"/>
  <c r="BX58"/>
  <c r="BX59"/>
  <c r="BX60"/>
  <c r="BX61"/>
  <c r="BX62"/>
  <c r="BX63"/>
  <c r="BX64"/>
  <c r="BX65"/>
  <c r="BX66"/>
  <c r="BX67"/>
  <c r="BX68"/>
  <c r="BX69"/>
  <c r="BX70"/>
  <c r="BX71"/>
  <c r="BX72"/>
  <c r="BX73"/>
  <c r="BX74"/>
  <c r="BX75"/>
  <c r="BX76"/>
  <c r="BX77"/>
  <c r="BX78"/>
  <c r="BX79"/>
  <c r="BX80"/>
  <c r="BX81"/>
  <c r="BX82"/>
  <c r="BX83"/>
  <c r="BX84"/>
  <c r="BX85"/>
  <c r="BX86"/>
  <c r="BX87"/>
  <c r="BX88"/>
  <c r="BX89"/>
  <c r="BX90"/>
  <c r="BX91"/>
  <c r="BX92"/>
  <c r="BX93"/>
  <c r="BX94"/>
  <c r="BX95"/>
  <c r="BX96"/>
  <c r="BX97"/>
  <c r="BX98"/>
  <c r="BX99"/>
  <c r="BX100"/>
  <c r="BX101"/>
  <c r="BX102"/>
  <c r="BX103"/>
  <c r="BX104"/>
  <c r="BX105"/>
  <c r="BX106"/>
  <c r="BX107"/>
  <c r="BX108"/>
  <c r="BX109"/>
  <c r="BX110"/>
  <c r="BX111"/>
  <c r="BY5"/>
  <c r="BY6"/>
  <c r="BY7"/>
  <c r="BY8"/>
  <c r="BY9"/>
  <c r="BY10"/>
  <c r="BY11"/>
  <c r="BY12"/>
  <c r="BY13"/>
  <c r="BY14"/>
  <c r="BY15"/>
  <c r="BY16"/>
  <c r="BY17"/>
  <c r="BY18"/>
  <c r="BY19"/>
  <c r="BY20"/>
  <c r="BY21"/>
  <c r="BY22"/>
  <c r="BY23"/>
  <c r="BY24"/>
  <c r="BY25"/>
  <c r="BY26"/>
  <c r="BY27"/>
  <c r="BY28"/>
  <c r="BY29"/>
  <c r="BY30"/>
  <c r="BY31"/>
  <c r="BY32"/>
  <c r="BY33"/>
  <c r="BY34"/>
  <c r="BY35"/>
  <c r="BY36"/>
  <c r="BY37"/>
  <c r="BY38"/>
  <c r="BY39"/>
  <c r="BY40"/>
  <c r="BY41"/>
  <c r="BY42"/>
  <c r="BY43"/>
  <c r="BY44"/>
  <c r="BY45"/>
  <c r="BY46"/>
  <c r="BY47"/>
  <c r="BY48"/>
  <c r="BY49"/>
  <c r="BY50"/>
  <c r="BY51"/>
  <c r="BY52"/>
  <c r="BY53"/>
  <c r="BY54"/>
  <c r="BY55"/>
  <c r="BY56"/>
  <c r="BY57"/>
  <c r="BY58"/>
  <c r="BY59"/>
  <c r="BY60"/>
  <c r="BY61"/>
  <c r="BY62"/>
  <c r="BY63"/>
  <c r="BY64"/>
  <c r="BY65"/>
  <c r="BY66"/>
  <c r="BY67"/>
  <c r="BY68"/>
  <c r="BY69"/>
  <c r="BY70"/>
  <c r="BY71"/>
  <c r="BY72"/>
  <c r="BY73"/>
  <c r="BY74"/>
  <c r="BY75"/>
  <c r="BY76"/>
  <c r="BY77"/>
  <c r="BY78"/>
  <c r="BY79"/>
  <c r="BY80"/>
  <c r="BY81"/>
  <c r="BY82"/>
  <c r="BY83"/>
  <c r="BY84"/>
  <c r="BY85"/>
  <c r="BY86"/>
  <c r="BY87"/>
  <c r="BY88"/>
  <c r="BY89"/>
  <c r="BY90"/>
  <c r="BY91"/>
  <c r="BY92"/>
  <c r="BY93"/>
  <c r="BY94"/>
  <c r="BY95"/>
  <c r="BY96"/>
  <c r="BY97"/>
  <c r="BY98"/>
  <c r="BY99"/>
  <c r="BY100"/>
  <c r="BY101"/>
  <c r="BY102"/>
  <c r="BY103"/>
  <c r="BY104"/>
  <c r="BY105"/>
  <c r="BY106"/>
  <c r="BY107"/>
  <c r="BY108"/>
  <c r="BY109"/>
  <c r="BY110"/>
  <c r="BY111"/>
  <c r="BY112"/>
  <c r="BU117" s="1"/>
  <c r="R9" i="11"/>
  <c r="K14" i="2" s="1"/>
  <c r="L15"/>
  <c r="CF5" i="5"/>
  <c r="CF6"/>
  <c r="CF7"/>
  <c r="CF8"/>
  <c r="CF9"/>
  <c r="CF10"/>
  <c r="CF11"/>
  <c r="CF12"/>
  <c r="CF13"/>
  <c r="CF14"/>
  <c r="CF15"/>
  <c r="CF16"/>
  <c r="CF17"/>
  <c r="CF18"/>
  <c r="CF19"/>
  <c r="CF20"/>
  <c r="CF21"/>
  <c r="CF22"/>
  <c r="CF23"/>
  <c r="CF24"/>
  <c r="CF25"/>
  <c r="CF26"/>
  <c r="CF27"/>
  <c r="CF28"/>
  <c r="CF29"/>
  <c r="CF30"/>
  <c r="CF31"/>
  <c r="CF32"/>
  <c r="CF33"/>
  <c r="CF34"/>
  <c r="CF35"/>
  <c r="CF36"/>
  <c r="CF37"/>
  <c r="CF38"/>
  <c r="CF39"/>
  <c r="CF40"/>
  <c r="CF41"/>
  <c r="CF42"/>
  <c r="CF43"/>
  <c r="CF44"/>
  <c r="CF45"/>
  <c r="CF46"/>
  <c r="CF47"/>
  <c r="CF48"/>
  <c r="CF49"/>
  <c r="CF50"/>
  <c r="CF51"/>
  <c r="CF52"/>
  <c r="CF53"/>
  <c r="CF54"/>
  <c r="CF55"/>
  <c r="CF56"/>
  <c r="CF57"/>
  <c r="CF58"/>
  <c r="CF59"/>
  <c r="CF60"/>
  <c r="CF61"/>
  <c r="CF62"/>
  <c r="CF63"/>
  <c r="CF64"/>
  <c r="CF65"/>
  <c r="CF66"/>
  <c r="CF67"/>
  <c r="CF68"/>
  <c r="CF69"/>
  <c r="CF70"/>
  <c r="CF71"/>
  <c r="CF72"/>
  <c r="CF73"/>
  <c r="CF74"/>
  <c r="CF75"/>
  <c r="CF76"/>
  <c r="CF77"/>
  <c r="CF78"/>
  <c r="CF79"/>
  <c r="CF80"/>
  <c r="CF81"/>
  <c r="CF82"/>
  <c r="CF83"/>
  <c r="CF84"/>
  <c r="CF85"/>
  <c r="CF86"/>
  <c r="CF87"/>
  <c r="CF88"/>
  <c r="CF89"/>
  <c r="CF90"/>
  <c r="CF91"/>
  <c r="CF92"/>
  <c r="CF93"/>
  <c r="CF94"/>
  <c r="CF95"/>
  <c r="CF96"/>
  <c r="CF97"/>
  <c r="CF98"/>
  <c r="CF99"/>
  <c r="CF100"/>
  <c r="CF101"/>
  <c r="CF102"/>
  <c r="CF103"/>
  <c r="CF104"/>
  <c r="CF105"/>
  <c r="CF106"/>
  <c r="CF107"/>
  <c r="CF108"/>
  <c r="CF109"/>
  <c r="CF110"/>
  <c r="CF111"/>
  <c r="CG5"/>
  <c r="CG6"/>
  <c r="CG7"/>
  <c r="CG8"/>
  <c r="CG9"/>
  <c r="CG10"/>
  <c r="CG11"/>
  <c r="CG12"/>
  <c r="CG13"/>
  <c r="CG14"/>
  <c r="CG15"/>
  <c r="CG16"/>
  <c r="CG17"/>
  <c r="CG18"/>
  <c r="CG19"/>
  <c r="CG20"/>
  <c r="CG21"/>
  <c r="CG22"/>
  <c r="CG23"/>
  <c r="CG24"/>
  <c r="CG25"/>
  <c r="CG26"/>
  <c r="CG27"/>
  <c r="CG28"/>
  <c r="CG29"/>
  <c r="CG30"/>
  <c r="CG31"/>
  <c r="CG32"/>
  <c r="CG33"/>
  <c r="CG34"/>
  <c r="CG35"/>
  <c r="CG36"/>
  <c r="CG37"/>
  <c r="CG38"/>
  <c r="CG39"/>
  <c r="CG40"/>
  <c r="CG41"/>
  <c r="CG42"/>
  <c r="CG43"/>
  <c r="CG44"/>
  <c r="CG45"/>
  <c r="CG46"/>
  <c r="CG47"/>
  <c r="CG48"/>
  <c r="CG49"/>
  <c r="CG50"/>
  <c r="CG51"/>
  <c r="CG52"/>
  <c r="CG53"/>
  <c r="CG54"/>
  <c r="CG55"/>
  <c r="CG56"/>
  <c r="CG57"/>
  <c r="CG58"/>
  <c r="CG59"/>
  <c r="CG60"/>
  <c r="CG61"/>
  <c r="CG62"/>
  <c r="CG63"/>
  <c r="CG64"/>
  <c r="CG65"/>
  <c r="CG66"/>
  <c r="CG67"/>
  <c r="CG68"/>
  <c r="CG69"/>
  <c r="CG70"/>
  <c r="CG71"/>
  <c r="CG72"/>
  <c r="CG73"/>
  <c r="CG74"/>
  <c r="CG75"/>
  <c r="CG76"/>
  <c r="CG77"/>
  <c r="CG78"/>
  <c r="CG79"/>
  <c r="CG80"/>
  <c r="CG81"/>
  <c r="CG82"/>
  <c r="CG83"/>
  <c r="CG84"/>
  <c r="CG85"/>
  <c r="CG86"/>
  <c r="CG87"/>
  <c r="CG88"/>
  <c r="CG89"/>
  <c r="CG90"/>
  <c r="CG91"/>
  <c r="CG92"/>
  <c r="CG93"/>
  <c r="CG94"/>
  <c r="CG95"/>
  <c r="CG96"/>
  <c r="CG97"/>
  <c r="CG98"/>
  <c r="CG99"/>
  <c r="CG100"/>
  <c r="CG101"/>
  <c r="CG102"/>
  <c r="CG103"/>
  <c r="CG104"/>
  <c r="CG105"/>
  <c r="CG106"/>
  <c r="CG107"/>
  <c r="CG108"/>
  <c r="CG109"/>
  <c r="CG110"/>
  <c r="CG111"/>
  <c r="CG112"/>
  <c r="CE115" s="1"/>
  <c r="T7" i="11" s="1"/>
  <c r="M12" i="2" s="1"/>
  <c r="CH5" i="5"/>
  <c r="CH6"/>
  <c r="CH7"/>
  <c r="CH8"/>
  <c r="CH9"/>
  <c r="CH10"/>
  <c r="CH11"/>
  <c r="CH12"/>
  <c r="CH13"/>
  <c r="CH14"/>
  <c r="CH15"/>
  <c r="CH16"/>
  <c r="CH17"/>
  <c r="CH18"/>
  <c r="CH19"/>
  <c r="CH20"/>
  <c r="CH21"/>
  <c r="CH22"/>
  <c r="CH23"/>
  <c r="CH24"/>
  <c r="CH25"/>
  <c r="CH26"/>
  <c r="CH27"/>
  <c r="CH28"/>
  <c r="CH29"/>
  <c r="CH30"/>
  <c r="CH31"/>
  <c r="CH32"/>
  <c r="CH33"/>
  <c r="CH34"/>
  <c r="CH35"/>
  <c r="CH36"/>
  <c r="CH37"/>
  <c r="CH38"/>
  <c r="CH39"/>
  <c r="CH40"/>
  <c r="CH41"/>
  <c r="CH42"/>
  <c r="CH43"/>
  <c r="CH44"/>
  <c r="CH45"/>
  <c r="CH46"/>
  <c r="CH47"/>
  <c r="CH48"/>
  <c r="CH49"/>
  <c r="CH50"/>
  <c r="CH51"/>
  <c r="CH52"/>
  <c r="CH53"/>
  <c r="CH54"/>
  <c r="CH55"/>
  <c r="CH56"/>
  <c r="CH57"/>
  <c r="CH58"/>
  <c r="CH59"/>
  <c r="CH60"/>
  <c r="CH61"/>
  <c r="CH62"/>
  <c r="CH63"/>
  <c r="CH64"/>
  <c r="CH65"/>
  <c r="CH66"/>
  <c r="CH67"/>
  <c r="CH68"/>
  <c r="CH69"/>
  <c r="CH70"/>
  <c r="CH71"/>
  <c r="CH72"/>
  <c r="CH73"/>
  <c r="CH74"/>
  <c r="CH75"/>
  <c r="CH76"/>
  <c r="CH77"/>
  <c r="CH78"/>
  <c r="CH79"/>
  <c r="CH80"/>
  <c r="CH81"/>
  <c r="CH82"/>
  <c r="CH83"/>
  <c r="CH84"/>
  <c r="CH85"/>
  <c r="CH86"/>
  <c r="CH87"/>
  <c r="CH88"/>
  <c r="CH89"/>
  <c r="CH90"/>
  <c r="CH91"/>
  <c r="CH92"/>
  <c r="CH93"/>
  <c r="CH94"/>
  <c r="CH95"/>
  <c r="CH96"/>
  <c r="CH97"/>
  <c r="CH98"/>
  <c r="CH99"/>
  <c r="CH100"/>
  <c r="CH101"/>
  <c r="CH102"/>
  <c r="CH103"/>
  <c r="CH104"/>
  <c r="CH105"/>
  <c r="CH106"/>
  <c r="CH107"/>
  <c r="CH108"/>
  <c r="CH109"/>
  <c r="CH110"/>
  <c r="CH111"/>
  <c r="CI5"/>
  <c r="CI6"/>
  <c r="CI7"/>
  <c r="CI8"/>
  <c r="CI9"/>
  <c r="CI10"/>
  <c r="CI11"/>
  <c r="CI12"/>
  <c r="CI13"/>
  <c r="CI14"/>
  <c r="CI15"/>
  <c r="CI16"/>
  <c r="CI17"/>
  <c r="CI18"/>
  <c r="CI19"/>
  <c r="CI20"/>
  <c r="CI21"/>
  <c r="CI22"/>
  <c r="CI23"/>
  <c r="CI24"/>
  <c r="CI25"/>
  <c r="CI26"/>
  <c r="CI27"/>
  <c r="CI28"/>
  <c r="CI29"/>
  <c r="CI30"/>
  <c r="CI31"/>
  <c r="CI32"/>
  <c r="CI33"/>
  <c r="CI34"/>
  <c r="CI35"/>
  <c r="CI36"/>
  <c r="CI37"/>
  <c r="CI38"/>
  <c r="CI39"/>
  <c r="CI40"/>
  <c r="CI41"/>
  <c r="CI42"/>
  <c r="CI43"/>
  <c r="CI44"/>
  <c r="CI45"/>
  <c r="CI46"/>
  <c r="CI47"/>
  <c r="CI48"/>
  <c r="CI49"/>
  <c r="CI50"/>
  <c r="CI51"/>
  <c r="CI52"/>
  <c r="CI53"/>
  <c r="CI54"/>
  <c r="CI55"/>
  <c r="CI56"/>
  <c r="CI57"/>
  <c r="CI58"/>
  <c r="CI59"/>
  <c r="CI60"/>
  <c r="CI61"/>
  <c r="CI62"/>
  <c r="CI63"/>
  <c r="CI64"/>
  <c r="CI65"/>
  <c r="CI66"/>
  <c r="CI67"/>
  <c r="CI68"/>
  <c r="CI69"/>
  <c r="CI70"/>
  <c r="CI71"/>
  <c r="CI72"/>
  <c r="CI73"/>
  <c r="CI74"/>
  <c r="CI75"/>
  <c r="CI76"/>
  <c r="CI77"/>
  <c r="CI78"/>
  <c r="CI79"/>
  <c r="CI80"/>
  <c r="CI81"/>
  <c r="CI82"/>
  <c r="CI83"/>
  <c r="CI84"/>
  <c r="CI85"/>
  <c r="CI86"/>
  <c r="CI87"/>
  <c r="CI88"/>
  <c r="CI89"/>
  <c r="CI90"/>
  <c r="CI91"/>
  <c r="CI92"/>
  <c r="CI93"/>
  <c r="CI94"/>
  <c r="CI95"/>
  <c r="CI96"/>
  <c r="CI97"/>
  <c r="CI98"/>
  <c r="CI99"/>
  <c r="CI100"/>
  <c r="CI101"/>
  <c r="CI102"/>
  <c r="CI103"/>
  <c r="CI104"/>
  <c r="CI105"/>
  <c r="CI106"/>
  <c r="CI107"/>
  <c r="CI108"/>
  <c r="CI109"/>
  <c r="CI110"/>
  <c r="CI111"/>
  <c r="CI112"/>
  <c r="CE117" s="1"/>
  <c r="T9" i="11" s="1"/>
  <c r="M14" i="2" s="1"/>
  <c r="N15"/>
  <c r="CP5" i="5"/>
  <c r="CP112" s="1"/>
  <c r="CO114" s="1"/>
  <c r="V6" i="11" s="1"/>
  <c r="O11" i="2" s="1"/>
  <c r="CP6" i="5"/>
  <c r="CP7"/>
  <c r="CP8"/>
  <c r="CP9"/>
  <c r="CP10"/>
  <c r="CP11"/>
  <c r="CP12"/>
  <c r="CP13"/>
  <c r="CP14"/>
  <c r="CP15"/>
  <c r="CP16"/>
  <c r="CP17"/>
  <c r="CP18"/>
  <c r="CP19"/>
  <c r="CP20"/>
  <c r="CP21"/>
  <c r="CP22"/>
  <c r="CP23"/>
  <c r="CP24"/>
  <c r="CP25"/>
  <c r="CP26"/>
  <c r="CP27"/>
  <c r="CP28"/>
  <c r="CP29"/>
  <c r="CP30"/>
  <c r="CP31"/>
  <c r="CP32"/>
  <c r="CP33"/>
  <c r="CP34"/>
  <c r="CP35"/>
  <c r="CP36"/>
  <c r="CP37"/>
  <c r="CP38"/>
  <c r="CP39"/>
  <c r="CP40"/>
  <c r="CP41"/>
  <c r="CP42"/>
  <c r="CP43"/>
  <c r="CP44"/>
  <c r="CP45"/>
  <c r="CP46"/>
  <c r="CP47"/>
  <c r="CP48"/>
  <c r="CP49"/>
  <c r="CP50"/>
  <c r="CP51"/>
  <c r="CP52"/>
  <c r="CP53"/>
  <c r="CP54"/>
  <c r="CP55"/>
  <c r="CP56"/>
  <c r="CP57"/>
  <c r="CP58"/>
  <c r="CP59"/>
  <c r="CP60"/>
  <c r="CP61"/>
  <c r="CP62"/>
  <c r="CP63"/>
  <c r="CP64"/>
  <c r="CP65"/>
  <c r="CP66"/>
  <c r="CP67"/>
  <c r="CP68"/>
  <c r="CP69"/>
  <c r="CP70"/>
  <c r="CP71"/>
  <c r="CP72"/>
  <c r="CP73"/>
  <c r="CP74"/>
  <c r="CP75"/>
  <c r="CP76"/>
  <c r="CP77"/>
  <c r="CP78"/>
  <c r="CP79"/>
  <c r="CP80"/>
  <c r="CP81"/>
  <c r="CP82"/>
  <c r="CP83"/>
  <c r="CP84"/>
  <c r="CP85"/>
  <c r="CP86"/>
  <c r="CP87"/>
  <c r="CP88"/>
  <c r="CP89"/>
  <c r="CP90"/>
  <c r="CP91"/>
  <c r="CP92"/>
  <c r="CP93"/>
  <c r="CP94"/>
  <c r="CP95"/>
  <c r="CP96"/>
  <c r="CP97"/>
  <c r="CP98"/>
  <c r="CP99"/>
  <c r="CP100"/>
  <c r="CP101"/>
  <c r="CP102"/>
  <c r="CP103"/>
  <c r="CP104"/>
  <c r="CP105"/>
  <c r="CP106"/>
  <c r="CP107"/>
  <c r="CP108"/>
  <c r="CP109"/>
  <c r="CP110"/>
  <c r="CP111"/>
  <c r="CQ5"/>
  <c r="CQ6"/>
  <c r="CQ7"/>
  <c r="CQ8"/>
  <c r="CQ9"/>
  <c r="CQ10"/>
  <c r="CQ11"/>
  <c r="CQ12"/>
  <c r="CQ13"/>
  <c r="CQ14"/>
  <c r="CQ15"/>
  <c r="CQ16"/>
  <c r="CQ17"/>
  <c r="CQ18"/>
  <c r="CQ19"/>
  <c r="CQ20"/>
  <c r="CQ21"/>
  <c r="CQ22"/>
  <c r="CQ23"/>
  <c r="CQ24"/>
  <c r="CQ25"/>
  <c r="CQ26"/>
  <c r="CQ27"/>
  <c r="CQ28"/>
  <c r="CQ29"/>
  <c r="CQ30"/>
  <c r="CQ31"/>
  <c r="CQ32"/>
  <c r="CQ33"/>
  <c r="CQ34"/>
  <c r="CQ35"/>
  <c r="CQ36"/>
  <c r="CQ37"/>
  <c r="CQ38"/>
  <c r="CQ39"/>
  <c r="CQ40"/>
  <c r="CQ41"/>
  <c r="CQ42"/>
  <c r="CQ43"/>
  <c r="CQ44"/>
  <c r="CQ45"/>
  <c r="CQ46"/>
  <c r="CQ47"/>
  <c r="CQ48"/>
  <c r="CQ49"/>
  <c r="CQ50"/>
  <c r="CQ51"/>
  <c r="CQ52"/>
  <c r="CQ53"/>
  <c r="CQ54"/>
  <c r="CQ55"/>
  <c r="CQ56"/>
  <c r="CQ57"/>
  <c r="CQ58"/>
  <c r="CQ59"/>
  <c r="CQ60"/>
  <c r="CQ61"/>
  <c r="CQ62"/>
  <c r="CQ63"/>
  <c r="CQ64"/>
  <c r="CQ65"/>
  <c r="CQ66"/>
  <c r="CQ67"/>
  <c r="CQ68"/>
  <c r="CQ69"/>
  <c r="CQ70"/>
  <c r="CQ71"/>
  <c r="CQ72"/>
  <c r="CQ73"/>
  <c r="CQ74"/>
  <c r="CQ75"/>
  <c r="CQ76"/>
  <c r="CQ77"/>
  <c r="CQ78"/>
  <c r="CQ79"/>
  <c r="CQ80"/>
  <c r="CQ81"/>
  <c r="CQ82"/>
  <c r="CQ83"/>
  <c r="CQ84"/>
  <c r="CQ85"/>
  <c r="CQ86"/>
  <c r="CQ87"/>
  <c r="CQ88"/>
  <c r="CQ89"/>
  <c r="CQ90"/>
  <c r="CQ91"/>
  <c r="CQ92"/>
  <c r="CQ93"/>
  <c r="CQ94"/>
  <c r="CQ95"/>
  <c r="CQ96"/>
  <c r="CQ97"/>
  <c r="CQ98"/>
  <c r="CQ99"/>
  <c r="CQ100"/>
  <c r="CQ101"/>
  <c r="CQ102"/>
  <c r="CQ103"/>
  <c r="CQ104"/>
  <c r="CQ105"/>
  <c r="CQ106"/>
  <c r="CQ107"/>
  <c r="CQ108"/>
  <c r="CQ109"/>
  <c r="CQ110"/>
  <c r="CQ111"/>
  <c r="CQ112"/>
  <c r="CO115" s="1"/>
  <c r="V7" i="11" s="1"/>
  <c r="O12" i="2" s="1"/>
  <c r="CR5" i="5"/>
  <c r="CR112" s="1"/>
  <c r="CO116" s="1"/>
  <c r="V8" i="11" s="1"/>
  <c r="O13" i="2" s="1"/>
  <c r="CR6" i="5"/>
  <c r="CR7"/>
  <c r="CR8"/>
  <c r="CR9"/>
  <c r="CR10"/>
  <c r="CR11"/>
  <c r="CR12"/>
  <c r="CR13"/>
  <c r="CR14"/>
  <c r="CR15"/>
  <c r="CR16"/>
  <c r="CR17"/>
  <c r="CR18"/>
  <c r="CR19"/>
  <c r="CR20"/>
  <c r="CR21"/>
  <c r="CR22"/>
  <c r="CR23"/>
  <c r="CR24"/>
  <c r="CR25"/>
  <c r="CR26"/>
  <c r="CR27"/>
  <c r="CR28"/>
  <c r="CR29"/>
  <c r="CR30"/>
  <c r="CR31"/>
  <c r="CR32"/>
  <c r="CR33"/>
  <c r="CR34"/>
  <c r="CR35"/>
  <c r="CR36"/>
  <c r="CR37"/>
  <c r="CR38"/>
  <c r="CR39"/>
  <c r="CR40"/>
  <c r="CR41"/>
  <c r="CR42"/>
  <c r="CR43"/>
  <c r="CR44"/>
  <c r="CR45"/>
  <c r="CR46"/>
  <c r="CR47"/>
  <c r="CR48"/>
  <c r="CR49"/>
  <c r="CR50"/>
  <c r="CR51"/>
  <c r="CR52"/>
  <c r="CR53"/>
  <c r="CR54"/>
  <c r="CR55"/>
  <c r="CR56"/>
  <c r="CR57"/>
  <c r="CR58"/>
  <c r="CR59"/>
  <c r="CR60"/>
  <c r="CR61"/>
  <c r="CR62"/>
  <c r="CR63"/>
  <c r="CR64"/>
  <c r="CR65"/>
  <c r="CR66"/>
  <c r="CR67"/>
  <c r="CR68"/>
  <c r="CR69"/>
  <c r="CR70"/>
  <c r="CR71"/>
  <c r="CR72"/>
  <c r="CR73"/>
  <c r="CR74"/>
  <c r="CR75"/>
  <c r="CR76"/>
  <c r="CR77"/>
  <c r="CR78"/>
  <c r="CR79"/>
  <c r="CR80"/>
  <c r="CR81"/>
  <c r="CR82"/>
  <c r="CR83"/>
  <c r="CR84"/>
  <c r="CR85"/>
  <c r="CR86"/>
  <c r="CR87"/>
  <c r="CR88"/>
  <c r="CR89"/>
  <c r="CR90"/>
  <c r="CR91"/>
  <c r="CR92"/>
  <c r="CR93"/>
  <c r="CR94"/>
  <c r="CR95"/>
  <c r="CR96"/>
  <c r="CR97"/>
  <c r="CR98"/>
  <c r="CR99"/>
  <c r="CR100"/>
  <c r="CR101"/>
  <c r="CR102"/>
  <c r="CR103"/>
  <c r="CR104"/>
  <c r="CR105"/>
  <c r="CR106"/>
  <c r="CR107"/>
  <c r="CR108"/>
  <c r="CR109"/>
  <c r="CR110"/>
  <c r="CR111"/>
  <c r="CS5"/>
  <c r="CS6"/>
  <c r="CS7"/>
  <c r="CS8"/>
  <c r="CS9"/>
  <c r="CS10"/>
  <c r="CS11"/>
  <c r="CS12"/>
  <c r="CS13"/>
  <c r="CS14"/>
  <c r="CS15"/>
  <c r="CS16"/>
  <c r="CS17"/>
  <c r="CS18"/>
  <c r="CS19"/>
  <c r="CS20"/>
  <c r="CS21"/>
  <c r="CS22"/>
  <c r="CS23"/>
  <c r="CS24"/>
  <c r="CS25"/>
  <c r="CS26"/>
  <c r="CS27"/>
  <c r="CS28"/>
  <c r="CS29"/>
  <c r="CS30"/>
  <c r="CS31"/>
  <c r="CS32"/>
  <c r="CS33"/>
  <c r="CS34"/>
  <c r="CS35"/>
  <c r="CS36"/>
  <c r="CS37"/>
  <c r="CS38"/>
  <c r="CS39"/>
  <c r="CS40"/>
  <c r="CS41"/>
  <c r="CS42"/>
  <c r="CS43"/>
  <c r="CS44"/>
  <c r="CS45"/>
  <c r="CS46"/>
  <c r="CS47"/>
  <c r="CS48"/>
  <c r="CS49"/>
  <c r="CS50"/>
  <c r="CS51"/>
  <c r="CS52"/>
  <c r="CS53"/>
  <c r="CS54"/>
  <c r="CS55"/>
  <c r="CS56"/>
  <c r="CS57"/>
  <c r="CS58"/>
  <c r="CS59"/>
  <c r="CS60"/>
  <c r="CS61"/>
  <c r="CS62"/>
  <c r="CS63"/>
  <c r="CS64"/>
  <c r="CS65"/>
  <c r="CS66"/>
  <c r="CS67"/>
  <c r="CS68"/>
  <c r="CS69"/>
  <c r="CS70"/>
  <c r="CS71"/>
  <c r="CS72"/>
  <c r="CS73"/>
  <c r="CS74"/>
  <c r="CS75"/>
  <c r="CS76"/>
  <c r="CS77"/>
  <c r="CS78"/>
  <c r="CS79"/>
  <c r="CS80"/>
  <c r="CS81"/>
  <c r="CS82"/>
  <c r="CS83"/>
  <c r="CS84"/>
  <c r="CS85"/>
  <c r="CS86"/>
  <c r="CS87"/>
  <c r="CS88"/>
  <c r="CS89"/>
  <c r="CS90"/>
  <c r="CS91"/>
  <c r="CS92"/>
  <c r="CS93"/>
  <c r="CS94"/>
  <c r="CS95"/>
  <c r="CS96"/>
  <c r="CS97"/>
  <c r="CS98"/>
  <c r="CS99"/>
  <c r="CS100"/>
  <c r="CS101"/>
  <c r="CS102"/>
  <c r="CS103"/>
  <c r="CS104"/>
  <c r="CS105"/>
  <c r="CS106"/>
  <c r="CS107"/>
  <c r="CS108"/>
  <c r="CS109"/>
  <c r="CS110"/>
  <c r="CS111"/>
  <c r="CS112"/>
  <c r="CO117" s="1"/>
  <c r="V9" i="11" s="1"/>
  <c r="O14" i="2" s="1"/>
  <c r="AB15"/>
  <c r="FR5" i="5"/>
  <c r="FR112" s="1"/>
  <c r="FQ114" s="1"/>
  <c r="AJ6" i="11" s="1"/>
  <c r="AC11" i="2" s="1"/>
  <c r="FR6" i="5"/>
  <c r="FR7"/>
  <c r="FR8"/>
  <c r="FR9"/>
  <c r="FR10"/>
  <c r="FR11"/>
  <c r="FR12"/>
  <c r="FR13"/>
  <c r="FR14"/>
  <c r="FR15"/>
  <c r="FR16"/>
  <c r="FR17"/>
  <c r="FR18"/>
  <c r="FR19"/>
  <c r="FR20"/>
  <c r="FR21"/>
  <c r="FR22"/>
  <c r="FR23"/>
  <c r="FR24"/>
  <c r="FR25"/>
  <c r="FR26"/>
  <c r="FR27"/>
  <c r="FR28"/>
  <c r="FR29"/>
  <c r="FR30"/>
  <c r="FR31"/>
  <c r="FR32"/>
  <c r="FR33"/>
  <c r="FR34"/>
  <c r="FR35"/>
  <c r="FR36"/>
  <c r="FR37"/>
  <c r="FR38"/>
  <c r="FR39"/>
  <c r="FR40"/>
  <c r="FR41"/>
  <c r="FR42"/>
  <c r="FR43"/>
  <c r="FR44"/>
  <c r="FR45"/>
  <c r="FR46"/>
  <c r="FR47"/>
  <c r="FR48"/>
  <c r="FR49"/>
  <c r="FR50"/>
  <c r="FR51"/>
  <c r="FR52"/>
  <c r="FR53"/>
  <c r="FR54"/>
  <c r="FR55"/>
  <c r="FR56"/>
  <c r="FR57"/>
  <c r="FR58"/>
  <c r="FR59"/>
  <c r="FR60"/>
  <c r="FR61"/>
  <c r="FR62"/>
  <c r="FR63"/>
  <c r="FR64"/>
  <c r="FR65"/>
  <c r="FR66"/>
  <c r="FR67"/>
  <c r="FR68"/>
  <c r="FR69"/>
  <c r="FR70"/>
  <c r="FR71"/>
  <c r="FR72"/>
  <c r="FR73"/>
  <c r="FR74"/>
  <c r="FR75"/>
  <c r="FR76"/>
  <c r="FR77"/>
  <c r="FR78"/>
  <c r="FR79"/>
  <c r="FR80"/>
  <c r="FR81"/>
  <c r="FR82"/>
  <c r="FR83"/>
  <c r="FR84"/>
  <c r="FR85"/>
  <c r="FR86"/>
  <c r="FR87"/>
  <c r="FR88"/>
  <c r="FR89"/>
  <c r="FR90"/>
  <c r="FR91"/>
  <c r="FR92"/>
  <c r="FR93"/>
  <c r="FR94"/>
  <c r="FR95"/>
  <c r="FR96"/>
  <c r="FR97"/>
  <c r="FR98"/>
  <c r="FR99"/>
  <c r="FR100"/>
  <c r="FR101"/>
  <c r="FR102"/>
  <c r="FR103"/>
  <c r="FR104"/>
  <c r="FR105"/>
  <c r="FR106"/>
  <c r="FR107"/>
  <c r="FR108"/>
  <c r="FR109"/>
  <c r="FR110"/>
  <c r="FR111"/>
  <c r="FS5"/>
  <c r="FS6"/>
  <c r="FS7"/>
  <c r="FS8"/>
  <c r="FS9"/>
  <c r="FS10"/>
  <c r="FS11"/>
  <c r="FS12"/>
  <c r="FS13"/>
  <c r="FS14"/>
  <c r="FS15"/>
  <c r="FS16"/>
  <c r="FS17"/>
  <c r="FS18"/>
  <c r="FS19"/>
  <c r="FS20"/>
  <c r="FS21"/>
  <c r="FS22"/>
  <c r="FS23"/>
  <c r="FS24"/>
  <c r="FS25"/>
  <c r="FS26"/>
  <c r="FS27"/>
  <c r="FS28"/>
  <c r="FS29"/>
  <c r="FS30"/>
  <c r="FS31"/>
  <c r="FS32"/>
  <c r="FS33"/>
  <c r="FS34"/>
  <c r="FS35"/>
  <c r="FS36"/>
  <c r="FS37"/>
  <c r="FS38"/>
  <c r="FS39"/>
  <c r="FS40"/>
  <c r="FS41"/>
  <c r="FS42"/>
  <c r="FS43"/>
  <c r="FS44"/>
  <c r="FS45"/>
  <c r="FS46"/>
  <c r="FS47"/>
  <c r="FS48"/>
  <c r="FS49"/>
  <c r="FS50"/>
  <c r="FS51"/>
  <c r="FS52"/>
  <c r="FS53"/>
  <c r="FS54"/>
  <c r="FS55"/>
  <c r="FS56"/>
  <c r="FS57"/>
  <c r="FS58"/>
  <c r="FS59"/>
  <c r="FS60"/>
  <c r="FS61"/>
  <c r="FS62"/>
  <c r="FS63"/>
  <c r="FS64"/>
  <c r="FS65"/>
  <c r="FS66"/>
  <c r="FS67"/>
  <c r="FS68"/>
  <c r="FS69"/>
  <c r="FS70"/>
  <c r="FS71"/>
  <c r="FS72"/>
  <c r="FS73"/>
  <c r="FS74"/>
  <c r="FS75"/>
  <c r="FS76"/>
  <c r="FS77"/>
  <c r="FS78"/>
  <c r="FS79"/>
  <c r="FS80"/>
  <c r="FS81"/>
  <c r="FS82"/>
  <c r="FS83"/>
  <c r="FS84"/>
  <c r="FS85"/>
  <c r="FS86"/>
  <c r="FS87"/>
  <c r="FS88"/>
  <c r="FS89"/>
  <c r="FS90"/>
  <c r="FS91"/>
  <c r="FS92"/>
  <c r="FS93"/>
  <c r="FS94"/>
  <c r="FS95"/>
  <c r="FS96"/>
  <c r="FS97"/>
  <c r="FS98"/>
  <c r="FS99"/>
  <c r="FS100"/>
  <c r="FS101"/>
  <c r="FS102"/>
  <c r="FS103"/>
  <c r="FS104"/>
  <c r="FS105"/>
  <c r="FS106"/>
  <c r="FS107"/>
  <c r="FS108"/>
  <c r="FS109"/>
  <c r="FS110"/>
  <c r="FS111"/>
  <c r="FS112"/>
  <c r="FQ115" s="1"/>
  <c r="AJ7" i="11" s="1"/>
  <c r="AC12" i="2" s="1"/>
  <c r="FT5" i="5"/>
  <c r="FT112" s="1"/>
  <c r="FQ116" s="1"/>
  <c r="AJ8" i="11" s="1"/>
  <c r="AC13" i="2" s="1"/>
  <c r="FT6" i="5"/>
  <c r="FT7"/>
  <c r="FT8"/>
  <c r="FT9"/>
  <c r="FT10"/>
  <c r="FT11"/>
  <c r="FT12"/>
  <c r="FT13"/>
  <c r="FT14"/>
  <c r="FT15"/>
  <c r="FT16"/>
  <c r="FT17"/>
  <c r="FT18"/>
  <c r="FT19"/>
  <c r="FT20"/>
  <c r="FT21"/>
  <c r="FT22"/>
  <c r="FT23"/>
  <c r="FT24"/>
  <c r="FT25"/>
  <c r="FT26"/>
  <c r="FT27"/>
  <c r="FT28"/>
  <c r="FT29"/>
  <c r="FT30"/>
  <c r="FT31"/>
  <c r="FT32"/>
  <c r="FT33"/>
  <c r="FT34"/>
  <c r="FT35"/>
  <c r="FT36"/>
  <c r="FT37"/>
  <c r="FT38"/>
  <c r="FT39"/>
  <c r="FT40"/>
  <c r="FT41"/>
  <c r="FT42"/>
  <c r="FT43"/>
  <c r="FT44"/>
  <c r="FT45"/>
  <c r="FT46"/>
  <c r="FT47"/>
  <c r="FT48"/>
  <c r="FT49"/>
  <c r="FT50"/>
  <c r="FT51"/>
  <c r="FT52"/>
  <c r="FT53"/>
  <c r="FT54"/>
  <c r="FT55"/>
  <c r="FT56"/>
  <c r="FT57"/>
  <c r="FT58"/>
  <c r="FT59"/>
  <c r="FT60"/>
  <c r="FT61"/>
  <c r="FT62"/>
  <c r="FT63"/>
  <c r="FT64"/>
  <c r="FT65"/>
  <c r="FT66"/>
  <c r="FT67"/>
  <c r="FT68"/>
  <c r="FT69"/>
  <c r="FT70"/>
  <c r="FT71"/>
  <c r="FT72"/>
  <c r="FT73"/>
  <c r="FT74"/>
  <c r="FT75"/>
  <c r="FT76"/>
  <c r="FT77"/>
  <c r="FT78"/>
  <c r="FT79"/>
  <c r="FT80"/>
  <c r="FT81"/>
  <c r="FT82"/>
  <c r="FT83"/>
  <c r="FT84"/>
  <c r="FT85"/>
  <c r="FT86"/>
  <c r="FT87"/>
  <c r="FT88"/>
  <c r="FT89"/>
  <c r="FT90"/>
  <c r="FT91"/>
  <c r="FT92"/>
  <c r="FT93"/>
  <c r="FT94"/>
  <c r="FT95"/>
  <c r="FT96"/>
  <c r="FT97"/>
  <c r="FT98"/>
  <c r="FT99"/>
  <c r="FT100"/>
  <c r="FT101"/>
  <c r="FT102"/>
  <c r="FT103"/>
  <c r="FT104"/>
  <c r="FT105"/>
  <c r="FT106"/>
  <c r="FT107"/>
  <c r="FT108"/>
  <c r="FT109"/>
  <c r="FT110"/>
  <c r="FT111"/>
  <c r="FU5"/>
  <c r="FU6"/>
  <c r="FU7"/>
  <c r="FU8"/>
  <c r="FU9"/>
  <c r="FU10"/>
  <c r="FU11"/>
  <c r="FU12"/>
  <c r="FU13"/>
  <c r="FU14"/>
  <c r="FU15"/>
  <c r="FU16"/>
  <c r="FU17"/>
  <c r="FU18"/>
  <c r="FU19"/>
  <c r="FU20"/>
  <c r="FU21"/>
  <c r="FU22"/>
  <c r="FU23"/>
  <c r="FU24"/>
  <c r="FU25"/>
  <c r="FU26"/>
  <c r="FU27"/>
  <c r="FU28"/>
  <c r="FU29"/>
  <c r="FU30"/>
  <c r="FU31"/>
  <c r="FU32"/>
  <c r="FU33"/>
  <c r="FU34"/>
  <c r="FU35"/>
  <c r="FU36"/>
  <c r="FU37"/>
  <c r="FU38"/>
  <c r="FU39"/>
  <c r="FU40"/>
  <c r="FU41"/>
  <c r="FU42"/>
  <c r="FU43"/>
  <c r="FU44"/>
  <c r="FU45"/>
  <c r="FU46"/>
  <c r="FU47"/>
  <c r="FU48"/>
  <c r="FU49"/>
  <c r="FU50"/>
  <c r="FU51"/>
  <c r="FU52"/>
  <c r="FU53"/>
  <c r="FU54"/>
  <c r="FU55"/>
  <c r="FU56"/>
  <c r="FU57"/>
  <c r="FU58"/>
  <c r="FU59"/>
  <c r="FU60"/>
  <c r="FU61"/>
  <c r="FU62"/>
  <c r="FU63"/>
  <c r="FU64"/>
  <c r="FU65"/>
  <c r="FU66"/>
  <c r="FU67"/>
  <c r="FU68"/>
  <c r="FU69"/>
  <c r="FU70"/>
  <c r="FU71"/>
  <c r="FU72"/>
  <c r="FU73"/>
  <c r="FU74"/>
  <c r="FU75"/>
  <c r="FU76"/>
  <c r="FU77"/>
  <c r="FU78"/>
  <c r="FU79"/>
  <c r="FU80"/>
  <c r="FU81"/>
  <c r="FU82"/>
  <c r="FU83"/>
  <c r="FU84"/>
  <c r="FU85"/>
  <c r="FU86"/>
  <c r="FU87"/>
  <c r="FU88"/>
  <c r="FU89"/>
  <c r="FU90"/>
  <c r="FU91"/>
  <c r="FU92"/>
  <c r="FU93"/>
  <c r="FU94"/>
  <c r="FU95"/>
  <c r="FU96"/>
  <c r="FU97"/>
  <c r="FU98"/>
  <c r="FU99"/>
  <c r="FU100"/>
  <c r="FU101"/>
  <c r="FU102"/>
  <c r="FU103"/>
  <c r="FU104"/>
  <c r="FU105"/>
  <c r="FU106"/>
  <c r="FU107"/>
  <c r="FU108"/>
  <c r="FU109"/>
  <c r="FU110"/>
  <c r="FU111"/>
  <c r="FU112"/>
  <c r="FQ117" s="1"/>
  <c r="AJ9" i="11" s="1"/>
  <c r="AC14" i="2" s="1"/>
  <c r="FB112" i="5"/>
  <c r="FC5"/>
  <c r="FC6"/>
  <c r="FC7"/>
  <c r="FC8"/>
  <c r="FC9"/>
  <c r="FC10"/>
  <c r="FC11"/>
  <c r="FC12"/>
  <c r="FC13"/>
  <c r="FC14"/>
  <c r="FC15"/>
  <c r="FC16"/>
  <c r="FC17"/>
  <c r="FC18"/>
  <c r="FC19"/>
  <c r="FC20"/>
  <c r="FC21"/>
  <c r="FC22"/>
  <c r="FC23"/>
  <c r="FC24"/>
  <c r="FC25"/>
  <c r="FC26"/>
  <c r="FC27"/>
  <c r="FC28"/>
  <c r="FC29"/>
  <c r="FC30"/>
  <c r="FC31"/>
  <c r="FC32"/>
  <c r="FC33"/>
  <c r="FC34"/>
  <c r="FC35"/>
  <c r="FC36"/>
  <c r="FC37"/>
  <c r="FC38"/>
  <c r="FC39"/>
  <c r="FC40"/>
  <c r="FC41"/>
  <c r="FC42"/>
  <c r="FC43"/>
  <c r="FC44"/>
  <c r="FC45"/>
  <c r="FC46"/>
  <c r="FC47"/>
  <c r="FC48"/>
  <c r="FC49"/>
  <c r="FC50"/>
  <c r="FC51"/>
  <c r="FC52"/>
  <c r="FC53"/>
  <c r="FC54"/>
  <c r="FC55"/>
  <c r="FC56"/>
  <c r="FC57"/>
  <c r="FC58"/>
  <c r="FC59"/>
  <c r="FC60"/>
  <c r="FC61"/>
  <c r="FC62"/>
  <c r="FC63"/>
  <c r="FC64"/>
  <c r="FC65"/>
  <c r="FC66"/>
  <c r="FC67"/>
  <c r="FC68"/>
  <c r="FC69"/>
  <c r="FC70"/>
  <c r="FC71"/>
  <c r="FC72"/>
  <c r="FC73"/>
  <c r="FC74"/>
  <c r="FC75"/>
  <c r="FC76"/>
  <c r="FC77"/>
  <c r="FC78"/>
  <c r="FC79"/>
  <c r="FC80"/>
  <c r="FC81"/>
  <c r="FC82"/>
  <c r="FC83"/>
  <c r="FC84"/>
  <c r="FC85"/>
  <c r="FC86"/>
  <c r="FC87"/>
  <c r="FC88"/>
  <c r="FC89"/>
  <c r="FC90"/>
  <c r="FC91"/>
  <c r="FC92"/>
  <c r="FC93"/>
  <c r="FC94"/>
  <c r="FC95"/>
  <c r="FC96"/>
  <c r="FC97"/>
  <c r="FC98"/>
  <c r="FC99"/>
  <c r="FC100"/>
  <c r="FC101"/>
  <c r="FC102"/>
  <c r="FC103"/>
  <c r="FC104"/>
  <c r="FC105"/>
  <c r="FC106"/>
  <c r="FC107"/>
  <c r="FC108"/>
  <c r="FC109"/>
  <c r="FC110"/>
  <c r="FC111"/>
  <c r="FC112"/>
  <c r="FB114" s="1"/>
  <c r="FD5"/>
  <c r="FD112" s="1"/>
  <c r="FB115" s="1"/>
  <c r="FD6"/>
  <c r="FD7"/>
  <c r="FD8"/>
  <c r="FD9"/>
  <c r="FD10"/>
  <c r="FD11"/>
  <c r="FD12"/>
  <c r="FD13"/>
  <c r="FD14"/>
  <c r="FD15"/>
  <c r="FD16"/>
  <c r="FD17"/>
  <c r="FD18"/>
  <c r="FD19"/>
  <c r="FD20"/>
  <c r="FD21"/>
  <c r="FD22"/>
  <c r="FD23"/>
  <c r="FD24"/>
  <c r="FD25"/>
  <c r="FD26"/>
  <c r="FD27"/>
  <c r="FD28"/>
  <c r="FD29"/>
  <c r="FD30"/>
  <c r="FD31"/>
  <c r="FD32"/>
  <c r="FD33"/>
  <c r="FD34"/>
  <c r="FD35"/>
  <c r="FD36"/>
  <c r="FD37"/>
  <c r="FD38"/>
  <c r="FD39"/>
  <c r="FD40"/>
  <c r="FD41"/>
  <c r="FD42"/>
  <c r="FD43"/>
  <c r="FD44"/>
  <c r="FD45"/>
  <c r="FD46"/>
  <c r="FD47"/>
  <c r="FD48"/>
  <c r="FD49"/>
  <c r="FD50"/>
  <c r="FD51"/>
  <c r="FD52"/>
  <c r="FD53"/>
  <c r="FD54"/>
  <c r="FD55"/>
  <c r="FD56"/>
  <c r="FD57"/>
  <c r="FD58"/>
  <c r="FD59"/>
  <c r="FD60"/>
  <c r="FD61"/>
  <c r="FD62"/>
  <c r="FD63"/>
  <c r="FD64"/>
  <c r="FD65"/>
  <c r="FD66"/>
  <c r="FD67"/>
  <c r="FD68"/>
  <c r="FD69"/>
  <c r="FD70"/>
  <c r="FD71"/>
  <c r="FD72"/>
  <c r="FD73"/>
  <c r="FD74"/>
  <c r="FD75"/>
  <c r="FD76"/>
  <c r="FD77"/>
  <c r="FD78"/>
  <c r="FD79"/>
  <c r="FD80"/>
  <c r="FD81"/>
  <c r="FD82"/>
  <c r="FD83"/>
  <c r="FD84"/>
  <c r="FD85"/>
  <c r="FD86"/>
  <c r="FD87"/>
  <c r="FD88"/>
  <c r="FD89"/>
  <c r="FD90"/>
  <c r="FD91"/>
  <c r="FD92"/>
  <c r="FD93"/>
  <c r="FD94"/>
  <c r="FD95"/>
  <c r="FD96"/>
  <c r="FD97"/>
  <c r="FD98"/>
  <c r="FD99"/>
  <c r="FD100"/>
  <c r="FD101"/>
  <c r="FD102"/>
  <c r="FD103"/>
  <c r="FD104"/>
  <c r="FD105"/>
  <c r="FD106"/>
  <c r="FD107"/>
  <c r="FD108"/>
  <c r="FD109"/>
  <c r="FD110"/>
  <c r="FD111"/>
  <c r="FE5"/>
  <c r="FE6"/>
  <c r="FE7"/>
  <c r="FE8"/>
  <c r="FE9"/>
  <c r="FE10"/>
  <c r="FE11"/>
  <c r="FE12"/>
  <c r="FE13"/>
  <c r="FE14"/>
  <c r="FE15"/>
  <c r="FE16"/>
  <c r="FE17"/>
  <c r="FE18"/>
  <c r="FE19"/>
  <c r="FE20"/>
  <c r="FE21"/>
  <c r="FE22"/>
  <c r="FE23"/>
  <c r="FE24"/>
  <c r="FE25"/>
  <c r="FE26"/>
  <c r="FE27"/>
  <c r="FE28"/>
  <c r="FE29"/>
  <c r="FE30"/>
  <c r="FE31"/>
  <c r="FE32"/>
  <c r="FE33"/>
  <c r="FE34"/>
  <c r="FE35"/>
  <c r="FE36"/>
  <c r="FE37"/>
  <c r="FE38"/>
  <c r="FE39"/>
  <c r="FE40"/>
  <c r="FE41"/>
  <c r="FE42"/>
  <c r="FE43"/>
  <c r="FE44"/>
  <c r="FE45"/>
  <c r="FE46"/>
  <c r="FE47"/>
  <c r="FE48"/>
  <c r="FE49"/>
  <c r="FE50"/>
  <c r="FE51"/>
  <c r="FE52"/>
  <c r="FE53"/>
  <c r="FE54"/>
  <c r="FE55"/>
  <c r="FE56"/>
  <c r="FE57"/>
  <c r="FE58"/>
  <c r="FE59"/>
  <c r="FE60"/>
  <c r="FE61"/>
  <c r="FE62"/>
  <c r="FE63"/>
  <c r="FE64"/>
  <c r="FE65"/>
  <c r="FE66"/>
  <c r="FE67"/>
  <c r="FE68"/>
  <c r="FE69"/>
  <c r="FE70"/>
  <c r="FE71"/>
  <c r="FE72"/>
  <c r="FE73"/>
  <c r="FE74"/>
  <c r="FE75"/>
  <c r="FE76"/>
  <c r="FE77"/>
  <c r="FE78"/>
  <c r="FE79"/>
  <c r="FE80"/>
  <c r="FE81"/>
  <c r="FE82"/>
  <c r="FE83"/>
  <c r="FE84"/>
  <c r="FE85"/>
  <c r="FE86"/>
  <c r="FE87"/>
  <c r="FE88"/>
  <c r="FE89"/>
  <c r="FE90"/>
  <c r="FE91"/>
  <c r="FE92"/>
  <c r="FE93"/>
  <c r="FE94"/>
  <c r="FE95"/>
  <c r="FE96"/>
  <c r="FE97"/>
  <c r="FE98"/>
  <c r="FE99"/>
  <c r="FE100"/>
  <c r="FE101"/>
  <c r="FE102"/>
  <c r="FE103"/>
  <c r="FE104"/>
  <c r="FE105"/>
  <c r="FE106"/>
  <c r="FE107"/>
  <c r="FE108"/>
  <c r="FE109"/>
  <c r="FE110"/>
  <c r="FE111"/>
  <c r="FE112"/>
  <c r="FB116" s="1"/>
  <c r="FF5"/>
  <c r="FF112" s="1"/>
  <c r="FB117" s="1"/>
  <c r="FF6"/>
  <c r="FF7"/>
  <c r="FF8"/>
  <c r="FF9"/>
  <c r="FF10"/>
  <c r="FF11"/>
  <c r="FF12"/>
  <c r="FF13"/>
  <c r="FF14"/>
  <c r="FF15"/>
  <c r="FF16"/>
  <c r="FF17"/>
  <c r="FF18"/>
  <c r="FF19"/>
  <c r="FF20"/>
  <c r="FF21"/>
  <c r="FF22"/>
  <c r="FF23"/>
  <c r="FF24"/>
  <c r="FF25"/>
  <c r="FF26"/>
  <c r="FF27"/>
  <c r="FF28"/>
  <c r="FF29"/>
  <c r="FF30"/>
  <c r="FF31"/>
  <c r="FF32"/>
  <c r="FF33"/>
  <c r="FF34"/>
  <c r="FF35"/>
  <c r="FF36"/>
  <c r="FF37"/>
  <c r="FF38"/>
  <c r="FF39"/>
  <c r="FF40"/>
  <c r="FF41"/>
  <c r="FF42"/>
  <c r="FF43"/>
  <c r="FF44"/>
  <c r="FF45"/>
  <c r="FF46"/>
  <c r="FF47"/>
  <c r="FF48"/>
  <c r="FF49"/>
  <c r="FF50"/>
  <c r="FF51"/>
  <c r="FF52"/>
  <c r="FF53"/>
  <c r="FF54"/>
  <c r="FF55"/>
  <c r="FF56"/>
  <c r="FF57"/>
  <c r="FF58"/>
  <c r="FF59"/>
  <c r="FF60"/>
  <c r="FF61"/>
  <c r="FF62"/>
  <c r="FF63"/>
  <c r="FF64"/>
  <c r="FF65"/>
  <c r="FF66"/>
  <c r="FF67"/>
  <c r="FF68"/>
  <c r="FF69"/>
  <c r="FF70"/>
  <c r="FF71"/>
  <c r="FF72"/>
  <c r="FF73"/>
  <c r="FF74"/>
  <c r="FF75"/>
  <c r="FF76"/>
  <c r="FF77"/>
  <c r="FF78"/>
  <c r="FF79"/>
  <c r="FF80"/>
  <c r="FF81"/>
  <c r="FF82"/>
  <c r="FF83"/>
  <c r="FF84"/>
  <c r="FF85"/>
  <c r="FF86"/>
  <c r="FF87"/>
  <c r="FF88"/>
  <c r="FF89"/>
  <c r="FF90"/>
  <c r="FF91"/>
  <c r="FF92"/>
  <c r="FF93"/>
  <c r="FF94"/>
  <c r="FF95"/>
  <c r="FF96"/>
  <c r="FF97"/>
  <c r="FF98"/>
  <c r="FF99"/>
  <c r="FF100"/>
  <c r="FF101"/>
  <c r="FF102"/>
  <c r="FF103"/>
  <c r="FF104"/>
  <c r="FF105"/>
  <c r="FF106"/>
  <c r="FF107"/>
  <c r="FF108"/>
  <c r="FF109"/>
  <c r="FF110"/>
  <c r="FF111"/>
  <c r="AE36" i="2"/>
  <c r="AE33"/>
  <c r="AE31"/>
  <c r="AE27"/>
  <c r="F25"/>
  <c r="H25"/>
  <c r="J25"/>
  <c r="L25"/>
  <c r="N25"/>
  <c r="P25"/>
  <c r="R25"/>
  <c r="T25"/>
  <c r="V25"/>
  <c r="X25"/>
  <c r="Z25"/>
  <c r="AB25"/>
  <c r="C18" i="10"/>
  <c r="C23" i="2" s="1"/>
  <c r="C32" i="10"/>
  <c r="C24" i="2" s="1"/>
  <c r="D18" i="10"/>
  <c r="E23" i="2"/>
  <c r="D32" i="10"/>
  <c r="E24" i="2"/>
  <c r="E18" i="10"/>
  <c r="G23" i="2" s="1"/>
  <c r="E32" i="10"/>
  <c r="G24" i="2" s="1"/>
  <c r="F18" i="10"/>
  <c r="I23" i="2"/>
  <c r="F32" i="10"/>
  <c r="I24" i="2"/>
  <c r="G18" i="10"/>
  <c r="K23" i="2" s="1"/>
  <c r="G32" i="10"/>
  <c r="K24" i="2" s="1"/>
  <c r="H18" i="10"/>
  <c r="M23" i="2"/>
  <c r="H32" i="10"/>
  <c r="M24" i="2"/>
  <c r="I18" i="10"/>
  <c r="O23" i="2" s="1"/>
  <c r="I32" i="10"/>
  <c r="O24" i="2" s="1"/>
  <c r="J18" i="10"/>
  <c r="J32"/>
  <c r="K18"/>
  <c r="Q23" i="2" s="1"/>
  <c r="K32" i="10"/>
  <c r="Q24" i="2" s="1"/>
  <c r="L18" i="10"/>
  <c r="S23" i="2" s="1"/>
  <c r="L32" i="10"/>
  <c r="S24" i="2" s="1"/>
  <c r="M18" i="10"/>
  <c r="U23" i="2" s="1"/>
  <c r="U25" s="1"/>
  <c r="M32" i="10"/>
  <c r="U24" i="2" s="1"/>
  <c r="N18" i="10"/>
  <c r="W23" i="2" s="1"/>
  <c r="N32" i="10"/>
  <c r="W24" i="2" s="1"/>
  <c r="O18" i="10"/>
  <c r="Y23" i="2" s="1"/>
  <c r="Y25" s="1"/>
  <c r="O32" i="10"/>
  <c r="Y24" i="2" s="1"/>
  <c r="AE18"/>
  <c r="K11" i="3"/>
  <c r="F26" i="1"/>
  <c r="A4" i="13"/>
  <c r="A3"/>
  <c r="A2"/>
  <c r="E2"/>
  <c r="H3"/>
  <c r="H2"/>
  <c r="AG36"/>
  <c r="AG11"/>
  <c r="AG12"/>
  <c r="AG13"/>
  <c r="AG14"/>
  <c r="AG15"/>
  <c r="AG29" s="1"/>
  <c r="AG35" s="1"/>
  <c r="C19"/>
  <c r="E19"/>
  <c r="G19"/>
  <c r="I19"/>
  <c r="K19"/>
  <c r="M19"/>
  <c r="O19"/>
  <c r="Q19"/>
  <c r="S19"/>
  <c r="U19"/>
  <c r="W19"/>
  <c r="Y19"/>
  <c r="AA19"/>
  <c r="AC19"/>
  <c r="AE19"/>
  <c r="AG19"/>
  <c r="C25"/>
  <c r="E25"/>
  <c r="E29" s="1"/>
  <c r="E35" s="1"/>
  <c r="E38" s="1"/>
  <c r="D44" s="1"/>
  <c r="G25"/>
  <c r="I25"/>
  <c r="I29" s="1"/>
  <c r="I35" s="1"/>
  <c r="I38" s="1"/>
  <c r="H44" s="1"/>
  <c r="K25"/>
  <c r="M25"/>
  <c r="M29" s="1"/>
  <c r="M35" s="1"/>
  <c r="M38" s="1"/>
  <c r="L44" s="1"/>
  <c r="O25"/>
  <c r="Q25"/>
  <c r="Q29" s="1"/>
  <c r="Q35" s="1"/>
  <c r="Q38" s="1"/>
  <c r="P44" s="1"/>
  <c r="S25"/>
  <c r="U25"/>
  <c r="U29" s="1"/>
  <c r="U35" s="1"/>
  <c r="U38" s="1"/>
  <c r="T44" s="1"/>
  <c r="W25"/>
  <c r="Y25"/>
  <c r="Y29" s="1"/>
  <c r="Y35" s="1"/>
  <c r="Y38" s="1"/>
  <c r="X44" s="1"/>
  <c r="AA25"/>
  <c r="AC25"/>
  <c r="AC29" s="1"/>
  <c r="AC35" s="1"/>
  <c r="AC38" s="1"/>
  <c r="AB44" s="1"/>
  <c r="AE25"/>
  <c r="AG25"/>
  <c r="AG27"/>
  <c r="AG28"/>
  <c r="AG31"/>
  <c r="AG33"/>
  <c r="AB35"/>
  <c r="X35"/>
  <c r="T35"/>
  <c r="P35"/>
  <c r="L35"/>
  <c r="H35"/>
  <c r="D35"/>
  <c r="B25"/>
  <c r="AF25" s="1"/>
  <c r="D25"/>
  <c r="F25"/>
  <c r="H25"/>
  <c r="J25"/>
  <c r="L25"/>
  <c r="N25"/>
  <c r="P25"/>
  <c r="R25"/>
  <c r="T25"/>
  <c r="V25"/>
  <c r="X25"/>
  <c r="Z25"/>
  <c r="AB25"/>
  <c r="AD25"/>
  <c r="AG24"/>
  <c r="AG23"/>
  <c r="AG22"/>
  <c r="AF22"/>
  <c r="B19"/>
  <c r="AF19" s="1"/>
  <c r="D19"/>
  <c r="F19"/>
  <c r="H19"/>
  <c r="J19"/>
  <c r="L19"/>
  <c r="N19"/>
  <c r="P19"/>
  <c r="R19"/>
  <c r="T19"/>
  <c r="V19"/>
  <c r="X19"/>
  <c r="Z19"/>
  <c r="AB19"/>
  <c r="AD19"/>
  <c r="AG18"/>
  <c r="AG17"/>
  <c r="AF17"/>
  <c r="AF11"/>
  <c r="AF12"/>
  <c r="AF15" s="1"/>
  <c r="AF13"/>
  <c r="AF14"/>
  <c r="AE15"/>
  <c r="AE29" s="1"/>
  <c r="AE35" s="1"/>
  <c r="AE38" s="1"/>
  <c r="AD44" s="1"/>
  <c r="AD15"/>
  <c r="AC15"/>
  <c r="AB15"/>
  <c r="AB29" s="1"/>
  <c r="AA15"/>
  <c r="AA29" s="1"/>
  <c r="AA35" s="1"/>
  <c r="AA38" s="1"/>
  <c r="Z44" s="1"/>
  <c r="Z15"/>
  <c r="Y15"/>
  <c r="X15"/>
  <c r="X29" s="1"/>
  <c r="W15"/>
  <c r="W29" s="1"/>
  <c r="W35" s="1"/>
  <c r="W38" s="1"/>
  <c r="V44" s="1"/>
  <c r="V15"/>
  <c r="U15"/>
  <c r="T15"/>
  <c r="T29" s="1"/>
  <c r="S15"/>
  <c r="S29" s="1"/>
  <c r="S35" s="1"/>
  <c r="S38" s="1"/>
  <c r="R44" s="1"/>
  <c r="R15"/>
  <c r="Q15"/>
  <c r="P15"/>
  <c r="P29" s="1"/>
  <c r="O15"/>
  <c r="O29" s="1"/>
  <c r="O35" s="1"/>
  <c r="O38" s="1"/>
  <c r="N44" s="1"/>
  <c r="N15"/>
  <c r="M15"/>
  <c r="L15"/>
  <c r="L29" s="1"/>
  <c r="K15"/>
  <c r="K29" s="1"/>
  <c r="K35" s="1"/>
  <c r="K38" s="1"/>
  <c r="J44" s="1"/>
  <c r="J15"/>
  <c r="I15"/>
  <c r="H15"/>
  <c r="H29" s="1"/>
  <c r="G15"/>
  <c r="G29" s="1"/>
  <c r="G35" s="1"/>
  <c r="G38" s="1"/>
  <c r="F44" s="1"/>
  <c r="F15"/>
  <c r="E15"/>
  <c r="D15"/>
  <c r="D29" s="1"/>
  <c r="C15"/>
  <c r="C29" s="1"/>
  <c r="C35" s="1"/>
  <c r="C38" s="1"/>
  <c r="B15"/>
  <c r="R29" i="12"/>
  <c r="I34" i="4" s="1"/>
  <c r="R31" i="12"/>
  <c r="I36" i="4" s="1"/>
  <c r="R32" i="12"/>
  <c r="I37" i="4" s="1"/>
  <c r="R33" i="12"/>
  <c r="I38" i="4" s="1"/>
  <c r="R34" i="12"/>
  <c r="I39" i="4" s="1"/>
  <c r="R35" i="12"/>
  <c r="I40" i="4" s="1"/>
  <c r="R36" i="12"/>
  <c r="I41" i="4" s="1"/>
  <c r="R37" i="12"/>
  <c r="I42" i="4" s="1"/>
  <c r="R38" i="12"/>
  <c r="I43" i="4" s="1"/>
  <c r="R39" i="12"/>
  <c r="I44" i="4" s="1"/>
  <c r="R40" i="12"/>
  <c r="I45" i="4" s="1"/>
  <c r="R41" i="12"/>
  <c r="I46" i="4" s="1"/>
  <c r="R42" i="12"/>
  <c r="I47" i="4" s="1"/>
  <c r="R18" i="12"/>
  <c r="I23" i="4" s="1"/>
  <c r="R19" i="12"/>
  <c r="I24" i="4" s="1"/>
  <c r="R20" i="12"/>
  <c r="I25" i="4" s="1"/>
  <c r="R21" i="12"/>
  <c r="I26" i="4" s="1"/>
  <c r="R22" i="12"/>
  <c r="I27" i="4" s="1"/>
  <c r="R23" i="12"/>
  <c r="I28" i="4" s="1"/>
  <c r="R24" i="12"/>
  <c r="I29" i="4" s="1"/>
  <c r="R25" i="12"/>
  <c r="I30" i="4" s="1"/>
  <c r="R26" i="12"/>
  <c r="I31" i="4" s="1"/>
  <c r="R27" i="12"/>
  <c r="I32" i="4" s="1"/>
  <c r="R17" i="12"/>
  <c r="I22" i="4" s="1"/>
  <c r="EW5" i="5"/>
  <c r="EW112" s="1"/>
  <c r="AH10" i="11" s="1"/>
  <c r="EW6" i="5"/>
  <c r="EW7"/>
  <c r="EW8"/>
  <c r="EW9"/>
  <c r="EW10"/>
  <c r="EW11"/>
  <c r="EW12"/>
  <c r="EW13"/>
  <c r="EW14"/>
  <c r="EW15"/>
  <c r="EW16"/>
  <c r="EW17"/>
  <c r="EW18"/>
  <c r="EW19"/>
  <c r="EW20"/>
  <c r="EW21"/>
  <c r="EW22"/>
  <c r="EW23"/>
  <c r="EW24"/>
  <c r="EW25"/>
  <c r="EW26"/>
  <c r="EW27"/>
  <c r="EW28"/>
  <c r="EW29"/>
  <c r="EW30"/>
  <c r="EW31"/>
  <c r="EW32"/>
  <c r="EW33"/>
  <c r="EW34"/>
  <c r="EW35"/>
  <c r="EW36"/>
  <c r="EW37"/>
  <c r="EW38"/>
  <c r="EW39"/>
  <c r="EW40"/>
  <c r="EW41"/>
  <c r="EW42"/>
  <c r="EW43"/>
  <c r="EW44"/>
  <c r="EW45"/>
  <c r="EW46"/>
  <c r="EW47"/>
  <c r="EW48"/>
  <c r="EW49"/>
  <c r="EW50"/>
  <c r="EW51"/>
  <c r="EW52"/>
  <c r="EW53"/>
  <c r="EW54"/>
  <c r="EW55"/>
  <c r="EW56"/>
  <c r="EW57"/>
  <c r="EW58"/>
  <c r="EW59"/>
  <c r="EW60"/>
  <c r="EW61"/>
  <c r="EW62"/>
  <c r="EW63"/>
  <c r="EW64"/>
  <c r="EW65"/>
  <c r="EW66"/>
  <c r="EW67"/>
  <c r="EW68"/>
  <c r="EW69"/>
  <c r="EW70"/>
  <c r="EW71"/>
  <c r="EW72"/>
  <c r="EW73"/>
  <c r="EW74"/>
  <c r="EW75"/>
  <c r="EW76"/>
  <c r="EW77"/>
  <c r="EW78"/>
  <c r="EW79"/>
  <c r="EW80"/>
  <c r="EW81"/>
  <c r="EW82"/>
  <c r="EW83"/>
  <c r="EW84"/>
  <c r="EW85"/>
  <c r="EW86"/>
  <c r="EW87"/>
  <c r="EW88"/>
  <c r="EW89"/>
  <c r="EW90"/>
  <c r="EW91"/>
  <c r="EW92"/>
  <c r="EW93"/>
  <c r="EW94"/>
  <c r="EW95"/>
  <c r="EW96"/>
  <c r="EW97"/>
  <c r="EW98"/>
  <c r="EW99"/>
  <c r="EW100"/>
  <c r="EW101"/>
  <c r="EW102"/>
  <c r="EW103"/>
  <c r="EW104"/>
  <c r="EW105"/>
  <c r="EW106"/>
  <c r="EW107"/>
  <c r="EW108"/>
  <c r="EW109"/>
  <c r="EW110"/>
  <c r="EW111"/>
  <c r="ER112"/>
  <c r="AG10" i="11"/>
  <c r="EM5" i="5"/>
  <c r="EM6"/>
  <c r="EM7"/>
  <c r="EM8"/>
  <c r="EM9"/>
  <c r="EM10"/>
  <c r="EM11"/>
  <c r="EM12"/>
  <c r="EM13"/>
  <c r="EM14"/>
  <c r="EM15"/>
  <c r="EM16"/>
  <c r="EM17"/>
  <c r="EM18"/>
  <c r="EM19"/>
  <c r="EM20"/>
  <c r="EM21"/>
  <c r="EM22"/>
  <c r="EM23"/>
  <c r="EM24"/>
  <c r="EM25"/>
  <c r="EM26"/>
  <c r="EM27"/>
  <c r="EM28"/>
  <c r="EM29"/>
  <c r="EM30"/>
  <c r="EM31"/>
  <c r="EM32"/>
  <c r="EM33"/>
  <c r="EM34"/>
  <c r="EM35"/>
  <c r="EM36"/>
  <c r="EM37"/>
  <c r="EM38"/>
  <c r="EM39"/>
  <c r="EM40"/>
  <c r="EM41"/>
  <c r="EM42"/>
  <c r="EM43"/>
  <c r="EM44"/>
  <c r="EM45"/>
  <c r="EM46"/>
  <c r="EM47"/>
  <c r="EM48"/>
  <c r="EM49"/>
  <c r="EM50"/>
  <c r="EM51"/>
  <c r="EM52"/>
  <c r="EM53"/>
  <c r="EM54"/>
  <c r="EM55"/>
  <c r="EM56"/>
  <c r="EM57"/>
  <c r="EM58"/>
  <c r="EM59"/>
  <c r="EM60"/>
  <c r="EM61"/>
  <c r="EM62"/>
  <c r="EM63"/>
  <c r="EM64"/>
  <c r="EM65"/>
  <c r="EM66"/>
  <c r="EM67"/>
  <c r="EM68"/>
  <c r="EM69"/>
  <c r="EM70"/>
  <c r="EM71"/>
  <c r="EM72"/>
  <c r="EM73"/>
  <c r="EM74"/>
  <c r="EM75"/>
  <c r="EM76"/>
  <c r="EM77"/>
  <c r="EM78"/>
  <c r="EM79"/>
  <c r="EM80"/>
  <c r="EM81"/>
  <c r="EM82"/>
  <c r="EM83"/>
  <c r="EM84"/>
  <c r="EM85"/>
  <c r="EM86"/>
  <c r="EM87"/>
  <c r="EM88"/>
  <c r="EM89"/>
  <c r="EM90"/>
  <c r="EM91"/>
  <c r="EM92"/>
  <c r="EM93"/>
  <c r="EM94"/>
  <c r="EM95"/>
  <c r="EM96"/>
  <c r="EM97"/>
  <c r="EM98"/>
  <c r="EM99"/>
  <c r="EM100"/>
  <c r="EM101"/>
  <c r="EM102"/>
  <c r="EM103"/>
  <c r="EM104"/>
  <c r="EM105"/>
  <c r="EM106"/>
  <c r="EM107"/>
  <c r="EM108"/>
  <c r="EM109"/>
  <c r="EM110"/>
  <c r="EM111"/>
  <c r="EM112"/>
  <c r="AF10" i="11" s="1"/>
  <c r="EH112" i="5"/>
  <c r="AE10" i="11" s="1"/>
  <c r="EC5" i="5"/>
  <c r="EC6"/>
  <c r="EC7"/>
  <c r="EC8"/>
  <c r="EC9"/>
  <c r="EC10"/>
  <c r="EC11"/>
  <c r="EC12"/>
  <c r="EC13"/>
  <c r="EC14"/>
  <c r="EC15"/>
  <c r="EC16"/>
  <c r="EC17"/>
  <c r="EC18"/>
  <c r="EC19"/>
  <c r="EC20"/>
  <c r="EC21"/>
  <c r="EC22"/>
  <c r="EC23"/>
  <c r="EC24"/>
  <c r="EC25"/>
  <c r="EC26"/>
  <c r="EC27"/>
  <c r="EC28"/>
  <c r="EC29"/>
  <c r="EC30"/>
  <c r="EC31"/>
  <c r="EC32"/>
  <c r="EC33"/>
  <c r="EC34"/>
  <c r="EC35"/>
  <c r="EC36"/>
  <c r="EC37"/>
  <c r="EC38"/>
  <c r="EC39"/>
  <c r="EC40"/>
  <c r="EC41"/>
  <c r="EC42"/>
  <c r="EC43"/>
  <c r="EC44"/>
  <c r="EC45"/>
  <c r="EC46"/>
  <c r="EC47"/>
  <c r="EC48"/>
  <c r="EC49"/>
  <c r="EC50"/>
  <c r="EC51"/>
  <c r="EC52"/>
  <c r="EC53"/>
  <c r="EC54"/>
  <c r="EC55"/>
  <c r="EC56"/>
  <c r="EC57"/>
  <c r="EC58"/>
  <c r="EC59"/>
  <c r="EC60"/>
  <c r="EC61"/>
  <c r="EC62"/>
  <c r="EC63"/>
  <c r="EC64"/>
  <c r="EC65"/>
  <c r="EC66"/>
  <c r="EC67"/>
  <c r="EC68"/>
  <c r="EC69"/>
  <c r="EC70"/>
  <c r="EC71"/>
  <c r="EC72"/>
  <c r="EC73"/>
  <c r="EC74"/>
  <c r="EC75"/>
  <c r="EC76"/>
  <c r="EC77"/>
  <c r="EC78"/>
  <c r="EC79"/>
  <c r="EC80"/>
  <c r="EC81"/>
  <c r="EC82"/>
  <c r="EC83"/>
  <c r="EC84"/>
  <c r="EC85"/>
  <c r="EC86"/>
  <c r="EC87"/>
  <c r="EC88"/>
  <c r="EC89"/>
  <c r="EC90"/>
  <c r="EC91"/>
  <c r="EC92"/>
  <c r="EC93"/>
  <c r="EC94"/>
  <c r="EC95"/>
  <c r="EC96"/>
  <c r="EC97"/>
  <c r="EC98"/>
  <c r="EC99"/>
  <c r="EC100"/>
  <c r="EC101"/>
  <c r="EC102"/>
  <c r="EC103"/>
  <c r="EC104"/>
  <c r="EC105"/>
  <c r="EC106"/>
  <c r="EC107"/>
  <c r="EC108"/>
  <c r="EC109"/>
  <c r="EC110"/>
  <c r="EC111"/>
  <c r="S22" i="10"/>
  <c r="S23"/>
  <c r="S24"/>
  <c r="S25"/>
  <c r="S26"/>
  <c r="S27"/>
  <c r="S28"/>
  <c r="S29"/>
  <c r="S30"/>
  <c r="S31"/>
  <c r="S21"/>
  <c r="S8"/>
  <c r="S9"/>
  <c r="S10"/>
  <c r="S11"/>
  <c r="S12"/>
  <c r="S13"/>
  <c r="S14"/>
  <c r="S15"/>
  <c r="S16"/>
  <c r="S17"/>
  <c r="S7"/>
  <c r="E44" i="12"/>
  <c r="E28" i="2" s="1"/>
  <c r="F44" i="12"/>
  <c r="G44"/>
  <c r="I28" i="2" s="1"/>
  <c r="H44" i="12"/>
  <c r="K28" i="2" s="1"/>
  <c r="I44" i="12"/>
  <c r="M28" i="2" s="1"/>
  <c r="J44" i="12"/>
  <c r="O28" i="2" s="1"/>
  <c r="K44" i="12"/>
  <c r="Q28" i="2" s="1"/>
  <c r="L44" i="12"/>
  <c r="S28" i="2" s="1"/>
  <c r="M44" i="12"/>
  <c r="U28" i="2" s="1"/>
  <c r="N44" i="12"/>
  <c r="W28" i="2" s="1"/>
  <c r="O44" i="12"/>
  <c r="P44"/>
  <c r="Q44"/>
  <c r="AC28" i="2" s="1"/>
  <c r="D44" i="12"/>
  <c r="C28" i="2" s="1"/>
  <c r="AE28" s="1"/>
  <c r="FQ5" i="5"/>
  <c r="FQ6"/>
  <c r="FQ7"/>
  <c r="FQ8"/>
  <c r="FQ9"/>
  <c r="FQ10"/>
  <c r="FQ11"/>
  <c r="FQ12"/>
  <c r="FQ13"/>
  <c r="FQ14"/>
  <c r="FQ15"/>
  <c r="FQ16"/>
  <c r="FQ17"/>
  <c r="FQ18"/>
  <c r="FQ19"/>
  <c r="FQ20"/>
  <c r="FQ21"/>
  <c r="FQ22"/>
  <c r="FQ23"/>
  <c r="FQ24"/>
  <c r="FQ25"/>
  <c r="FQ26"/>
  <c r="FQ27"/>
  <c r="FQ28"/>
  <c r="FQ29"/>
  <c r="FQ30"/>
  <c r="FQ31"/>
  <c r="FQ32"/>
  <c r="FQ33"/>
  <c r="FQ34"/>
  <c r="FQ35"/>
  <c r="FQ36"/>
  <c r="FQ37"/>
  <c r="FQ38"/>
  <c r="FQ39"/>
  <c r="FQ40"/>
  <c r="FQ41"/>
  <c r="FQ42"/>
  <c r="FQ43"/>
  <c r="FQ44"/>
  <c r="FQ45"/>
  <c r="FQ46"/>
  <c r="FQ47"/>
  <c r="FQ48"/>
  <c r="FQ49"/>
  <c r="FQ50"/>
  <c r="FQ51"/>
  <c r="FQ52"/>
  <c r="FQ53"/>
  <c r="FQ54"/>
  <c r="FQ55"/>
  <c r="FQ56"/>
  <c r="FQ57"/>
  <c r="FQ58"/>
  <c r="FQ59"/>
  <c r="FQ60"/>
  <c r="FQ61"/>
  <c r="FQ62"/>
  <c r="FQ63"/>
  <c r="FQ64"/>
  <c r="FQ65"/>
  <c r="FQ66"/>
  <c r="FQ67"/>
  <c r="FQ68"/>
  <c r="FQ69"/>
  <c r="FQ70"/>
  <c r="FQ71"/>
  <c r="FQ72"/>
  <c r="FQ73"/>
  <c r="FQ74"/>
  <c r="FQ75"/>
  <c r="FQ76"/>
  <c r="FQ77"/>
  <c r="FQ78"/>
  <c r="FQ79"/>
  <c r="FQ80"/>
  <c r="FQ81"/>
  <c r="FQ82"/>
  <c r="FQ83"/>
  <c r="FQ84"/>
  <c r="FQ85"/>
  <c r="FQ86"/>
  <c r="FQ87"/>
  <c r="FQ88"/>
  <c r="FQ89"/>
  <c r="FQ90"/>
  <c r="FQ91"/>
  <c r="FQ92"/>
  <c r="FQ93"/>
  <c r="FQ94"/>
  <c r="FQ95"/>
  <c r="FQ96"/>
  <c r="FQ97"/>
  <c r="FQ98"/>
  <c r="FQ99"/>
  <c r="FQ100"/>
  <c r="FQ101"/>
  <c r="FQ102"/>
  <c r="FQ103"/>
  <c r="FQ104"/>
  <c r="FQ105"/>
  <c r="FQ106"/>
  <c r="FQ107"/>
  <c r="FQ108"/>
  <c r="FQ109"/>
  <c r="FQ110"/>
  <c r="FQ111"/>
  <c r="FQ112"/>
  <c r="AJ10" i="11" s="1"/>
  <c r="FL112" i="5"/>
  <c r="AI10" i="11" s="1"/>
  <c r="FG5" i="5"/>
  <c r="FG6"/>
  <c r="FG7"/>
  <c r="FG8"/>
  <c r="FG9"/>
  <c r="FG10"/>
  <c r="FG11"/>
  <c r="FG12"/>
  <c r="FG13"/>
  <c r="FG14"/>
  <c r="FG15"/>
  <c r="FG16"/>
  <c r="FG17"/>
  <c r="FG18"/>
  <c r="FG19"/>
  <c r="FG20"/>
  <c r="FG21"/>
  <c r="FG22"/>
  <c r="FG23"/>
  <c r="FG24"/>
  <c r="FG25"/>
  <c r="FG26"/>
  <c r="FG27"/>
  <c r="FG28"/>
  <c r="FG29"/>
  <c r="FG30"/>
  <c r="FG31"/>
  <c r="FG32"/>
  <c r="FG33"/>
  <c r="FG34"/>
  <c r="FG35"/>
  <c r="FG36"/>
  <c r="FG37"/>
  <c r="FG38"/>
  <c r="FG39"/>
  <c r="FG40"/>
  <c r="FG41"/>
  <c r="FG42"/>
  <c r="FG43"/>
  <c r="FG44"/>
  <c r="FG45"/>
  <c r="FG46"/>
  <c r="FG47"/>
  <c r="FG48"/>
  <c r="FG49"/>
  <c r="FG50"/>
  <c r="FG51"/>
  <c r="FG52"/>
  <c r="FG53"/>
  <c r="FG54"/>
  <c r="FG55"/>
  <c r="FG56"/>
  <c r="FG57"/>
  <c r="FG58"/>
  <c r="FG59"/>
  <c r="FG60"/>
  <c r="FG61"/>
  <c r="FG62"/>
  <c r="FG63"/>
  <c r="FG64"/>
  <c r="FG65"/>
  <c r="FG66"/>
  <c r="FG67"/>
  <c r="FG68"/>
  <c r="FG69"/>
  <c r="FG70"/>
  <c r="FG71"/>
  <c r="FG72"/>
  <c r="FG73"/>
  <c r="FG74"/>
  <c r="FG75"/>
  <c r="FG76"/>
  <c r="FG77"/>
  <c r="FG78"/>
  <c r="FG79"/>
  <c r="FG80"/>
  <c r="FG81"/>
  <c r="FG82"/>
  <c r="FG83"/>
  <c r="FG84"/>
  <c r="FG85"/>
  <c r="FG86"/>
  <c r="FG87"/>
  <c r="FG88"/>
  <c r="FG89"/>
  <c r="FG90"/>
  <c r="FG91"/>
  <c r="FG92"/>
  <c r="FG93"/>
  <c r="FG94"/>
  <c r="FG95"/>
  <c r="FG96"/>
  <c r="FG97"/>
  <c r="FG98"/>
  <c r="FG99"/>
  <c r="FG100"/>
  <c r="FG101"/>
  <c r="FG102"/>
  <c r="FG103"/>
  <c r="FG104"/>
  <c r="FG105"/>
  <c r="FG106"/>
  <c r="FG107"/>
  <c r="FG108"/>
  <c r="FG109"/>
  <c r="FG110"/>
  <c r="FG111"/>
  <c r="FK5"/>
  <c r="FK6"/>
  <c r="FK7"/>
  <c r="FK8"/>
  <c r="FK9"/>
  <c r="FK10"/>
  <c r="FK11"/>
  <c r="FK12"/>
  <c r="FK13"/>
  <c r="FK14"/>
  <c r="FK15"/>
  <c r="FK16"/>
  <c r="FK17"/>
  <c r="FK18"/>
  <c r="FK19"/>
  <c r="FK20"/>
  <c r="FK21"/>
  <c r="FK22"/>
  <c r="FK23"/>
  <c r="FK24"/>
  <c r="FK25"/>
  <c r="FK26"/>
  <c r="FK27"/>
  <c r="FK28"/>
  <c r="FK29"/>
  <c r="FK30"/>
  <c r="FK31"/>
  <c r="FK32"/>
  <c r="FK33"/>
  <c r="FK34"/>
  <c r="FK35"/>
  <c r="FK36"/>
  <c r="FK37"/>
  <c r="FK38"/>
  <c r="FK39"/>
  <c r="FK40"/>
  <c r="FK41"/>
  <c r="FK42"/>
  <c r="FK43"/>
  <c r="FK44"/>
  <c r="FK45"/>
  <c r="FK46"/>
  <c r="FK47"/>
  <c r="FK48"/>
  <c r="FK49"/>
  <c r="FK50"/>
  <c r="FK51"/>
  <c r="FK52"/>
  <c r="FK53"/>
  <c r="FK54"/>
  <c r="FK55"/>
  <c r="FK56"/>
  <c r="FK57"/>
  <c r="FK58"/>
  <c r="FK59"/>
  <c r="FK60"/>
  <c r="FK61"/>
  <c r="FK62"/>
  <c r="FK63"/>
  <c r="FK64"/>
  <c r="FK65"/>
  <c r="FK66"/>
  <c r="FK67"/>
  <c r="FK68"/>
  <c r="FK69"/>
  <c r="FK70"/>
  <c r="FK71"/>
  <c r="FK72"/>
  <c r="FK73"/>
  <c r="FK74"/>
  <c r="FK75"/>
  <c r="FK76"/>
  <c r="FK77"/>
  <c r="FK78"/>
  <c r="FK79"/>
  <c r="FK80"/>
  <c r="FK81"/>
  <c r="FK82"/>
  <c r="FK83"/>
  <c r="FK84"/>
  <c r="FK85"/>
  <c r="FK86"/>
  <c r="FK87"/>
  <c r="FK88"/>
  <c r="FK89"/>
  <c r="FK90"/>
  <c r="FK91"/>
  <c r="FK92"/>
  <c r="FK93"/>
  <c r="FK94"/>
  <c r="FK95"/>
  <c r="FK96"/>
  <c r="FK97"/>
  <c r="FK98"/>
  <c r="FK99"/>
  <c r="FK100"/>
  <c r="FK101"/>
  <c r="FK102"/>
  <c r="FK103"/>
  <c r="FK104"/>
  <c r="FK105"/>
  <c r="FK106"/>
  <c r="FK107"/>
  <c r="FK108"/>
  <c r="FK109"/>
  <c r="FK110"/>
  <c r="FK111"/>
  <c r="FJ5"/>
  <c r="FJ6"/>
  <c r="FJ7"/>
  <c r="FJ8"/>
  <c r="FJ9"/>
  <c r="FJ10"/>
  <c r="FJ11"/>
  <c r="FJ12"/>
  <c r="FJ13"/>
  <c r="FJ14"/>
  <c r="FJ15"/>
  <c r="FJ16"/>
  <c r="FJ17"/>
  <c r="FJ18"/>
  <c r="FJ19"/>
  <c r="FJ20"/>
  <c r="FJ21"/>
  <c r="FJ22"/>
  <c r="FJ23"/>
  <c r="FJ24"/>
  <c r="FJ25"/>
  <c r="FJ26"/>
  <c r="FJ27"/>
  <c r="FJ28"/>
  <c r="FJ29"/>
  <c r="FJ30"/>
  <c r="FJ31"/>
  <c r="FJ32"/>
  <c r="FJ33"/>
  <c r="FJ34"/>
  <c r="FJ35"/>
  <c r="FJ36"/>
  <c r="FJ37"/>
  <c r="FJ38"/>
  <c r="FJ39"/>
  <c r="FJ40"/>
  <c r="FJ41"/>
  <c r="FJ42"/>
  <c r="FJ43"/>
  <c r="FJ44"/>
  <c r="FJ45"/>
  <c r="FJ46"/>
  <c r="FJ47"/>
  <c r="FJ48"/>
  <c r="FJ49"/>
  <c r="FJ50"/>
  <c r="FJ51"/>
  <c r="FJ52"/>
  <c r="FJ53"/>
  <c r="FJ54"/>
  <c r="FJ55"/>
  <c r="FJ56"/>
  <c r="FJ57"/>
  <c r="FJ58"/>
  <c r="FJ59"/>
  <c r="FJ60"/>
  <c r="FJ61"/>
  <c r="FJ62"/>
  <c r="FJ63"/>
  <c r="FJ64"/>
  <c r="FJ65"/>
  <c r="FJ66"/>
  <c r="FJ67"/>
  <c r="FJ68"/>
  <c r="FJ69"/>
  <c r="FJ70"/>
  <c r="FJ71"/>
  <c r="FJ72"/>
  <c r="FJ73"/>
  <c r="FJ74"/>
  <c r="FJ75"/>
  <c r="FJ76"/>
  <c r="FJ77"/>
  <c r="FJ78"/>
  <c r="FJ79"/>
  <c r="FJ80"/>
  <c r="FJ81"/>
  <c r="FJ82"/>
  <c r="FJ83"/>
  <c r="FJ84"/>
  <c r="FJ85"/>
  <c r="FJ86"/>
  <c r="FJ87"/>
  <c r="FJ88"/>
  <c r="FJ89"/>
  <c r="FJ90"/>
  <c r="FJ91"/>
  <c r="FJ92"/>
  <c r="FJ93"/>
  <c r="FJ94"/>
  <c r="FJ95"/>
  <c r="FJ96"/>
  <c r="FJ97"/>
  <c r="FJ98"/>
  <c r="FJ99"/>
  <c r="FJ100"/>
  <c r="FJ101"/>
  <c r="FJ102"/>
  <c r="FJ103"/>
  <c r="FJ104"/>
  <c r="FJ105"/>
  <c r="FJ106"/>
  <c r="FJ107"/>
  <c r="FJ108"/>
  <c r="FJ109"/>
  <c r="FJ110"/>
  <c r="FJ111"/>
  <c r="FJ112"/>
  <c r="FG116" s="1"/>
  <c r="FI5"/>
  <c r="FI6"/>
  <c r="FI7"/>
  <c r="FI8"/>
  <c r="FI9"/>
  <c r="FI10"/>
  <c r="FI11"/>
  <c r="FI12"/>
  <c r="FI13"/>
  <c r="FI14"/>
  <c r="FI15"/>
  <c r="FI16"/>
  <c r="FI17"/>
  <c r="FI18"/>
  <c r="FI19"/>
  <c r="FI20"/>
  <c r="FI21"/>
  <c r="FI22"/>
  <c r="FI23"/>
  <c r="FI24"/>
  <c r="FI25"/>
  <c r="FI26"/>
  <c r="FI27"/>
  <c r="FI28"/>
  <c r="FI29"/>
  <c r="FI30"/>
  <c r="FI31"/>
  <c r="FI32"/>
  <c r="FI33"/>
  <c r="FI34"/>
  <c r="FI35"/>
  <c r="FI36"/>
  <c r="FI37"/>
  <c r="FI38"/>
  <c r="FI39"/>
  <c r="FI40"/>
  <c r="FI41"/>
  <c r="FI42"/>
  <c r="FI43"/>
  <c r="FI44"/>
  <c r="FI45"/>
  <c r="FI46"/>
  <c r="FI47"/>
  <c r="FI48"/>
  <c r="FI49"/>
  <c r="FI50"/>
  <c r="FI51"/>
  <c r="FI52"/>
  <c r="FI53"/>
  <c r="FI54"/>
  <c r="FI55"/>
  <c r="FI56"/>
  <c r="FI57"/>
  <c r="FI58"/>
  <c r="FI59"/>
  <c r="FI60"/>
  <c r="FI61"/>
  <c r="FI62"/>
  <c r="FI63"/>
  <c r="FI64"/>
  <c r="FI65"/>
  <c r="FI66"/>
  <c r="FI67"/>
  <c r="FI68"/>
  <c r="FI69"/>
  <c r="FI70"/>
  <c r="FI71"/>
  <c r="FI72"/>
  <c r="FI73"/>
  <c r="FI74"/>
  <c r="FI75"/>
  <c r="FI76"/>
  <c r="FI77"/>
  <c r="FI78"/>
  <c r="FI79"/>
  <c r="FI80"/>
  <c r="FI81"/>
  <c r="FI82"/>
  <c r="FI83"/>
  <c r="FI84"/>
  <c r="FI85"/>
  <c r="FI86"/>
  <c r="FI87"/>
  <c r="FI88"/>
  <c r="FI89"/>
  <c r="FI90"/>
  <c r="FI91"/>
  <c r="FI92"/>
  <c r="FI93"/>
  <c r="FI94"/>
  <c r="FI95"/>
  <c r="FI96"/>
  <c r="FI97"/>
  <c r="FI98"/>
  <c r="FI99"/>
  <c r="FI100"/>
  <c r="FI101"/>
  <c r="FI102"/>
  <c r="FI103"/>
  <c r="FI104"/>
  <c r="FI105"/>
  <c r="FI106"/>
  <c r="FI107"/>
  <c r="FI108"/>
  <c r="FI109"/>
  <c r="FI110"/>
  <c r="FI111"/>
  <c r="FH5"/>
  <c r="FH6"/>
  <c r="FH7"/>
  <c r="FH8"/>
  <c r="FH9"/>
  <c r="FH10"/>
  <c r="FH11"/>
  <c r="FH12"/>
  <c r="FH13"/>
  <c r="FH14"/>
  <c r="FH15"/>
  <c r="FH16"/>
  <c r="FH17"/>
  <c r="FH18"/>
  <c r="FH19"/>
  <c r="FH20"/>
  <c r="FH21"/>
  <c r="FH22"/>
  <c r="FH23"/>
  <c r="FH24"/>
  <c r="FH25"/>
  <c r="FH26"/>
  <c r="FH27"/>
  <c r="FH28"/>
  <c r="FH29"/>
  <c r="FH30"/>
  <c r="FH31"/>
  <c r="FH32"/>
  <c r="FH33"/>
  <c r="FH34"/>
  <c r="FH35"/>
  <c r="FH36"/>
  <c r="FH37"/>
  <c r="FH38"/>
  <c r="FH39"/>
  <c r="FH40"/>
  <c r="FH41"/>
  <c r="FH42"/>
  <c r="FH43"/>
  <c r="FH44"/>
  <c r="FH45"/>
  <c r="FH46"/>
  <c r="FH47"/>
  <c r="FH48"/>
  <c r="FH49"/>
  <c r="FH50"/>
  <c r="FH51"/>
  <c r="FH52"/>
  <c r="FH53"/>
  <c r="FH54"/>
  <c r="FH55"/>
  <c r="FH56"/>
  <c r="FH57"/>
  <c r="FH58"/>
  <c r="FH59"/>
  <c r="FH60"/>
  <c r="FH61"/>
  <c r="FH62"/>
  <c r="FH63"/>
  <c r="FH64"/>
  <c r="FH65"/>
  <c r="FH66"/>
  <c r="FH67"/>
  <c r="FH68"/>
  <c r="FH69"/>
  <c r="FH70"/>
  <c r="FH71"/>
  <c r="FH72"/>
  <c r="FH73"/>
  <c r="FH74"/>
  <c r="FH75"/>
  <c r="FH76"/>
  <c r="FH77"/>
  <c r="FH78"/>
  <c r="FH79"/>
  <c r="FH80"/>
  <c r="FH81"/>
  <c r="FH82"/>
  <c r="FH83"/>
  <c r="FH84"/>
  <c r="FH85"/>
  <c r="FH86"/>
  <c r="FH87"/>
  <c r="FH88"/>
  <c r="FH89"/>
  <c r="FH90"/>
  <c r="FH91"/>
  <c r="FH92"/>
  <c r="FH93"/>
  <c r="FH94"/>
  <c r="FH95"/>
  <c r="FH96"/>
  <c r="FH97"/>
  <c r="FH98"/>
  <c r="FH99"/>
  <c r="FH100"/>
  <c r="FH101"/>
  <c r="FH102"/>
  <c r="FH103"/>
  <c r="FH104"/>
  <c r="FH105"/>
  <c r="FH106"/>
  <c r="FH107"/>
  <c r="FH108"/>
  <c r="FH109"/>
  <c r="FH110"/>
  <c r="FH111"/>
  <c r="FH112"/>
  <c r="FG114" s="1"/>
  <c r="R44" i="12"/>
  <c r="G12"/>
  <c r="G10"/>
  <c r="C10"/>
  <c r="A8"/>
  <c r="A7"/>
  <c r="F6"/>
  <c r="A6"/>
  <c r="D6" i="9"/>
  <c r="C15"/>
  <c r="E15" s="1"/>
  <c r="C24"/>
  <c r="E24" s="1"/>
  <c r="R32" i="10"/>
  <c r="AC24" i="2" s="1"/>
  <c r="R18" i="10"/>
  <c r="AC23" i="2" s="1"/>
  <c r="AC25" s="1"/>
  <c r="GA5" i="5"/>
  <c r="GA6"/>
  <c r="GA7"/>
  <c r="GA8"/>
  <c r="GA9"/>
  <c r="GA10"/>
  <c r="GA11"/>
  <c r="GA12"/>
  <c r="GA13"/>
  <c r="GA14"/>
  <c r="GA15"/>
  <c r="GA16"/>
  <c r="GA17"/>
  <c r="GA18"/>
  <c r="GA19"/>
  <c r="GA20"/>
  <c r="GA21"/>
  <c r="GA22"/>
  <c r="GA23"/>
  <c r="GA24"/>
  <c r="GA25"/>
  <c r="GA26"/>
  <c r="GA27"/>
  <c r="GA28"/>
  <c r="GA29"/>
  <c r="GA30"/>
  <c r="GA31"/>
  <c r="GA32"/>
  <c r="GA33"/>
  <c r="GA34"/>
  <c r="GA35"/>
  <c r="GA36"/>
  <c r="GA37"/>
  <c r="GA38"/>
  <c r="GA39"/>
  <c r="GA40"/>
  <c r="GA41"/>
  <c r="GA42"/>
  <c r="GA43"/>
  <c r="GA44"/>
  <c r="GA45"/>
  <c r="GA46"/>
  <c r="GA47"/>
  <c r="GA48"/>
  <c r="GA49"/>
  <c r="GA50"/>
  <c r="GA51"/>
  <c r="GA52"/>
  <c r="GA53"/>
  <c r="GA54"/>
  <c r="GA55"/>
  <c r="GA56"/>
  <c r="GA57"/>
  <c r="GA58"/>
  <c r="GA59"/>
  <c r="GA60"/>
  <c r="GA61"/>
  <c r="GA62"/>
  <c r="GA63"/>
  <c r="GA64"/>
  <c r="GA65"/>
  <c r="GA66"/>
  <c r="GA67"/>
  <c r="GA68"/>
  <c r="GA69"/>
  <c r="GA70"/>
  <c r="GA71"/>
  <c r="GA72"/>
  <c r="GA73"/>
  <c r="GA74"/>
  <c r="GA75"/>
  <c r="GA76"/>
  <c r="GA77"/>
  <c r="GA78"/>
  <c r="GA79"/>
  <c r="GA80"/>
  <c r="GA81"/>
  <c r="GA82"/>
  <c r="GA83"/>
  <c r="GA84"/>
  <c r="GA85"/>
  <c r="GA86"/>
  <c r="GA87"/>
  <c r="GA88"/>
  <c r="GA89"/>
  <c r="GA90"/>
  <c r="GA91"/>
  <c r="GA92"/>
  <c r="GA93"/>
  <c r="GA94"/>
  <c r="GA95"/>
  <c r="GA96"/>
  <c r="GA97"/>
  <c r="GA98"/>
  <c r="GA99"/>
  <c r="GA100"/>
  <c r="GA101"/>
  <c r="GA102"/>
  <c r="GA103"/>
  <c r="GA104"/>
  <c r="GA105"/>
  <c r="GA106"/>
  <c r="GA107"/>
  <c r="GA108"/>
  <c r="GA109"/>
  <c r="GA110"/>
  <c r="GA111"/>
  <c r="GA112"/>
  <c r="FX116" s="1"/>
  <c r="I35" i="1"/>
  <c r="I23"/>
  <c r="I28"/>
  <c r="F42"/>
  <c r="K42" s="1"/>
  <c r="M42" s="1"/>
  <c r="F43"/>
  <c r="K43" s="1"/>
  <c r="M43" s="1"/>
  <c r="F47"/>
  <c r="K47" s="1"/>
  <c r="M47" s="1"/>
  <c r="K26"/>
  <c r="M26" s="1"/>
  <c r="F37"/>
  <c r="K37"/>
  <c r="M37" s="1"/>
  <c r="F38"/>
  <c r="K38" s="1"/>
  <c r="M38"/>
  <c r="P32" i="10"/>
  <c r="AA24" i="2" s="1"/>
  <c r="P18" i="10"/>
  <c r="AA23" i="2" s="1"/>
  <c r="AA25" s="1"/>
  <c r="I3"/>
  <c r="I2"/>
  <c r="G3"/>
  <c r="B4"/>
  <c r="B3"/>
  <c r="B2"/>
  <c r="A2"/>
  <c r="I31" i="3"/>
  <c r="O31"/>
  <c r="K13"/>
  <c r="J7"/>
  <c r="C11"/>
  <c r="A9"/>
  <c r="A8"/>
  <c r="A7"/>
  <c r="G12" i="4"/>
  <c r="G10"/>
  <c r="F6"/>
  <c r="C10"/>
  <c r="A8"/>
  <c r="A7"/>
  <c r="A6"/>
  <c r="H49"/>
  <c r="I49"/>
  <c r="E49"/>
  <c r="GM5" i="5"/>
  <c r="GM6"/>
  <c r="GM7"/>
  <c r="GM8"/>
  <c r="GM9"/>
  <c r="GM10"/>
  <c r="GM11"/>
  <c r="GM12"/>
  <c r="GM13"/>
  <c r="GM14"/>
  <c r="GM15"/>
  <c r="GM16"/>
  <c r="GM17"/>
  <c r="GM18"/>
  <c r="GM19"/>
  <c r="GM20"/>
  <c r="GM21"/>
  <c r="GM22"/>
  <c r="GM23"/>
  <c r="GM24"/>
  <c r="GM25"/>
  <c r="GM26"/>
  <c r="GM27"/>
  <c r="GM28"/>
  <c r="GM29"/>
  <c r="GM30"/>
  <c r="GM31"/>
  <c r="GM32"/>
  <c r="GM33"/>
  <c r="GM34"/>
  <c r="GM35"/>
  <c r="GM36"/>
  <c r="GM37"/>
  <c r="GM38"/>
  <c r="GM39"/>
  <c r="GM40"/>
  <c r="GM41"/>
  <c r="GM42"/>
  <c r="GM43"/>
  <c r="GM44"/>
  <c r="GM45"/>
  <c r="GM46"/>
  <c r="GM47"/>
  <c r="GM48"/>
  <c r="GM49"/>
  <c r="GM50"/>
  <c r="GM51"/>
  <c r="GM52"/>
  <c r="GM53"/>
  <c r="GM54"/>
  <c r="GM55"/>
  <c r="GM56"/>
  <c r="GM57"/>
  <c r="GM58"/>
  <c r="GM59"/>
  <c r="GM60"/>
  <c r="GM61"/>
  <c r="GM62"/>
  <c r="GM63"/>
  <c r="GM64"/>
  <c r="GM65"/>
  <c r="GM66"/>
  <c r="GM67"/>
  <c r="GM68"/>
  <c r="GM69"/>
  <c r="GM70"/>
  <c r="GM71"/>
  <c r="GM72"/>
  <c r="GM73"/>
  <c r="GM74"/>
  <c r="GM75"/>
  <c r="GM76"/>
  <c r="GM77"/>
  <c r="GM78"/>
  <c r="GM79"/>
  <c r="GM80"/>
  <c r="GM81"/>
  <c r="GM82"/>
  <c r="GM83"/>
  <c r="GM84"/>
  <c r="GM85"/>
  <c r="GM86"/>
  <c r="GM87"/>
  <c r="GM88"/>
  <c r="GM89"/>
  <c r="GM90"/>
  <c r="GM91"/>
  <c r="GM92"/>
  <c r="GM93"/>
  <c r="GM94"/>
  <c r="GM95"/>
  <c r="GM96"/>
  <c r="GM97"/>
  <c r="GM98"/>
  <c r="GM99"/>
  <c r="GM100"/>
  <c r="GM101"/>
  <c r="GM102"/>
  <c r="GM103"/>
  <c r="GM104"/>
  <c r="GM105"/>
  <c r="GM106"/>
  <c r="GM107"/>
  <c r="GM108"/>
  <c r="GM109"/>
  <c r="GM110"/>
  <c r="GM111"/>
  <c r="GM112"/>
  <c r="AP10" i="11" s="1"/>
  <c r="G19" i="4" s="1"/>
  <c r="HQ5" i="5"/>
  <c r="HQ6"/>
  <c r="HQ7"/>
  <c r="HQ8"/>
  <c r="HQ9"/>
  <c r="HQ10"/>
  <c r="HQ11"/>
  <c r="HQ12"/>
  <c r="HQ13"/>
  <c r="HQ14"/>
  <c r="HQ15"/>
  <c r="HQ16"/>
  <c r="HQ17"/>
  <c r="HQ18"/>
  <c r="HQ19"/>
  <c r="HQ20"/>
  <c r="HQ21"/>
  <c r="HQ22"/>
  <c r="HQ23"/>
  <c r="HQ24"/>
  <c r="HQ25"/>
  <c r="HQ26"/>
  <c r="HQ27"/>
  <c r="HQ28"/>
  <c r="HQ29"/>
  <c r="HQ30"/>
  <c r="HQ31"/>
  <c r="HQ32"/>
  <c r="HQ33"/>
  <c r="HQ34"/>
  <c r="HQ35"/>
  <c r="HQ36"/>
  <c r="HQ37"/>
  <c r="HQ38"/>
  <c r="HQ39"/>
  <c r="HQ40"/>
  <c r="HQ41"/>
  <c r="HQ42"/>
  <c r="HQ43"/>
  <c r="HQ44"/>
  <c r="HQ45"/>
  <c r="HQ46"/>
  <c r="HQ47"/>
  <c r="HQ48"/>
  <c r="HQ49"/>
  <c r="HQ50"/>
  <c r="HQ51"/>
  <c r="HQ52"/>
  <c r="HQ53"/>
  <c r="HQ54"/>
  <c r="HQ55"/>
  <c r="HQ56"/>
  <c r="HQ57"/>
  <c r="HQ58"/>
  <c r="HQ59"/>
  <c r="HQ60"/>
  <c r="HQ61"/>
  <c r="HQ62"/>
  <c r="HQ63"/>
  <c r="HQ64"/>
  <c r="HQ65"/>
  <c r="HQ66"/>
  <c r="HQ67"/>
  <c r="HQ68"/>
  <c r="HQ69"/>
  <c r="HQ70"/>
  <c r="HQ71"/>
  <c r="HQ72"/>
  <c r="HQ73"/>
  <c r="HQ74"/>
  <c r="HQ75"/>
  <c r="HQ76"/>
  <c r="HQ77"/>
  <c r="HQ78"/>
  <c r="HQ79"/>
  <c r="HQ80"/>
  <c r="HQ81"/>
  <c r="HQ82"/>
  <c r="HQ83"/>
  <c r="HQ84"/>
  <c r="HQ85"/>
  <c r="HQ86"/>
  <c r="HQ87"/>
  <c r="HQ88"/>
  <c r="HQ89"/>
  <c r="HQ90"/>
  <c r="HQ91"/>
  <c r="HQ92"/>
  <c r="HQ93"/>
  <c r="HQ94"/>
  <c r="HQ95"/>
  <c r="HQ96"/>
  <c r="HQ97"/>
  <c r="HQ98"/>
  <c r="HQ99"/>
  <c r="HQ100"/>
  <c r="HQ101"/>
  <c r="HQ102"/>
  <c r="HQ103"/>
  <c r="HQ104"/>
  <c r="HQ105"/>
  <c r="HQ106"/>
  <c r="HQ107"/>
  <c r="HQ108"/>
  <c r="HQ109"/>
  <c r="HQ110"/>
  <c r="HQ111"/>
  <c r="HQ112"/>
  <c r="AV10" i="11" s="1"/>
  <c r="G20" i="4" s="1"/>
  <c r="W5" i="5"/>
  <c r="W6"/>
  <c r="W7"/>
  <c r="W8"/>
  <c r="W9"/>
  <c r="W10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48"/>
  <c r="W49"/>
  <c r="W50"/>
  <c r="W51"/>
  <c r="W52"/>
  <c r="W53"/>
  <c r="W54"/>
  <c r="W55"/>
  <c r="W56"/>
  <c r="W57"/>
  <c r="W58"/>
  <c r="W59"/>
  <c r="W60"/>
  <c r="W61"/>
  <c r="W62"/>
  <c r="W63"/>
  <c r="W64"/>
  <c r="W65"/>
  <c r="W66"/>
  <c r="W67"/>
  <c r="W68"/>
  <c r="W69"/>
  <c r="W70"/>
  <c r="W71"/>
  <c r="W72"/>
  <c r="W73"/>
  <c r="W74"/>
  <c r="W75"/>
  <c r="W76"/>
  <c r="W77"/>
  <c r="W78"/>
  <c r="W79"/>
  <c r="W80"/>
  <c r="W81"/>
  <c r="W82"/>
  <c r="W83"/>
  <c r="W84"/>
  <c r="W85"/>
  <c r="W86"/>
  <c r="W87"/>
  <c r="W88"/>
  <c r="W89"/>
  <c r="W90"/>
  <c r="W91"/>
  <c r="W92"/>
  <c r="W93"/>
  <c r="W94"/>
  <c r="W95"/>
  <c r="W96"/>
  <c r="W97"/>
  <c r="W98"/>
  <c r="W99"/>
  <c r="W100"/>
  <c r="W101"/>
  <c r="W102"/>
  <c r="W103"/>
  <c r="W104"/>
  <c r="W105"/>
  <c r="W106"/>
  <c r="W107"/>
  <c r="W108"/>
  <c r="W109"/>
  <c r="W110"/>
  <c r="W111"/>
  <c r="W121"/>
  <c r="W112" s="1"/>
  <c r="V114" s="1"/>
  <c r="Q5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Q53"/>
  <c r="Q54"/>
  <c r="Q55"/>
  <c r="Q56"/>
  <c r="Q57"/>
  <c r="Q58"/>
  <c r="Q59"/>
  <c r="Q60"/>
  <c r="Q61"/>
  <c r="Q62"/>
  <c r="Q63"/>
  <c r="Q64"/>
  <c r="Q65"/>
  <c r="Q66"/>
  <c r="Q67"/>
  <c r="Q68"/>
  <c r="Q69"/>
  <c r="Q70"/>
  <c r="Q71"/>
  <c r="Q72"/>
  <c r="Q73"/>
  <c r="Q74"/>
  <c r="Q75"/>
  <c r="Q76"/>
  <c r="Q77"/>
  <c r="Q78"/>
  <c r="Q79"/>
  <c r="Q80"/>
  <c r="Q81"/>
  <c r="Q82"/>
  <c r="Q83"/>
  <c r="Q84"/>
  <c r="Q85"/>
  <c r="Q86"/>
  <c r="Q87"/>
  <c r="Q88"/>
  <c r="Q89"/>
  <c r="Q90"/>
  <c r="Q91"/>
  <c r="Q92"/>
  <c r="Q93"/>
  <c r="Q94"/>
  <c r="Q95"/>
  <c r="Q96"/>
  <c r="Q97"/>
  <c r="Q98"/>
  <c r="Q99"/>
  <c r="Q100"/>
  <c r="Q101"/>
  <c r="Q102"/>
  <c r="Q103"/>
  <c r="Q104"/>
  <c r="Q105"/>
  <c r="Q106"/>
  <c r="Q107"/>
  <c r="Q108"/>
  <c r="Q109"/>
  <c r="Q110"/>
  <c r="Q111"/>
  <c r="Q121"/>
  <c r="Q112" s="1"/>
  <c r="P114" s="1"/>
  <c r="K5"/>
  <c r="K121" s="1"/>
  <c r="K112" s="1"/>
  <c r="J114" s="1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21"/>
  <c r="F112" s="1"/>
  <c r="E114" s="1"/>
  <c r="B6" i="11" s="1"/>
  <c r="HW5" i="5"/>
  <c r="HW6"/>
  <c r="HW7"/>
  <c r="HW8"/>
  <c r="HW9"/>
  <c r="HW10"/>
  <c r="HW11"/>
  <c r="HW12"/>
  <c r="HW13"/>
  <c r="HW14"/>
  <c r="HW15"/>
  <c r="HW16"/>
  <c r="HW17"/>
  <c r="HW18"/>
  <c r="HW19"/>
  <c r="HW20"/>
  <c r="HW21"/>
  <c r="HW22"/>
  <c r="HW23"/>
  <c r="HW24"/>
  <c r="HW25"/>
  <c r="HW26"/>
  <c r="HW27"/>
  <c r="HW28"/>
  <c r="HW29"/>
  <c r="HW30"/>
  <c r="HW31"/>
  <c r="HW32"/>
  <c r="HW33"/>
  <c r="HW34"/>
  <c r="HW35"/>
  <c r="HW36"/>
  <c r="HW37"/>
  <c r="HW38"/>
  <c r="HW39"/>
  <c r="HW40"/>
  <c r="HW41"/>
  <c r="HW42"/>
  <c r="HW43"/>
  <c r="HW44"/>
  <c r="HW45"/>
  <c r="HW46"/>
  <c r="HW47"/>
  <c r="HW48"/>
  <c r="HW49"/>
  <c r="HW50"/>
  <c r="HW51"/>
  <c r="HW52"/>
  <c r="HW53"/>
  <c r="HW54"/>
  <c r="HW55"/>
  <c r="HW56"/>
  <c r="HW57"/>
  <c r="HW58"/>
  <c r="HW59"/>
  <c r="HW60"/>
  <c r="HW61"/>
  <c r="HW62"/>
  <c r="HW63"/>
  <c r="HW64"/>
  <c r="HW65"/>
  <c r="HW66"/>
  <c r="HW67"/>
  <c r="HW68"/>
  <c r="HW69"/>
  <c r="HW70"/>
  <c r="HW71"/>
  <c r="HW72"/>
  <c r="HW73"/>
  <c r="HW74"/>
  <c r="HW75"/>
  <c r="HW76"/>
  <c r="HW77"/>
  <c r="HW78"/>
  <c r="HW79"/>
  <c r="HW80"/>
  <c r="HW81"/>
  <c r="HW82"/>
  <c r="HW83"/>
  <c r="HW84"/>
  <c r="HW85"/>
  <c r="HW86"/>
  <c r="HW87"/>
  <c r="HW88"/>
  <c r="HW89"/>
  <c r="HW90"/>
  <c r="HW91"/>
  <c r="HW92"/>
  <c r="HW93"/>
  <c r="HW94"/>
  <c r="HW95"/>
  <c r="HW96"/>
  <c r="HW97"/>
  <c r="HW98"/>
  <c r="HW99"/>
  <c r="HW100"/>
  <c r="HW101"/>
  <c r="HW102"/>
  <c r="HW103"/>
  <c r="HW104"/>
  <c r="HW105"/>
  <c r="HW106"/>
  <c r="HW107"/>
  <c r="HW108"/>
  <c r="HW109"/>
  <c r="HW110"/>
  <c r="HW111"/>
  <c r="HW112"/>
  <c r="HV114" s="1"/>
  <c r="GS5"/>
  <c r="GS112" s="1"/>
  <c r="GR114" s="1"/>
  <c r="AQ6" i="11" s="1"/>
  <c r="GS6" i="5"/>
  <c r="GS7"/>
  <c r="GS8"/>
  <c r="GS9"/>
  <c r="GS10"/>
  <c r="GS11"/>
  <c r="GS12"/>
  <c r="GS13"/>
  <c r="GS14"/>
  <c r="GS15"/>
  <c r="GS16"/>
  <c r="GS17"/>
  <c r="GS18"/>
  <c r="GS19"/>
  <c r="GS20"/>
  <c r="GS21"/>
  <c r="GS22"/>
  <c r="GS23"/>
  <c r="GS24"/>
  <c r="GS25"/>
  <c r="GS26"/>
  <c r="GS27"/>
  <c r="GS28"/>
  <c r="GS29"/>
  <c r="GS30"/>
  <c r="GS31"/>
  <c r="GS32"/>
  <c r="GS33"/>
  <c r="GS34"/>
  <c r="GS35"/>
  <c r="GS36"/>
  <c r="GS37"/>
  <c r="GS38"/>
  <c r="GS39"/>
  <c r="GS40"/>
  <c r="GS41"/>
  <c r="GS42"/>
  <c r="GS43"/>
  <c r="GS44"/>
  <c r="GS45"/>
  <c r="GS46"/>
  <c r="GS47"/>
  <c r="GS48"/>
  <c r="GS49"/>
  <c r="GS50"/>
  <c r="GS51"/>
  <c r="GS52"/>
  <c r="GS53"/>
  <c r="GS54"/>
  <c r="GS55"/>
  <c r="GS56"/>
  <c r="GS57"/>
  <c r="GS58"/>
  <c r="GS59"/>
  <c r="GS60"/>
  <c r="GS61"/>
  <c r="GS62"/>
  <c r="GS63"/>
  <c r="GS64"/>
  <c r="GS65"/>
  <c r="GS66"/>
  <c r="GS67"/>
  <c r="GS68"/>
  <c r="GS69"/>
  <c r="GS70"/>
  <c r="GS71"/>
  <c r="GS72"/>
  <c r="GS73"/>
  <c r="GS74"/>
  <c r="GS75"/>
  <c r="GS76"/>
  <c r="GS77"/>
  <c r="GS78"/>
  <c r="GS79"/>
  <c r="GS80"/>
  <c r="GS81"/>
  <c r="GS82"/>
  <c r="GS83"/>
  <c r="GS84"/>
  <c r="GS85"/>
  <c r="GS86"/>
  <c r="GS87"/>
  <c r="GS88"/>
  <c r="GS89"/>
  <c r="GS90"/>
  <c r="GS91"/>
  <c r="GS92"/>
  <c r="GS93"/>
  <c r="GS94"/>
  <c r="GS95"/>
  <c r="GS96"/>
  <c r="GS97"/>
  <c r="GS98"/>
  <c r="GS99"/>
  <c r="GS100"/>
  <c r="GS101"/>
  <c r="GS102"/>
  <c r="GS103"/>
  <c r="GS104"/>
  <c r="GS105"/>
  <c r="GS106"/>
  <c r="GS107"/>
  <c r="GS108"/>
  <c r="GS109"/>
  <c r="GS110"/>
  <c r="GS111"/>
  <c r="BU5"/>
  <c r="BU6"/>
  <c r="BU7"/>
  <c r="BU8"/>
  <c r="BU9"/>
  <c r="BU10"/>
  <c r="BU11"/>
  <c r="BU12"/>
  <c r="BU13"/>
  <c r="BU14"/>
  <c r="BU15"/>
  <c r="BU16"/>
  <c r="BU17"/>
  <c r="BU18"/>
  <c r="BU19"/>
  <c r="BU20"/>
  <c r="BU21"/>
  <c r="BU22"/>
  <c r="BU23"/>
  <c r="BU24"/>
  <c r="BU25"/>
  <c r="BU26"/>
  <c r="BU27"/>
  <c r="BU28"/>
  <c r="BU29"/>
  <c r="BU30"/>
  <c r="BU31"/>
  <c r="BU32"/>
  <c r="BU33"/>
  <c r="BU34"/>
  <c r="BU35"/>
  <c r="BU36"/>
  <c r="BU37"/>
  <c r="BU38"/>
  <c r="BU39"/>
  <c r="BU40"/>
  <c r="BU41"/>
  <c r="BU42"/>
  <c r="BU43"/>
  <c r="BU44"/>
  <c r="BU45"/>
  <c r="BU46"/>
  <c r="BU47"/>
  <c r="BU48"/>
  <c r="BU49"/>
  <c r="BU50"/>
  <c r="BU51"/>
  <c r="BU52"/>
  <c r="BU53"/>
  <c r="BU54"/>
  <c r="BU55"/>
  <c r="BU56"/>
  <c r="BU57"/>
  <c r="BU58"/>
  <c r="BU59"/>
  <c r="BU60"/>
  <c r="BU61"/>
  <c r="BU62"/>
  <c r="BU63"/>
  <c r="BU64"/>
  <c r="BU65"/>
  <c r="BU66"/>
  <c r="BU67"/>
  <c r="BU68"/>
  <c r="BU69"/>
  <c r="BU70"/>
  <c r="BU71"/>
  <c r="BU72"/>
  <c r="BU73"/>
  <c r="BU74"/>
  <c r="BU75"/>
  <c r="BU76"/>
  <c r="BU77"/>
  <c r="BU78"/>
  <c r="BU79"/>
  <c r="BU80"/>
  <c r="BU81"/>
  <c r="BU82"/>
  <c r="BU83"/>
  <c r="BU84"/>
  <c r="BU85"/>
  <c r="BU86"/>
  <c r="BU87"/>
  <c r="BU88"/>
  <c r="BU89"/>
  <c r="BU90"/>
  <c r="BU91"/>
  <c r="BU92"/>
  <c r="BU93"/>
  <c r="BU94"/>
  <c r="BU95"/>
  <c r="BU96"/>
  <c r="BU97"/>
  <c r="BU98"/>
  <c r="BU99"/>
  <c r="BU100"/>
  <c r="BU101"/>
  <c r="BU102"/>
  <c r="BU103"/>
  <c r="BU104"/>
  <c r="BU105"/>
  <c r="BU106"/>
  <c r="BU107"/>
  <c r="BU108"/>
  <c r="BU109"/>
  <c r="BU110"/>
  <c r="BU111"/>
  <c r="BU112"/>
  <c r="R10" i="11" s="1"/>
  <c r="DN112" i="5"/>
  <c r="AA10" i="11" s="1"/>
  <c r="DX112" i="5"/>
  <c r="AC10" i="11" s="1"/>
  <c r="DS5" i="5"/>
  <c r="DS112" s="1"/>
  <c r="AB10" i="11" s="1"/>
  <c r="DS6" i="5"/>
  <c r="DS7"/>
  <c r="DS8"/>
  <c r="DS9"/>
  <c r="DS10"/>
  <c r="DS11"/>
  <c r="DS12"/>
  <c r="DS13"/>
  <c r="DS14"/>
  <c r="DS15"/>
  <c r="DS16"/>
  <c r="DS17"/>
  <c r="DS18"/>
  <c r="DS19"/>
  <c r="DS20"/>
  <c r="DS21"/>
  <c r="DS22"/>
  <c r="DS23"/>
  <c r="DS24"/>
  <c r="DS25"/>
  <c r="DS26"/>
  <c r="DS27"/>
  <c r="DS28"/>
  <c r="DS29"/>
  <c r="DS30"/>
  <c r="DS31"/>
  <c r="DS32"/>
  <c r="DS33"/>
  <c r="DS34"/>
  <c r="DS35"/>
  <c r="DS36"/>
  <c r="DS37"/>
  <c r="DS38"/>
  <c r="DS39"/>
  <c r="DS40"/>
  <c r="DS41"/>
  <c r="DS42"/>
  <c r="DS43"/>
  <c r="DS44"/>
  <c r="DS45"/>
  <c r="DS46"/>
  <c r="DS47"/>
  <c r="DS48"/>
  <c r="DS49"/>
  <c r="DS50"/>
  <c r="DS51"/>
  <c r="DS52"/>
  <c r="DS53"/>
  <c r="DS54"/>
  <c r="DS55"/>
  <c r="DS56"/>
  <c r="DS57"/>
  <c r="DS58"/>
  <c r="DS59"/>
  <c r="DS60"/>
  <c r="DS61"/>
  <c r="DS62"/>
  <c r="DS63"/>
  <c r="DS64"/>
  <c r="DS65"/>
  <c r="DS66"/>
  <c r="DS67"/>
  <c r="DS68"/>
  <c r="DS69"/>
  <c r="DS70"/>
  <c r="DS71"/>
  <c r="DS72"/>
  <c r="DS73"/>
  <c r="DS74"/>
  <c r="DS75"/>
  <c r="DS76"/>
  <c r="DS77"/>
  <c r="DS78"/>
  <c r="DS79"/>
  <c r="DS80"/>
  <c r="DS81"/>
  <c r="DS82"/>
  <c r="DS83"/>
  <c r="DS84"/>
  <c r="DS85"/>
  <c r="DS86"/>
  <c r="DS87"/>
  <c r="DS88"/>
  <c r="DS89"/>
  <c r="DS90"/>
  <c r="DS91"/>
  <c r="DS92"/>
  <c r="DS93"/>
  <c r="DS94"/>
  <c r="DS95"/>
  <c r="DS96"/>
  <c r="DS97"/>
  <c r="DS98"/>
  <c r="DS99"/>
  <c r="DS100"/>
  <c r="DS101"/>
  <c r="DS102"/>
  <c r="DS103"/>
  <c r="DS104"/>
  <c r="DS105"/>
  <c r="DS106"/>
  <c r="DS107"/>
  <c r="DS108"/>
  <c r="DS109"/>
  <c r="DS110"/>
  <c r="DS111"/>
  <c r="DI5"/>
  <c r="DI6"/>
  <c r="DI7"/>
  <c r="DI8"/>
  <c r="DI9"/>
  <c r="DI10"/>
  <c r="DI11"/>
  <c r="DI12"/>
  <c r="DI13"/>
  <c r="DI14"/>
  <c r="DI15"/>
  <c r="DI16"/>
  <c r="DI17"/>
  <c r="DI18"/>
  <c r="DI19"/>
  <c r="DI20"/>
  <c r="DI21"/>
  <c r="DI22"/>
  <c r="DI23"/>
  <c r="DI24"/>
  <c r="DI25"/>
  <c r="DI26"/>
  <c r="DI27"/>
  <c r="DI28"/>
  <c r="DI29"/>
  <c r="DI30"/>
  <c r="DI31"/>
  <c r="DI32"/>
  <c r="DI33"/>
  <c r="DI34"/>
  <c r="DI35"/>
  <c r="DI36"/>
  <c r="DI37"/>
  <c r="DI38"/>
  <c r="DI39"/>
  <c r="DI40"/>
  <c r="DI41"/>
  <c r="DI42"/>
  <c r="DI43"/>
  <c r="DI44"/>
  <c r="DI45"/>
  <c r="DI46"/>
  <c r="DI47"/>
  <c r="DI48"/>
  <c r="DI49"/>
  <c r="DI50"/>
  <c r="DI51"/>
  <c r="DI52"/>
  <c r="DI53"/>
  <c r="DI54"/>
  <c r="DI55"/>
  <c r="DI56"/>
  <c r="DI57"/>
  <c r="DI58"/>
  <c r="DI59"/>
  <c r="DI60"/>
  <c r="DI61"/>
  <c r="DI62"/>
  <c r="DI63"/>
  <c r="DI64"/>
  <c r="DI65"/>
  <c r="DI66"/>
  <c r="DI67"/>
  <c r="DI68"/>
  <c r="DI69"/>
  <c r="DI70"/>
  <c r="DI71"/>
  <c r="DI72"/>
  <c r="DI73"/>
  <c r="DI74"/>
  <c r="DI75"/>
  <c r="DI76"/>
  <c r="DI77"/>
  <c r="DI78"/>
  <c r="DI79"/>
  <c r="DI80"/>
  <c r="DI81"/>
  <c r="DI82"/>
  <c r="DI83"/>
  <c r="DI84"/>
  <c r="DI85"/>
  <c r="DI86"/>
  <c r="DI87"/>
  <c r="DI88"/>
  <c r="DI89"/>
  <c r="DI90"/>
  <c r="DI91"/>
  <c r="DI92"/>
  <c r="DI93"/>
  <c r="DI94"/>
  <c r="DI95"/>
  <c r="DI96"/>
  <c r="DI97"/>
  <c r="DI98"/>
  <c r="DI99"/>
  <c r="DI100"/>
  <c r="DI101"/>
  <c r="DI102"/>
  <c r="DI103"/>
  <c r="DI104"/>
  <c r="DI105"/>
  <c r="DI106"/>
  <c r="DI107"/>
  <c r="DI108"/>
  <c r="DI109"/>
  <c r="DI110"/>
  <c r="DI111"/>
  <c r="DI112"/>
  <c r="Z10" i="11" s="1"/>
  <c r="DD112" i="5"/>
  <c r="Y10" i="11" s="1"/>
  <c r="CO5" i="5"/>
  <c r="CO112" s="1"/>
  <c r="V10" i="11" s="1"/>
  <c r="CO6" i="5"/>
  <c r="CO7"/>
  <c r="CO8"/>
  <c r="CO9"/>
  <c r="CO10"/>
  <c r="CO11"/>
  <c r="CO12"/>
  <c r="CO13"/>
  <c r="CO14"/>
  <c r="CO15"/>
  <c r="CO16"/>
  <c r="CO17"/>
  <c r="CO18"/>
  <c r="CO19"/>
  <c r="CO20"/>
  <c r="CO21"/>
  <c r="CO22"/>
  <c r="CO23"/>
  <c r="CO24"/>
  <c r="CO25"/>
  <c r="CO26"/>
  <c r="CO27"/>
  <c r="CO28"/>
  <c r="CO29"/>
  <c r="CO30"/>
  <c r="CO31"/>
  <c r="CO32"/>
  <c r="CO33"/>
  <c r="CO34"/>
  <c r="CO35"/>
  <c r="CO36"/>
  <c r="CO37"/>
  <c r="CO38"/>
  <c r="CO39"/>
  <c r="CO40"/>
  <c r="CO41"/>
  <c r="CO42"/>
  <c r="CO43"/>
  <c r="CO44"/>
  <c r="CO45"/>
  <c r="CO46"/>
  <c r="CO47"/>
  <c r="CO48"/>
  <c r="CO49"/>
  <c r="CO50"/>
  <c r="CO51"/>
  <c r="CO52"/>
  <c r="CO53"/>
  <c r="CO54"/>
  <c r="CO55"/>
  <c r="CO56"/>
  <c r="CO57"/>
  <c r="CO58"/>
  <c r="CO59"/>
  <c r="CO60"/>
  <c r="CO61"/>
  <c r="CO62"/>
  <c r="CO63"/>
  <c r="CO64"/>
  <c r="CO65"/>
  <c r="CO66"/>
  <c r="CO67"/>
  <c r="CO68"/>
  <c r="CO69"/>
  <c r="CO70"/>
  <c r="CO71"/>
  <c r="CO72"/>
  <c r="CO73"/>
  <c r="CO74"/>
  <c r="CO75"/>
  <c r="CO76"/>
  <c r="CO77"/>
  <c r="CO78"/>
  <c r="CO79"/>
  <c r="CO80"/>
  <c r="CO81"/>
  <c r="CO82"/>
  <c r="CO83"/>
  <c r="CO84"/>
  <c r="CO85"/>
  <c r="CO86"/>
  <c r="CO87"/>
  <c r="CO88"/>
  <c r="CO89"/>
  <c r="CO90"/>
  <c r="CO91"/>
  <c r="CO92"/>
  <c r="CO93"/>
  <c r="CO94"/>
  <c r="CO95"/>
  <c r="CO96"/>
  <c r="CO97"/>
  <c r="CO98"/>
  <c r="CO99"/>
  <c r="CO100"/>
  <c r="CO101"/>
  <c r="CO102"/>
  <c r="CO103"/>
  <c r="CO104"/>
  <c r="CO105"/>
  <c r="CO106"/>
  <c r="CO107"/>
  <c r="CO108"/>
  <c r="CO109"/>
  <c r="CO110"/>
  <c r="CO111"/>
  <c r="CJ112"/>
  <c r="U10" i="11"/>
  <c r="V112" i="5"/>
  <c r="G10" i="11"/>
  <c r="HL112" i="5"/>
  <c r="AU10" i="11"/>
  <c r="HV5" i="5"/>
  <c r="HV6"/>
  <c r="HV7"/>
  <c r="HV8"/>
  <c r="HV9"/>
  <c r="HV10"/>
  <c r="HV11"/>
  <c r="HV12"/>
  <c r="HV13"/>
  <c r="HV14"/>
  <c r="HV15"/>
  <c r="HV16"/>
  <c r="HV17"/>
  <c r="HV18"/>
  <c r="HV19"/>
  <c r="HV20"/>
  <c r="HV21"/>
  <c r="HV22"/>
  <c r="HV23"/>
  <c r="HV24"/>
  <c r="HV25"/>
  <c r="HV26"/>
  <c r="HV27"/>
  <c r="HV28"/>
  <c r="HV29"/>
  <c r="HV30"/>
  <c r="HV31"/>
  <c r="HV32"/>
  <c r="HV33"/>
  <c r="HV34"/>
  <c r="HV35"/>
  <c r="HV36"/>
  <c r="HV37"/>
  <c r="HV38"/>
  <c r="HV39"/>
  <c r="HV40"/>
  <c r="HV41"/>
  <c r="HV42"/>
  <c r="HV43"/>
  <c r="HV44"/>
  <c r="HV45"/>
  <c r="HV46"/>
  <c r="HV47"/>
  <c r="HV48"/>
  <c r="HV49"/>
  <c r="HV50"/>
  <c r="HV51"/>
  <c r="HV52"/>
  <c r="HV53"/>
  <c r="HV54"/>
  <c r="HV55"/>
  <c r="HV56"/>
  <c r="HV57"/>
  <c r="HV58"/>
  <c r="HV59"/>
  <c r="HV60"/>
  <c r="HV61"/>
  <c r="HV62"/>
  <c r="HV63"/>
  <c r="HV64"/>
  <c r="HV65"/>
  <c r="HV66"/>
  <c r="HV67"/>
  <c r="HV68"/>
  <c r="HV69"/>
  <c r="HV70"/>
  <c r="HV71"/>
  <c r="HV72"/>
  <c r="HV73"/>
  <c r="HV74"/>
  <c r="HV75"/>
  <c r="HV76"/>
  <c r="HV77"/>
  <c r="HV78"/>
  <c r="HV79"/>
  <c r="HV80"/>
  <c r="HV81"/>
  <c r="HV82"/>
  <c r="HV83"/>
  <c r="HV84"/>
  <c r="HV85"/>
  <c r="HV86"/>
  <c r="HV87"/>
  <c r="HV88"/>
  <c r="HV89"/>
  <c r="HV90"/>
  <c r="HV91"/>
  <c r="HV92"/>
  <c r="HV93"/>
  <c r="HV94"/>
  <c r="HV95"/>
  <c r="HV96"/>
  <c r="HV97"/>
  <c r="HV98"/>
  <c r="HV99"/>
  <c r="HV100"/>
  <c r="HV101"/>
  <c r="HV102"/>
  <c r="HV103"/>
  <c r="HV104"/>
  <c r="HV105"/>
  <c r="HV106"/>
  <c r="HV107"/>
  <c r="HV108"/>
  <c r="HV109"/>
  <c r="HV110"/>
  <c r="HV111"/>
  <c r="HV112"/>
  <c r="AW10" i="11" s="1"/>
  <c r="GH112" i="5"/>
  <c r="AO10" i="11" s="1"/>
  <c r="AV112" i="5"/>
  <c r="M10" i="11" s="1"/>
  <c r="AL112" i="5"/>
  <c r="K10" i="11" s="1"/>
  <c r="AB112" i="5"/>
  <c r="I10" i="11" s="1"/>
  <c r="BZ112" i="5"/>
  <c r="S10" i="11" s="1"/>
  <c r="BP112" i="5"/>
  <c r="Q10" i="11" s="1"/>
  <c r="BF112" i="5"/>
  <c r="O10" i="11" s="1"/>
  <c r="CT112" i="5"/>
  <c r="W10" i="11" s="1"/>
  <c r="R5" i="5"/>
  <c r="R121" s="1"/>
  <c r="R112" s="1"/>
  <c r="P115" s="1"/>
  <c r="R6"/>
  <c r="R7"/>
  <c r="R8"/>
  <c r="R9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40"/>
  <c r="R41"/>
  <c r="R42"/>
  <c r="R43"/>
  <c r="R44"/>
  <c r="R45"/>
  <c r="R46"/>
  <c r="R47"/>
  <c r="R48"/>
  <c r="R49"/>
  <c r="R50"/>
  <c r="R51"/>
  <c r="R52"/>
  <c r="R53"/>
  <c r="R54"/>
  <c r="R55"/>
  <c r="R56"/>
  <c r="R57"/>
  <c r="R58"/>
  <c r="R59"/>
  <c r="R60"/>
  <c r="R61"/>
  <c r="R62"/>
  <c r="R63"/>
  <c r="R64"/>
  <c r="R65"/>
  <c r="R66"/>
  <c r="R67"/>
  <c r="R68"/>
  <c r="R69"/>
  <c r="R70"/>
  <c r="R71"/>
  <c r="R72"/>
  <c r="R73"/>
  <c r="R74"/>
  <c r="R75"/>
  <c r="R76"/>
  <c r="R77"/>
  <c r="R78"/>
  <c r="R79"/>
  <c r="R80"/>
  <c r="R81"/>
  <c r="R82"/>
  <c r="R83"/>
  <c r="R84"/>
  <c r="R85"/>
  <c r="R86"/>
  <c r="R87"/>
  <c r="R88"/>
  <c r="R89"/>
  <c r="R90"/>
  <c r="R91"/>
  <c r="R92"/>
  <c r="R93"/>
  <c r="R94"/>
  <c r="R95"/>
  <c r="R96"/>
  <c r="R97"/>
  <c r="R98"/>
  <c r="R99"/>
  <c r="R100"/>
  <c r="R101"/>
  <c r="R102"/>
  <c r="R103"/>
  <c r="R104"/>
  <c r="R105"/>
  <c r="R106"/>
  <c r="R107"/>
  <c r="R108"/>
  <c r="R109"/>
  <c r="R110"/>
  <c r="R111"/>
  <c r="S5"/>
  <c r="S6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3"/>
  <c r="S54"/>
  <c r="S55"/>
  <c r="S56"/>
  <c r="S57"/>
  <c r="S58"/>
  <c r="S59"/>
  <c r="S60"/>
  <c r="S61"/>
  <c r="S62"/>
  <c r="S63"/>
  <c r="S64"/>
  <c r="S65"/>
  <c r="S66"/>
  <c r="S67"/>
  <c r="S68"/>
  <c r="S69"/>
  <c r="S70"/>
  <c r="S71"/>
  <c r="S72"/>
  <c r="S73"/>
  <c r="S74"/>
  <c r="S75"/>
  <c r="S76"/>
  <c r="S77"/>
  <c r="S78"/>
  <c r="S79"/>
  <c r="S80"/>
  <c r="S81"/>
  <c r="S82"/>
  <c r="S83"/>
  <c r="S84"/>
  <c r="S85"/>
  <c r="S86"/>
  <c r="S87"/>
  <c r="S88"/>
  <c r="S89"/>
  <c r="S90"/>
  <c r="S91"/>
  <c r="S92"/>
  <c r="S93"/>
  <c r="S94"/>
  <c r="S95"/>
  <c r="S96"/>
  <c r="S97"/>
  <c r="S98"/>
  <c r="S99"/>
  <c r="S100"/>
  <c r="S101"/>
  <c r="S102"/>
  <c r="S103"/>
  <c r="S104"/>
  <c r="S105"/>
  <c r="S106"/>
  <c r="S107"/>
  <c r="S108"/>
  <c r="S109"/>
  <c r="S110"/>
  <c r="S111"/>
  <c r="S121"/>
  <c r="S112" s="1"/>
  <c r="P116" s="1"/>
  <c r="T5"/>
  <c r="T121" s="1"/>
  <c r="T112" s="1"/>
  <c r="P117" s="1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48"/>
  <c r="T49"/>
  <c r="T50"/>
  <c r="T51"/>
  <c r="T52"/>
  <c r="T53"/>
  <c r="T54"/>
  <c r="T55"/>
  <c r="T56"/>
  <c r="T57"/>
  <c r="T58"/>
  <c r="T59"/>
  <c r="T60"/>
  <c r="T61"/>
  <c r="T62"/>
  <c r="T63"/>
  <c r="T64"/>
  <c r="T65"/>
  <c r="T66"/>
  <c r="T67"/>
  <c r="T68"/>
  <c r="T69"/>
  <c r="T70"/>
  <c r="T71"/>
  <c r="T72"/>
  <c r="T73"/>
  <c r="T74"/>
  <c r="T75"/>
  <c r="T76"/>
  <c r="T77"/>
  <c r="T78"/>
  <c r="T79"/>
  <c r="T80"/>
  <c r="T81"/>
  <c r="T82"/>
  <c r="T83"/>
  <c r="T84"/>
  <c r="T85"/>
  <c r="T86"/>
  <c r="T87"/>
  <c r="T88"/>
  <c r="T89"/>
  <c r="T90"/>
  <c r="T91"/>
  <c r="T92"/>
  <c r="T93"/>
  <c r="T94"/>
  <c r="T95"/>
  <c r="T96"/>
  <c r="T97"/>
  <c r="T98"/>
  <c r="T99"/>
  <c r="T100"/>
  <c r="T101"/>
  <c r="T102"/>
  <c r="T103"/>
  <c r="T104"/>
  <c r="T105"/>
  <c r="T106"/>
  <c r="T107"/>
  <c r="T108"/>
  <c r="T109"/>
  <c r="T110"/>
  <c r="T111"/>
  <c r="Z5"/>
  <c r="Z6"/>
  <c r="Z7"/>
  <c r="Z8"/>
  <c r="Z9"/>
  <c r="Z10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48"/>
  <c r="Z49"/>
  <c r="Z50"/>
  <c r="Z51"/>
  <c r="Z52"/>
  <c r="Z53"/>
  <c r="Z54"/>
  <c r="Z55"/>
  <c r="Z56"/>
  <c r="Z57"/>
  <c r="Z58"/>
  <c r="Z59"/>
  <c r="Z60"/>
  <c r="Z61"/>
  <c r="Z62"/>
  <c r="Z63"/>
  <c r="Z64"/>
  <c r="Z65"/>
  <c r="Z66"/>
  <c r="Z67"/>
  <c r="Z68"/>
  <c r="Z69"/>
  <c r="Z70"/>
  <c r="Z71"/>
  <c r="Z72"/>
  <c r="Z73"/>
  <c r="Z74"/>
  <c r="Z75"/>
  <c r="Z76"/>
  <c r="Z77"/>
  <c r="Z78"/>
  <c r="Z79"/>
  <c r="Z80"/>
  <c r="Z81"/>
  <c r="Z82"/>
  <c r="Z83"/>
  <c r="Z84"/>
  <c r="Z85"/>
  <c r="Z86"/>
  <c r="Z87"/>
  <c r="Z88"/>
  <c r="Z89"/>
  <c r="Z90"/>
  <c r="Z91"/>
  <c r="Z92"/>
  <c r="Z93"/>
  <c r="Z94"/>
  <c r="Z95"/>
  <c r="Z96"/>
  <c r="Z97"/>
  <c r="Z98"/>
  <c r="Z99"/>
  <c r="Z100"/>
  <c r="Z101"/>
  <c r="Z102"/>
  <c r="Z103"/>
  <c r="Z104"/>
  <c r="Z105"/>
  <c r="Z106"/>
  <c r="Z107"/>
  <c r="Z108"/>
  <c r="Z109"/>
  <c r="Z110"/>
  <c r="Z111"/>
  <c r="Z121"/>
  <c r="Z112" s="1"/>
  <c r="V117" s="1"/>
  <c r="Y5"/>
  <c r="Y6"/>
  <c r="Y7"/>
  <c r="Y8"/>
  <c r="Y9"/>
  <c r="Y10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48"/>
  <c r="Y49"/>
  <c r="Y50"/>
  <c r="Y51"/>
  <c r="Y52"/>
  <c r="Y53"/>
  <c r="Y54"/>
  <c r="Y55"/>
  <c r="Y56"/>
  <c r="Y57"/>
  <c r="Y58"/>
  <c r="Y59"/>
  <c r="Y60"/>
  <c r="Y61"/>
  <c r="Y62"/>
  <c r="Y63"/>
  <c r="Y64"/>
  <c r="Y65"/>
  <c r="Y66"/>
  <c r="Y67"/>
  <c r="Y68"/>
  <c r="Y69"/>
  <c r="Y70"/>
  <c r="Y71"/>
  <c r="Y72"/>
  <c r="Y73"/>
  <c r="Y74"/>
  <c r="Y75"/>
  <c r="Y76"/>
  <c r="Y77"/>
  <c r="Y78"/>
  <c r="Y79"/>
  <c r="Y80"/>
  <c r="Y81"/>
  <c r="Y82"/>
  <c r="Y83"/>
  <c r="Y84"/>
  <c r="Y85"/>
  <c r="Y86"/>
  <c r="Y87"/>
  <c r="Y88"/>
  <c r="Y89"/>
  <c r="Y90"/>
  <c r="Y91"/>
  <c r="Y92"/>
  <c r="Y93"/>
  <c r="Y94"/>
  <c r="Y95"/>
  <c r="Y96"/>
  <c r="Y97"/>
  <c r="Y98"/>
  <c r="Y99"/>
  <c r="Y100"/>
  <c r="Y101"/>
  <c r="Y102"/>
  <c r="Y103"/>
  <c r="Y104"/>
  <c r="Y105"/>
  <c r="Y106"/>
  <c r="Y107"/>
  <c r="Y108"/>
  <c r="Y109"/>
  <c r="Y110"/>
  <c r="Y111"/>
  <c r="Y121"/>
  <c r="Y112" s="1"/>
  <c r="V116" s="1"/>
  <c r="X5"/>
  <c r="X6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X61"/>
  <c r="X62"/>
  <c r="X63"/>
  <c r="X64"/>
  <c r="X65"/>
  <c r="X66"/>
  <c r="X67"/>
  <c r="X68"/>
  <c r="X69"/>
  <c r="X70"/>
  <c r="X71"/>
  <c r="X72"/>
  <c r="X73"/>
  <c r="X74"/>
  <c r="X75"/>
  <c r="X76"/>
  <c r="X77"/>
  <c r="X78"/>
  <c r="X79"/>
  <c r="X80"/>
  <c r="X81"/>
  <c r="X82"/>
  <c r="X83"/>
  <c r="X84"/>
  <c r="X85"/>
  <c r="X86"/>
  <c r="X87"/>
  <c r="X88"/>
  <c r="X89"/>
  <c r="X90"/>
  <c r="X91"/>
  <c r="X92"/>
  <c r="X93"/>
  <c r="X94"/>
  <c r="X95"/>
  <c r="X96"/>
  <c r="X97"/>
  <c r="X98"/>
  <c r="X99"/>
  <c r="X100"/>
  <c r="X101"/>
  <c r="X102"/>
  <c r="X103"/>
  <c r="X104"/>
  <c r="X105"/>
  <c r="X106"/>
  <c r="X107"/>
  <c r="X108"/>
  <c r="X109"/>
  <c r="X110"/>
  <c r="X111"/>
  <c r="X121"/>
  <c r="X112" s="1"/>
  <c r="V115" s="1"/>
  <c r="GI5"/>
  <c r="GI112" s="1"/>
  <c r="GH114" s="1"/>
  <c r="AO6" i="11" s="1"/>
  <c r="GI6" i="5"/>
  <c r="GI7"/>
  <c r="GI8"/>
  <c r="GI9"/>
  <c r="GI10"/>
  <c r="GI11"/>
  <c r="GI12"/>
  <c r="GI13"/>
  <c r="GI14"/>
  <c r="GI15"/>
  <c r="GI16"/>
  <c r="GI17"/>
  <c r="GI18"/>
  <c r="GI19"/>
  <c r="GI20"/>
  <c r="GI21"/>
  <c r="GI22"/>
  <c r="GI23"/>
  <c r="GI24"/>
  <c r="GI25"/>
  <c r="GI26"/>
  <c r="GI27"/>
  <c r="GI28"/>
  <c r="GI29"/>
  <c r="GI30"/>
  <c r="GI31"/>
  <c r="GI32"/>
  <c r="GI33"/>
  <c r="GI34"/>
  <c r="GI35"/>
  <c r="GI36"/>
  <c r="GI37"/>
  <c r="GI38"/>
  <c r="GI39"/>
  <c r="GI40"/>
  <c r="GI41"/>
  <c r="GI42"/>
  <c r="GI43"/>
  <c r="GI44"/>
  <c r="GI45"/>
  <c r="GI46"/>
  <c r="GI47"/>
  <c r="GI48"/>
  <c r="GI49"/>
  <c r="GI50"/>
  <c r="GI51"/>
  <c r="GI52"/>
  <c r="GI53"/>
  <c r="GI54"/>
  <c r="GI55"/>
  <c r="GI56"/>
  <c r="GI57"/>
  <c r="GI58"/>
  <c r="GI59"/>
  <c r="GI60"/>
  <c r="GI61"/>
  <c r="GI62"/>
  <c r="GI63"/>
  <c r="GI64"/>
  <c r="GI65"/>
  <c r="GI66"/>
  <c r="GI67"/>
  <c r="GI68"/>
  <c r="GI69"/>
  <c r="GI70"/>
  <c r="GI71"/>
  <c r="GI72"/>
  <c r="GI73"/>
  <c r="GI74"/>
  <c r="GI75"/>
  <c r="GI76"/>
  <c r="GI77"/>
  <c r="GI78"/>
  <c r="GI79"/>
  <c r="GI80"/>
  <c r="GI81"/>
  <c r="GI82"/>
  <c r="GI83"/>
  <c r="GI84"/>
  <c r="GI85"/>
  <c r="GI86"/>
  <c r="GI87"/>
  <c r="GI88"/>
  <c r="GI89"/>
  <c r="GI90"/>
  <c r="GI91"/>
  <c r="GI92"/>
  <c r="GI93"/>
  <c r="GI94"/>
  <c r="GI95"/>
  <c r="GI96"/>
  <c r="GI97"/>
  <c r="GI98"/>
  <c r="GI99"/>
  <c r="GI100"/>
  <c r="GI101"/>
  <c r="GI102"/>
  <c r="GI103"/>
  <c r="GI104"/>
  <c r="GI105"/>
  <c r="GI106"/>
  <c r="GI107"/>
  <c r="GI108"/>
  <c r="GI109"/>
  <c r="GI110"/>
  <c r="GI111"/>
  <c r="GJ5"/>
  <c r="GJ112" s="1"/>
  <c r="GH115" s="1"/>
  <c r="AO7" i="11" s="1"/>
  <c r="GJ6" i="5"/>
  <c r="GJ7"/>
  <c r="GJ8"/>
  <c r="GJ9"/>
  <c r="GJ10"/>
  <c r="GJ11"/>
  <c r="GJ12"/>
  <c r="GJ13"/>
  <c r="GJ14"/>
  <c r="GJ15"/>
  <c r="GJ16"/>
  <c r="GJ17"/>
  <c r="GJ18"/>
  <c r="GJ19"/>
  <c r="GJ20"/>
  <c r="GJ21"/>
  <c r="GJ22"/>
  <c r="GJ23"/>
  <c r="GJ24"/>
  <c r="GJ25"/>
  <c r="GJ26"/>
  <c r="GJ27"/>
  <c r="GJ28"/>
  <c r="GJ29"/>
  <c r="GJ30"/>
  <c r="GJ31"/>
  <c r="GJ32"/>
  <c r="GJ33"/>
  <c r="GJ34"/>
  <c r="GJ35"/>
  <c r="GJ36"/>
  <c r="GJ37"/>
  <c r="GJ38"/>
  <c r="GJ39"/>
  <c r="GJ40"/>
  <c r="GJ41"/>
  <c r="GJ42"/>
  <c r="GJ43"/>
  <c r="GJ44"/>
  <c r="GJ45"/>
  <c r="GJ46"/>
  <c r="GJ47"/>
  <c r="GJ48"/>
  <c r="GJ49"/>
  <c r="GJ50"/>
  <c r="GJ51"/>
  <c r="GJ52"/>
  <c r="GJ53"/>
  <c r="GJ54"/>
  <c r="GJ55"/>
  <c r="GJ56"/>
  <c r="GJ57"/>
  <c r="GJ58"/>
  <c r="GJ59"/>
  <c r="GJ60"/>
  <c r="GJ61"/>
  <c r="GJ62"/>
  <c r="GJ63"/>
  <c r="GJ64"/>
  <c r="GJ65"/>
  <c r="GJ66"/>
  <c r="GJ67"/>
  <c r="GJ68"/>
  <c r="GJ69"/>
  <c r="GJ70"/>
  <c r="GJ71"/>
  <c r="GJ72"/>
  <c r="GJ73"/>
  <c r="GJ74"/>
  <c r="GJ75"/>
  <c r="GJ76"/>
  <c r="GJ77"/>
  <c r="GJ78"/>
  <c r="GJ79"/>
  <c r="GJ80"/>
  <c r="GJ81"/>
  <c r="GJ82"/>
  <c r="GJ83"/>
  <c r="GJ84"/>
  <c r="GJ85"/>
  <c r="GJ86"/>
  <c r="GJ87"/>
  <c r="GJ88"/>
  <c r="GJ89"/>
  <c r="GJ90"/>
  <c r="GJ91"/>
  <c r="GJ92"/>
  <c r="GJ93"/>
  <c r="GJ94"/>
  <c r="GJ95"/>
  <c r="GJ96"/>
  <c r="GJ97"/>
  <c r="GJ98"/>
  <c r="GJ99"/>
  <c r="GJ100"/>
  <c r="GJ101"/>
  <c r="GJ102"/>
  <c r="GJ103"/>
  <c r="GJ104"/>
  <c r="GJ105"/>
  <c r="GJ106"/>
  <c r="GJ107"/>
  <c r="GJ108"/>
  <c r="GJ109"/>
  <c r="GJ110"/>
  <c r="GJ111"/>
  <c r="GK5"/>
  <c r="GK112" s="1"/>
  <c r="GH116" s="1"/>
  <c r="AO8" i="11" s="1"/>
  <c r="GK6" i="5"/>
  <c r="GK7"/>
  <c r="GK8"/>
  <c r="GK9"/>
  <c r="GK10"/>
  <c r="GK11"/>
  <c r="GK12"/>
  <c r="GK13"/>
  <c r="GK14"/>
  <c r="GK15"/>
  <c r="GK16"/>
  <c r="GK17"/>
  <c r="GK18"/>
  <c r="GK19"/>
  <c r="GK20"/>
  <c r="GK21"/>
  <c r="GK22"/>
  <c r="GK23"/>
  <c r="GK24"/>
  <c r="GK25"/>
  <c r="GK26"/>
  <c r="GK27"/>
  <c r="GK28"/>
  <c r="GK29"/>
  <c r="GK30"/>
  <c r="GK31"/>
  <c r="GK32"/>
  <c r="GK33"/>
  <c r="GK34"/>
  <c r="GK35"/>
  <c r="GK36"/>
  <c r="GK37"/>
  <c r="GK38"/>
  <c r="GK39"/>
  <c r="GK40"/>
  <c r="GK41"/>
  <c r="GK42"/>
  <c r="GK43"/>
  <c r="GK44"/>
  <c r="GK45"/>
  <c r="GK46"/>
  <c r="GK47"/>
  <c r="GK48"/>
  <c r="GK49"/>
  <c r="GK50"/>
  <c r="GK51"/>
  <c r="GK52"/>
  <c r="GK53"/>
  <c r="GK54"/>
  <c r="GK55"/>
  <c r="GK56"/>
  <c r="GK57"/>
  <c r="GK58"/>
  <c r="GK59"/>
  <c r="GK60"/>
  <c r="GK61"/>
  <c r="GK62"/>
  <c r="GK63"/>
  <c r="GK64"/>
  <c r="GK65"/>
  <c r="GK66"/>
  <c r="GK67"/>
  <c r="GK68"/>
  <c r="GK69"/>
  <c r="GK70"/>
  <c r="GK71"/>
  <c r="GK72"/>
  <c r="GK73"/>
  <c r="GK74"/>
  <c r="GK75"/>
  <c r="GK76"/>
  <c r="GK77"/>
  <c r="GK78"/>
  <c r="GK79"/>
  <c r="GK80"/>
  <c r="GK81"/>
  <c r="GK82"/>
  <c r="GK83"/>
  <c r="GK84"/>
  <c r="GK85"/>
  <c r="GK86"/>
  <c r="GK87"/>
  <c r="GK88"/>
  <c r="GK89"/>
  <c r="GK90"/>
  <c r="GK91"/>
  <c r="GK92"/>
  <c r="GK93"/>
  <c r="GK94"/>
  <c r="GK95"/>
  <c r="GK96"/>
  <c r="GK97"/>
  <c r="GK98"/>
  <c r="GK99"/>
  <c r="GK100"/>
  <c r="GK101"/>
  <c r="GK102"/>
  <c r="GK103"/>
  <c r="GK104"/>
  <c r="GK105"/>
  <c r="GK106"/>
  <c r="GK107"/>
  <c r="GK108"/>
  <c r="GK109"/>
  <c r="GK110"/>
  <c r="GK111"/>
  <c r="GL5"/>
  <c r="GL112" s="1"/>
  <c r="GH117" s="1"/>
  <c r="AO9" i="11" s="1"/>
  <c r="GL6" i="5"/>
  <c r="GL7"/>
  <c r="GL8"/>
  <c r="GL9"/>
  <c r="GL10"/>
  <c r="GL11"/>
  <c r="GL12"/>
  <c r="GL13"/>
  <c r="GL14"/>
  <c r="GL15"/>
  <c r="GL16"/>
  <c r="GL17"/>
  <c r="GL18"/>
  <c r="GL19"/>
  <c r="GL20"/>
  <c r="GL21"/>
  <c r="GL22"/>
  <c r="GL23"/>
  <c r="GL24"/>
  <c r="GL25"/>
  <c r="GL26"/>
  <c r="GL27"/>
  <c r="GL28"/>
  <c r="GL29"/>
  <c r="GL30"/>
  <c r="GL31"/>
  <c r="GL32"/>
  <c r="GL33"/>
  <c r="GL34"/>
  <c r="GL35"/>
  <c r="GL36"/>
  <c r="GL37"/>
  <c r="GL38"/>
  <c r="GL39"/>
  <c r="GL40"/>
  <c r="GL41"/>
  <c r="GL42"/>
  <c r="GL43"/>
  <c r="GL44"/>
  <c r="GL45"/>
  <c r="GL46"/>
  <c r="GL47"/>
  <c r="GL48"/>
  <c r="GL49"/>
  <c r="GL50"/>
  <c r="GL51"/>
  <c r="GL52"/>
  <c r="GL53"/>
  <c r="GL54"/>
  <c r="GL55"/>
  <c r="GL56"/>
  <c r="GL57"/>
  <c r="GL58"/>
  <c r="GL59"/>
  <c r="GL60"/>
  <c r="GL61"/>
  <c r="GL62"/>
  <c r="GL63"/>
  <c r="GL64"/>
  <c r="GL65"/>
  <c r="GL66"/>
  <c r="GL67"/>
  <c r="GL68"/>
  <c r="GL69"/>
  <c r="GL70"/>
  <c r="GL71"/>
  <c r="GL72"/>
  <c r="GL73"/>
  <c r="GL74"/>
  <c r="GL75"/>
  <c r="GL76"/>
  <c r="GL77"/>
  <c r="GL78"/>
  <c r="GL79"/>
  <c r="GL80"/>
  <c r="GL81"/>
  <c r="GL82"/>
  <c r="GL83"/>
  <c r="GL84"/>
  <c r="GL85"/>
  <c r="GL86"/>
  <c r="GL87"/>
  <c r="GL88"/>
  <c r="GL89"/>
  <c r="GL90"/>
  <c r="GL91"/>
  <c r="GL92"/>
  <c r="GL93"/>
  <c r="GL94"/>
  <c r="GL95"/>
  <c r="GL96"/>
  <c r="GL97"/>
  <c r="GL98"/>
  <c r="GL99"/>
  <c r="GL100"/>
  <c r="GL101"/>
  <c r="GL102"/>
  <c r="GL103"/>
  <c r="GL104"/>
  <c r="GL105"/>
  <c r="GL106"/>
  <c r="GL107"/>
  <c r="GL108"/>
  <c r="GL109"/>
  <c r="GL110"/>
  <c r="GL111"/>
  <c r="HC5"/>
  <c r="HC112" s="1"/>
  <c r="HB114" s="1"/>
  <c r="AS6" i="11" s="1"/>
  <c r="HC6" i="5"/>
  <c r="HC7"/>
  <c r="HC8"/>
  <c r="HC9"/>
  <c r="HC10"/>
  <c r="HC11"/>
  <c r="HC12"/>
  <c r="HC13"/>
  <c r="HC14"/>
  <c r="HC15"/>
  <c r="HC16"/>
  <c r="HC17"/>
  <c r="HC18"/>
  <c r="HC19"/>
  <c r="HC20"/>
  <c r="HC21"/>
  <c r="HC22"/>
  <c r="HC23"/>
  <c r="HC24"/>
  <c r="HC25"/>
  <c r="HC26"/>
  <c r="HC27"/>
  <c r="HC28"/>
  <c r="HC29"/>
  <c r="HC30"/>
  <c r="HC31"/>
  <c r="HC32"/>
  <c r="HC33"/>
  <c r="HC34"/>
  <c r="HC35"/>
  <c r="HC36"/>
  <c r="HC37"/>
  <c r="HC38"/>
  <c r="HC39"/>
  <c r="HC40"/>
  <c r="HC41"/>
  <c r="HC42"/>
  <c r="HC43"/>
  <c r="HC44"/>
  <c r="HC45"/>
  <c r="HC46"/>
  <c r="HC47"/>
  <c r="HC48"/>
  <c r="HC49"/>
  <c r="HC50"/>
  <c r="HC51"/>
  <c r="HC52"/>
  <c r="HC53"/>
  <c r="HC54"/>
  <c r="HC55"/>
  <c r="HC56"/>
  <c r="HC57"/>
  <c r="HC58"/>
  <c r="HC59"/>
  <c r="HC60"/>
  <c r="HC61"/>
  <c r="HC62"/>
  <c r="HC63"/>
  <c r="HC64"/>
  <c r="HC65"/>
  <c r="HC66"/>
  <c r="HC67"/>
  <c r="HC68"/>
  <c r="HC69"/>
  <c r="HC70"/>
  <c r="HC71"/>
  <c r="HC72"/>
  <c r="HC73"/>
  <c r="HC74"/>
  <c r="HC75"/>
  <c r="HC76"/>
  <c r="HC77"/>
  <c r="HC78"/>
  <c r="HC79"/>
  <c r="HC80"/>
  <c r="HC81"/>
  <c r="HC82"/>
  <c r="HC83"/>
  <c r="HC84"/>
  <c r="HC85"/>
  <c r="HC86"/>
  <c r="HC87"/>
  <c r="HC88"/>
  <c r="HC89"/>
  <c r="HC90"/>
  <c r="HC91"/>
  <c r="HC92"/>
  <c r="HC93"/>
  <c r="HC94"/>
  <c r="HC95"/>
  <c r="HC96"/>
  <c r="HC97"/>
  <c r="HC98"/>
  <c r="HC99"/>
  <c r="HC100"/>
  <c r="HC101"/>
  <c r="HC102"/>
  <c r="HC103"/>
  <c r="HC104"/>
  <c r="HC105"/>
  <c r="HC106"/>
  <c r="HC107"/>
  <c r="HC108"/>
  <c r="HC109"/>
  <c r="HC110"/>
  <c r="HC111"/>
  <c r="HD5"/>
  <c r="HD112" s="1"/>
  <c r="HB115" s="1"/>
  <c r="AS7" i="11" s="1"/>
  <c r="HD6" i="5"/>
  <c r="HD7"/>
  <c r="HD8"/>
  <c r="HD9"/>
  <c r="HD10"/>
  <c r="HD11"/>
  <c r="HD12"/>
  <c r="HD13"/>
  <c r="HD14"/>
  <c r="HD15"/>
  <c r="HD16"/>
  <c r="HD17"/>
  <c r="HD18"/>
  <c r="HD19"/>
  <c r="HD20"/>
  <c r="HD21"/>
  <c r="HD22"/>
  <c r="HD23"/>
  <c r="HD24"/>
  <c r="HD25"/>
  <c r="HD26"/>
  <c r="HD27"/>
  <c r="HD28"/>
  <c r="HD29"/>
  <c r="HD30"/>
  <c r="HD31"/>
  <c r="HD32"/>
  <c r="HD33"/>
  <c r="HD34"/>
  <c r="HD35"/>
  <c r="HD36"/>
  <c r="HD37"/>
  <c r="HD38"/>
  <c r="HD39"/>
  <c r="HD40"/>
  <c r="HD41"/>
  <c r="HD42"/>
  <c r="HD43"/>
  <c r="HD44"/>
  <c r="HD45"/>
  <c r="HD46"/>
  <c r="HD47"/>
  <c r="HD48"/>
  <c r="HD49"/>
  <c r="HD50"/>
  <c r="HD51"/>
  <c r="HD52"/>
  <c r="HD53"/>
  <c r="HD54"/>
  <c r="HD55"/>
  <c r="HD56"/>
  <c r="HD57"/>
  <c r="HD58"/>
  <c r="HD59"/>
  <c r="HD60"/>
  <c r="HD61"/>
  <c r="HD62"/>
  <c r="HD63"/>
  <c r="HD64"/>
  <c r="HD65"/>
  <c r="HD66"/>
  <c r="HD67"/>
  <c r="HD68"/>
  <c r="HD69"/>
  <c r="HD70"/>
  <c r="HD71"/>
  <c r="HD72"/>
  <c r="HD73"/>
  <c r="HD74"/>
  <c r="HD75"/>
  <c r="HD76"/>
  <c r="HD77"/>
  <c r="HD78"/>
  <c r="HD79"/>
  <c r="HD80"/>
  <c r="HD81"/>
  <c r="HD82"/>
  <c r="HD83"/>
  <c r="HD84"/>
  <c r="HD85"/>
  <c r="HD86"/>
  <c r="HD87"/>
  <c r="HD88"/>
  <c r="HD89"/>
  <c r="HD90"/>
  <c r="HD91"/>
  <c r="HD92"/>
  <c r="HD93"/>
  <c r="HD94"/>
  <c r="HD95"/>
  <c r="HD96"/>
  <c r="HD97"/>
  <c r="HD98"/>
  <c r="HD99"/>
  <c r="HD100"/>
  <c r="HD101"/>
  <c r="HD102"/>
  <c r="HD103"/>
  <c r="HD104"/>
  <c r="HD105"/>
  <c r="HD106"/>
  <c r="HD107"/>
  <c r="HD108"/>
  <c r="HD109"/>
  <c r="HD110"/>
  <c r="HD111"/>
  <c r="HE5"/>
  <c r="HE112" s="1"/>
  <c r="HB116" s="1"/>
  <c r="AS8" i="11" s="1"/>
  <c r="HE6" i="5"/>
  <c r="HE7"/>
  <c r="HE8"/>
  <c r="HE9"/>
  <c r="HE10"/>
  <c r="HE11"/>
  <c r="HE12"/>
  <c r="HE13"/>
  <c r="HE14"/>
  <c r="HE15"/>
  <c r="HE16"/>
  <c r="HE17"/>
  <c r="HE18"/>
  <c r="HE19"/>
  <c r="HE20"/>
  <c r="HE21"/>
  <c r="HE22"/>
  <c r="HE23"/>
  <c r="HE24"/>
  <c r="HE25"/>
  <c r="HE26"/>
  <c r="HE27"/>
  <c r="HE28"/>
  <c r="HE29"/>
  <c r="HE30"/>
  <c r="HE31"/>
  <c r="HE32"/>
  <c r="HE33"/>
  <c r="HE34"/>
  <c r="HE35"/>
  <c r="HE36"/>
  <c r="HE37"/>
  <c r="HE38"/>
  <c r="HE39"/>
  <c r="HE40"/>
  <c r="HE41"/>
  <c r="HE42"/>
  <c r="HE43"/>
  <c r="HE44"/>
  <c r="HE45"/>
  <c r="HE46"/>
  <c r="HE47"/>
  <c r="HE48"/>
  <c r="HE49"/>
  <c r="HE50"/>
  <c r="HE51"/>
  <c r="HE52"/>
  <c r="HE53"/>
  <c r="HE54"/>
  <c r="HE55"/>
  <c r="HE56"/>
  <c r="HE57"/>
  <c r="HE58"/>
  <c r="HE59"/>
  <c r="HE60"/>
  <c r="HE61"/>
  <c r="HE62"/>
  <c r="HE63"/>
  <c r="HE64"/>
  <c r="HE65"/>
  <c r="HE66"/>
  <c r="HE67"/>
  <c r="HE68"/>
  <c r="HE69"/>
  <c r="HE70"/>
  <c r="HE71"/>
  <c r="HE72"/>
  <c r="HE73"/>
  <c r="HE74"/>
  <c r="HE75"/>
  <c r="HE76"/>
  <c r="HE77"/>
  <c r="HE78"/>
  <c r="HE79"/>
  <c r="HE80"/>
  <c r="HE81"/>
  <c r="HE82"/>
  <c r="HE83"/>
  <c r="HE84"/>
  <c r="HE85"/>
  <c r="HE86"/>
  <c r="HE87"/>
  <c r="HE88"/>
  <c r="HE89"/>
  <c r="HE90"/>
  <c r="HE91"/>
  <c r="HE92"/>
  <c r="HE93"/>
  <c r="HE94"/>
  <c r="HE95"/>
  <c r="HE96"/>
  <c r="HE97"/>
  <c r="HE98"/>
  <c r="HE99"/>
  <c r="HE100"/>
  <c r="HE101"/>
  <c r="HE102"/>
  <c r="HE103"/>
  <c r="HE104"/>
  <c r="HE105"/>
  <c r="HE106"/>
  <c r="HE107"/>
  <c r="HE108"/>
  <c r="HE109"/>
  <c r="HE110"/>
  <c r="HE111"/>
  <c r="HF5"/>
  <c r="HF112" s="1"/>
  <c r="HB117" s="1"/>
  <c r="AS9" i="11" s="1"/>
  <c r="HF6" i="5"/>
  <c r="HF7"/>
  <c r="HF8"/>
  <c r="HF9"/>
  <c r="HF10"/>
  <c r="HF11"/>
  <c r="HF12"/>
  <c r="HF13"/>
  <c r="HF14"/>
  <c r="HF15"/>
  <c r="HF16"/>
  <c r="HF17"/>
  <c r="HF18"/>
  <c r="HF19"/>
  <c r="HF20"/>
  <c r="HF21"/>
  <c r="HF22"/>
  <c r="HF23"/>
  <c r="HF24"/>
  <c r="HF25"/>
  <c r="HF26"/>
  <c r="HF27"/>
  <c r="HF28"/>
  <c r="HF29"/>
  <c r="HF30"/>
  <c r="HF31"/>
  <c r="HF32"/>
  <c r="HF33"/>
  <c r="HF34"/>
  <c r="HF35"/>
  <c r="HF36"/>
  <c r="HF37"/>
  <c r="HF38"/>
  <c r="HF39"/>
  <c r="HF40"/>
  <c r="HF41"/>
  <c r="HF42"/>
  <c r="HF43"/>
  <c r="HF44"/>
  <c r="HF45"/>
  <c r="HF46"/>
  <c r="HF47"/>
  <c r="HF48"/>
  <c r="HF49"/>
  <c r="HF50"/>
  <c r="HF51"/>
  <c r="HF52"/>
  <c r="HF53"/>
  <c r="HF54"/>
  <c r="HF55"/>
  <c r="HF56"/>
  <c r="HF57"/>
  <c r="HF58"/>
  <c r="HF59"/>
  <c r="HF60"/>
  <c r="HF61"/>
  <c r="HF62"/>
  <c r="HF63"/>
  <c r="HF64"/>
  <c r="HF65"/>
  <c r="HF66"/>
  <c r="HF67"/>
  <c r="HF68"/>
  <c r="HF69"/>
  <c r="HF70"/>
  <c r="HF71"/>
  <c r="HF72"/>
  <c r="HF73"/>
  <c r="HF74"/>
  <c r="HF75"/>
  <c r="HF76"/>
  <c r="HF77"/>
  <c r="HF78"/>
  <c r="HF79"/>
  <c r="HF80"/>
  <c r="HF81"/>
  <c r="HF82"/>
  <c r="HF83"/>
  <c r="HF84"/>
  <c r="HF85"/>
  <c r="HF86"/>
  <c r="HF87"/>
  <c r="HF88"/>
  <c r="HF89"/>
  <c r="HF90"/>
  <c r="HF91"/>
  <c r="HF92"/>
  <c r="HF93"/>
  <c r="HF94"/>
  <c r="HF95"/>
  <c r="HF96"/>
  <c r="HF97"/>
  <c r="HF98"/>
  <c r="HF99"/>
  <c r="HF100"/>
  <c r="HF101"/>
  <c r="HF102"/>
  <c r="HF103"/>
  <c r="HF104"/>
  <c r="HF105"/>
  <c r="HF106"/>
  <c r="HF107"/>
  <c r="HF108"/>
  <c r="HF109"/>
  <c r="HF110"/>
  <c r="HF111"/>
  <c r="HX5"/>
  <c r="HX6"/>
  <c r="HX7"/>
  <c r="HX8"/>
  <c r="HX9"/>
  <c r="HX10"/>
  <c r="HX11"/>
  <c r="HX12"/>
  <c r="HX13"/>
  <c r="HX14"/>
  <c r="HX15"/>
  <c r="HX16"/>
  <c r="HX17"/>
  <c r="HX18"/>
  <c r="HX19"/>
  <c r="HX20"/>
  <c r="HX21"/>
  <c r="HX22"/>
  <c r="HX23"/>
  <c r="HX24"/>
  <c r="HX25"/>
  <c r="HX26"/>
  <c r="HX27"/>
  <c r="HX28"/>
  <c r="HX29"/>
  <c r="HX30"/>
  <c r="HX31"/>
  <c r="HX32"/>
  <c r="HX33"/>
  <c r="HX34"/>
  <c r="HX35"/>
  <c r="HX36"/>
  <c r="HX37"/>
  <c r="HX38"/>
  <c r="HX39"/>
  <c r="HX40"/>
  <c r="HX41"/>
  <c r="HX42"/>
  <c r="HX43"/>
  <c r="HX44"/>
  <c r="HX45"/>
  <c r="HX46"/>
  <c r="HX47"/>
  <c r="HX48"/>
  <c r="HX49"/>
  <c r="HX50"/>
  <c r="HX51"/>
  <c r="HX52"/>
  <c r="HX53"/>
  <c r="HX54"/>
  <c r="HX55"/>
  <c r="HX56"/>
  <c r="HX57"/>
  <c r="HX58"/>
  <c r="HX59"/>
  <c r="HX60"/>
  <c r="HX61"/>
  <c r="HX62"/>
  <c r="HX63"/>
  <c r="HX64"/>
  <c r="HX65"/>
  <c r="HX66"/>
  <c r="HX67"/>
  <c r="HX68"/>
  <c r="HX69"/>
  <c r="HX70"/>
  <c r="HX71"/>
  <c r="HX72"/>
  <c r="HX73"/>
  <c r="HX74"/>
  <c r="HX75"/>
  <c r="HX76"/>
  <c r="HX77"/>
  <c r="HX78"/>
  <c r="HX79"/>
  <c r="HX80"/>
  <c r="HX81"/>
  <c r="HX82"/>
  <c r="HX83"/>
  <c r="HX84"/>
  <c r="HX85"/>
  <c r="HX86"/>
  <c r="HX87"/>
  <c r="HX88"/>
  <c r="HX89"/>
  <c r="HX90"/>
  <c r="HX91"/>
  <c r="HX92"/>
  <c r="HX93"/>
  <c r="HX94"/>
  <c r="HX95"/>
  <c r="HX96"/>
  <c r="HX97"/>
  <c r="HX98"/>
  <c r="HX99"/>
  <c r="HX100"/>
  <c r="HX101"/>
  <c r="HX102"/>
  <c r="HX103"/>
  <c r="HX104"/>
  <c r="HX105"/>
  <c r="HX106"/>
  <c r="HX107"/>
  <c r="HX108"/>
  <c r="HX109"/>
  <c r="HX110"/>
  <c r="HX111"/>
  <c r="HX112"/>
  <c r="HV115" s="1"/>
  <c r="HY5"/>
  <c r="HY6"/>
  <c r="HY7"/>
  <c r="HY8"/>
  <c r="HY9"/>
  <c r="HY10"/>
  <c r="HY11"/>
  <c r="HY12"/>
  <c r="HY13"/>
  <c r="HY14"/>
  <c r="HY15"/>
  <c r="HY16"/>
  <c r="HY17"/>
  <c r="HY18"/>
  <c r="HY19"/>
  <c r="HY20"/>
  <c r="HY21"/>
  <c r="HY22"/>
  <c r="HY23"/>
  <c r="HY24"/>
  <c r="HY25"/>
  <c r="HY26"/>
  <c r="HY27"/>
  <c r="HY28"/>
  <c r="HY29"/>
  <c r="HY30"/>
  <c r="HY31"/>
  <c r="HY32"/>
  <c r="HY33"/>
  <c r="HY34"/>
  <c r="HY35"/>
  <c r="HY36"/>
  <c r="HY37"/>
  <c r="HY38"/>
  <c r="HY39"/>
  <c r="HY40"/>
  <c r="HY41"/>
  <c r="HY42"/>
  <c r="HY43"/>
  <c r="HY44"/>
  <c r="HY45"/>
  <c r="HY46"/>
  <c r="HY47"/>
  <c r="HY48"/>
  <c r="HY49"/>
  <c r="HY50"/>
  <c r="HY51"/>
  <c r="HY52"/>
  <c r="HY53"/>
  <c r="HY54"/>
  <c r="HY55"/>
  <c r="HY56"/>
  <c r="HY57"/>
  <c r="HY58"/>
  <c r="HY59"/>
  <c r="HY60"/>
  <c r="HY61"/>
  <c r="HY62"/>
  <c r="HY63"/>
  <c r="HY64"/>
  <c r="HY65"/>
  <c r="HY66"/>
  <c r="HY67"/>
  <c r="HY68"/>
  <c r="HY69"/>
  <c r="HY70"/>
  <c r="HY71"/>
  <c r="HY72"/>
  <c r="HY73"/>
  <c r="HY74"/>
  <c r="HY75"/>
  <c r="HY76"/>
  <c r="HY77"/>
  <c r="HY78"/>
  <c r="HY79"/>
  <c r="HY80"/>
  <c r="HY81"/>
  <c r="HY82"/>
  <c r="HY83"/>
  <c r="HY84"/>
  <c r="HY85"/>
  <c r="HY86"/>
  <c r="HY87"/>
  <c r="HY88"/>
  <c r="HY89"/>
  <c r="HY90"/>
  <c r="HY91"/>
  <c r="HY92"/>
  <c r="HY93"/>
  <c r="HY94"/>
  <c r="HY95"/>
  <c r="HY96"/>
  <c r="HY97"/>
  <c r="HY98"/>
  <c r="HY99"/>
  <c r="HY100"/>
  <c r="HY101"/>
  <c r="HY102"/>
  <c r="HY103"/>
  <c r="HY104"/>
  <c r="HY105"/>
  <c r="HY106"/>
  <c r="HY107"/>
  <c r="HY108"/>
  <c r="HY109"/>
  <c r="HY110"/>
  <c r="HY111"/>
  <c r="HY112"/>
  <c r="HV116" s="1"/>
  <c r="HZ5"/>
  <c r="HZ6"/>
  <c r="HZ7"/>
  <c r="HZ8"/>
  <c r="HZ9"/>
  <c r="HZ10"/>
  <c r="HZ11"/>
  <c r="HZ12"/>
  <c r="HZ13"/>
  <c r="HZ14"/>
  <c r="HZ15"/>
  <c r="HZ16"/>
  <c r="HZ17"/>
  <c r="HZ18"/>
  <c r="HZ19"/>
  <c r="HZ20"/>
  <c r="HZ21"/>
  <c r="HZ22"/>
  <c r="HZ23"/>
  <c r="HZ24"/>
  <c r="HZ25"/>
  <c r="HZ26"/>
  <c r="HZ27"/>
  <c r="HZ28"/>
  <c r="HZ29"/>
  <c r="HZ30"/>
  <c r="HZ31"/>
  <c r="HZ32"/>
  <c r="HZ33"/>
  <c r="HZ34"/>
  <c r="HZ35"/>
  <c r="HZ36"/>
  <c r="HZ37"/>
  <c r="HZ38"/>
  <c r="HZ39"/>
  <c r="HZ40"/>
  <c r="HZ41"/>
  <c r="HZ42"/>
  <c r="HZ43"/>
  <c r="HZ44"/>
  <c r="HZ45"/>
  <c r="HZ46"/>
  <c r="HZ47"/>
  <c r="HZ48"/>
  <c r="HZ49"/>
  <c r="HZ50"/>
  <c r="HZ51"/>
  <c r="HZ52"/>
  <c r="HZ53"/>
  <c r="HZ54"/>
  <c r="HZ55"/>
  <c r="HZ56"/>
  <c r="HZ57"/>
  <c r="HZ58"/>
  <c r="HZ59"/>
  <c r="HZ60"/>
  <c r="HZ61"/>
  <c r="HZ62"/>
  <c r="HZ63"/>
  <c r="HZ64"/>
  <c r="HZ65"/>
  <c r="HZ66"/>
  <c r="HZ67"/>
  <c r="HZ68"/>
  <c r="HZ69"/>
  <c r="HZ70"/>
  <c r="HZ71"/>
  <c r="HZ72"/>
  <c r="HZ73"/>
  <c r="HZ74"/>
  <c r="HZ75"/>
  <c r="HZ76"/>
  <c r="HZ77"/>
  <c r="HZ78"/>
  <c r="HZ79"/>
  <c r="HZ80"/>
  <c r="HZ81"/>
  <c r="HZ82"/>
  <c r="HZ83"/>
  <c r="HZ84"/>
  <c r="HZ85"/>
  <c r="HZ86"/>
  <c r="HZ87"/>
  <c r="HZ88"/>
  <c r="HZ89"/>
  <c r="HZ90"/>
  <c r="HZ91"/>
  <c r="HZ92"/>
  <c r="HZ93"/>
  <c r="HZ94"/>
  <c r="HZ95"/>
  <c r="HZ96"/>
  <c r="HZ97"/>
  <c r="HZ98"/>
  <c r="HZ99"/>
  <c r="HZ100"/>
  <c r="HZ101"/>
  <c r="HZ102"/>
  <c r="HZ103"/>
  <c r="HZ104"/>
  <c r="HZ105"/>
  <c r="HZ106"/>
  <c r="HZ107"/>
  <c r="HZ108"/>
  <c r="HZ109"/>
  <c r="HZ110"/>
  <c r="HZ111"/>
  <c r="HZ112"/>
  <c r="HV117" s="1"/>
  <c r="HM5"/>
  <c r="HM6"/>
  <c r="HM7"/>
  <c r="HM8"/>
  <c r="HM9"/>
  <c r="HM10"/>
  <c r="HM11"/>
  <c r="HM12"/>
  <c r="HM13"/>
  <c r="HM14"/>
  <c r="HM15"/>
  <c r="HM16"/>
  <c r="HM17"/>
  <c r="HM18"/>
  <c r="HM19"/>
  <c r="HM20"/>
  <c r="HM21"/>
  <c r="HM22"/>
  <c r="HM23"/>
  <c r="HM24"/>
  <c r="HM25"/>
  <c r="HM26"/>
  <c r="HM27"/>
  <c r="HM28"/>
  <c r="HM29"/>
  <c r="HM30"/>
  <c r="HM31"/>
  <c r="HM32"/>
  <c r="HM33"/>
  <c r="HM34"/>
  <c r="HM35"/>
  <c r="HM36"/>
  <c r="HM37"/>
  <c r="HM38"/>
  <c r="HM39"/>
  <c r="HM40"/>
  <c r="HM41"/>
  <c r="HM42"/>
  <c r="HM43"/>
  <c r="HM44"/>
  <c r="HM45"/>
  <c r="HM46"/>
  <c r="HM47"/>
  <c r="HM48"/>
  <c r="HM49"/>
  <c r="HM50"/>
  <c r="HM51"/>
  <c r="HM52"/>
  <c r="HM53"/>
  <c r="HM54"/>
  <c r="HM55"/>
  <c r="HM56"/>
  <c r="HM57"/>
  <c r="HM58"/>
  <c r="HM59"/>
  <c r="HM60"/>
  <c r="HM61"/>
  <c r="HM62"/>
  <c r="HM63"/>
  <c r="HM64"/>
  <c r="HM65"/>
  <c r="HM66"/>
  <c r="HM67"/>
  <c r="HM68"/>
  <c r="HM69"/>
  <c r="HM70"/>
  <c r="HM71"/>
  <c r="HM72"/>
  <c r="HM73"/>
  <c r="HM74"/>
  <c r="HM75"/>
  <c r="HM76"/>
  <c r="HM77"/>
  <c r="HM78"/>
  <c r="HM79"/>
  <c r="HM80"/>
  <c r="HM81"/>
  <c r="HM82"/>
  <c r="HM83"/>
  <c r="HM84"/>
  <c r="HM85"/>
  <c r="HM86"/>
  <c r="HM87"/>
  <c r="HM88"/>
  <c r="HM89"/>
  <c r="HM90"/>
  <c r="HM91"/>
  <c r="HM92"/>
  <c r="HM93"/>
  <c r="HM94"/>
  <c r="HM95"/>
  <c r="HM96"/>
  <c r="HM97"/>
  <c r="HM98"/>
  <c r="HM99"/>
  <c r="HM100"/>
  <c r="HM101"/>
  <c r="HM102"/>
  <c r="HM103"/>
  <c r="HM104"/>
  <c r="HM105"/>
  <c r="HM106"/>
  <c r="HM107"/>
  <c r="HM108"/>
  <c r="HM109"/>
  <c r="HM110"/>
  <c r="HM111"/>
  <c r="HM112"/>
  <c r="HL114" s="1"/>
  <c r="AU6" i="11" s="1"/>
  <c r="HN5" i="5"/>
  <c r="HN6"/>
  <c r="HN7"/>
  <c r="HN8"/>
  <c r="HN9"/>
  <c r="HN10"/>
  <c r="HN11"/>
  <c r="HN12"/>
  <c r="HN13"/>
  <c r="HN14"/>
  <c r="HN15"/>
  <c r="HN16"/>
  <c r="HN17"/>
  <c r="HN18"/>
  <c r="HN19"/>
  <c r="HN20"/>
  <c r="HN21"/>
  <c r="HN22"/>
  <c r="HN23"/>
  <c r="HN24"/>
  <c r="HN25"/>
  <c r="HN26"/>
  <c r="HN27"/>
  <c r="HN28"/>
  <c r="HN29"/>
  <c r="HN30"/>
  <c r="HN31"/>
  <c r="HN32"/>
  <c r="HN33"/>
  <c r="HN34"/>
  <c r="HN35"/>
  <c r="HN36"/>
  <c r="HN37"/>
  <c r="HN38"/>
  <c r="HN39"/>
  <c r="HN40"/>
  <c r="HN41"/>
  <c r="HN42"/>
  <c r="HN43"/>
  <c r="HN44"/>
  <c r="HN45"/>
  <c r="HN46"/>
  <c r="HN47"/>
  <c r="HN48"/>
  <c r="HN49"/>
  <c r="HN50"/>
  <c r="HN51"/>
  <c r="HN52"/>
  <c r="HN53"/>
  <c r="HN54"/>
  <c r="HN55"/>
  <c r="HN56"/>
  <c r="HN57"/>
  <c r="HN58"/>
  <c r="HN59"/>
  <c r="HN60"/>
  <c r="HN61"/>
  <c r="HN62"/>
  <c r="HN63"/>
  <c r="HN64"/>
  <c r="HN65"/>
  <c r="HN66"/>
  <c r="HN67"/>
  <c r="HN68"/>
  <c r="HN69"/>
  <c r="HN70"/>
  <c r="HN71"/>
  <c r="HN72"/>
  <c r="HN73"/>
  <c r="HN74"/>
  <c r="HN75"/>
  <c r="HN76"/>
  <c r="HN77"/>
  <c r="HN78"/>
  <c r="HN79"/>
  <c r="HN80"/>
  <c r="HN81"/>
  <c r="HN82"/>
  <c r="HN83"/>
  <c r="HN84"/>
  <c r="HN85"/>
  <c r="HN86"/>
  <c r="HN87"/>
  <c r="HN88"/>
  <c r="HN89"/>
  <c r="HN90"/>
  <c r="HN91"/>
  <c r="HN92"/>
  <c r="HN93"/>
  <c r="HN94"/>
  <c r="HN95"/>
  <c r="HN96"/>
  <c r="HN97"/>
  <c r="HN98"/>
  <c r="HN99"/>
  <c r="HN100"/>
  <c r="HN101"/>
  <c r="HN102"/>
  <c r="HN103"/>
  <c r="HN104"/>
  <c r="HN105"/>
  <c r="HN106"/>
  <c r="HN107"/>
  <c r="HN108"/>
  <c r="HN109"/>
  <c r="HN110"/>
  <c r="HN111"/>
  <c r="HN112"/>
  <c r="HL115" s="1"/>
  <c r="AU7" i="11" s="1"/>
  <c r="HO5" i="5"/>
  <c r="HO6"/>
  <c r="HO7"/>
  <c r="HO8"/>
  <c r="HO9"/>
  <c r="HO10"/>
  <c r="HO11"/>
  <c r="HO12"/>
  <c r="HO13"/>
  <c r="HO14"/>
  <c r="HO15"/>
  <c r="HO16"/>
  <c r="HO17"/>
  <c r="HO18"/>
  <c r="HO19"/>
  <c r="HO20"/>
  <c r="HO21"/>
  <c r="HO22"/>
  <c r="HO23"/>
  <c r="HO24"/>
  <c r="HO25"/>
  <c r="HO26"/>
  <c r="HO27"/>
  <c r="HO28"/>
  <c r="HO29"/>
  <c r="HO30"/>
  <c r="HO31"/>
  <c r="HO32"/>
  <c r="HO33"/>
  <c r="HO34"/>
  <c r="HO35"/>
  <c r="HO36"/>
  <c r="HO37"/>
  <c r="HO38"/>
  <c r="HO39"/>
  <c r="HO40"/>
  <c r="HO41"/>
  <c r="HO42"/>
  <c r="HO43"/>
  <c r="HO44"/>
  <c r="HO45"/>
  <c r="HO46"/>
  <c r="HO47"/>
  <c r="HO48"/>
  <c r="HO49"/>
  <c r="HO50"/>
  <c r="HO51"/>
  <c r="HO52"/>
  <c r="HO53"/>
  <c r="HO54"/>
  <c r="HO55"/>
  <c r="HO56"/>
  <c r="HO57"/>
  <c r="HO58"/>
  <c r="HO59"/>
  <c r="HO60"/>
  <c r="HO61"/>
  <c r="HO62"/>
  <c r="HO63"/>
  <c r="HO64"/>
  <c r="HO65"/>
  <c r="HO66"/>
  <c r="HO67"/>
  <c r="HO68"/>
  <c r="HO69"/>
  <c r="HO70"/>
  <c r="HO71"/>
  <c r="HO72"/>
  <c r="HO73"/>
  <c r="HO74"/>
  <c r="HO75"/>
  <c r="HO76"/>
  <c r="HO77"/>
  <c r="HO78"/>
  <c r="HO79"/>
  <c r="HO80"/>
  <c r="HO81"/>
  <c r="HO82"/>
  <c r="HO83"/>
  <c r="HO84"/>
  <c r="HO85"/>
  <c r="HO86"/>
  <c r="HO87"/>
  <c r="HO88"/>
  <c r="HO89"/>
  <c r="HO90"/>
  <c r="HO91"/>
  <c r="HO92"/>
  <c r="HO93"/>
  <c r="HO94"/>
  <c r="HO95"/>
  <c r="HO96"/>
  <c r="HO97"/>
  <c r="HO98"/>
  <c r="HO99"/>
  <c r="HO100"/>
  <c r="HO101"/>
  <c r="HO102"/>
  <c r="HO103"/>
  <c r="HO104"/>
  <c r="HO105"/>
  <c r="HO106"/>
  <c r="HO107"/>
  <c r="HO108"/>
  <c r="HO109"/>
  <c r="HO110"/>
  <c r="HO111"/>
  <c r="HO112"/>
  <c r="HL116" s="1"/>
  <c r="AU8" i="11" s="1"/>
  <c r="HP5" i="5"/>
  <c r="HP6"/>
  <c r="HP7"/>
  <c r="HP8"/>
  <c r="HP9"/>
  <c r="HP10"/>
  <c r="HP11"/>
  <c r="HP12"/>
  <c r="HP13"/>
  <c r="HP14"/>
  <c r="HP15"/>
  <c r="HP16"/>
  <c r="HP17"/>
  <c r="HP18"/>
  <c r="HP19"/>
  <c r="HP20"/>
  <c r="HP21"/>
  <c r="HP22"/>
  <c r="HP23"/>
  <c r="HP24"/>
  <c r="HP25"/>
  <c r="HP26"/>
  <c r="HP27"/>
  <c r="HP28"/>
  <c r="HP29"/>
  <c r="HP30"/>
  <c r="HP31"/>
  <c r="HP32"/>
  <c r="HP33"/>
  <c r="HP34"/>
  <c r="HP35"/>
  <c r="HP36"/>
  <c r="HP37"/>
  <c r="HP38"/>
  <c r="HP39"/>
  <c r="HP40"/>
  <c r="HP41"/>
  <c r="HP42"/>
  <c r="HP43"/>
  <c r="HP44"/>
  <c r="HP45"/>
  <c r="HP46"/>
  <c r="HP47"/>
  <c r="HP48"/>
  <c r="HP49"/>
  <c r="HP50"/>
  <c r="HP51"/>
  <c r="HP52"/>
  <c r="HP53"/>
  <c r="HP54"/>
  <c r="HP55"/>
  <c r="HP56"/>
  <c r="HP57"/>
  <c r="HP58"/>
  <c r="HP59"/>
  <c r="HP60"/>
  <c r="HP61"/>
  <c r="HP62"/>
  <c r="HP63"/>
  <c r="HP64"/>
  <c r="HP65"/>
  <c r="HP66"/>
  <c r="HP67"/>
  <c r="HP68"/>
  <c r="HP69"/>
  <c r="HP70"/>
  <c r="HP71"/>
  <c r="HP72"/>
  <c r="HP73"/>
  <c r="HP74"/>
  <c r="HP75"/>
  <c r="HP76"/>
  <c r="HP77"/>
  <c r="HP78"/>
  <c r="HP79"/>
  <c r="HP80"/>
  <c r="HP81"/>
  <c r="HP82"/>
  <c r="HP83"/>
  <c r="HP84"/>
  <c r="HP85"/>
  <c r="HP86"/>
  <c r="HP87"/>
  <c r="HP88"/>
  <c r="HP89"/>
  <c r="HP90"/>
  <c r="HP91"/>
  <c r="HP92"/>
  <c r="HP93"/>
  <c r="HP94"/>
  <c r="HP95"/>
  <c r="HP96"/>
  <c r="HP97"/>
  <c r="HP98"/>
  <c r="HP99"/>
  <c r="HP100"/>
  <c r="HP101"/>
  <c r="HP102"/>
  <c r="HP103"/>
  <c r="HP104"/>
  <c r="HP105"/>
  <c r="HP106"/>
  <c r="HP107"/>
  <c r="HP108"/>
  <c r="HP109"/>
  <c r="HP110"/>
  <c r="HP111"/>
  <c r="HP112"/>
  <c r="HL117" s="1"/>
  <c r="AU9" i="11" s="1"/>
  <c r="P112" i="5"/>
  <c r="AA112"/>
  <c r="H10" i="11" s="1"/>
  <c r="E10"/>
  <c r="E112" i="5"/>
  <c r="B10" i="11"/>
  <c r="I5" i="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21"/>
  <c r="I112" s="1"/>
  <c r="E117" s="1"/>
  <c r="B9" i="11" s="1"/>
  <c r="H5" i="5"/>
  <c r="H121" s="1"/>
  <c r="H112" s="1"/>
  <c r="E116" s="1"/>
  <c r="B8" i="11" s="1"/>
  <c r="H6" i="5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21"/>
  <c r="G112" s="1"/>
  <c r="E115" s="1"/>
  <c r="B7" i="11" s="1"/>
  <c r="N5" i="5"/>
  <c r="N121" s="1"/>
  <c r="N112" s="1"/>
  <c r="J117" s="1"/>
  <c r="N6"/>
  <c r="N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N104"/>
  <c r="N105"/>
  <c r="N106"/>
  <c r="N107"/>
  <c r="N108"/>
  <c r="N109"/>
  <c r="N110"/>
  <c r="N111"/>
  <c r="M5"/>
  <c r="M121" s="1"/>
  <c r="M112" s="1"/>
  <c r="J116" s="1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L5"/>
  <c r="L121" s="1"/>
  <c r="L112" s="1"/>
  <c r="J115" s="1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J121"/>
  <c r="J112"/>
  <c r="C10" i="11" s="1"/>
  <c r="O112" i="5"/>
  <c r="D10" i="11" s="1"/>
  <c r="U112" i="5"/>
  <c r="F10" i="11" s="1"/>
  <c r="HR5" i="5"/>
  <c r="HR112" s="1"/>
  <c r="HQ114" s="1"/>
  <c r="AV6" i="11" s="1"/>
  <c r="HR6" i="5"/>
  <c r="HR7"/>
  <c r="HR8"/>
  <c r="HR9"/>
  <c r="HR10"/>
  <c r="HR11"/>
  <c r="HR12"/>
  <c r="HR13"/>
  <c r="HR14"/>
  <c r="HR15"/>
  <c r="HR16"/>
  <c r="HR17"/>
  <c r="HR18"/>
  <c r="HR19"/>
  <c r="HR20"/>
  <c r="HR21"/>
  <c r="HR22"/>
  <c r="HR23"/>
  <c r="HR24"/>
  <c r="HR25"/>
  <c r="HR26"/>
  <c r="HR27"/>
  <c r="HR28"/>
  <c r="HR29"/>
  <c r="HR30"/>
  <c r="HR31"/>
  <c r="HR32"/>
  <c r="HR33"/>
  <c r="HR34"/>
  <c r="HR35"/>
  <c r="HR36"/>
  <c r="HR37"/>
  <c r="HR38"/>
  <c r="HR39"/>
  <c r="HR40"/>
  <c r="HR41"/>
  <c r="HR42"/>
  <c r="HR43"/>
  <c r="HR44"/>
  <c r="HR45"/>
  <c r="HR46"/>
  <c r="HR47"/>
  <c r="HR48"/>
  <c r="HR49"/>
  <c r="HR50"/>
  <c r="HR51"/>
  <c r="HR52"/>
  <c r="HR53"/>
  <c r="HR54"/>
  <c r="HR55"/>
  <c r="HR56"/>
  <c r="HR57"/>
  <c r="HR58"/>
  <c r="HR59"/>
  <c r="HR60"/>
  <c r="HR61"/>
  <c r="HR62"/>
  <c r="HR63"/>
  <c r="HR64"/>
  <c r="HR65"/>
  <c r="HR66"/>
  <c r="HR67"/>
  <c r="HR68"/>
  <c r="HR69"/>
  <c r="HR70"/>
  <c r="HR71"/>
  <c r="HR72"/>
  <c r="HR73"/>
  <c r="HR74"/>
  <c r="HR75"/>
  <c r="HR76"/>
  <c r="HR77"/>
  <c r="HR78"/>
  <c r="HR79"/>
  <c r="HR80"/>
  <c r="HR81"/>
  <c r="HR82"/>
  <c r="HR83"/>
  <c r="HR84"/>
  <c r="HR85"/>
  <c r="HR86"/>
  <c r="HR87"/>
  <c r="HR88"/>
  <c r="HR89"/>
  <c r="HR90"/>
  <c r="HR91"/>
  <c r="HR92"/>
  <c r="HR93"/>
  <c r="HR94"/>
  <c r="HR95"/>
  <c r="HR96"/>
  <c r="HR97"/>
  <c r="HR98"/>
  <c r="HR99"/>
  <c r="HR100"/>
  <c r="HR101"/>
  <c r="HR102"/>
  <c r="HR103"/>
  <c r="HR104"/>
  <c r="HR105"/>
  <c r="HR106"/>
  <c r="HR107"/>
  <c r="HR108"/>
  <c r="HR109"/>
  <c r="HR110"/>
  <c r="HR111"/>
  <c r="HS5"/>
  <c r="HS112" s="1"/>
  <c r="HQ115" s="1"/>
  <c r="AV7" i="11" s="1"/>
  <c r="HS6" i="5"/>
  <c r="HS7"/>
  <c r="HS8"/>
  <c r="HS9"/>
  <c r="HS10"/>
  <c r="HS11"/>
  <c r="HS12"/>
  <c r="HS13"/>
  <c r="HS14"/>
  <c r="HS15"/>
  <c r="HS16"/>
  <c r="HS17"/>
  <c r="HS18"/>
  <c r="HS19"/>
  <c r="HS20"/>
  <c r="HS21"/>
  <c r="HS22"/>
  <c r="HS23"/>
  <c r="HS24"/>
  <c r="HS25"/>
  <c r="HS26"/>
  <c r="HS27"/>
  <c r="HS28"/>
  <c r="HS29"/>
  <c r="HS30"/>
  <c r="HS31"/>
  <c r="HS32"/>
  <c r="HS33"/>
  <c r="HS34"/>
  <c r="HS35"/>
  <c r="HS36"/>
  <c r="HS37"/>
  <c r="HS38"/>
  <c r="HS39"/>
  <c r="HS40"/>
  <c r="HS41"/>
  <c r="HS42"/>
  <c r="HS43"/>
  <c r="HS44"/>
  <c r="HS45"/>
  <c r="HS46"/>
  <c r="HS47"/>
  <c r="HS48"/>
  <c r="HS49"/>
  <c r="HS50"/>
  <c r="HS51"/>
  <c r="HS52"/>
  <c r="HS53"/>
  <c r="HS54"/>
  <c r="HS55"/>
  <c r="HS56"/>
  <c r="HS57"/>
  <c r="HS58"/>
  <c r="HS59"/>
  <c r="HS60"/>
  <c r="HS61"/>
  <c r="HS62"/>
  <c r="HS63"/>
  <c r="HS64"/>
  <c r="HS65"/>
  <c r="HS66"/>
  <c r="HS67"/>
  <c r="HS68"/>
  <c r="HS69"/>
  <c r="HS70"/>
  <c r="HS71"/>
  <c r="HS72"/>
  <c r="HS73"/>
  <c r="HS74"/>
  <c r="HS75"/>
  <c r="HS76"/>
  <c r="HS77"/>
  <c r="HS78"/>
  <c r="HS79"/>
  <c r="HS80"/>
  <c r="HS81"/>
  <c r="HS82"/>
  <c r="HS83"/>
  <c r="HS84"/>
  <c r="HS85"/>
  <c r="HS86"/>
  <c r="HS87"/>
  <c r="HS88"/>
  <c r="HS89"/>
  <c r="HS90"/>
  <c r="HS91"/>
  <c r="HS92"/>
  <c r="HS93"/>
  <c r="HS94"/>
  <c r="HS95"/>
  <c r="HS96"/>
  <c r="HS97"/>
  <c r="HS98"/>
  <c r="HS99"/>
  <c r="HS100"/>
  <c r="HS101"/>
  <c r="HS102"/>
  <c r="HS103"/>
  <c r="HS104"/>
  <c r="HS105"/>
  <c r="HS106"/>
  <c r="HS107"/>
  <c r="HS108"/>
  <c r="HS109"/>
  <c r="HS110"/>
  <c r="HS111"/>
  <c r="HT5"/>
  <c r="HT112" s="1"/>
  <c r="HQ116" s="1"/>
  <c r="AV8" i="11" s="1"/>
  <c r="HT6" i="5"/>
  <c r="HT7"/>
  <c r="HT8"/>
  <c r="HT9"/>
  <c r="HT10"/>
  <c r="HT11"/>
  <c r="HT12"/>
  <c r="HT13"/>
  <c r="HT14"/>
  <c r="HT15"/>
  <c r="HT16"/>
  <c r="HT17"/>
  <c r="HT18"/>
  <c r="HT19"/>
  <c r="HT20"/>
  <c r="HT21"/>
  <c r="HT22"/>
  <c r="HT23"/>
  <c r="HT24"/>
  <c r="HT25"/>
  <c r="HT26"/>
  <c r="HT27"/>
  <c r="HT28"/>
  <c r="HT29"/>
  <c r="HT30"/>
  <c r="HT31"/>
  <c r="HT32"/>
  <c r="HT33"/>
  <c r="HT34"/>
  <c r="HT35"/>
  <c r="HT36"/>
  <c r="HT37"/>
  <c r="HT38"/>
  <c r="HT39"/>
  <c r="HT40"/>
  <c r="HT41"/>
  <c r="HT42"/>
  <c r="HT43"/>
  <c r="HT44"/>
  <c r="HT45"/>
  <c r="HT46"/>
  <c r="HT47"/>
  <c r="HT48"/>
  <c r="HT49"/>
  <c r="HT50"/>
  <c r="HT51"/>
  <c r="HT52"/>
  <c r="HT53"/>
  <c r="HT54"/>
  <c r="HT55"/>
  <c r="HT56"/>
  <c r="HT57"/>
  <c r="HT58"/>
  <c r="HT59"/>
  <c r="HT60"/>
  <c r="HT61"/>
  <c r="HT62"/>
  <c r="HT63"/>
  <c r="HT64"/>
  <c r="HT65"/>
  <c r="HT66"/>
  <c r="HT67"/>
  <c r="HT68"/>
  <c r="HT69"/>
  <c r="HT70"/>
  <c r="HT71"/>
  <c r="HT72"/>
  <c r="HT73"/>
  <c r="HT74"/>
  <c r="HT75"/>
  <c r="HT76"/>
  <c r="HT77"/>
  <c r="HT78"/>
  <c r="HT79"/>
  <c r="HT80"/>
  <c r="HT81"/>
  <c r="HT82"/>
  <c r="HT83"/>
  <c r="HT84"/>
  <c r="HT85"/>
  <c r="HT86"/>
  <c r="HT87"/>
  <c r="HT88"/>
  <c r="HT89"/>
  <c r="HT90"/>
  <c r="HT91"/>
  <c r="HT92"/>
  <c r="HT93"/>
  <c r="HT94"/>
  <c r="HT95"/>
  <c r="HT96"/>
  <c r="HT97"/>
  <c r="HT98"/>
  <c r="HT99"/>
  <c r="HT100"/>
  <c r="HT101"/>
  <c r="HT102"/>
  <c r="HT103"/>
  <c r="HT104"/>
  <c r="HT105"/>
  <c r="HT106"/>
  <c r="HT107"/>
  <c r="HT108"/>
  <c r="HT109"/>
  <c r="HT110"/>
  <c r="HT111"/>
  <c r="HU5"/>
  <c r="HU112" s="1"/>
  <c r="HQ117" s="1"/>
  <c r="AV9" i="11" s="1"/>
  <c r="HU6" i="5"/>
  <c r="HU7"/>
  <c r="HU8"/>
  <c r="HU9"/>
  <c r="HU10"/>
  <c r="HU11"/>
  <c r="HU12"/>
  <c r="HU13"/>
  <c r="HU14"/>
  <c r="HU15"/>
  <c r="HU16"/>
  <c r="HU17"/>
  <c r="HU18"/>
  <c r="HU19"/>
  <c r="HU20"/>
  <c r="HU21"/>
  <c r="HU22"/>
  <c r="HU23"/>
  <c r="HU24"/>
  <c r="HU25"/>
  <c r="HU26"/>
  <c r="HU27"/>
  <c r="HU28"/>
  <c r="HU29"/>
  <c r="HU30"/>
  <c r="HU31"/>
  <c r="HU32"/>
  <c r="HU33"/>
  <c r="HU34"/>
  <c r="HU35"/>
  <c r="HU36"/>
  <c r="HU37"/>
  <c r="HU38"/>
  <c r="HU39"/>
  <c r="HU40"/>
  <c r="HU41"/>
  <c r="HU42"/>
  <c r="HU43"/>
  <c r="HU44"/>
  <c r="HU45"/>
  <c r="HU46"/>
  <c r="HU47"/>
  <c r="HU48"/>
  <c r="HU49"/>
  <c r="HU50"/>
  <c r="HU51"/>
  <c r="HU52"/>
  <c r="HU53"/>
  <c r="HU54"/>
  <c r="HU55"/>
  <c r="HU56"/>
  <c r="HU57"/>
  <c r="HU58"/>
  <c r="HU59"/>
  <c r="HU60"/>
  <c r="HU61"/>
  <c r="HU62"/>
  <c r="HU63"/>
  <c r="HU64"/>
  <c r="HU65"/>
  <c r="HU66"/>
  <c r="HU67"/>
  <c r="HU68"/>
  <c r="HU69"/>
  <c r="HU70"/>
  <c r="HU71"/>
  <c r="HU72"/>
  <c r="HU73"/>
  <c r="HU74"/>
  <c r="HU75"/>
  <c r="HU76"/>
  <c r="HU77"/>
  <c r="HU78"/>
  <c r="HU79"/>
  <c r="HU80"/>
  <c r="HU81"/>
  <c r="HU82"/>
  <c r="HU83"/>
  <c r="HU84"/>
  <c r="HU85"/>
  <c r="HU86"/>
  <c r="HU87"/>
  <c r="HU88"/>
  <c r="HU89"/>
  <c r="HU90"/>
  <c r="HU91"/>
  <c r="HU92"/>
  <c r="HU93"/>
  <c r="HU94"/>
  <c r="HU95"/>
  <c r="HU96"/>
  <c r="HU97"/>
  <c r="HU98"/>
  <c r="HU99"/>
  <c r="HU100"/>
  <c r="HU101"/>
  <c r="HU102"/>
  <c r="HU103"/>
  <c r="HU104"/>
  <c r="HU105"/>
  <c r="HU106"/>
  <c r="HU107"/>
  <c r="HU108"/>
  <c r="HU109"/>
  <c r="HU110"/>
  <c r="HU111"/>
  <c r="IC5"/>
  <c r="IC112" s="1"/>
  <c r="IB114" s="1"/>
  <c r="AY6" i="11" s="1"/>
  <c r="IC6" i="5"/>
  <c r="IC7"/>
  <c r="IC8"/>
  <c r="IC9"/>
  <c r="IC10"/>
  <c r="IC11"/>
  <c r="IC12"/>
  <c r="IC13"/>
  <c r="IC14"/>
  <c r="IC15"/>
  <c r="IC16"/>
  <c r="IC17"/>
  <c r="IC18"/>
  <c r="IC19"/>
  <c r="IC20"/>
  <c r="IC21"/>
  <c r="IC22"/>
  <c r="IC23"/>
  <c r="IC24"/>
  <c r="IC25"/>
  <c r="IC26"/>
  <c r="IC27"/>
  <c r="IC28"/>
  <c r="IC29"/>
  <c r="IC30"/>
  <c r="IC31"/>
  <c r="IC32"/>
  <c r="IC33"/>
  <c r="IC34"/>
  <c r="IC35"/>
  <c r="IC36"/>
  <c r="IC37"/>
  <c r="IC38"/>
  <c r="IC39"/>
  <c r="IC40"/>
  <c r="IC41"/>
  <c r="IC42"/>
  <c r="IC43"/>
  <c r="IC44"/>
  <c r="IC45"/>
  <c r="IC46"/>
  <c r="IC47"/>
  <c r="IC48"/>
  <c r="IC49"/>
  <c r="IC50"/>
  <c r="IC51"/>
  <c r="IC52"/>
  <c r="IC53"/>
  <c r="IC54"/>
  <c r="IC55"/>
  <c r="IC56"/>
  <c r="IC57"/>
  <c r="IC58"/>
  <c r="IC59"/>
  <c r="IC60"/>
  <c r="IC61"/>
  <c r="IC62"/>
  <c r="IC63"/>
  <c r="IC64"/>
  <c r="IC65"/>
  <c r="IC66"/>
  <c r="IC67"/>
  <c r="IC68"/>
  <c r="IC69"/>
  <c r="IC70"/>
  <c r="IC71"/>
  <c r="IC72"/>
  <c r="IC73"/>
  <c r="IC74"/>
  <c r="IC75"/>
  <c r="IC76"/>
  <c r="IC77"/>
  <c r="IC78"/>
  <c r="IC79"/>
  <c r="IC80"/>
  <c r="IC81"/>
  <c r="IC82"/>
  <c r="IC83"/>
  <c r="IC84"/>
  <c r="IC85"/>
  <c r="IC86"/>
  <c r="IC87"/>
  <c r="IC88"/>
  <c r="IC89"/>
  <c r="IC90"/>
  <c r="IC91"/>
  <c r="IC92"/>
  <c r="IC93"/>
  <c r="IC94"/>
  <c r="IC95"/>
  <c r="IC96"/>
  <c r="IC97"/>
  <c r="IC98"/>
  <c r="IC99"/>
  <c r="IC100"/>
  <c r="IC101"/>
  <c r="IC102"/>
  <c r="IC103"/>
  <c r="IC104"/>
  <c r="IC105"/>
  <c r="IC106"/>
  <c r="IC107"/>
  <c r="IC108"/>
  <c r="IC109"/>
  <c r="IC110"/>
  <c r="IC111"/>
  <c r="ID5"/>
  <c r="ID112" s="1"/>
  <c r="IB115" s="1"/>
  <c r="AY7" i="11" s="1"/>
  <c r="ID6" i="5"/>
  <c r="ID7"/>
  <c r="ID8"/>
  <c r="ID9"/>
  <c r="ID10"/>
  <c r="ID11"/>
  <c r="ID12"/>
  <c r="ID13"/>
  <c r="ID14"/>
  <c r="ID15"/>
  <c r="ID16"/>
  <c r="ID17"/>
  <c r="ID18"/>
  <c r="ID19"/>
  <c r="ID20"/>
  <c r="ID21"/>
  <c r="ID22"/>
  <c r="ID23"/>
  <c r="ID24"/>
  <c r="ID25"/>
  <c r="ID26"/>
  <c r="ID27"/>
  <c r="ID28"/>
  <c r="ID29"/>
  <c r="ID30"/>
  <c r="ID31"/>
  <c r="ID32"/>
  <c r="ID33"/>
  <c r="ID34"/>
  <c r="ID35"/>
  <c r="ID36"/>
  <c r="ID37"/>
  <c r="ID38"/>
  <c r="ID39"/>
  <c r="ID40"/>
  <c r="ID41"/>
  <c r="ID42"/>
  <c r="ID43"/>
  <c r="ID44"/>
  <c r="ID45"/>
  <c r="ID46"/>
  <c r="ID47"/>
  <c r="ID48"/>
  <c r="ID49"/>
  <c r="ID50"/>
  <c r="ID51"/>
  <c r="ID52"/>
  <c r="ID53"/>
  <c r="ID54"/>
  <c r="ID55"/>
  <c r="ID56"/>
  <c r="ID57"/>
  <c r="ID58"/>
  <c r="ID59"/>
  <c r="ID60"/>
  <c r="ID61"/>
  <c r="ID62"/>
  <c r="ID63"/>
  <c r="ID64"/>
  <c r="ID65"/>
  <c r="ID66"/>
  <c r="ID67"/>
  <c r="ID68"/>
  <c r="ID69"/>
  <c r="ID70"/>
  <c r="ID71"/>
  <c r="ID72"/>
  <c r="ID73"/>
  <c r="ID74"/>
  <c r="ID75"/>
  <c r="ID76"/>
  <c r="ID77"/>
  <c r="ID78"/>
  <c r="ID79"/>
  <c r="ID80"/>
  <c r="ID81"/>
  <c r="ID82"/>
  <c r="ID83"/>
  <c r="ID84"/>
  <c r="ID85"/>
  <c r="ID86"/>
  <c r="ID87"/>
  <c r="ID88"/>
  <c r="ID89"/>
  <c r="ID90"/>
  <c r="ID91"/>
  <c r="ID92"/>
  <c r="ID93"/>
  <c r="ID94"/>
  <c r="ID95"/>
  <c r="ID96"/>
  <c r="ID97"/>
  <c r="ID98"/>
  <c r="ID99"/>
  <c r="ID100"/>
  <c r="ID101"/>
  <c r="ID102"/>
  <c r="ID103"/>
  <c r="ID104"/>
  <c r="ID105"/>
  <c r="ID106"/>
  <c r="ID107"/>
  <c r="ID108"/>
  <c r="ID109"/>
  <c r="ID110"/>
  <c r="ID111"/>
  <c r="IE5"/>
  <c r="IE112" s="1"/>
  <c r="IB116" s="1"/>
  <c r="AY8" i="11" s="1"/>
  <c r="IE6" i="5"/>
  <c r="IE7"/>
  <c r="IE8"/>
  <c r="IE9"/>
  <c r="IE10"/>
  <c r="IE11"/>
  <c r="IE12"/>
  <c r="IE13"/>
  <c r="IE14"/>
  <c r="IE15"/>
  <c r="IE16"/>
  <c r="IE17"/>
  <c r="IE18"/>
  <c r="IE19"/>
  <c r="IE20"/>
  <c r="IE21"/>
  <c r="IE22"/>
  <c r="IE23"/>
  <c r="IE24"/>
  <c r="IE25"/>
  <c r="IE26"/>
  <c r="IE27"/>
  <c r="IE28"/>
  <c r="IE29"/>
  <c r="IE30"/>
  <c r="IE31"/>
  <c r="IE32"/>
  <c r="IE33"/>
  <c r="IE34"/>
  <c r="IE35"/>
  <c r="IE36"/>
  <c r="IE37"/>
  <c r="IE38"/>
  <c r="IE39"/>
  <c r="IE40"/>
  <c r="IE41"/>
  <c r="IE42"/>
  <c r="IE43"/>
  <c r="IE44"/>
  <c r="IE45"/>
  <c r="IE46"/>
  <c r="IE47"/>
  <c r="IE48"/>
  <c r="IE49"/>
  <c r="IE50"/>
  <c r="IE51"/>
  <c r="IE52"/>
  <c r="IE53"/>
  <c r="IE54"/>
  <c r="IE55"/>
  <c r="IE56"/>
  <c r="IE57"/>
  <c r="IE58"/>
  <c r="IE59"/>
  <c r="IE60"/>
  <c r="IE61"/>
  <c r="IE62"/>
  <c r="IE63"/>
  <c r="IE64"/>
  <c r="IE65"/>
  <c r="IE66"/>
  <c r="IE67"/>
  <c r="IE68"/>
  <c r="IE69"/>
  <c r="IE70"/>
  <c r="IE71"/>
  <c r="IE72"/>
  <c r="IE73"/>
  <c r="IE74"/>
  <c r="IE75"/>
  <c r="IE76"/>
  <c r="IE77"/>
  <c r="IE78"/>
  <c r="IE79"/>
  <c r="IE80"/>
  <c r="IE81"/>
  <c r="IE82"/>
  <c r="IE83"/>
  <c r="IE84"/>
  <c r="IE85"/>
  <c r="IE86"/>
  <c r="IE87"/>
  <c r="IE88"/>
  <c r="IE89"/>
  <c r="IE90"/>
  <c r="IE91"/>
  <c r="IE92"/>
  <c r="IE93"/>
  <c r="IE94"/>
  <c r="IE95"/>
  <c r="IE96"/>
  <c r="IE97"/>
  <c r="IE98"/>
  <c r="IE99"/>
  <c r="IE100"/>
  <c r="IE101"/>
  <c r="IE102"/>
  <c r="IE103"/>
  <c r="IE104"/>
  <c r="IE105"/>
  <c r="IE106"/>
  <c r="IE107"/>
  <c r="IE108"/>
  <c r="IE109"/>
  <c r="IE110"/>
  <c r="IE111"/>
  <c r="IF5"/>
  <c r="IF112" s="1"/>
  <c r="IB117" s="1"/>
  <c r="AY9" i="11" s="1"/>
  <c r="IF6" i="5"/>
  <c r="IF7"/>
  <c r="IF8"/>
  <c r="IF9"/>
  <c r="IF10"/>
  <c r="IF11"/>
  <c r="IF12"/>
  <c r="IF13"/>
  <c r="IF14"/>
  <c r="IF15"/>
  <c r="IF16"/>
  <c r="IF17"/>
  <c r="IF18"/>
  <c r="IF19"/>
  <c r="IF20"/>
  <c r="IF21"/>
  <c r="IF22"/>
  <c r="IF23"/>
  <c r="IF24"/>
  <c r="IF25"/>
  <c r="IF26"/>
  <c r="IF27"/>
  <c r="IF28"/>
  <c r="IF29"/>
  <c r="IF30"/>
  <c r="IF31"/>
  <c r="IF32"/>
  <c r="IF33"/>
  <c r="IF34"/>
  <c r="IF35"/>
  <c r="IF36"/>
  <c r="IF37"/>
  <c r="IF38"/>
  <c r="IF39"/>
  <c r="IF40"/>
  <c r="IF41"/>
  <c r="IF42"/>
  <c r="IF43"/>
  <c r="IF44"/>
  <c r="IF45"/>
  <c r="IF46"/>
  <c r="IF47"/>
  <c r="IF48"/>
  <c r="IF49"/>
  <c r="IF50"/>
  <c r="IF51"/>
  <c r="IF52"/>
  <c r="IF53"/>
  <c r="IF54"/>
  <c r="IF55"/>
  <c r="IF56"/>
  <c r="IF57"/>
  <c r="IF58"/>
  <c r="IF59"/>
  <c r="IF60"/>
  <c r="IF61"/>
  <c r="IF62"/>
  <c r="IF63"/>
  <c r="IF64"/>
  <c r="IF65"/>
  <c r="IF66"/>
  <c r="IF67"/>
  <c r="IF68"/>
  <c r="IF69"/>
  <c r="IF70"/>
  <c r="IF71"/>
  <c r="IF72"/>
  <c r="IF73"/>
  <c r="IF74"/>
  <c r="IF75"/>
  <c r="IF76"/>
  <c r="IF77"/>
  <c r="IF78"/>
  <c r="IF79"/>
  <c r="IF80"/>
  <c r="IF81"/>
  <c r="IF82"/>
  <c r="IF83"/>
  <c r="IF84"/>
  <c r="IF85"/>
  <c r="IF86"/>
  <c r="IF87"/>
  <c r="IF88"/>
  <c r="IF89"/>
  <c r="IF90"/>
  <c r="IF91"/>
  <c r="IF92"/>
  <c r="IF93"/>
  <c r="IF94"/>
  <c r="IF95"/>
  <c r="IF96"/>
  <c r="IF97"/>
  <c r="IF98"/>
  <c r="IF99"/>
  <c r="IF100"/>
  <c r="IF101"/>
  <c r="IF102"/>
  <c r="IF103"/>
  <c r="IF104"/>
  <c r="IF105"/>
  <c r="IF106"/>
  <c r="IF107"/>
  <c r="IF108"/>
  <c r="IF109"/>
  <c r="IF110"/>
  <c r="IF111"/>
  <c r="IB5"/>
  <c r="IB6"/>
  <c r="IB7"/>
  <c r="IB8"/>
  <c r="IB9"/>
  <c r="IB10"/>
  <c r="IB11"/>
  <c r="IB12"/>
  <c r="IB13"/>
  <c r="IB14"/>
  <c r="IB15"/>
  <c r="IB16"/>
  <c r="IB17"/>
  <c r="IB18"/>
  <c r="IB19"/>
  <c r="IB20"/>
  <c r="IB21"/>
  <c r="IB22"/>
  <c r="IB23"/>
  <c r="IB24"/>
  <c r="IB25"/>
  <c r="IB26"/>
  <c r="IB27"/>
  <c r="IB28"/>
  <c r="IB29"/>
  <c r="IB30"/>
  <c r="IB31"/>
  <c r="IB32"/>
  <c r="IB33"/>
  <c r="IB34"/>
  <c r="IB35"/>
  <c r="IB36"/>
  <c r="IB37"/>
  <c r="IB38"/>
  <c r="IB39"/>
  <c r="IB40"/>
  <c r="IB41"/>
  <c r="IB42"/>
  <c r="IB43"/>
  <c r="IB44"/>
  <c r="IB45"/>
  <c r="IB46"/>
  <c r="IB47"/>
  <c r="IB48"/>
  <c r="IB49"/>
  <c r="IB50"/>
  <c r="IB51"/>
  <c r="IB52"/>
  <c r="IB53"/>
  <c r="IB54"/>
  <c r="IB55"/>
  <c r="IB56"/>
  <c r="IB57"/>
  <c r="IB58"/>
  <c r="IB59"/>
  <c r="IB60"/>
  <c r="IB61"/>
  <c r="IB62"/>
  <c r="IB63"/>
  <c r="IB64"/>
  <c r="IB65"/>
  <c r="IB66"/>
  <c r="IB67"/>
  <c r="IB112" s="1"/>
  <c r="AY10" i="11" s="1"/>
  <c r="IB68" i="5"/>
  <c r="IB69"/>
  <c r="IB70"/>
  <c r="IB71"/>
  <c r="IB72"/>
  <c r="IB73"/>
  <c r="IB74"/>
  <c r="IB75"/>
  <c r="IB76"/>
  <c r="IB77"/>
  <c r="IB78"/>
  <c r="IB79"/>
  <c r="IB80"/>
  <c r="IB81"/>
  <c r="IB82"/>
  <c r="IB83"/>
  <c r="IB84"/>
  <c r="IB85"/>
  <c r="IB86"/>
  <c r="IB87"/>
  <c r="IB88"/>
  <c r="IB89"/>
  <c r="IB90"/>
  <c r="IB91"/>
  <c r="IB92"/>
  <c r="IB93"/>
  <c r="IB94"/>
  <c r="IB95"/>
  <c r="IB96"/>
  <c r="IB97"/>
  <c r="IB98"/>
  <c r="IB99"/>
  <c r="IB100"/>
  <c r="IB101"/>
  <c r="IB102"/>
  <c r="IB103"/>
  <c r="IB104"/>
  <c r="IB105"/>
  <c r="IB106"/>
  <c r="IB107"/>
  <c r="IB108"/>
  <c r="IB109"/>
  <c r="IB110"/>
  <c r="IB111"/>
  <c r="HH5"/>
  <c r="HH6"/>
  <c r="HH7"/>
  <c r="HH8"/>
  <c r="HH9"/>
  <c r="HH10"/>
  <c r="HH11"/>
  <c r="HH12"/>
  <c r="HH13"/>
  <c r="HH14"/>
  <c r="HH15"/>
  <c r="HH16"/>
  <c r="HH17"/>
  <c r="HH18"/>
  <c r="HH19"/>
  <c r="HH20"/>
  <c r="HH21"/>
  <c r="HH22"/>
  <c r="HH23"/>
  <c r="HH24"/>
  <c r="HH25"/>
  <c r="HH26"/>
  <c r="HH27"/>
  <c r="HH28"/>
  <c r="HH29"/>
  <c r="HH30"/>
  <c r="HH31"/>
  <c r="HH32"/>
  <c r="HH33"/>
  <c r="HH34"/>
  <c r="HH35"/>
  <c r="HH36"/>
  <c r="HH37"/>
  <c r="HH38"/>
  <c r="HH39"/>
  <c r="HH40"/>
  <c r="HH41"/>
  <c r="HH42"/>
  <c r="HH43"/>
  <c r="HH44"/>
  <c r="HH45"/>
  <c r="HH46"/>
  <c r="HH47"/>
  <c r="HH48"/>
  <c r="HH49"/>
  <c r="HH50"/>
  <c r="HH51"/>
  <c r="HH52"/>
  <c r="HH53"/>
  <c r="HH54"/>
  <c r="HH55"/>
  <c r="HH56"/>
  <c r="HH57"/>
  <c r="HH58"/>
  <c r="HH59"/>
  <c r="HH60"/>
  <c r="HH61"/>
  <c r="HH62"/>
  <c r="HH63"/>
  <c r="HH64"/>
  <c r="HH65"/>
  <c r="HH66"/>
  <c r="HH67"/>
  <c r="HH68"/>
  <c r="HH69"/>
  <c r="HH70"/>
  <c r="HH71"/>
  <c r="HH72"/>
  <c r="HH73"/>
  <c r="HH74"/>
  <c r="HH75"/>
  <c r="HH76"/>
  <c r="HH77"/>
  <c r="HH78"/>
  <c r="HH79"/>
  <c r="HH80"/>
  <c r="HH81"/>
  <c r="HH82"/>
  <c r="HH83"/>
  <c r="HH84"/>
  <c r="HH85"/>
  <c r="HH86"/>
  <c r="HH87"/>
  <c r="HH88"/>
  <c r="HH89"/>
  <c r="HH90"/>
  <c r="HH91"/>
  <c r="HH92"/>
  <c r="HH93"/>
  <c r="HH94"/>
  <c r="HH95"/>
  <c r="HH96"/>
  <c r="HH97"/>
  <c r="HH98"/>
  <c r="HH99"/>
  <c r="HH100"/>
  <c r="HH101"/>
  <c r="HH102"/>
  <c r="HH103"/>
  <c r="HH104"/>
  <c r="HH105"/>
  <c r="HH106"/>
  <c r="HH107"/>
  <c r="HH108"/>
  <c r="HH109"/>
  <c r="HH110"/>
  <c r="HH111"/>
  <c r="HH112"/>
  <c r="HG114" s="1"/>
  <c r="AT6" i="11" s="1"/>
  <c r="HI5" i="5"/>
  <c r="HI6"/>
  <c r="HI7"/>
  <c r="HI8"/>
  <c r="HI9"/>
  <c r="HI10"/>
  <c r="HI11"/>
  <c r="HI12"/>
  <c r="HI13"/>
  <c r="HI14"/>
  <c r="HI15"/>
  <c r="HI16"/>
  <c r="HI17"/>
  <c r="HI18"/>
  <c r="HI19"/>
  <c r="HI20"/>
  <c r="HI21"/>
  <c r="HI22"/>
  <c r="HI23"/>
  <c r="HI24"/>
  <c r="HI25"/>
  <c r="HI26"/>
  <c r="HI27"/>
  <c r="HI28"/>
  <c r="HI29"/>
  <c r="HI30"/>
  <c r="HI31"/>
  <c r="HI32"/>
  <c r="HI33"/>
  <c r="HI34"/>
  <c r="HI35"/>
  <c r="HI36"/>
  <c r="HI37"/>
  <c r="HI38"/>
  <c r="HI39"/>
  <c r="HI40"/>
  <c r="HI41"/>
  <c r="HI42"/>
  <c r="HI43"/>
  <c r="HI44"/>
  <c r="HI45"/>
  <c r="HI46"/>
  <c r="HI47"/>
  <c r="HI48"/>
  <c r="HI49"/>
  <c r="HI50"/>
  <c r="HI51"/>
  <c r="HI52"/>
  <c r="HI53"/>
  <c r="HI54"/>
  <c r="HI55"/>
  <c r="HI56"/>
  <c r="HI57"/>
  <c r="HI58"/>
  <c r="HI59"/>
  <c r="HI60"/>
  <c r="HI61"/>
  <c r="HI62"/>
  <c r="HI63"/>
  <c r="HI64"/>
  <c r="HI65"/>
  <c r="HI66"/>
  <c r="HI67"/>
  <c r="HI68"/>
  <c r="HI69"/>
  <c r="HI70"/>
  <c r="HI71"/>
  <c r="HI72"/>
  <c r="HI73"/>
  <c r="HI74"/>
  <c r="HI75"/>
  <c r="HI76"/>
  <c r="HI77"/>
  <c r="HI78"/>
  <c r="HI79"/>
  <c r="HI80"/>
  <c r="HI81"/>
  <c r="HI82"/>
  <c r="HI83"/>
  <c r="HI84"/>
  <c r="HI85"/>
  <c r="HI86"/>
  <c r="HI87"/>
  <c r="HI88"/>
  <c r="HI89"/>
  <c r="HI90"/>
  <c r="HI91"/>
  <c r="HI92"/>
  <c r="HI93"/>
  <c r="HI94"/>
  <c r="HI95"/>
  <c r="HI96"/>
  <c r="HI97"/>
  <c r="HI98"/>
  <c r="HI99"/>
  <c r="HI100"/>
  <c r="HI101"/>
  <c r="HI102"/>
  <c r="HI103"/>
  <c r="HI104"/>
  <c r="HI105"/>
  <c r="HI106"/>
  <c r="HI107"/>
  <c r="HI108"/>
  <c r="HI109"/>
  <c r="HI110"/>
  <c r="HI111"/>
  <c r="HI112"/>
  <c r="HG115" s="1"/>
  <c r="AT7" i="11" s="1"/>
  <c r="HJ5" i="5"/>
  <c r="HJ6"/>
  <c r="HJ7"/>
  <c r="HJ8"/>
  <c r="HJ9"/>
  <c r="HJ10"/>
  <c r="HJ11"/>
  <c r="HJ12"/>
  <c r="HJ13"/>
  <c r="HJ14"/>
  <c r="HJ15"/>
  <c r="HJ16"/>
  <c r="HJ17"/>
  <c r="HJ18"/>
  <c r="HJ19"/>
  <c r="HJ20"/>
  <c r="HJ21"/>
  <c r="HJ22"/>
  <c r="HJ23"/>
  <c r="HJ24"/>
  <c r="HJ25"/>
  <c r="HJ26"/>
  <c r="HJ27"/>
  <c r="HJ28"/>
  <c r="HJ29"/>
  <c r="HJ30"/>
  <c r="HJ31"/>
  <c r="HJ32"/>
  <c r="HJ33"/>
  <c r="HJ34"/>
  <c r="HJ35"/>
  <c r="HJ36"/>
  <c r="HJ37"/>
  <c r="HJ38"/>
  <c r="HJ39"/>
  <c r="HJ40"/>
  <c r="HJ41"/>
  <c r="HJ42"/>
  <c r="HJ43"/>
  <c r="HJ44"/>
  <c r="HJ45"/>
  <c r="HJ46"/>
  <c r="HJ47"/>
  <c r="HJ48"/>
  <c r="HJ49"/>
  <c r="HJ50"/>
  <c r="HJ51"/>
  <c r="HJ52"/>
  <c r="HJ53"/>
  <c r="HJ54"/>
  <c r="HJ55"/>
  <c r="HJ56"/>
  <c r="HJ57"/>
  <c r="HJ58"/>
  <c r="HJ59"/>
  <c r="HJ60"/>
  <c r="HJ61"/>
  <c r="HJ62"/>
  <c r="HJ63"/>
  <c r="HJ64"/>
  <c r="HJ65"/>
  <c r="HJ66"/>
  <c r="HJ67"/>
  <c r="HJ68"/>
  <c r="HJ69"/>
  <c r="HJ70"/>
  <c r="HJ71"/>
  <c r="HJ72"/>
  <c r="HJ73"/>
  <c r="HJ74"/>
  <c r="HJ75"/>
  <c r="HJ76"/>
  <c r="HJ77"/>
  <c r="HJ78"/>
  <c r="HJ79"/>
  <c r="HJ80"/>
  <c r="HJ81"/>
  <c r="HJ82"/>
  <c r="HJ83"/>
  <c r="HJ84"/>
  <c r="HJ85"/>
  <c r="HJ86"/>
  <c r="HJ87"/>
  <c r="HJ88"/>
  <c r="HJ89"/>
  <c r="HJ90"/>
  <c r="HJ91"/>
  <c r="HJ92"/>
  <c r="HJ93"/>
  <c r="HJ94"/>
  <c r="HJ95"/>
  <c r="HJ96"/>
  <c r="HJ97"/>
  <c r="HJ98"/>
  <c r="HJ99"/>
  <c r="HJ100"/>
  <c r="HJ101"/>
  <c r="HJ102"/>
  <c r="HJ103"/>
  <c r="HJ104"/>
  <c r="HJ105"/>
  <c r="HJ106"/>
  <c r="HJ107"/>
  <c r="HJ108"/>
  <c r="HJ109"/>
  <c r="HJ110"/>
  <c r="HJ111"/>
  <c r="HJ112"/>
  <c r="HG116" s="1"/>
  <c r="AT8" i="11" s="1"/>
  <c r="HK5" i="5"/>
  <c r="HK6"/>
  <c r="HK7"/>
  <c r="HK8"/>
  <c r="HK9"/>
  <c r="HK10"/>
  <c r="HK11"/>
  <c r="HK12"/>
  <c r="HK13"/>
  <c r="HK14"/>
  <c r="HK15"/>
  <c r="HK16"/>
  <c r="HK17"/>
  <c r="HK18"/>
  <c r="HK19"/>
  <c r="HK20"/>
  <c r="HK21"/>
  <c r="HK22"/>
  <c r="HK23"/>
  <c r="HK24"/>
  <c r="HK25"/>
  <c r="HK26"/>
  <c r="HK27"/>
  <c r="HK28"/>
  <c r="HK29"/>
  <c r="HK30"/>
  <c r="HK31"/>
  <c r="HK32"/>
  <c r="HK33"/>
  <c r="HK34"/>
  <c r="HK35"/>
  <c r="HK36"/>
  <c r="HK37"/>
  <c r="HK38"/>
  <c r="HK39"/>
  <c r="HK40"/>
  <c r="HK41"/>
  <c r="HK42"/>
  <c r="HK43"/>
  <c r="HK44"/>
  <c r="HK45"/>
  <c r="HK46"/>
  <c r="HK47"/>
  <c r="HK48"/>
  <c r="HK49"/>
  <c r="HK50"/>
  <c r="HK51"/>
  <c r="HK52"/>
  <c r="HK53"/>
  <c r="HK54"/>
  <c r="HK55"/>
  <c r="HK56"/>
  <c r="HK57"/>
  <c r="HK58"/>
  <c r="HK59"/>
  <c r="HK60"/>
  <c r="HK61"/>
  <c r="HK62"/>
  <c r="HK63"/>
  <c r="HK64"/>
  <c r="HK65"/>
  <c r="HK66"/>
  <c r="HK67"/>
  <c r="HK68"/>
  <c r="HK69"/>
  <c r="HK70"/>
  <c r="HK71"/>
  <c r="HK72"/>
  <c r="HK73"/>
  <c r="HK74"/>
  <c r="HK75"/>
  <c r="HK76"/>
  <c r="HK77"/>
  <c r="HK78"/>
  <c r="HK79"/>
  <c r="HK80"/>
  <c r="HK81"/>
  <c r="HK82"/>
  <c r="HK83"/>
  <c r="HK84"/>
  <c r="HK85"/>
  <c r="HK86"/>
  <c r="HK87"/>
  <c r="HK88"/>
  <c r="HK89"/>
  <c r="HK90"/>
  <c r="HK91"/>
  <c r="HK92"/>
  <c r="HK93"/>
  <c r="HK94"/>
  <c r="HK95"/>
  <c r="HK96"/>
  <c r="HK97"/>
  <c r="HK98"/>
  <c r="HK99"/>
  <c r="HK100"/>
  <c r="HK101"/>
  <c r="HK102"/>
  <c r="HK103"/>
  <c r="HK104"/>
  <c r="HK105"/>
  <c r="HK106"/>
  <c r="HK107"/>
  <c r="HK108"/>
  <c r="HK109"/>
  <c r="HK110"/>
  <c r="HK111"/>
  <c r="HK112"/>
  <c r="HG117" s="1"/>
  <c r="AT9" i="11" s="1"/>
  <c r="GN5" i="5"/>
  <c r="GN6"/>
  <c r="GN7"/>
  <c r="GN8"/>
  <c r="GN9"/>
  <c r="GN10"/>
  <c r="GN11"/>
  <c r="GN12"/>
  <c r="GN13"/>
  <c r="GN14"/>
  <c r="GN15"/>
  <c r="GN16"/>
  <c r="GN17"/>
  <c r="GN18"/>
  <c r="GN19"/>
  <c r="GN20"/>
  <c r="GN21"/>
  <c r="GN22"/>
  <c r="GN23"/>
  <c r="GN24"/>
  <c r="GN25"/>
  <c r="GN26"/>
  <c r="GN27"/>
  <c r="GN28"/>
  <c r="GN29"/>
  <c r="GN30"/>
  <c r="GN31"/>
  <c r="GN32"/>
  <c r="GN33"/>
  <c r="GN34"/>
  <c r="GN35"/>
  <c r="GN36"/>
  <c r="GN37"/>
  <c r="GN38"/>
  <c r="GN39"/>
  <c r="GN40"/>
  <c r="GN41"/>
  <c r="GN42"/>
  <c r="GN43"/>
  <c r="GN44"/>
  <c r="GN45"/>
  <c r="GN46"/>
  <c r="GN47"/>
  <c r="GN48"/>
  <c r="GN49"/>
  <c r="GN50"/>
  <c r="GN51"/>
  <c r="GN52"/>
  <c r="GN53"/>
  <c r="GN54"/>
  <c r="GN55"/>
  <c r="GN56"/>
  <c r="GN57"/>
  <c r="GN58"/>
  <c r="GN59"/>
  <c r="GN60"/>
  <c r="GN61"/>
  <c r="GN62"/>
  <c r="GN63"/>
  <c r="GN64"/>
  <c r="GN65"/>
  <c r="GN66"/>
  <c r="GN67"/>
  <c r="GN68"/>
  <c r="GN69"/>
  <c r="GN70"/>
  <c r="GN71"/>
  <c r="GN72"/>
  <c r="GN73"/>
  <c r="GN74"/>
  <c r="GN75"/>
  <c r="GN76"/>
  <c r="GN77"/>
  <c r="GN78"/>
  <c r="GN79"/>
  <c r="GN80"/>
  <c r="GN81"/>
  <c r="GN82"/>
  <c r="GN83"/>
  <c r="GN84"/>
  <c r="GN85"/>
  <c r="GN86"/>
  <c r="GN87"/>
  <c r="GN88"/>
  <c r="GN89"/>
  <c r="GN90"/>
  <c r="GN91"/>
  <c r="GN92"/>
  <c r="GN93"/>
  <c r="GN94"/>
  <c r="GN95"/>
  <c r="GN96"/>
  <c r="GN97"/>
  <c r="GN98"/>
  <c r="GN99"/>
  <c r="GN100"/>
  <c r="GN101"/>
  <c r="GN102"/>
  <c r="GN103"/>
  <c r="GN104"/>
  <c r="GN105"/>
  <c r="GN106"/>
  <c r="GN107"/>
  <c r="GN108"/>
  <c r="GN109"/>
  <c r="GN110"/>
  <c r="GN111"/>
  <c r="GN112"/>
  <c r="GM114" s="1"/>
  <c r="AP6" i="11" s="1"/>
  <c r="GO5" i="5"/>
  <c r="GO6"/>
  <c r="GO7"/>
  <c r="GO8"/>
  <c r="GO9"/>
  <c r="GO10"/>
  <c r="GO11"/>
  <c r="GO12"/>
  <c r="GO13"/>
  <c r="GO14"/>
  <c r="GO15"/>
  <c r="GO16"/>
  <c r="GO17"/>
  <c r="GO18"/>
  <c r="GO19"/>
  <c r="GO20"/>
  <c r="GO21"/>
  <c r="GO22"/>
  <c r="GO23"/>
  <c r="GO24"/>
  <c r="GO25"/>
  <c r="GO26"/>
  <c r="GO27"/>
  <c r="GO28"/>
  <c r="GO29"/>
  <c r="GO30"/>
  <c r="GO31"/>
  <c r="GO32"/>
  <c r="GO33"/>
  <c r="GO34"/>
  <c r="GO35"/>
  <c r="GO36"/>
  <c r="GO37"/>
  <c r="GO38"/>
  <c r="GO39"/>
  <c r="GO40"/>
  <c r="GO41"/>
  <c r="GO42"/>
  <c r="GO43"/>
  <c r="GO44"/>
  <c r="GO45"/>
  <c r="GO46"/>
  <c r="GO47"/>
  <c r="GO48"/>
  <c r="GO49"/>
  <c r="GO50"/>
  <c r="GO51"/>
  <c r="GO52"/>
  <c r="GO53"/>
  <c r="GO54"/>
  <c r="GO55"/>
  <c r="GO56"/>
  <c r="GO57"/>
  <c r="GO58"/>
  <c r="GO59"/>
  <c r="GO60"/>
  <c r="GO61"/>
  <c r="GO62"/>
  <c r="GO63"/>
  <c r="GO64"/>
  <c r="GO65"/>
  <c r="GO66"/>
  <c r="GO67"/>
  <c r="GO68"/>
  <c r="GO69"/>
  <c r="GO70"/>
  <c r="GO71"/>
  <c r="GO72"/>
  <c r="GO73"/>
  <c r="GO74"/>
  <c r="GO75"/>
  <c r="GO76"/>
  <c r="GO77"/>
  <c r="GO78"/>
  <c r="GO79"/>
  <c r="GO80"/>
  <c r="GO81"/>
  <c r="GO82"/>
  <c r="GO83"/>
  <c r="GO84"/>
  <c r="GO85"/>
  <c r="GO86"/>
  <c r="GO87"/>
  <c r="GO88"/>
  <c r="GO89"/>
  <c r="GO90"/>
  <c r="GO91"/>
  <c r="GO92"/>
  <c r="GO93"/>
  <c r="GO94"/>
  <c r="GO95"/>
  <c r="GO96"/>
  <c r="GO97"/>
  <c r="GO98"/>
  <c r="GO99"/>
  <c r="GO100"/>
  <c r="GO101"/>
  <c r="GO102"/>
  <c r="GO103"/>
  <c r="GO104"/>
  <c r="GO105"/>
  <c r="GO106"/>
  <c r="GO107"/>
  <c r="GO108"/>
  <c r="GO109"/>
  <c r="GO110"/>
  <c r="GO111"/>
  <c r="GO112"/>
  <c r="GM115" s="1"/>
  <c r="AP7" i="11" s="1"/>
  <c r="GP5" i="5"/>
  <c r="GP6"/>
  <c r="GP7"/>
  <c r="GP8"/>
  <c r="GP9"/>
  <c r="GP10"/>
  <c r="GP11"/>
  <c r="GP12"/>
  <c r="GP13"/>
  <c r="GP14"/>
  <c r="GP15"/>
  <c r="GP16"/>
  <c r="GP17"/>
  <c r="GP18"/>
  <c r="GP19"/>
  <c r="GP20"/>
  <c r="GP21"/>
  <c r="GP22"/>
  <c r="GP23"/>
  <c r="GP24"/>
  <c r="GP25"/>
  <c r="GP26"/>
  <c r="GP27"/>
  <c r="GP28"/>
  <c r="GP29"/>
  <c r="GP30"/>
  <c r="GP31"/>
  <c r="GP32"/>
  <c r="GP33"/>
  <c r="GP34"/>
  <c r="GP35"/>
  <c r="GP36"/>
  <c r="GP37"/>
  <c r="GP38"/>
  <c r="GP39"/>
  <c r="GP40"/>
  <c r="GP41"/>
  <c r="GP42"/>
  <c r="GP43"/>
  <c r="GP44"/>
  <c r="GP45"/>
  <c r="GP46"/>
  <c r="GP47"/>
  <c r="GP48"/>
  <c r="GP49"/>
  <c r="GP50"/>
  <c r="GP51"/>
  <c r="GP52"/>
  <c r="GP53"/>
  <c r="GP54"/>
  <c r="GP55"/>
  <c r="GP56"/>
  <c r="GP57"/>
  <c r="GP58"/>
  <c r="GP59"/>
  <c r="GP60"/>
  <c r="GP61"/>
  <c r="GP62"/>
  <c r="GP63"/>
  <c r="GP64"/>
  <c r="GP65"/>
  <c r="GP66"/>
  <c r="GP67"/>
  <c r="GP68"/>
  <c r="GP69"/>
  <c r="GP70"/>
  <c r="GP71"/>
  <c r="GP72"/>
  <c r="GP73"/>
  <c r="GP74"/>
  <c r="GP75"/>
  <c r="GP76"/>
  <c r="GP77"/>
  <c r="GP78"/>
  <c r="GP79"/>
  <c r="GP80"/>
  <c r="GP81"/>
  <c r="GP82"/>
  <c r="GP83"/>
  <c r="GP84"/>
  <c r="GP85"/>
  <c r="GP86"/>
  <c r="GP87"/>
  <c r="GP88"/>
  <c r="GP89"/>
  <c r="GP90"/>
  <c r="GP91"/>
  <c r="GP92"/>
  <c r="GP93"/>
  <c r="GP94"/>
  <c r="GP95"/>
  <c r="GP96"/>
  <c r="GP97"/>
  <c r="GP98"/>
  <c r="GP99"/>
  <c r="GP100"/>
  <c r="GP101"/>
  <c r="GP102"/>
  <c r="GP103"/>
  <c r="GP104"/>
  <c r="GP105"/>
  <c r="GP106"/>
  <c r="GP107"/>
  <c r="GP108"/>
  <c r="GP109"/>
  <c r="GP110"/>
  <c r="GP111"/>
  <c r="GP112"/>
  <c r="GM116" s="1"/>
  <c r="AP8" i="11" s="1"/>
  <c r="GQ5" i="5"/>
  <c r="GQ6"/>
  <c r="GQ7"/>
  <c r="GQ8"/>
  <c r="GQ9"/>
  <c r="GQ10"/>
  <c r="GQ11"/>
  <c r="GQ12"/>
  <c r="GQ13"/>
  <c r="GQ14"/>
  <c r="GQ15"/>
  <c r="GQ16"/>
  <c r="GQ17"/>
  <c r="GQ18"/>
  <c r="GQ19"/>
  <c r="GQ20"/>
  <c r="GQ21"/>
  <c r="GQ22"/>
  <c r="GQ23"/>
  <c r="GQ24"/>
  <c r="GQ25"/>
  <c r="GQ26"/>
  <c r="GQ27"/>
  <c r="GQ28"/>
  <c r="GQ29"/>
  <c r="GQ30"/>
  <c r="GQ31"/>
  <c r="GQ32"/>
  <c r="GQ33"/>
  <c r="GQ34"/>
  <c r="GQ35"/>
  <c r="GQ36"/>
  <c r="GQ37"/>
  <c r="GQ38"/>
  <c r="GQ39"/>
  <c r="GQ40"/>
  <c r="GQ41"/>
  <c r="GQ42"/>
  <c r="GQ43"/>
  <c r="GQ44"/>
  <c r="GQ45"/>
  <c r="GQ46"/>
  <c r="GQ47"/>
  <c r="GQ48"/>
  <c r="GQ49"/>
  <c r="GQ50"/>
  <c r="GQ51"/>
  <c r="GQ52"/>
  <c r="GQ53"/>
  <c r="GQ54"/>
  <c r="GQ55"/>
  <c r="GQ56"/>
  <c r="GQ57"/>
  <c r="GQ58"/>
  <c r="GQ59"/>
  <c r="GQ60"/>
  <c r="GQ61"/>
  <c r="GQ62"/>
  <c r="GQ63"/>
  <c r="GQ64"/>
  <c r="GQ65"/>
  <c r="GQ66"/>
  <c r="GQ67"/>
  <c r="GQ68"/>
  <c r="GQ69"/>
  <c r="GQ70"/>
  <c r="GQ71"/>
  <c r="GQ72"/>
  <c r="GQ73"/>
  <c r="GQ74"/>
  <c r="GQ75"/>
  <c r="GQ76"/>
  <c r="GQ77"/>
  <c r="GQ78"/>
  <c r="GQ79"/>
  <c r="GQ80"/>
  <c r="GQ81"/>
  <c r="GQ82"/>
  <c r="GQ83"/>
  <c r="GQ84"/>
  <c r="GQ85"/>
  <c r="GQ86"/>
  <c r="GQ87"/>
  <c r="GQ88"/>
  <c r="GQ89"/>
  <c r="GQ90"/>
  <c r="GQ91"/>
  <c r="GQ92"/>
  <c r="GQ93"/>
  <c r="GQ94"/>
  <c r="GQ95"/>
  <c r="GQ96"/>
  <c r="GQ97"/>
  <c r="GQ98"/>
  <c r="GQ99"/>
  <c r="GQ100"/>
  <c r="GQ101"/>
  <c r="GQ102"/>
  <c r="GQ103"/>
  <c r="GQ104"/>
  <c r="GQ105"/>
  <c r="GQ106"/>
  <c r="GQ107"/>
  <c r="GQ108"/>
  <c r="GQ109"/>
  <c r="GQ110"/>
  <c r="GQ111"/>
  <c r="GQ112"/>
  <c r="GM117" s="1"/>
  <c r="AP9" i="11" s="1"/>
  <c r="BA5" i="5"/>
  <c r="BA6"/>
  <c r="BA7"/>
  <c r="BA8"/>
  <c r="BA9"/>
  <c r="BA10"/>
  <c r="BA11"/>
  <c r="BA12"/>
  <c r="BA13"/>
  <c r="BA14"/>
  <c r="BA15"/>
  <c r="BA16"/>
  <c r="BA17"/>
  <c r="BA18"/>
  <c r="BA19"/>
  <c r="BA20"/>
  <c r="BA21"/>
  <c r="BA22"/>
  <c r="BA23"/>
  <c r="BA24"/>
  <c r="BA25"/>
  <c r="BA26"/>
  <c r="BA27"/>
  <c r="BA28"/>
  <c r="BA29"/>
  <c r="BA30"/>
  <c r="BA31"/>
  <c r="BA32"/>
  <c r="BA33"/>
  <c r="BA34"/>
  <c r="BA35"/>
  <c r="BA36"/>
  <c r="BA37"/>
  <c r="BA38"/>
  <c r="BA39"/>
  <c r="BA40"/>
  <c r="BA41"/>
  <c r="BA42"/>
  <c r="BA43"/>
  <c r="BA44"/>
  <c r="BA45"/>
  <c r="BA46"/>
  <c r="BA47"/>
  <c r="BA48"/>
  <c r="BA49"/>
  <c r="BA50"/>
  <c r="BA51"/>
  <c r="BA52"/>
  <c r="BA53"/>
  <c r="BA54"/>
  <c r="BA55"/>
  <c r="BA56"/>
  <c r="BA57"/>
  <c r="BA58"/>
  <c r="BA59"/>
  <c r="BA60"/>
  <c r="BA61"/>
  <c r="BA62"/>
  <c r="BA63"/>
  <c r="BA64"/>
  <c r="BA65"/>
  <c r="BA66"/>
  <c r="BA67"/>
  <c r="BA68"/>
  <c r="BA69"/>
  <c r="BA70"/>
  <c r="BA71"/>
  <c r="BA72"/>
  <c r="BA73"/>
  <c r="BA74"/>
  <c r="BA75"/>
  <c r="BA76"/>
  <c r="BA77"/>
  <c r="BA78"/>
  <c r="BA79"/>
  <c r="BA80"/>
  <c r="BA81"/>
  <c r="BA82"/>
  <c r="BA83"/>
  <c r="BA84"/>
  <c r="BA85"/>
  <c r="BA86"/>
  <c r="BA87"/>
  <c r="BA88"/>
  <c r="BA89"/>
  <c r="BA90"/>
  <c r="BA91"/>
  <c r="BA92"/>
  <c r="BA93"/>
  <c r="BA94"/>
  <c r="BA95"/>
  <c r="BA96"/>
  <c r="BA97"/>
  <c r="BA98"/>
  <c r="BA99"/>
  <c r="BA100"/>
  <c r="BA101"/>
  <c r="BA102"/>
  <c r="BA103"/>
  <c r="BA104"/>
  <c r="BA105"/>
  <c r="BA106"/>
  <c r="BA107"/>
  <c r="BA108"/>
  <c r="BA109"/>
  <c r="BA110"/>
  <c r="BA111"/>
  <c r="BA112"/>
  <c r="N10" i="11" s="1"/>
  <c r="AQ5" i="5"/>
  <c r="AQ6"/>
  <c r="AQ7"/>
  <c r="AQ8"/>
  <c r="AQ9"/>
  <c r="AQ10"/>
  <c r="AQ11"/>
  <c r="AQ12"/>
  <c r="AQ13"/>
  <c r="AQ14"/>
  <c r="AQ15"/>
  <c r="AQ16"/>
  <c r="AQ17"/>
  <c r="AQ18"/>
  <c r="AQ19"/>
  <c r="AQ20"/>
  <c r="AQ21"/>
  <c r="AQ22"/>
  <c r="AQ23"/>
  <c r="AQ112" s="1"/>
  <c r="L10" i="11" s="1"/>
  <c r="AQ24" i="5"/>
  <c r="AQ25"/>
  <c r="AQ26"/>
  <c r="AQ27"/>
  <c r="AQ28"/>
  <c r="AQ29"/>
  <c r="AQ30"/>
  <c r="AQ31"/>
  <c r="AQ32"/>
  <c r="AQ33"/>
  <c r="AQ34"/>
  <c r="AQ35"/>
  <c r="AQ36"/>
  <c r="AQ37"/>
  <c r="AQ38"/>
  <c r="AQ39"/>
  <c r="AQ40"/>
  <c r="AQ41"/>
  <c r="AQ42"/>
  <c r="AQ43"/>
  <c r="AQ44"/>
  <c r="AQ45"/>
  <c r="AQ46"/>
  <c r="AQ47"/>
  <c r="AQ48"/>
  <c r="AQ49"/>
  <c r="AQ50"/>
  <c r="AQ51"/>
  <c r="AQ52"/>
  <c r="AQ53"/>
  <c r="AQ54"/>
  <c r="AQ55"/>
  <c r="AQ56"/>
  <c r="AQ57"/>
  <c r="AQ58"/>
  <c r="AQ59"/>
  <c r="AQ60"/>
  <c r="AQ61"/>
  <c r="AQ62"/>
  <c r="AQ63"/>
  <c r="AQ64"/>
  <c r="AQ65"/>
  <c r="AQ66"/>
  <c r="AQ67"/>
  <c r="AQ68"/>
  <c r="AQ69"/>
  <c r="AQ70"/>
  <c r="AQ71"/>
  <c r="AQ72"/>
  <c r="AQ73"/>
  <c r="AQ74"/>
  <c r="AQ75"/>
  <c r="AQ76"/>
  <c r="AQ77"/>
  <c r="AQ78"/>
  <c r="AQ79"/>
  <c r="AQ80"/>
  <c r="AQ81"/>
  <c r="AQ82"/>
  <c r="AQ83"/>
  <c r="AQ84"/>
  <c r="AQ85"/>
  <c r="AQ86"/>
  <c r="AQ87"/>
  <c r="AQ88"/>
  <c r="AQ89"/>
  <c r="AQ90"/>
  <c r="AQ91"/>
  <c r="AQ92"/>
  <c r="AQ93"/>
  <c r="AQ94"/>
  <c r="AQ95"/>
  <c r="AQ96"/>
  <c r="AQ97"/>
  <c r="AQ98"/>
  <c r="AQ99"/>
  <c r="AQ100"/>
  <c r="AQ101"/>
  <c r="AQ102"/>
  <c r="AQ103"/>
  <c r="AQ104"/>
  <c r="AQ105"/>
  <c r="AQ106"/>
  <c r="AQ107"/>
  <c r="AQ108"/>
  <c r="AQ109"/>
  <c r="AQ110"/>
  <c r="AQ111"/>
  <c r="AG5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5"/>
  <c r="AG26"/>
  <c r="AG27"/>
  <c r="AG28"/>
  <c r="AG29"/>
  <c r="AG30"/>
  <c r="AG31"/>
  <c r="AG32"/>
  <c r="AG33"/>
  <c r="AG34"/>
  <c r="AG35"/>
  <c r="AG36"/>
  <c r="AG37"/>
  <c r="AG38"/>
  <c r="AG39"/>
  <c r="AG40"/>
  <c r="AG41"/>
  <c r="AG42"/>
  <c r="AG43"/>
  <c r="AG44"/>
  <c r="AG45"/>
  <c r="AG46"/>
  <c r="AG47"/>
  <c r="AG48"/>
  <c r="AG49"/>
  <c r="AG50"/>
  <c r="AG51"/>
  <c r="AG52"/>
  <c r="AG53"/>
  <c r="AG54"/>
  <c r="AG55"/>
  <c r="AG56"/>
  <c r="AG57"/>
  <c r="AG58"/>
  <c r="AG59"/>
  <c r="AG60"/>
  <c r="AG61"/>
  <c r="AG62"/>
  <c r="AG63"/>
  <c r="AG64"/>
  <c r="AG65"/>
  <c r="AG66"/>
  <c r="AG67"/>
  <c r="AG68"/>
  <c r="AG69"/>
  <c r="AG70"/>
  <c r="AG71"/>
  <c r="AG72"/>
  <c r="AG73"/>
  <c r="AG74"/>
  <c r="AG75"/>
  <c r="AG76"/>
  <c r="AG77"/>
  <c r="AG78"/>
  <c r="AG79"/>
  <c r="AG80"/>
  <c r="AG81"/>
  <c r="AG82"/>
  <c r="AG83"/>
  <c r="AG84"/>
  <c r="AG85"/>
  <c r="AG86"/>
  <c r="AG87"/>
  <c r="AG88"/>
  <c r="AG89"/>
  <c r="AG90"/>
  <c r="AG91"/>
  <c r="AG92"/>
  <c r="AG93"/>
  <c r="AG94"/>
  <c r="AG95"/>
  <c r="AG96"/>
  <c r="AG97"/>
  <c r="AG98"/>
  <c r="AG99"/>
  <c r="AG100"/>
  <c r="AG101"/>
  <c r="AG102"/>
  <c r="AG103"/>
  <c r="AG104"/>
  <c r="AG105"/>
  <c r="AG106"/>
  <c r="AG107"/>
  <c r="AG108"/>
  <c r="AG109"/>
  <c r="AG110"/>
  <c r="AG111"/>
  <c r="AG112"/>
  <c r="J10" i="11" s="1"/>
  <c r="CE5" i="5"/>
  <c r="CE6"/>
  <c r="CE7"/>
  <c r="CE8"/>
  <c r="CE9"/>
  <c r="CE10"/>
  <c r="CE11"/>
  <c r="CE12"/>
  <c r="CE13"/>
  <c r="CE14"/>
  <c r="CE15"/>
  <c r="CE16"/>
  <c r="CE17"/>
  <c r="CE18"/>
  <c r="CE19"/>
  <c r="CE20"/>
  <c r="CE21"/>
  <c r="CE22"/>
  <c r="CE23"/>
  <c r="CE24"/>
  <c r="CE25"/>
  <c r="CE26"/>
  <c r="CE27"/>
  <c r="CE28"/>
  <c r="CE29"/>
  <c r="CE30"/>
  <c r="CE31"/>
  <c r="CE32"/>
  <c r="CE33"/>
  <c r="CE34"/>
  <c r="CE35"/>
  <c r="CE36"/>
  <c r="CE37"/>
  <c r="CE38"/>
  <c r="CE39"/>
  <c r="CE40"/>
  <c r="CE41"/>
  <c r="CE42"/>
  <c r="CE43"/>
  <c r="CE44"/>
  <c r="CE45"/>
  <c r="CE46"/>
  <c r="CE47"/>
  <c r="CE48"/>
  <c r="CE49"/>
  <c r="CE50"/>
  <c r="CE51"/>
  <c r="CE52"/>
  <c r="CE53"/>
  <c r="CE54"/>
  <c r="CE55"/>
  <c r="CE112" s="1"/>
  <c r="T10" i="11" s="1"/>
  <c r="CE56" i="5"/>
  <c r="CE57"/>
  <c r="CE58"/>
  <c r="CE59"/>
  <c r="CE60"/>
  <c r="CE61"/>
  <c r="CE62"/>
  <c r="CE63"/>
  <c r="CE64"/>
  <c r="CE65"/>
  <c r="CE66"/>
  <c r="CE67"/>
  <c r="CE68"/>
  <c r="CE69"/>
  <c r="CE70"/>
  <c r="CE71"/>
  <c r="CE72"/>
  <c r="CE73"/>
  <c r="CE74"/>
  <c r="CE75"/>
  <c r="CE76"/>
  <c r="CE77"/>
  <c r="CE78"/>
  <c r="CE79"/>
  <c r="CE80"/>
  <c r="CE81"/>
  <c r="CE82"/>
  <c r="CE83"/>
  <c r="CE84"/>
  <c r="CE85"/>
  <c r="CE86"/>
  <c r="CE87"/>
  <c r="CE88"/>
  <c r="CE89"/>
  <c r="CE90"/>
  <c r="CE91"/>
  <c r="CE92"/>
  <c r="CE93"/>
  <c r="CE94"/>
  <c r="CE95"/>
  <c r="CE96"/>
  <c r="CE97"/>
  <c r="CE98"/>
  <c r="CE99"/>
  <c r="CE100"/>
  <c r="CE101"/>
  <c r="CE102"/>
  <c r="CE103"/>
  <c r="CE104"/>
  <c r="CE105"/>
  <c r="CE106"/>
  <c r="CE107"/>
  <c r="CE108"/>
  <c r="CE109"/>
  <c r="CE110"/>
  <c r="CE111"/>
  <c r="BK5"/>
  <c r="BK6"/>
  <c r="BK7"/>
  <c r="BK8"/>
  <c r="BK9"/>
  <c r="BK10"/>
  <c r="BK11"/>
  <c r="BK12"/>
  <c r="BK13"/>
  <c r="BK14"/>
  <c r="BK15"/>
  <c r="BK16"/>
  <c r="BK17"/>
  <c r="BK18"/>
  <c r="BK19"/>
  <c r="BK20"/>
  <c r="BK21"/>
  <c r="BK22"/>
  <c r="BK23"/>
  <c r="BK24"/>
  <c r="BK25"/>
  <c r="BK26"/>
  <c r="BK27"/>
  <c r="BK28"/>
  <c r="BK29"/>
  <c r="BK30"/>
  <c r="BK31"/>
  <c r="BK32"/>
  <c r="BK33"/>
  <c r="BK34"/>
  <c r="BK35"/>
  <c r="BK36"/>
  <c r="BK37"/>
  <c r="BK38"/>
  <c r="BK39"/>
  <c r="BK40"/>
  <c r="BK41"/>
  <c r="BK42"/>
  <c r="BK43"/>
  <c r="BK44"/>
  <c r="BK45"/>
  <c r="BK46"/>
  <c r="BK47"/>
  <c r="BK48"/>
  <c r="BK49"/>
  <c r="BK50"/>
  <c r="BK51"/>
  <c r="BK52"/>
  <c r="BK53"/>
  <c r="BK54"/>
  <c r="BK55"/>
  <c r="BK56"/>
  <c r="BK57"/>
  <c r="BK58"/>
  <c r="BK59"/>
  <c r="BK60"/>
  <c r="BK61"/>
  <c r="BK62"/>
  <c r="BK63"/>
  <c r="BK64"/>
  <c r="BK65"/>
  <c r="BK66"/>
  <c r="BK67"/>
  <c r="BK68"/>
  <c r="BK69"/>
  <c r="BK70"/>
  <c r="BK71"/>
  <c r="BK72"/>
  <c r="BK73"/>
  <c r="BK74"/>
  <c r="BK75"/>
  <c r="BK76"/>
  <c r="BK77"/>
  <c r="BK78"/>
  <c r="BK79"/>
  <c r="BK80"/>
  <c r="BK81"/>
  <c r="BK82"/>
  <c r="BK83"/>
  <c r="BK84"/>
  <c r="BK85"/>
  <c r="BK86"/>
  <c r="BK87"/>
  <c r="BK88"/>
  <c r="BK89"/>
  <c r="BK90"/>
  <c r="BK91"/>
  <c r="BK92"/>
  <c r="BK93"/>
  <c r="BK94"/>
  <c r="BK95"/>
  <c r="BK96"/>
  <c r="BK97"/>
  <c r="BK98"/>
  <c r="BK99"/>
  <c r="BK100"/>
  <c r="BK101"/>
  <c r="BK102"/>
  <c r="BK103"/>
  <c r="BK104"/>
  <c r="BK105"/>
  <c r="BK106"/>
  <c r="BK107"/>
  <c r="BK108"/>
  <c r="BK109"/>
  <c r="BK110"/>
  <c r="BK111"/>
  <c r="BK112"/>
  <c r="P10" i="11" s="1"/>
  <c r="CY5" i="5"/>
  <c r="CY6"/>
  <c r="CY7"/>
  <c r="CY8"/>
  <c r="CY9"/>
  <c r="CY10"/>
  <c r="CY11"/>
  <c r="CY12"/>
  <c r="CY13"/>
  <c r="CY14"/>
  <c r="CY15"/>
  <c r="CY16"/>
  <c r="CY17"/>
  <c r="CY18"/>
  <c r="CY19"/>
  <c r="CY20"/>
  <c r="CY21"/>
  <c r="CY22"/>
  <c r="CY23"/>
  <c r="CY24"/>
  <c r="CY25"/>
  <c r="CY26"/>
  <c r="CY27"/>
  <c r="CY28"/>
  <c r="CY29"/>
  <c r="CY30"/>
  <c r="CY31"/>
  <c r="CY32"/>
  <c r="CY33"/>
  <c r="CY34"/>
  <c r="CY35"/>
  <c r="CY36"/>
  <c r="CY37"/>
  <c r="CY38"/>
  <c r="CY39"/>
  <c r="CY40"/>
  <c r="CY41"/>
  <c r="CY42"/>
  <c r="CY43"/>
  <c r="CY44"/>
  <c r="CY45"/>
  <c r="CY46"/>
  <c r="CY47"/>
  <c r="CY48"/>
  <c r="CY49"/>
  <c r="CY50"/>
  <c r="CY51"/>
  <c r="CY52"/>
  <c r="CY53"/>
  <c r="CY54"/>
  <c r="CY55"/>
  <c r="CY56"/>
  <c r="CY57"/>
  <c r="CY58"/>
  <c r="CY59"/>
  <c r="CY60"/>
  <c r="CY61"/>
  <c r="CY62"/>
  <c r="CY63"/>
  <c r="CY64"/>
  <c r="CY65"/>
  <c r="CY66"/>
  <c r="CY67"/>
  <c r="CY68"/>
  <c r="CY69"/>
  <c r="CY70"/>
  <c r="CY71"/>
  <c r="CY72"/>
  <c r="CY73"/>
  <c r="CY74"/>
  <c r="CY75"/>
  <c r="CY76"/>
  <c r="CY77"/>
  <c r="CY78"/>
  <c r="CY79"/>
  <c r="CY80"/>
  <c r="CY81"/>
  <c r="CY82"/>
  <c r="CY83"/>
  <c r="CY84"/>
  <c r="CY85"/>
  <c r="CY112" s="1"/>
  <c r="X10" i="11" s="1"/>
  <c r="CY86" i="5"/>
  <c r="CY87"/>
  <c r="CY88"/>
  <c r="CY89"/>
  <c r="CY90"/>
  <c r="CY91"/>
  <c r="CY92"/>
  <c r="CY93"/>
  <c r="CY94"/>
  <c r="CY95"/>
  <c r="CY96"/>
  <c r="CY97"/>
  <c r="CY98"/>
  <c r="CY99"/>
  <c r="CY100"/>
  <c r="CY101"/>
  <c r="CY102"/>
  <c r="CY103"/>
  <c r="CY104"/>
  <c r="CY105"/>
  <c r="CY106"/>
  <c r="CY107"/>
  <c r="CY108"/>
  <c r="CY109"/>
  <c r="CY110"/>
  <c r="CY111"/>
  <c r="GV5"/>
  <c r="GV6"/>
  <c r="GV7"/>
  <c r="GV8"/>
  <c r="GV9"/>
  <c r="GV10"/>
  <c r="GV11"/>
  <c r="GV12"/>
  <c r="GV13"/>
  <c r="GV14"/>
  <c r="GV15"/>
  <c r="GV16"/>
  <c r="GV17"/>
  <c r="GV18"/>
  <c r="GV19"/>
  <c r="GV20"/>
  <c r="GV21"/>
  <c r="GV22"/>
  <c r="GV23"/>
  <c r="GV24"/>
  <c r="GV25"/>
  <c r="GV26"/>
  <c r="GV27"/>
  <c r="GV28"/>
  <c r="GV29"/>
  <c r="GV30"/>
  <c r="GV31"/>
  <c r="GV32"/>
  <c r="GV33"/>
  <c r="GV34"/>
  <c r="GV35"/>
  <c r="GV36"/>
  <c r="GV37"/>
  <c r="GV38"/>
  <c r="GV39"/>
  <c r="GV40"/>
  <c r="GV41"/>
  <c r="GV42"/>
  <c r="GV43"/>
  <c r="GV44"/>
  <c r="GV45"/>
  <c r="GV46"/>
  <c r="GV47"/>
  <c r="GV48"/>
  <c r="GV49"/>
  <c r="GV50"/>
  <c r="GV51"/>
  <c r="GV52"/>
  <c r="GV53"/>
  <c r="GV54"/>
  <c r="GV55"/>
  <c r="GV56"/>
  <c r="GV57"/>
  <c r="GV58"/>
  <c r="GV59"/>
  <c r="GV60"/>
  <c r="GV61"/>
  <c r="GV62"/>
  <c r="GV63"/>
  <c r="GV64"/>
  <c r="GV65"/>
  <c r="GV66"/>
  <c r="GV67"/>
  <c r="GV68"/>
  <c r="GV69"/>
  <c r="GV70"/>
  <c r="GV71"/>
  <c r="GV72"/>
  <c r="GV73"/>
  <c r="GV74"/>
  <c r="GV75"/>
  <c r="GV76"/>
  <c r="GV77"/>
  <c r="GV78"/>
  <c r="GV79"/>
  <c r="GV80"/>
  <c r="GV81"/>
  <c r="GV82"/>
  <c r="GV83"/>
  <c r="GV84"/>
  <c r="GV85"/>
  <c r="GV86"/>
  <c r="GV87"/>
  <c r="GV88"/>
  <c r="GV89"/>
  <c r="GV90"/>
  <c r="GV91"/>
  <c r="GV92"/>
  <c r="GV93"/>
  <c r="GV94"/>
  <c r="GV95"/>
  <c r="GV96"/>
  <c r="GV97"/>
  <c r="GV98"/>
  <c r="GV99"/>
  <c r="GV100"/>
  <c r="GV101"/>
  <c r="GV102"/>
  <c r="GV103"/>
  <c r="GV104"/>
  <c r="GV105"/>
  <c r="GV106"/>
  <c r="GV107"/>
  <c r="GV108"/>
  <c r="GV109"/>
  <c r="GV110"/>
  <c r="GV111"/>
  <c r="GV112"/>
  <c r="GR117" s="1"/>
  <c r="AQ9" i="11" s="1"/>
  <c r="GU5" i="5"/>
  <c r="GU6"/>
  <c r="GU7"/>
  <c r="GU8"/>
  <c r="GU9"/>
  <c r="GU10"/>
  <c r="GU11"/>
  <c r="GU12"/>
  <c r="GU13"/>
  <c r="GU14"/>
  <c r="GU15"/>
  <c r="GU16"/>
  <c r="GU17"/>
  <c r="GU18"/>
  <c r="GU19"/>
  <c r="GU20"/>
  <c r="GU21"/>
  <c r="GU22"/>
  <c r="GU23"/>
  <c r="GU24"/>
  <c r="GU25"/>
  <c r="GU26"/>
  <c r="GU27"/>
  <c r="GU28"/>
  <c r="GU29"/>
  <c r="GU30"/>
  <c r="GU31"/>
  <c r="GU32"/>
  <c r="GU33"/>
  <c r="GU34"/>
  <c r="GU35"/>
  <c r="GU36"/>
  <c r="GU37"/>
  <c r="GU38"/>
  <c r="GU39"/>
  <c r="GU40"/>
  <c r="GU41"/>
  <c r="GU42"/>
  <c r="GU43"/>
  <c r="GU44"/>
  <c r="GU45"/>
  <c r="GU46"/>
  <c r="GU47"/>
  <c r="GU48"/>
  <c r="GU49"/>
  <c r="GU50"/>
  <c r="GU51"/>
  <c r="GU52"/>
  <c r="GU53"/>
  <c r="GU54"/>
  <c r="GU55"/>
  <c r="GU56"/>
  <c r="GU57"/>
  <c r="GU58"/>
  <c r="GU59"/>
  <c r="GU60"/>
  <c r="GU61"/>
  <c r="GU62"/>
  <c r="GU63"/>
  <c r="GU64"/>
  <c r="GU65"/>
  <c r="GU66"/>
  <c r="GU67"/>
  <c r="GU68"/>
  <c r="GU69"/>
  <c r="GU70"/>
  <c r="GU71"/>
  <c r="GU72"/>
  <c r="GU73"/>
  <c r="GU74"/>
  <c r="GU75"/>
  <c r="GU76"/>
  <c r="GU77"/>
  <c r="GU78"/>
  <c r="GU79"/>
  <c r="GU80"/>
  <c r="GU81"/>
  <c r="GU82"/>
  <c r="GU83"/>
  <c r="GU84"/>
  <c r="GU85"/>
  <c r="GU86"/>
  <c r="GU87"/>
  <c r="GU88"/>
  <c r="GU89"/>
  <c r="GU90"/>
  <c r="GU91"/>
  <c r="GU92"/>
  <c r="GU93"/>
  <c r="GU94"/>
  <c r="GU95"/>
  <c r="GU112" s="1"/>
  <c r="GR116" s="1"/>
  <c r="AQ8" i="11" s="1"/>
  <c r="GU96" i="5"/>
  <c r="GU97"/>
  <c r="GU98"/>
  <c r="GU99"/>
  <c r="GU100"/>
  <c r="GU101"/>
  <c r="GU102"/>
  <c r="GU103"/>
  <c r="GU104"/>
  <c r="GU105"/>
  <c r="GU106"/>
  <c r="GU107"/>
  <c r="GU108"/>
  <c r="GU109"/>
  <c r="GU110"/>
  <c r="GU111"/>
  <c r="GT5"/>
  <c r="GT6"/>
  <c r="GT7"/>
  <c r="GT8"/>
  <c r="GT9"/>
  <c r="GT10"/>
  <c r="GT11"/>
  <c r="GT12"/>
  <c r="GT13"/>
  <c r="GT14"/>
  <c r="GT15"/>
  <c r="GT16"/>
  <c r="GT17"/>
  <c r="GT18"/>
  <c r="GT19"/>
  <c r="GT20"/>
  <c r="GT21"/>
  <c r="GT22"/>
  <c r="GT23"/>
  <c r="GT24"/>
  <c r="GT25"/>
  <c r="GT26"/>
  <c r="GT27"/>
  <c r="GT28"/>
  <c r="GT29"/>
  <c r="GT30"/>
  <c r="GT31"/>
  <c r="GT32"/>
  <c r="GT33"/>
  <c r="GT34"/>
  <c r="GT35"/>
  <c r="GT36"/>
  <c r="GT37"/>
  <c r="GT38"/>
  <c r="GT39"/>
  <c r="GT40"/>
  <c r="GT41"/>
  <c r="GT42"/>
  <c r="GT43"/>
  <c r="GT44"/>
  <c r="GT45"/>
  <c r="GT46"/>
  <c r="GT47"/>
  <c r="GT48"/>
  <c r="GT49"/>
  <c r="GT50"/>
  <c r="GT51"/>
  <c r="GT52"/>
  <c r="GT53"/>
  <c r="GT54"/>
  <c r="GT55"/>
  <c r="GT56"/>
  <c r="GT57"/>
  <c r="GT58"/>
  <c r="GT59"/>
  <c r="GT60"/>
  <c r="GT61"/>
  <c r="GT62"/>
  <c r="GT63"/>
  <c r="GT64"/>
  <c r="GT65"/>
  <c r="GT66"/>
  <c r="GT67"/>
  <c r="GT68"/>
  <c r="GT69"/>
  <c r="GT70"/>
  <c r="GT71"/>
  <c r="GT72"/>
  <c r="GT73"/>
  <c r="GT74"/>
  <c r="GT75"/>
  <c r="GT76"/>
  <c r="GT77"/>
  <c r="GT78"/>
  <c r="GT79"/>
  <c r="GT80"/>
  <c r="GT81"/>
  <c r="GT82"/>
  <c r="GT83"/>
  <c r="GT84"/>
  <c r="GT85"/>
  <c r="GT86"/>
  <c r="GT87"/>
  <c r="GT88"/>
  <c r="GT89"/>
  <c r="GT90"/>
  <c r="GT91"/>
  <c r="GT92"/>
  <c r="GT93"/>
  <c r="GT94"/>
  <c r="GT95"/>
  <c r="GT96"/>
  <c r="GT97"/>
  <c r="GT98"/>
  <c r="GT99"/>
  <c r="GT100"/>
  <c r="GT101"/>
  <c r="GT102"/>
  <c r="GT103"/>
  <c r="GT104"/>
  <c r="GT105"/>
  <c r="GT106"/>
  <c r="GT107"/>
  <c r="GT108"/>
  <c r="GT109"/>
  <c r="GT110"/>
  <c r="GT111"/>
  <c r="GT112"/>
  <c r="GR115" s="1"/>
  <c r="AQ7" i="11" s="1"/>
  <c r="IH5" i="5"/>
  <c r="IH6"/>
  <c r="IH7"/>
  <c r="IH8"/>
  <c r="IH9"/>
  <c r="IH10"/>
  <c r="IH11"/>
  <c r="IH12"/>
  <c r="IH13"/>
  <c r="IH14"/>
  <c r="IH15"/>
  <c r="IH16"/>
  <c r="IH17"/>
  <c r="IH18"/>
  <c r="IH19"/>
  <c r="IH20"/>
  <c r="IH21"/>
  <c r="IH22"/>
  <c r="IH23"/>
  <c r="IH24"/>
  <c r="IH25"/>
  <c r="IH26"/>
  <c r="IH27"/>
  <c r="IH28"/>
  <c r="IH29"/>
  <c r="IH30"/>
  <c r="IH31"/>
  <c r="IH32"/>
  <c r="IH33"/>
  <c r="IH34"/>
  <c r="IH35"/>
  <c r="IH36"/>
  <c r="IH37"/>
  <c r="IH38"/>
  <c r="IH39"/>
  <c r="IH40"/>
  <c r="IH41"/>
  <c r="IH42"/>
  <c r="IH43"/>
  <c r="IH44"/>
  <c r="IH45"/>
  <c r="IH46"/>
  <c r="IH47"/>
  <c r="IH48"/>
  <c r="IH49"/>
  <c r="IH50"/>
  <c r="IH51"/>
  <c r="IH52"/>
  <c r="IH53"/>
  <c r="IH54"/>
  <c r="IH55"/>
  <c r="IH56"/>
  <c r="IH57"/>
  <c r="IH58"/>
  <c r="IH59"/>
  <c r="IH60"/>
  <c r="IH61"/>
  <c r="IH62"/>
  <c r="IH63"/>
  <c r="IH64"/>
  <c r="IH65"/>
  <c r="IH66"/>
  <c r="IH67"/>
  <c r="IH68"/>
  <c r="IH69"/>
  <c r="IH70"/>
  <c r="IH71"/>
  <c r="IH72"/>
  <c r="IH73"/>
  <c r="IH74"/>
  <c r="IH75"/>
  <c r="IH76"/>
  <c r="IH77"/>
  <c r="IH78"/>
  <c r="IH79"/>
  <c r="IH80"/>
  <c r="IH81"/>
  <c r="IH82"/>
  <c r="IH83"/>
  <c r="IH84"/>
  <c r="IH85"/>
  <c r="IH86"/>
  <c r="IH87"/>
  <c r="IH88"/>
  <c r="IH89"/>
  <c r="IH90"/>
  <c r="IH91"/>
  <c r="IH92"/>
  <c r="IH93"/>
  <c r="IH94"/>
  <c r="IH95"/>
  <c r="IH96"/>
  <c r="IH97"/>
  <c r="IH98"/>
  <c r="IH99"/>
  <c r="IH100"/>
  <c r="IH101"/>
  <c r="IH102"/>
  <c r="IH103"/>
  <c r="IH104"/>
  <c r="IH105"/>
  <c r="IH106"/>
  <c r="IH107"/>
  <c r="IH108"/>
  <c r="IH109"/>
  <c r="IH110"/>
  <c r="IH111"/>
  <c r="IH112"/>
  <c r="IG114" s="1"/>
  <c r="AZ6" i="11" s="1"/>
  <c r="II5" i="5"/>
  <c r="II6"/>
  <c r="II7"/>
  <c r="II8"/>
  <c r="II9"/>
  <c r="II10"/>
  <c r="II11"/>
  <c r="II12"/>
  <c r="II13"/>
  <c r="II14"/>
  <c r="II15"/>
  <c r="II16"/>
  <c r="II17"/>
  <c r="II18"/>
  <c r="II19"/>
  <c r="II20"/>
  <c r="II21"/>
  <c r="II22"/>
  <c r="II23"/>
  <c r="II24"/>
  <c r="II25"/>
  <c r="II26"/>
  <c r="II27"/>
  <c r="II28"/>
  <c r="II29"/>
  <c r="II30"/>
  <c r="II31"/>
  <c r="II32"/>
  <c r="II33"/>
  <c r="II34"/>
  <c r="II35"/>
  <c r="II36"/>
  <c r="II37"/>
  <c r="II38"/>
  <c r="II39"/>
  <c r="II40"/>
  <c r="II41"/>
  <c r="II42"/>
  <c r="II43"/>
  <c r="II44"/>
  <c r="II45"/>
  <c r="II46"/>
  <c r="II47"/>
  <c r="II48"/>
  <c r="II49"/>
  <c r="II50"/>
  <c r="II51"/>
  <c r="II52"/>
  <c r="II53"/>
  <c r="II54"/>
  <c r="II55"/>
  <c r="II56"/>
  <c r="II57"/>
  <c r="II58"/>
  <c r="II59"/>
  <c r="II60"/>
  <c r="II61"/>
  <c r="II62"/>
  <c r="II63"/>
  <c r="II64"/>
  <c r="II65"/>
  <c r="II66"/>
  <c r="II67"/>
  <c r="II68"/>
  <c r="II69"/>
  <c r="II70"/>
  <c r="II71"/>
  <c r="II72"/>
  <c r="II73"/>
  <c r="II74"/>
  <c r="II75"/>
  <c r="II76"/>
  <c r="II77"/>
  <c r="II78"/>
  <c r="II79"/>
  <c r="II80"/>
  <c r="II81"/>
  <c r="II82"/>
  <c r="II83"/>
  <c r="II84"/>
  <c r="II85"/>
  <c r="II86"/>
  <c r="II87"/>
  <c r="II88"/>
  <c r="II89"/>
  <c r="II90"/>
  <c r="II91"/>
  <c r="II92"/>
  <c r="II93"/>
  <c r="II94"/>
  <c r="II95"/>
  <c r="II96"/>
  <c r="II97"/>
  <c r="II98"/>
  <c r="II99"/>
  <c r="II100"/>
  <c r="II101"/>
  <c r="II102"/>
  <c r="II103"/>
  <c r="II104"/>
  <c r="II105"/>
  <c r="II106"/>
  <c r="II107"/>
  <c r="II108"/>
  <c r="II109"/>
  <c r="II110"/>
  <c r="II111"/>
  <c r="II112"/>
  <c r="IG115" s="1"/>
  <c r="AZ7" i="11" s="1"/>
  <c r="IJ5" i="5"/>
  <c r="IJ6"/>
  <c r="IJ7"/>
  <c r="IJ8"/>
  <c r="IJ9"/>
  <c r="IJ10"/>
  <c r="IJ11"/>
  <c r="IJ12"/>
  <c r="IJ13"/>
  <c r="IJ14"/>
  <c r="IJ15"/>
  <c r="IJ16"/>
  <c r="IJ17"/>
  <c r="IJ18"/>
  <c r="IJ19"/>
  <c r="IJ20"/>
  <c r="IJ21"/>
  <c r="IJ22"/>
  <c r="IJ23"/>
  <c r="IJ24"/>
  <c r="IJ25"/>
  <c r="IJ26"/>
  <c r="IJ27"/>
  <c r="IJ28"/>
  <c r="IJ29"/>
  <c r="IJ30"/>
  <c r="IJ31"/>
  <c r="IJ32"/>
  <c r="IJ33"/>
  <c r="IJ34"/>
  <c r="IJ35"/>
  <c r="IJ36"/>
  <c r="IJ37"/>
  <c r="IJ38"/>
  <c r="IJ39"/>
  <c r="IJ40"/>
  <c r="IJ41"/>
  <c r="IJ42"/>
  <c r="IJ43"/>
  <c r="IJ44"/>
  <c r="IJ45"/>
  <c r="IJ46"/>
  <c r="IJ47"/>
  <c r="IJ48"/>
  <c r="IJ49"/>
  <c r="IJ50"/>
  <c r="IJ51"/>
  <c r="IJ52"/>
  <c r="IJ53"/>
  <c r="IJ54"/>
  <c r="IJ55"/>
  <c r="IJ56"/>
  <c r="IJ57"/>
  <c r="IJ58"/>
  <c r="IJ59"/>
  <c r="IJ60"/>
  <c r="IJ61"/>
  <c r="IJ62"/>
  <c r="IJ63"/>
  <c r="IJ64"/>
  <c r="IJ65"/>
  <c r="IJ66"/>
  <c r="IJ67"/>
  <c r="IJ68"/>
  <c r="IJ69"/>
  <c r="IJ70"/>
  <c r="IJ71"/>
  <c r="IJ72"/>
  <c r="IJ73"/>
  <c r="IJ74"/>
  <c r="IJ75"/>
  <c r="IJ76"/>
  <c r="IJ77"/>
  <c r="IJ78"/>
  <c r="IJ79"/>
  <c r="IJ80"/>
  <c r="IJ81"/>
  <c r="IJ82"/>
  <c r="IJ83"/>
  <c r="IJ84"/>
  <c r="IJ85"/>
  <c r="IJ86"/>
  <c r="IJ87"/>
  <c r="IJ88"/>
  <c r="IJ89"/>
  <c r="IJ90"/>
  <c r="IJ91"/>
  <c r="IJ92"/>
  <c r="IJ93"/>
  <c r="IJ94"/>
  <c r="IJ95"/>
  <c r="IJ96"/>
  <c r="IJ97"/>
  <c r="IJ98"/>
  <c r="IJ99"/>
  <c r="IJ100"/>
  <c r="IJ101"/>
  <c r="IJ102"/>
  <c r="IJ103"/>
  <c r="IJ104"/>
  <c r="IJ105"/>
  <c r="IJ106"/>
  <c r="IJ107"/>
  <c r="IJ108"/>
  <c r="IJ109"/>
  <c r="IJ110"/>
  <c r="IJ111"/>
  <c r="IJ112"/>
  <c r="IG116" s="1"/>
  <c r="AZ8" i="11" s="1"/>
  <c r="IK5" i="5"/>
  <c r="IK6"/>
  <c r="IK7"/>
  <c r="IK8"/>
  <c r="IK9"/>
  <c r="IK10"/>
  <c r="IK11"/>
  <c r="IK12"/>
  <c r="IK13"/>
  <c r="IK14"/>
  <c r="IK15"/>
  <c r="IK16"/>
  <c r="IK17"/>
  <c r="IK18"/>
  <c r="IK19"/>
  <c r="IK20"/>
  <c r="IK21"/>
  <c r="IK22"/>
  <c r="IK23"/>
  <c r="IK24"/>
  <c r="IK25"/>
  <c r="IK26"/>
  <c r="IK27"/>
  <c r="IK28"/>
  <c r="IK29"/>
  <c r="IK30"/>
  <c r="IK31"/>
  <c r="IK32"/>
  <c r="IK33"/>
  <c r="IK34"/>
  <c r="IK35"/>
  <c r="IK36"/>
  <c r="IK37"/>
  <c r="IK38"/>
  <c r="IK39"/>
  <c r="IK40"/>
  <c r="IK41"/>
  <c r="IK42"/>
  <c r="IK43"/>
  <c r="IK44"/>
  <c r="IK45"/>
  <c r="IK46"/>
  <c r="IK47"/>
  <c r="IK48"/>
  <c r="IK49"/>
  <c r="IK50"/>
  <c r="IK51"/>
  <c r="IK52"/>
  <c r="IK53"/>
  <c r="IK54"/>
  <c r="IK55"/>
  <c r="IK56"/>
  <c r="IK57"/>
  <c r="IK58"/>
  <c r="IK59"/>
  <c r="IK60"/>
  <c r="IK61"/>
  <c r="IK62"/>
  <c r="IK63"/>
  <c r="IK64"/>
  <c r="IK65"/>
  <c r="IK66"/>
  <c r="IK67"/>
  <c r="IK68"/>
  <c r="IK69"/>
  <c r="IK70"/>
  <c r="IK71"/>
  <c r="IK72"/>
  <c r="IK73"/>
  <c r="IK74"/>
  <c r="IK75"/>
  <c r="IK76"/>
  <c r="IK77"/>
  <c r="IK78"/>
  <c r="IK79"/>
  <c r="IK80"/>
  <c r="IK81"/>
  <c r="IK82"/>
  <c r="IK83"/>
  <c r="IK84"/>
  <c r="IK85"/>
  <c r="IK86"/>
  <c r="IK87"/>
  <c r="IK88"/>
  <c r="IK89"/>
  <c r="IK90"/>
  <c r="IK91"/>
  <c r="IK92"/>
  <c r="IK93"/>
  <c r="IK94"/>
  <c r="IK95"/>
  <c r="IK96"/>
  <c r="IK97"/>
  <c r="IK98"/>
  <c r="IK99"/>
  <c r="IK100"/>
  <c r="IK101"/>
  <c r="IK102"/>
  <c r="IK103"/>
  <c r="IK104"/>
  <c r="IK105"/>
  <c r="IK106"/>
  <c r="IK107"/>
  <c r="IK108"/>
  <c r="IK109"/>
  <c r="IK110"/>
  <c r="IK111"/>
  <c r="IK112"/>
  <c r="IG117" s="1"/>
  <c r="AZ9" i="11" s="1"/>
  <c r="IR5" i="5"/>
  <c r="IR6"/>
  <c r="IR7"/>
  <c r="IR8"/>
  <c r="IR9"/>
  <c r="IR10"/>
  <c r="IR11"/>
  <c r="IR12"/>
  <c r="IR13"/>
  <c r="IR14"/>
  <c r="IR15"/>
  <c r="IR16"/>
  <c r="IR17"/>
  <c r="IR18"/>
  <c r="IR19"/>
  <c r="IR20"/>
  <c r="IR21"/>
  <c r="IR22"/>
  <c r="IR23"/>
  <c r="IR24"/>
  <c r="IR25"/>
  <c r="IR26"/>
  <c r="IR27"/>
  <c r="IR28"/>
  <c r="IR29"/>
  <c r="IR30"/>
  <c r="IR31"/>
  <c r="IR32"/>
  <c r="IR33"/>
  <c r="IR34"/>
  <c r="IR35"/>
  <c r="IR36"/>
  <c r="IR37"/>
  <c r="IR38"/>
  <c r="IR39"/>
  <c r="IR40"/>
  <c r="IR41"/>
  <c r="IR42"/>
  <c r="IR43"/>
  <c r="IR44"/>
  <c r="IR45"/>
  <c r="IR46"/>
  <c r="IR47"/>
  <c r="IR48"/>
  <c r="IR49"/>
  <c r="IR50"/>
  <c r="IR51"/>
  <c r="IR52"/>
  <c r="IR53"/>
  <c r="IR54"/>
  <c r="IR55"/>
  <c r="IR56"/>
  <c r="IR57"/>
  <c r="IR58"/>
  <c r="IR59"/>
  <c r="IR60"/>
  <c r="IR61"/>
  <c r="IR62"/>
  <c r="IR63"/>
  <c r="IR64"/>
  <c r="IR65"/>
  <c r="IR66"/>
  <c r="IR67"/>
  <c r="IR68"/>
  <c r="IR69"/>
  <c r="IR70"/>
  <c r="IR71"/>
  <c r="IR72"/>
  <c r="IR73"/>
  <c r="IR74"/>
  <c r="IR75"/>
  <c r="IR76"/>
  <c r="IR77"/>
  <c r="IR78"/>
  <c r="IR79"/>
  <c r="IR80"/>
  <c r="IR81"/>
  <c r="IR82"/>
  <c r="IR83"/>
  <c r="IR84"/>
  <c r="IR85"/>
  <c r="IR86"/>
  <c r="IR87"/>
  <c r="IR88"/>
  <c r="IR89"/>
  <c r="IR90"/>
  <c r="IR91"/>
  <c r="IR92"/>
  <c r="IR93"/>
  <c r="IR94"/>
  <c r="IR95"/>
  <c r="IR96"/>
  <c r="IR97"/>
  <c r="IR98"/>
  <c r="IR99"/>
  <c r="IR100"/>
  <c r="IR101"/>
  <c r="IR102"/>
  <c r="IR103"/>
  <c r="IR104"/>
  <c r="IR105"/>
  <c r="IR106"/>
  <c r="IR107"/>
  <c r="IR108"/>
  <c r="IR109"/>
  <c r="IR110"/>
  <c r="IR111"/>
  <c r="IR112"/>
  <c r="IQ114" s="1"/>
  <c r="BB6" i="11" s="1"/>
  <c r="IS5" i="5"/>
  <c r="IS6"/>
  <c r="IS7"/>
  <c r="IS8"/>
  <c r="IS9"/>
  <c r="IS10"/>
  <c r="IS11"/>
  <c r="IS12"/>
  <c r="IS13"/>
  <c r="IS14"/>
  <c r="IS15"/>
  <c r="IS16"/>
  <c r="IS17"/>
  <c r="IS18"/>
  <c r="IS19"/>
  <c r="IS20"/>
  <c r="IS21"/>
  <c r="IS22"/>
  <c r="IS23"/>
  <c r="IS24"/>
  <c r="IS25"/>
  <c r="IS26"/>
  <c r="IS27"/>
  <c r="IS28"/>
  <c r="IS29"/>
  <c r="IS30"/>
  <c r="IS31"/>
  <c r="IS32"/>
  <c r="IS33"/>
  <c r="IS34"/>
  <c r="IS35"/>
  <c r="IS36"/>
  <c r="IS37"/>
  <c r="IS38"/>
  <c r="IS39"/>
  <c r="IS40"/>
  <c r="IS41"/>
  <c r="IS42"/>
  <c r="IS43"/>
  <c r="IS44"/>
  <c r="IS45"/>
  <c r="IS46"/>
  <c r="IS47"/>
  <c r="IS48"/>
  <c r="IS49"/>
  <c r="IS50"/>
  <c r="IS51"/>
  <c r="IS52"/>
  <c r="IS53"/>
  <c r="IS54"/>
  <c r="IS55"/>
  <c r="IS56"/>
  <c r="IS57"/>
  <c r="IS58"/>
  <c r="IS59"/>
  <c r="IS60"/>
  <c r="IS61"/>
  <c r="IS62"/>
  <c r="IS63"/>
  <c r="IS64"/>
  <c r="IS65"/>
  <c r="IS66"/>
  <c r="IS67"/>
  <c r="IS68"/>
  <c r="IS69"/>
  <c r="IS70"/>
  <c r="IS71"/>
  <c r="IS72"/>
  <c r="IS73"/>
  <c r="IS74"/>
  <c r="IS75"/>
  <c r="IS76"/>
  <c r="IS77"/>
  <c r="IS78"/>
  <c r="IS79"/>
  <c r="IS80"/>
  <c r="IS81"/>
  <c r="IS82"/>
  <c r="IS83"/>
  <c r="IS84"/>
  <c r="IS85"/>
  <c r="IS86"/>
  <c r="IS87"/>
  <c r="IS88"/>
  <c r="IS89"/>
  <c r="IS90"/>
  <c r="IS91"/>
  <c r="IS92"/>
  <c r="IS93"/>
  <c r="IS94"/>
  <c r="IS95"/>
  <c r="IS96"/>
  <c r="IS97"/>
  <c r="IS98"/>
  <c r="IS99"/>
  <c r="IS100"/>
  <c r="IS101"/>
  <c r="IS102"/>
  <c r="IS103"/>
  <c r="IS104"/>
  <c r="IS105"/>
  <c r="IS106"/>
  <c r="IS107"/>
  <c r="IS108"/>
  <c r="IS109"/>
  <c r="IS110"/>
  <c r="IS111"/>
  <c r="IS112"/>
  <c r="IQ115" s="1"/>
  <c r="BB7" i="11" s="1"/>
  <c r="IT5" i="5"/>
  <c r="IT6"/>
  <c r="IT7"/>
  <c r="IT8"/>
  <c r="IT9"/>
  <c r="IT10"/>
  <c r="IT11"/>
  <c r="IT12"/>
  <c r="IT13"/>
  <c r="IT14"/>
  <c r="IT15"/>
  <c r="IT16"/>
  <c r="IT17"/>
  <c r="IT18"/>
  <c r="IT19"/>
  <c r="IT20"/>
  <c r="IT21"/>
  <c r="IT22"/>
  <c r="IT23"/>
  <c r="IT24"/>
  <c r="IT25"/>
  <c r="IT26"/>
  <c r="IT27"/>
  <c r="IT28"/>
  <c r="IT29"/>
  <c r="IT30"/>
  <c r="IT31"/>
  <c r="IT32"/>
  <c r="IT33"/>
  <c r="IT34"/>
  <c r="IT35"/>
  <c r="IT36"/>
  <c r="IT37"/>
  <c r="IT38"/>
  <c r="IT39"/>
  <c r="IT40"/>
  <c r="IT41"/>
  <c r="IT42"/>
  <c r="IT43"/>
  <c r="IT44"/>
  <c r="IT45"/>
  <c r="IT46"/>
  <c r="IT47"/>
  <c r="IT48"/>
  <c r="IT49"/>
  <c r="IT50"/>
  <c r="IT51"/>
  <c r="IT52"/>
  <c r="IT53"/>
  <c r="IT54"/>
  <c r="IT55"/>
  <c r="IT56"/>
  <c r="IT57"/>
  <c r="IT58"/>
  <c r="IT59"/>
  <c r="IT60"/>
  <c r="IT61"/>
  <c r="IT62"/>
  <c r="IT63"/>
  <c r="IT64"/>
  <c r="IT65"/>
  <c r="IT66"/>
  <c r="IT67"/>
  <c r="IT68"/>
  <c r="IT69"/>
  <c r="IT70"/>
  <c r="IT71"/>
  <c r="IT72"/>
  <c r="IT73"/>
  <c r="IT74"/>
  <c r="IT75"/>
  <c r="IT76"/>
  <c r="IT77"/>
  <c r="IT78"/>
  <c r="IT79"/>
  <c r="IT80"/>
  <c r="IT81"/>
  <c r="IT82"/>
  <c r="IT83"/>
  <c r="IT84"/>
  <c r="IT85"/>
  <c r="IT86"/>
  <c r="IT87"/>
  <c r="IT88"/>
  <c r="IT89"/>
  <c r="IT90"/>
  <c r="IT91"/>
  <c r="IT92"/>
  <c r="IT93"/>
  <c r="IT94"/>
  <c r="IT95"/>
  <c r="IT96"/>
  <c r="IT97"/>
  <c r="IT98"/>
  <c r="IT99"/>
  <c r="IT100"/>
  <c r="IT101"/>
  <c r="IT102"/>
  <c r="IT103"/>
  <c r="IT104"/>
  <c r="IT105"/>
  <c r="IT106"/>
  <c r="IT107"/>
  <c r="IT108"/>
  <c r="IT109"/>
  <c r="IT110"/>
  <c r="IT111"/>
  <c r="IT112"/>
  <c r="IQ116" s="1"/>
  <c r="BB8" i="11" s="1"/>
  <c r="IU5" i="5"/>
  <c r="IU6"/>
  <c r="IU7"/>
  <c r="IU8"/>
  <c r="IU9"/>
  <c r="IU10"/>
  <c r="IU11"/>
  <c r="IU12"/>
  <c r="IU13"/>
  <c r="IU14"/>
  <c r="IU15"/>
  <c r="IU16"/>
  <c r="IU17"/>
  <c r="IU18"/>
  <c r="IU19"/>
  <c r="IU20"/>
  <c r="IU21"/>
  <c r="IU22"/>
  <c r="IU23"/>
  <c r="IU24"/>
  <c r="IU25"/>
  <c r="IU26"/>
  <c r="IU27"/>
  <c r="IU28"/>
  <c r="IU29"/>
  <c r="IU30"/>
  <c r="IU31"/>
  <c r="IU32"/>
  <c r="IU33"/>
  <c r="IU34"/>
  <c r="IU35"/>
  <c r="IU36"/>
  <c r="IU37"/>
  <c r="IU38"/>
  <c r="IU39"/>
  <c r="IU40"/>
  <c r="IU41"/>
  <c r="IU42"/>
  <c r="IU43"/>
  <c r="IU44"/>
  <c r="IU45"/>
  <c r="IU46"/>
  <c r="IU47"/>
  <c r="IU48"/>
  <c r="IU49"/>
  <c r="IU50"/>
  <c r="IU51"/>
  <c r="IU52"/>
  <c r="IU53"/>
  <c r="IU54"/>
  <c r="IU55"/>
  <c r="IU56"/>
  <c r="IU57"/>
  <c r="IU58"/>
  <c r="IU59"/>
  <c r="IU60"/>
  <c r="IU61"/>
  <c r="IU62"/>
  <c r="IU63"/>
  <c r="IU64"/>
  <c r="IU65"/>
  <c r="IU66"/>
  <c r="IU67"/>
  <c r="IU68"/>
  <c r="IU69"/>
  <c r="IU70"/>
  <c r="IU71"/>
  <c r="IU72"/>
  <c r="IU73"/>
  <c r="IU74"/>
  <c r="IU75"/>
  <c r="IU76"/>
  <c r="IU77"/>
  <c r="IU78"/>
  <c r="IU79"/>
  <c r="IU80"/>
  <c r="IU81"/>
  <c r="IU82"/>
  <c r="IU83"/>
  <c r="IU84"/>
  <c r="IU85"/>
  <c r="IU86"/>
  <c r="IU87"/>
  <c r="IU88"/>
  <c r="IU89"/>
  <c r="IU90"/>
  <c r="IU91"/>
  <c r="IU92"/>
  <c r="IU93"/>
  <c r="IU94"/>
  <c r="IU95"/>
  <c r="IU96"/>
  <c r="IU97"/>
  <c r="IU98"/>
  <c r="IU99"/>
  <c r="IU100"/>
  <c r="IU101"/>
  <c r="IU102"/>
  <c r="IU103"/>
  <c r="IU104"/>
  <c r="IU105"/>
  <c r="IU106"/>
  <c r="IU107"/>
  <c r="IU108"/>
  <c r="IU109"/>
  <c r="IU110"/>
  <c r="IU111"/>
  <c r="IU112"/>
  <c r="IQ117" s="1"/>
  <c r="BB9" i="11" s="1"/>
  <c r="FX5" i="5"/>
  <c r="GR5"/>
  <c r="FX6"/>
  <c r="GR6"/>
  <c r="FX7"/>
  <c r="GR7"/>
  <c r="FX8"/>
  <c r="GR8"/>
  <c r="FX9"/>
  <c r="GR9"/>
  <c r="FX10"/>
  <c r="GR10"/>
  <c r="FX11"/>
  <c r="GR11"/>
  <c r="FX12"/>
  <c r="GR12"/>
  <c r="FX13"/>
  <c r="GR13"/>
  <c r="FX14"/>
  <c r="GR14"/>
  <c r="FX15"/>
  <c r="GR15"/>
  <c r="FX16"/>
  <c r="GR16"/>
  <c r="FX17"/>
  <c r="GR17"/>
  <c r="FX18"/>
  <c r="GR18"/>
  <c r="FX19"/>
  <c r="GR19"/>
  <c r="FX20"/>
  <c r="GR20"/>
  <c r="FX21"/>
  <c r="GR21"/>
  <c r="FX22"/>
  <c r="GR22" s="1"/>
  <c r="FX23"/>
  <c r="GR23" s="1"/>
  <c r="FX24"/>
  <c r="GR24" s="1"/>
  <c r="FX25"/>
  <c r="GR25" s="1"/>
  <c r="FX26"/>
  <c r="GR26" s="1"/>
  <c r="FX27"/>
  <c r="GR27" s="1"/>
  <c r="FX28"/>
  <c r="GR28" s="1"/>
  <c r="FX29"/>
  <c r="GR29" s="1"/>
  <c r="FX30"/>
  <c r="GR30" s="1"/>
  <c r="FX31"/>
  <c r="GR31" s="1"/>
  <c r="FX32"/>
  <c r="GR32" s="1"/>
  <c r="FX33"/>
  <c r="GR33" s="1"/>
  <c r="FX34"/>
  <c r="GR34" s="1"/>
  <c r="FX35"/>
  <c r="GR35" s="1"/>
  <c r="FX36"/>
  <c r="GR36" s="1"/>
  <c r="FX37"/>
  <c r="GR37" s="1"/>
  <c r="FX38"/>
  <c r="GR38" s="1"/>
  <c r="FX39"/>
  <c r="GR39" s="1"/>
  <c r="FX40"/>
  <c r="GR40" s="1"/>
  <c r="FX41"/>
  <c r="GR41" s="1"/>
  <c r="FX42"/>
  <c r="GR42" s="1"/>
  <c r="FX43"/>
  <c r="GR43" s="1"/>
  <c r="FX44"/>
  <c r="GR44" s="1"/>
  <c r="FX45"/>
  <c r="GR45" s="1"/>
  <c r="FX46"/>
  <c r="GR46" s="1"/>
  <c r="FX47"/>
  <c r="GR47" s="1"/>
  <c r="FX48"/>
  <c r="GR48" s="1"/>
  <c r="FX49"/>
  <c r="GR49" s="1"/>
  <c r="FX50"/>
  <c r="GR50" s="1"/>
  <c r="FX51"/>
  <c r="GR51" s="1"/>
  <c r="FX52"/>
  <c r="GR52" s="1"/>
  <c r="FX53"/>
  <c r="GR53" s="1"/>
  <c r="FX54"/>
  <c r="GR54" s="1"/>
  <c r="FX55"/>
  <c r="GR55" s="1"/>
  <c r="FX56"/>
  <c r="GR56" s="1"/>
  <c r="FX57"/>
  <c r="GR57" s="1"/>
  <c r="FX58"/>
  <c r="GR58" s="1"/>
  <c r="FX59"/>
  <c r="GR59" s="1"/>
  <c r="FX60"/>
  <c r="GR60" s="1"/>
  <c r="FX61"/>
  <c r="GR61" s="1"/>
  <c r="FX62"/>
  <c r="GR62" s="1"/>
  <c r="FX63"/>
  <c r="GR63" s="1"/>
  <c r="FX64"/>
  <c r="GR64" s="1"/>
  <c r="FX65"/>
  <c r="GR65" s="1"/>
  <c r="FX66"/>
  <c r="GR66" s="1"/>
  <c r="FX67"/>
  <c r="GR67" s="1"/>
  <c r="FX68"/>
  <c r="GR68" s="1"/>
  <c r="FX69"/>
  <c r="GR69" s="1"/>
  <c r="FX70"/>
  <c r="GR70" s="1"/>
  <c r="FX71"/>
  <c r="GR71" s="1"/>
  <c r="FX72"/>
  <c r="GR72" s="1"/>
  <c r="FX73"/>
  <c r="GR73" s="1"/>
  <c r="FX74"/>
  <c r="GR74" s="1"/>
  <c r="FX75"/>
  <c r="GR75" s="1"/>
  <c r="FX76"/>
  <c r="GR76" s="1"/>
  <c r="FX77"/>
  <c r="GR77" s="1"/>
  <c r="FX78"/>
  <c r="GR78" s="1"/>
  <c r="FX79"/>
  <c r="GR79" s="1"/>
  <c r="FX80"/>
  <c r="GR80" s="1"/>
  <c r="FX81"/>
  <c r="GR81" s="1"/>
  <c r="FX82"/>
  <c r="GR82" s="1"/>
  <c r="FX83"/>
  <c r="GR83" s="1"/>
  <c r="FX84"/>
  <c r="GR84" s="1"/>
  <c r="FX85"/>
  <c r="GR85" s="1"/>
  <c r="FX86"/>
  <c r="GR86" s="1"/>
  <c r="FX87"/>
  <c r="GR87" s="1"/>
  <c r="FX88"/>
  <c r="GR88" s="1"/>
  <c r="FX89"/>
  <c r="GR89" s="1"/>
  <c r="FX90"/>
  <c r="GR90" s="1"/>
  <c r="FX91"/>
  <c r="GR91" s="1"/>
  <c r="FX92"/>
  <c r="GR92" s="1"/>
  <c r="FX93"/>
  <c r="GR93" s="1"/>
  <c r="FX94"/>
  <c r="GR94" s="1"/>
  <c r="FX95"/>
  <c r="GR95" s="1"/>
  <c r="FX96"/>
  <c r="GR96" s="1"/>
  <c r="FX97"/>
  <c r="GR97" s="1"/>
  <c r="FX98"/>
  <c r="GR98" s="1"/>
  <c r="FX99"/>
  <c r="GR99" s="1"/>
  <c r="FX100"/>
  <c r="GR100" s="1"/>
  <c r="FX101"/>
  <c r="GR101" s="1"/>
  <c r="FX102"/>
  <c r="GR102" s="1"/>
  <c r="FX103"/>
  <c r="GR103" s="1"/>
  <c r="FX104"/>
  <c r="GR104" s="1"/>
  <c r="FX105"/>
  <c r="GR105" s="1"/>
  <c r="FX106"/>
  <c r="GR106" s="1"/>
  <c r="FX107"/>
  <c r="GR107" s="1"/>
  <c r="FX108"/>
  <c r="GR108" s="1"/>
  <c r="FX109"/>
  <c r="GR109" s="1"/>
  <c r="FX110"/>
  <c r="GR110" s="1"/>
  <c r="FX111"/>
  <c r="GR111" s="1"/>
  <c r="IG5"/>
  <c r="IQ5" s="1"/>
  <c r="IG6"/>
  <c r="IQ6" s="1"/>
  <c r="IG7"/>
  <c r="IQ7" s="1"/>
  <c r="IG8"/>
  <c r="IQ8" s="1"/>
  <c r="IG9"/>
  <c r="IQ9" s="1"/>
  <c r="IG10"/>
  <c r="IQ10" s="1"/>
  <c r="IG11"/>
  <c r="IQ11" s="1"/>
  <c r="IG12"/>
  <c r="IQ12" s="1"/>
  <c r="IG13"/>
  <c r="IQ13" s="1"/>
  <c r="IG14"/>
  <c r="IQ14" s="1"/>
  <c r="IG15"/>
  <c r="IQ15" s="1"/>
  <c r="IG16"/>
  <c r="IQ16" s="1"/>
  <c r="IG17"/>
  <c r="IQ17" s="1"/>
  <c r="IG18"/>
  <c r="IQ18" s="1"/>
  <c r="IG19"/>
  <c r="IQ19" s="1"/>
  <c r="IG20"/>
  <c r="IQ20" s="1"/>
  <c r="IG21"/>
  <c r="IQ21" s="1"/>
  <c r="GD5"/>
  <c r="GD112" s="1"/>
  <c r="GC114" s="1"/>
  <c r="AN6" i="11" s="1"/>
  <c r="GD6" i="5"/>
  <c r="GD7"/>
  <c r="GD8"/>
  <c r="GD9"/>
  <c r="GD10"/>
  <c r="GD11"/>
  <c r="GD12"/>
  <c r="GD13"/>
  <c r="GD14"/>
  <c r="GD15"/>
  <c r="GD16"/>
  <c r="GD17"/>
  <c r="GD18"/>
  <c r="GD19"/>
  <c r="GD20"/>
  <c r="GD21"/>
  <c r="GD22"/>
  <c r="GD23"/>
  <c r="GD24"/>
  <c r="GD25"/>
  <c r="GD26"/>
  <c r="GD27"/>
  <c r="GD28"/>
  <c r="GD29"/>
  <c r="GD30"/>
  <c r="GD31"/>
  <c r="GD32"/>
  <c r="GD33"/>
  <c r="GD34"/>
  <c r="GD35"/>
  <c r="GD36"/>
  <c r="GD37"/>
  <c r="GD38"/>
  <c r="GD39"/>
  <c r="GD40"/>
  <c r="GD41"/>
  <c r="GD42"/>
  <c r="GD43"/>
  <c r="GD44"/>
  <c r="GD45"/>
  <c r="GD46"/>
  <c r="GD47"/>
  <c r="GD48"/>
  <c r="GD49"/>
  <c r="GD50"/>
  <c r="GD51"/>
  <c r="GD52"/>
  <c r="GD53"/>
  <c r="GD54"/>
  <c r="GD55"/>
  <c r="GD56"/>
  <c r="GD57"/>
  <c r="GD58"/>
  <c r="GD59"/>
  <c r="GD60"/>
  <c r="GD61"/>
  <c r="GD62"/>
  <c r="GD63"/>
  <c r="GD64"/>
  <c r="GD65"/>
  <c r="GD66"/>
  <c r="GD67"/>
  <c r="GD68"/>
  <c r="GD69"/>
  <c r="GD70"/>
  <c r="GD71"/>
  <c r="GD72"/>
  <c r="GD73"/>
  <c r="GD74"/>
  <c r="GD75"/>
  <c r="GD76"/>
  <c r="GD77"/>
  <c r="GD78"/>
  <c r="GD79"/>
  <c r="GD80"/>
  <c r="GD81"/>
  <c r="GD82"/>
  <c r="GD83"/>
  <c r="GD84"/>
  <c r="GD85"/>
  <c r="GD86"/>
  <c r="GD87"/>
  <c r="GD88"/>
  <c r="GD89"/>
  <c r="GD90"/>
  <c r="GD91"/>
  <c r="GD92"/>
  <c r="GD93"/>
  <c r="GD94"/>
  <c r="GD95"/>
  <c r="GD96"/>
  <c r="GD97"/>
  <c r="GD98"/>
  <c r="GD99"/>
  <c r="GD100"/>
  <c r="GD101"/>
  <c r="GD102"/>
  <c r="GD103"/>
  <c r="GD104"/>
  <c r="GD105"/>
  <c r="GD106"/>
  <c r="GD107"/>
  <c r="GD108"/>
  <c r="GD109"/>
  <c r="GD110"/>
  <c r="GD111"/>
  <c r="GE5"/>
  <c r="GE112" s="1"/>
  <c r="GC115" s="1"/>
  <c r="AN7" i="11" s="1"/>
  <c r="GE6" i="5"/>
  <c r="GE7"/>
  <c r="GE8"/>
  <c r="GE9"/>
  <c r="GE10"/>
  <c r="GE11"/>
  <c r="GE12"/>
  <c r="GE13"/>
  <c r="GE14"/>
  <c r="GE15"/>
  <c r="GE16"/>
  <c r="GE17"/>
  <c r="GE18"/>
  <c r="GE19"/>
  <c r="GE20"/>
  <c r="GE21"/>
  <c r="GE22"/>
  <c r="GE23"/>
  <c r="GE24"/>
  <c r="GE25"/>
  <c r="GE26"/>
  <c r="GE27"/>
  <c r="GE28"/>
  <c r="GE29"/>
  <c r="GE30"/>
  <c r="GE31"/>
  <c r="GE32"/>
  <c r="GE33"/>
  <c r="GE34"/>
  <c r="GE35"/>
  <c r="GE36"/>
  <c r="GE37"/>
  <c r="GE38"/>
  <c r="GE39"/>
  <c r="GE40"/>
  <c r="GE41"/>
  <c r="GE42"/>
  <c r="GE43"/>
  <c r="GE44"/>
  <c r="GE45"/>
  <c r="GE46"/>
  <c r="GE47"/>
  <c r="GE48"/>
  <c r="GE49"/>
  <c r="GE50"/>
  <c r="GE51"/>
  <c r="GE52"/>
  <c r="GE53"/>
  <c r="GE54"/>
  <c r="GE55"/>
  <c r="GE56"/>
  <c r="GE57"/>
  <c r="GE58"/>
  <c r="GE59"/>
  <c r="GE60"/>
  <c r="GE61"/>
  <c r="GE62"/>
  <c r="GE63"/>
  <c r="GE64"/>
  <c r="GE65"/>
  <c r="GE66"/>
  <c r="GE67"/>
  <c r="GE68"/>
  <c r="GE69"/>
  <c r="GE70"/>
  <c r="GE71"/>
  <c r="GE72"/>
  <c r="GE73"/>
  <c r="GE74"/>
  <c r="GE75"/>
  <c r="GE76"/>
  <c r="GE77"/>
  <c r="GE78"/>
  <c r="GE79"/>
  <c r="GE80"/>
  <c r="GE81"/>
  <c r="GE82"/>
  <c r="GE83"/>
  <c r="GE84"/>
  <c r="GE85"/>
  <c r="GE86"/>
  <c r="GE87"/>
  <c r="GE88"/>
  <c r="GE89"/>
  <c r="GE90"/>
  <c r="GE91"/>
  <c r="GE92"/>
  <c r="GE93"/>
  <c r="GE94"/>
  <c r="GE95"/>
  <c r="GE96"/>
  <c r="GE97"/>
  <c r="GE98"/>
  <c r="GE99"/>
  <c r="GE100"/>
  <c r="GE101"/>
  <c r="GE102"/>
  <c r="GE103"/>
  <c r="GE104"/>
  <c r="GE105"/>
  <c r="GE106"/>
  <c r="GE107"/>
  <c r="GE108"/>
  <c r="GE109"/>
  <c r="GE110"/>
  <c r="GE111"/>
  <c r="GF5"/>
  <c r="GF112" s="1"/>
  <c r="GC116" s="1"/>
  <c r="AN8" i="11" s="1"/>
  <c r="GF6" i="5"/>
  <c r="GF7"/>
  <c r="GF8"/>
  <c r="GF9"/>
  <c r="GF10"/>
  <c r="GF11"/>
  <c r="GF12"/>
  <c r="GF13"/>
  <c r="GF14"/>
  <c r="GF15"/>
  <c r="GF16"/>
  <c r="GF17"/>
  <c r="GF18"/>
  <c r="GF19"/>
  <c r="GF20"/>
  <c r="GF21"/>
  <c r="GF22"/>
  <c r="GF23"/>
  <c r="GF24"/>
  <c r="GF25"/>
  <c r="GF26"/>
  <c r="GF27"/>
  <c r="GF28"/>
  <c r="GF29"/>
  <c r="GF30"/>
  <c r="GF31"/>
  <c r="GF32"/>
  <c r="GF33"/>
  <c r="GF34"/>
  <c r="GF35"/>
  <c r="GF36"/>
  <c r="GF37"/>
  <c r="GF38"/>
  <c r="GF39"/>
  <c r="GF40"/>
  <c r="GF41"/>
  <c r="GF42"/>
  <c r="GF43"/>
  <c r="GF44"/>
  <c r="GF45"/>
  <c r="GF46"/>
  <c r="GF47"/>
  <c r="GF48"/>
  <c r="GF49"/>
  <c r="GF50"/>
  <c r="GF51"/>
  <c r="GF52"/>
  <c r="GF53"/>
  <c r="GF54"/>
  <c r="GF55"/>
  <c r="GF56"/>
  <c r="GF57"/>
  <c r="GF58"/>
  <c r="GF59"/>
  <c r="GF60"/>
  <c r="GF61"/>
  <c r="GF62"/>
  <c r="GF63"/>
  <c r="GF64"/>
  <c r="GF65"/>
  <c r="GF66"/>
  <c r="GF67"/>
  <c r="GF68"/>
  <c r="GF69"/>
  <c r="GF70"/>
  <c r="GF71"/>
  <c r="GF72"/>
  <c r="GF73"/>
  <c r="GF74"/>
  <c r="GF75"/>
  <c r="GF76"/>
  <c r="GF77"/>
  <c r="GF78"/>
  <c r="GF79"/>
  <c r="GF80"/>
  <c r="GF81"/>
  <c r="GF82"/>
  <c r="GF83"/>
  <c r="GF84"/>
  <c r="GF85"/>
  <c r="GF86"/>
  <c r="GF87"/>
  <c r="GF88"/>
  <c r="GF89"/>
  <c r="GF90"/>
  <c r="GF91"/>
  <c r="GF92"/>
  <c r="GF93"/>
  <c r="GF94"/>
  <c r="GF95"/>
  <c r="GF96"/>
  <c r="GF97"/>
  <c r="GF98"/>
  <c r="GF99"/>
  <c r="GF100"/>
  <c r="GF101"/>
  <c r="GF102"/>
  <c r="GF103"/>
  <c r="GF104"/>
  <c r="GF105"/>
  <c r="GF106"/>
  <c r="GF107"/>
  <c r="GF108"/>
  <c r="GF109"/>
  <c r="GF110"/>
  <c r="GF111"/>
  <c r="GG5"/>
  <c r="GG112" s="1"/>
  <c r="GC117" s="1"/>
  <c r="AN9" i="11" s="1"/>
  <c r="GG6" i="5"/>
  <c r="GG7"/>
  <c r="GG8"/>
  <c r="GG9"/>
  <c r="GG10"/>
  <c r="GG11"/>
  <c r="GG12"/>
  <c r="GG13"/>
  <c r="GG14"/>
  <c r="GG15"/>
  <c r="GG16"/>
  <c r="GG17"/>
  <c r="GG18"/>
  <c r="GG19"/>
  <c r="GG20"/>
  <c r="GG21"/>
  <c r="GG22"/>
  <c r="GG23"/>
  <c r="GG24"/>
  <c r="GG25"/>
  <c r="GG26"/>
  <c r="GG27"/>
  <c r="GG28"/>
  <c r="GG29"/>
  <c r="GG30"/>
  <c r="GG31"/>
  <c r="GG32"/>
  <c r="GG33"/>
  <c r="GG34"/>
  <c r="GG35"/>
  <c r="GG36"/>
  <c r="GG37"/>
  <c r="GG38"/>
  <c r="GG39"/>
  <c r="GG40"/>
  <c r="GG41"/>
  <c r="GG42"/>
  <c r="GG43"/>
  <c r="GG44"/>
  <c r="GG45"/>
  <c r="GG46"/>
  <c r="GG47"/>
  <c r="GG48"/>
  <c r="GG49"/>
  <c r="GG50"/>
  <c r="GG51"/>
  <c r="GG52"/>
  <c r="GG53"/>
  <c r="GG54"/>
  <c r="GG55"/>
  <c r="GG56"/>
  <c r="GG57"/>
  <c r="GG58"/>
  <c r="GG59"/>
  <c r="GG60"/>
  <c r="GG61"/>
  <c r="GG62"/>
  <c r="GG63"/>
  <c r="GG64"/>
  <c r="GG65"/>
  <c r="GG66"/>
  <c r="GG67"/>
  <c r="GG68"/>
  <c r="GG69"/>
  <c r="GG70"/>
  <c r="GG71"/>
  <c r="GG72"/>
  <c r="GG73"/>
  <c r="GG74"/>
  <c r="GG75"/>
  <c r="GG76"/>
  <c r="GG77"/>
  <c r="GG78"/>
  <c r="GG79"/>
  <c r="GG80"/>
  <c r="GG81"/>
  <c r="GG82"/>
  <c r="GG83"/>
  <c r="GG84"/>
  <c r="GG85"/>
  <c r="GG86"/>
  <c r="GG87"/>
  <c r="GG88"/>
  <c r="GG89"/>
  <c r="GG90"/>
  <c r="GG91"/>
  <c r="GG92"/>
  <c r="GG93"/>
  <c r="GG94"/>
  <c r="GG95"/>
  <c r="GG96"/>
  <c r="GG97"/>
  <c r="GG98"/>
  <c r="GG99"/>
  <c r="GG100"/>
  <c r="GG101"/>
  <c r="GG102"/>
  <c r="GG103"/>
  <c r="GG104"/>
  <c r="GG105"/>
  <c r="GG106"/>
  <c r="GG107"/>
  <c r="GG108"/>
  <c r="GG109"/>
  <c r="GG110"/>
  <c r="GG111"/>
  <c r="GC5"/>
  <c r="GC112" s="1"/>
  <c r="AN10" i="11" s="1"/>
  <c r="GC6" i="5"/>
  <c r="GC7"/>
  <c r="GC8"/>
  <c r="GC9"/>
  <c r="GC10"/>
  <c r="GC11"/>
  <c r="GC12"/>
  <c r="GC13"/>
  <c r="GC14"/>
  <c r="GC15"/>
  <c r="GC16"/>
  <c r="GC17"/>
  <c r="GC18"/>
  <c r="GC19"/>
  <c r="GC20"/>
  <c r="GC21"/>
  <c r="GC22"/>
  <c r="GC23"/>
  <c r="GC24"/>
  <c r="GC25"/>
  <c r="GC26"/>
  <c r="GC27"/>
  <c r="GC28"/>
  <c r="GC29"/>
  <c r="GC30"/>
  <c r="GC31"/>
  <c r="GC32"/>
  <c r="GC33"/>
  <c r="GC34"/>
  <c r="GC35"/>
  <c r="GC36"/>
  <c r="GC37"/>
  <c r="GC38"/>
  <c r="GC39"/>
  <c r="GC40"/>
  <c r="GC41"/>
  <c r="GC42"/>
  <c r="GC43"/>
  <c r="GC44"/>
  <c r="GC45"/>
  <c r="GC46"/>
  <c r="GC47"/>
  <c r="GC48"/>
  <c r="GC49"/>
  <c r="GC50"/>
  <c r="GC51"/>
  <c r="GC52"/>
  <c r="GC53"/>
  <c r="GC54"/>
  <c r="GC55"/>
  <c r="GC56"/>
  <c r="GC57"/>
  <c r="GC58"/>
  <c r="GC59"/>
  <c r="GC60"/>
  <c r="GC61"/>
  <c r="GC62"/>
  <c r="GC63"/>
  <c r="GC64"/>
  <c r="GC65"/>
  <c r="GC66"/>
  <c r="GC67"/>
  <c r="GC68"/>
  <c r="GC69"/>
  <c r="GC70"/>
  <c r="GC71"/>
  <c r="GC72"/>
  <c r="GC73"/>
  <c r="GC74"/>
  <c r="GC75"/>
  <c r="GC76"/>
  <c r="GC77"/>
  <c r="GC78"/>
  <c r="GC79"/>
  <c r="GC80"/>
  <c r="GC81"/>
  <c r="GC82"/>
  <c r="GC83"/>
  <c r="GC84"/>
  <c r="GC85"/>
  <c r="GC86"/>
  <c r="GC87"/>
  <c r="GC88"/>
  <c r="GC89"/>
  <c r="GC90"/>
  <c r="GC91"/>
  <c r="GC92"/>
  <c r="GC93"/>
  <c r="GC94"/>
  <c r="GC95"/>
  <c r="GC96"/>
  <c r="GC97"/>
  <c r="GC98"/>
  <c r="GC99"/>
  <c r="GC100"/>
  <c r="GC101"/>
  <c r="GC102"/>
  <c r="GC103"/>
  <c r="GC104"/>
  <c r="GC105"/>
  <c r="GC106"/>
  <c r="GC107"/>
  <c r="GC108"/>
  <c r="GC109"/>
  <c r="GC110"/>
  <c r="GC111"/>
  <c r="GX5"/>
  <c r="GX6"/>
  <c r="GX7"/>
  <c r="GX8"/>
  <c r="GX9"/>
  <c r="GX10"/>
  <c r="GX11"/>
  <c r="GX12"/>
  <c r="GX13"/>
  <c r="GX14"/>
  <c r="GX15"/>
  <c r="GX16"/>
  <c r="GX17"/>
  <c r="GX18"/>
  <c r="GX19"/>
  <c r="GX20"/>
  <c r="GX21"/>
  <c r="GX22"/>
  <c r="GX23"/>
  <c r="GX24"/>
  <c r="GX25"/>
  <c r="GX26"/>
  <c r="GX27"/>
  <c r="GX28"/>
  <c r="GX29"/>
  <c r="GX30"/>
  <c r="GX31"/>
  <c r="GX32"/>
  <c r="GX33"/>
  <c r="GX34"/>
  <c r="GX35"/>
  <c r="GX36"/>
  <c r="GX37"/>
  <c r="GX38"/>
  <c r="GX39"/>
  <c r="GX40"/>
  <c r="GX41"/>
  <c r="GX42"/>
  <c r="GX43"/>
  <c r="GX44"/>
  <c r="GX45"/>
  <c r="GX46"/>
  <c r="GX47"/>
  <c r="GX48"/>
  <c r="GX49"/>
  <c r="GX50"/>
  <c r="GX51"/>
  <c r="GX52"/>
  <c r="GX53"/>
  <c r="GX54"/>
  <c r="GX55"/>
  <c r="GX56"/>
  <c r="GX57"/>
  <c r="GX58"/>
  <c r="GX59"/>
  <c r="GX60"/>
  <c r="GX61"/>
  <c r="GX62"/>
  <c r="GX63"/>
  <c r="GX64"/>
  <c r="GX65"/>
  <c r="GX66"/>
  <c r="GX67"/>
  <c r="GX68"/>
  <c r="GX69"/>
  <c r="GX70"/>
  <c r="GX71"/>
  <c r="GX72"/>
  <c r="GX73"/>
  <c r="GX74"/>
  <c r="GX75"/>
  <c r="GX76"/>
  <c r="GX77"/>
  <c r="GX78"/>
  <c r="GX79"/>
  <c r="GX80"/>
  <c r="GX81"/>
  <c r="GX82"/>
  <c r="GX83"/>
  <c r="GX84"/>
  <c r="GX85"/>
  <c r="GX86"/>
  <c r="GX87"/>
  <c r="GX88"/>
  <c r="GX89"/>
  <c r="GX90"/>
  <c r="GX91"/>
  <c r="GX92"/>
  <c r="GX93"/>
  <c r="GX94"/>
  <c r="GX95"/>
  <c r="GX96"/>
  <c r="GX97"/>
  <c r="GX98"/>
  <c r="GX99"/>
  <c r="GX100"/>
  <c r="GX101"/>
  <c r="GX102"/>
  <c r="GX103"/>
  <c r="GX104"/>
  <c r="GX105"/>
  <c r="GX106"/>
  <c r="GX107"/>
  <c r="GX108"/>
  <c r="GX109"/>
  <c r="GX110"/>
  <c r="GX111"/>
  <c r="GX112"/>
  <c r="GW114" s="1"/>
  <c r="AR6" i="11" s="1"/>
  <c r="GY5" i="5"/>
  <c r="GY6"/>
  <c r="GY7"/>
  <c r="GY8"/>
  <c r="GY9"/>
  <c r="GY10"/>
  <c r="GY11"/>
  <c r="GY12"/>
  <c r="GY13"/>
  <c r="GY14"/>
  <c r="GY15"/>
  <c r="GY16"/>
  <c r="GY17"/>
  <c r="GY18"/>
  <c r="GY19"/>
  <c r="GY20"/>
  <c r="GY21"/>
  <c r="GY22"/>
  <c r="GY23"/>
  <c r="GY24"/>
  <c r="GY25"/>
  <c r="GY26"/>
  <c r="GY27"/>
  <c r="GY28"/>
  <c r="GY29"/>
  <c r="GY30"/>
  <c r="GY31"/>
  <c r="GY32"/>
  <c r="GY33"/>
  <c r="GY34"/>
  <c r="GY35"/>
  <c r="GY36"/>
  <c r="GY37"/>
  <c r="GY38"/>
  <c r="GY39"/>
  <c r="GY40"/>
  <c r="GY41"/>
  <c r="GY42"/>
  <c r="GY43"/>
  <c r="GY44"/>
  <c r="GY45"/>
  <c r="GY46"/>
  <c r="GY47"/>
  <c r="GY48"/>
  <c r="GY49"/>
  <c r="GY50"/>
  <c r="GY51"/>
  <c r="GY52"/>
  <c r="GY53"/>
  <c r="GY54"/>
  <c r="GY55"/>
  <c r="GY56"/>
  <c r="GY57"/>
  <c r="GY58"/>
  <c r="GY59"/>
  <c r="GY60"/>
  <c r="GY61"/>
  <c r="GY62"/>
  <c r="GY63"/>
  <c r="GY64"/>
  <c r="GY65"/>
  <c r="GY66"/>
  <c r="GY67"/>
  <c r="GY68"/>
  <c r="GY69"/>
  <c r="GY70"/>
  <c r="GY71"/>
  <c r="GY72"/>
  <c r="GY73"/>
  <c r="GY74"/>
  <c r="GY75"/>
  <c r="GY76"/>
  <c r="GY77"/>
  <c r="GY78"/>
  <c r="GY79"/>
  <c r="GY80"/>
  <c r="GY81"/>
  <c r="GY82"/>
  <c r="GY83"/>
  <c r="GY84"/>
  <c r="GY85"/>
  <c r="GY86"/>
  <c r="GY87"/>
  <c r="GY88"/>
  <c r="GY89"/>
  <c r="GY90"/>
  <c r="GY91"/>
  <c r="GY92"/>
  <c r="GY93"/>
  <c r="GY94"/>
  <c r="GY95"/>
  <c r="GY96"/>
  <c r="GY97"/>
  <c r="GY98"/>
  <c r="GY99"/>
  <c r="GY100"/>
  <c r="GY101"/>
  <c r="GY102"/>
  <c r="GY103"/>
  <c r="GY104"/>
  <c r="GY105"/>
  <c r="GY106"/>
  <c r="GY107"/>
  <c r="GY108"/>
  <c r="GY109"/>
  <c r="GY110"/>
  <c r="GY111"/>
  <c r="GY112"/>
  <c r="GW115" s="1"/>
  <c r="AR7" i="11" s="1"/>
  <c r="GZ5" i="5"/>
  <c r="GZ6"/>
  <c r="GZ7"/>
  <c r="GZ8"/>
  <c r="GZ9"/>
  <c r="GZ10"/>
  <c r="GZ11"/>
  <c r="GZ12"/>
  <c r="GZ13"/>
  <c r="GZ14"/>
  <c r="GZ15"/>
  <c r="GZ16"/>
  <c r="GZ17"/>
  <c r="GZ18"/>
  <c r="GZ19"/>
  <c r="GZ20"/>
  <c r="GZ21"/>
  <c r="GZ22"/>
  <c r="GZ23"/>
  <c r="GZ24"/>
  <c r="GZ25"/>
  <c r="GZ26"/>
  <c r="GZ27"/>
  <c r="GZ28"/>
  <c r="GZ29"/>
  <c r="GZ30"/>
  <c r="GZ31"/>
  <c r="GZ32"/>
  <c r="GZ33"/>
  <c r="GZ34"/>
  <c r="GZ35"/>
  <c r="GZ36"/>
  <c r="GZ37"/>
  <c r="GZ38"/>
  <c r="GZ39"/>
  <c r="GZ40"/>
  <c r="GZ41"/>
  <c r="GZ42"/>
  <c r="GZ43"/>
  <c r="GZ44"/>
  <c r="GZ45"/>
  <c r="GZ46"/>
  <c r="GZ47"/>
  <c r="GZ48"/>
  <c r="GZ49"/>
  <c r="GZ50"/>
  <c r="GZ51"/>
  <c r="GZ52"/>
  <c r="GZ53"/>
  <c r="GZ54"/>
  <c r="GZ55"/>
  <c r="GZ56"/>
  <c r="GZ57"/>
  <c r="GZ58"/>
  <c r="GZ59"/>
  <c r="GZ60"/>
  <c r="GZ61"/>
  <c r="GZ62"/>
  <c r="GZ63"/>
  <c r="GZ64"/>
  <c r="GZ65"/>
  <c r="GZ66"/>
  <c r="GZ67"/>
  <c r="GZ68"/>
  <c r="GZ69"/>
  <c r="GZ70"/>
  <c r="GZ71"/>
  <c r="GZ72"/>
  <c r="GZ73"/>
  <c r="GZ74"/>
  <c r="GZ75"/>
  <c r="GZ76"/>
  <c r="GZ77"/>
  <c r="GZ78"/>
  <c r="GZ79"/>
  <c r="GZ80"/>
  <c r="GZ81"/>
  <c r="GZ82"/>
  <c r="GZ83"/>
  <c r="GZ84"/>
  <c r="GZ85"/>
  <c r="GZ86"/>
  <c r="GZ87"/>
  <c r="GZ88"/>
  <c r="GZ89"/>
  <c r="GZ90"/>
  <c r="GZ91"/>
  <c r="GZ92"/>
  <c r="GZ93"/>
  <c r="GZ94"/>
  <c r="GZ95"/>
  <c r="GZ96"/>
  <c r="GZ97"/>
  <c r="GZ98"/>
  <c r="GZ99"/>
  <c r="GZ100"/>
  <c r="GZ101"/>
  <c r="GZ102"/>
  <c r="GZ103"/>
  <c r="GZ104"/>
  <c r="GZ105"/>
  <c r="GZ106"/>
  <c r="GZ107"/>
  <c r="GZ108"/>
  <c r="GZ109"/>
  <c r="GZ110"/>
  <c r="GZ111"/>
  <c r="GZ112"/>
  <c r="GW116" s="1"/>
  <c r="AR8" i="11" s="1"/>
  <c r="HA5" i="5"/>
  <c r="HA6"/>
  <c r="HA7"/>
  <c r="HA8"/>
  <c r="HA9"/>
  <c r="HA10"/>
  <c r="HA11"/>
  <c r="HA12"/>
  <c r="HA13"/>
  <c r="HA14"/>
  <c r="HA15"/>
  <c r="HA16"/>
  <c r="HA17"/>
  <c r="HA18"/>
  <c r="HA19"/>
  <c r="HA20"/>
  <c r="HA21"/>
  <c r="HA22"/>
  <c r="HA23"/>
  <c r="HA24"/>
  <c r="HA25"/>
  <c r="HA26"/>
  <c r="HA27"/>
  <c r="HA28"/>
  <c r="HA29"/>
  <c r="HA30"/>
  <c r="HA31"/>
  <c r="HA32"/>
  <c r="HA33"/>
  <c r="HA34"/>
  <c r="HA35"/>
  <c r="HA36"/>
  <c r="HA37"/>
  <c r="HA38"/>
  <c r="HA39"/>
  <c r="HA40"/>
  <c r="HA41"/>
  <c r="HA42"/>
  <c r="HA43"/>
  <c r="HA44"/>
  <c r="HA45"/>
  <c r="HA46"/>
  <c r="HA47"/>
  <c r="HA48"/>
  <c r="HA49"/>
  <c r="HA50"/>
  <c r="HA51"/>
  <c r="HA52"/>
  <c r="HA53"/>
  <c r="HA54"/>
  <c r="HA55"/>
  <c r="HA56"/>
  <c r="HA57"/>
  <c r="HA58"/>
  <c r="HA59"/>
  <c r="HA60"/>
  <c r="HA61"/>
  <c r="HA62"/>
  <c r="HA63"/>
  <c r="HA64"/>
  <c r="HA65"/>
  <c r="HA66"/>
  <c r="HA67"/>
  <c r="HA68"/>
  <c r="HA69"/>
  <c r="HA70"/>
  <c r="HA71"/>
  <c r="HA72"/>
  <c r="HA73"/>
  <c r="HA74"/>
  <c r="HA75"/>
  <c r="HA76"/>
  <c r="HA77"/>
  <c r="HA78"/>
  <c r="HA79"/>
  <c r="HA80"/>
  <c r="HA81"/>
  <c r="HA82"/>
  <c r="HA83"/>
  <c r="HA84"/>
  <c r="HA85"/>
  <c r="HA86"/>
  <c r="HA87"/>
  <c r="HA88"/>
  <c r="HA89"/>
  <c r="HA90"/>
  <c r="HA91"/>
  <c r="HA92"/>
  <c r="HA93"/>
  <c r="HA94"/>
  <c r="HA95"/>
  <c r="HA96"/>
  <c r="HA97"/>
  <c r="HA98"/>
  <c r="HA99"/>
  <c r="HA100"/>
  <c r="HA101"/>
  <c r="HA102"/>
  <c r="HA103"/>
  <c r="HA104"/>
  <c r="HA105"/>
  <c r="HA106"/>
  <c r="HA107"/>
  <c r="HA108"/>
  <c r="HA109"/>
  <c r="HA110"/>
  <c r="HA111"/>
  <c r="HA112"/>
  <c r="GW117" s="1"/>
  <c r="AR9" i="11" s="1"/>
  <c r="IL5" i="5"/>
  <c r="IL6"/>
  <c r="IL7"/>
  <c r="IL8"/>
  <c r="IL9"/>
  <c r="IL10"/>
  <c r="IL11"/>
  <c r="IL12"/>
  <c r="IL13"/>
  <c r="IL14"/>
  <c r="IL15"/>
  <c r="IL16"/>
  <c r="IL17"/>
  <c r="IL18"/>
  <c r="IL19"/>
  <c r="IL20"/>
  <c r="IL21"/>
  <c r="IM5"/>
  <c r="IM112" s="1"/>
  <c r="IL114" s="1"/>
  <c r="BA6" i="11" s="1"/>
  <c r="IM6" i="5"/>
  <c r="IM7"/>
  <c r="IM8"/>
  <c r="IM9"/>
  <c r="IM10"/>
  <c r="IM11"/>
  <c r="IM12"/>
  <c r="IM13"/>
  <c r="IM14"/>
  <c r="IM15"/>
  <c r="IM16"/>
  <c r="IM17"/>
  <c r="IM18"/>
  <c r="IM19"/>
  <c r="IM20"/>
  <c r="IM21"/>
  <c r="IM22"/>
  <c r="IM23"/>
  <c r="IM24"/>
  <c r="IM25"/>
  <c r="IM26"/>
  <c r="IM27"/>
  <c r="IM28"/>
  <c r="IM29"/>
  <c r="IM30"/>
  <c r="IM31"/>
  <c r="IM32"/>
  <c r="IM33"/>
  <c r="IM34"/>
  <c r="IM35"/>
  <c r="IM36"/>
  <c r="IM37"/>
  <c r="IM38"/>
  <c r="IM39"/>
  <c r="IM40"/>
  <c r="IM41"/>
  <c r="IM42"/>
  <c r="IM43"/>
  <c r="IM44"/>
  <c r="IM45"/>
  <c r="IM46"/>
  <c r="IM47"/>
  <c r="IM48"/>
  <c r="IM49"/>
  <c r="IM50"/>
  <c r="IM51"/>
  <c r="IM52"/>
  <c r="IM53"/>
  <c r="IM54"/>
  <c r="IM55"/>
  <c r="IM56"/>
  <c r="IM57"/>
  <c r="IM58"/>
  <c r="IM59"/>
  <c r="IM60"/>
  <c r="IM61"/>
  <c r="IM62"/>
  <c r="IM63"/>
  <c r="IM64"/>
  <c r="IM65"/>
  <c r="IM66"/>
  <c r="IM67"/>
  <c r="IM68"/>
  <c r="IM69"/>
  <c r="IM70"/>
  <c r="IM71"/>
  <c r="IM72"/>
  <c r="IM73"/>
  <c r="IM74"/>
  <c r="IM75"/>
  <c r="IM76"/>
  <c r="IM77"/>
  <c r="IM78"/>
  <c r="IM79"/>
  <c r="IM80"/>
  <c r="IM81"/>
  <c r="IM82"/>
  <c r="IM83"/>
  <c r="IM84"/>
  <c r="IM85"/>
  <c r="IM86"/>
  <c r="IM87"/>
  <c r="IM88"/>
  <c r="IM89"/>
  <c r="IM90"/>
  <c r="IM91"/>
  <c r="IM92"/>
  <c r="IM93"/>
  <c r="IM94"/>
  <c r="IM95"/>
  <c r="IM96"/>
  <c r="IM97"/>
  <c r="IM98"/>
  <c r="IM99"/>
  <c r="IM100"/>
  <c r="IM101"/>
  <c r="IM102"/>
  <c r="IM103"/>
  <c r="IM104"/>
  <c r="IM105"/>
  <c r="IM106"/>
  <c r="IM107"/>
  <c r="IM108"/>
  <c r="IM109"/>
  <c r="IM110"/>
  <c r="IM111"/>
  <c r="IN5"/>
  <c r="IN112" s="1"/>
  <c r="IL115" s="1"/>
  <c r="BA7" i="11" s="1"/>
  <c r="IN6" i="5"/>
  <c r="IN7"/>
  <c r="IN8"/>
  <c r="IN9"/>
  <c r="IN10"/>
  <c r="IN11"/>
  <c r="IN12"/>
  <c r="IN13"/>
  <c r="IN14"/>
  <c r="IN15"/>
  <c r="IN16"/>
  <c r="IN17"/>
  <c r="IN18"/>
  <c r="IN19"/>
  <c r="IN20"/>
  <c r="IN21"/>
  <c r="IN22"/>
  <c r="IN23"/>
  <c r="IN24"/>
  <c r="IN25"/>
  <c r="IN26"/>
  <c r="IN27"/>
  <c r="IN28"/>
  <c r="IN29"/>
  <c r="IN30"/>
  <c r="IN31"/>
  <c r="IN32"/>
  <c r="IN33"/>
  <c r="IN34"/>
  <c r="IN35"/>
  <c r="IN36"/>
  <c r="IN37"/>
  <c r="IN38"/>
  <c r="IN39"/>
  <c r="IN40"/>
  <c r="IN41"/>
  <c r="IN42"/>
  <c r="IN43"/>
  <c r="IN44"/>
  <c r="IN45"/>
  <c r="IN46"/>
  <c r="IN47"/>
  <c r="IN48"/>
  <c r="IN49"/>
  <c r="IN50"/>
  <c r="IN51"/>
  <c r="IN52"/>
  <c r="IN53"/>
  <c r="IN54"/>
  <c r="IN55"/>
  <c r="IN56"/>
  <c r="IN57"/>
  <c r="IN58"/>
  <c r="IN59"/>
  <c r="IN60"/>
  <c r="IN61"/>
  <c r="IN62"/>
  <c r="IN63"/>
  <c r="IN64"/>
  <c r="IN65"/>
  <c r="IN66"/>
  <c r="IN67"/>
  <c r="IN68"/>
  <c r="IN69"/>
  <c r="IN70"/>
  <c r="IN71"/>
  <c r="IN72"/>
  <c r="IN73"/>
  <c r="IN74"/>
  <c r="IN75"/>
  <c r="IN76"/>
  <c r="IN77"/>
  <c r="IN78"/>
  <c r="IN79"/>
  <c r="IN80"/>
  <c r="IN81"/>
  <c r="IN82"/>
  <c r="IN83"/>
  <c r="IN84"/>
  <c r="IN85"/>
  <c r="IN86"/>
  <c r="IN87"/>
  <c r="IN88"/>
  <c r="IN89"/>
  <c r="IN90"/>
  <c r="IN91"/>
  <c r="IN92"/>
  <c r="IN93"/>
  <c r="IN94"/>
  <c r="IN95"/>
  <c r="IN96"/>
  <c r="IN97"/>
  <c r="IN98"/>
  <c r="IN99"/>
  <c r="IN100"/>
  <c r="IN101"/>
  <c r="IN102"/>
  <c r="IN103"/>
  <c r="IN104"/>
  <c r="IN105"/>
  <c r="IN106"/>
  <c r="IN107"/>
  <c r="IN108"/>
  <c r="IN109"/>
  <c r="IN110"/>
  <c r="IN111"/>
  <c r="IO5"/>
  <c r="IO112" s="1"/>
  <c r="IL116" s="1"/>
  <c r="BA8" i="11" s="1"/>
  <c r="IO6" i="5"/>
  <c r="IO7"/>
  <c r="IO8"/>
  <c r="IO9"/>
  <c r="IO10"/>
  <c r="IO11"/>
  <c r="IO12"/>
  <c r="IO13"/>
  <c r="IO14"/>
  <c r="IO15"/>
  <c r="IO16"/>
  <c r="IO17"/>
  <c r="IO18"/>
  <c r="IO19"/>
  <c r="IO20"/>
  <c r="IO21"/>
  <c r="IO22"/>
  <c r="IO23"/>
  <c r="IO24"/>
  <c r="IO25"/>
  <c r="IO26"/>
  <c r="IO27"/>
  <c r="IO28"/>
  <c r="IO29"/>
  <c r="IO30"/>
  <c r="IO31"/>
  <c r="IO32"/>
  <c r="IO33"/>
  <c r="IO34"/>
  <c r="IO35"/>
  <c r="IO36"/>
  <c r="IO37"/>
  <c r="IO38"/>
  <c r="IO39"/>
  <c r="IO40"/>
  <c r="IO41"/>
  <c r="IO42"/>
  <c r="IO43"/>
  <c r="IO44"/>
  <c r="IO45"/>
  <c r="IO46"/>
  <c r="IO47"/>
  <c r="IO48"/>
  <c r="IO49"/>
  <c r="IO50"/>
  <c r="IO51"/>
  <c r="IO52"/>
  <c r="IO53"/>
  <c r="IO54"/>
  <c r="IO55"/>
  <c r="IO56"/>
  <c r="IO57"/>
  <c r="IO58"/>
  <c r="IO59"/>
  <c r="IO60"/>
  <c r="IO61"/>
  <c r="IO62"/>
  <c r="IO63"/>
  <c r="IO64"/>
  <c r="IO65"/>
  <c r="IO66"/>
  <c r="IO67"/>
  <c r="IO68"/>
  <c r="IO69"/>
  <c r="IO70"/>
  <c r="IO71"/>
  <c r="IO72"/>
  <c r="IO73"/>
  <c r="IO74"/>
  <c r="IO75"/>
  <c r="IO76"/>
  <c r="IO77"/>
  <c r="IO78"/>
  <c r="IO79"/>
  <c r="IO80"/>
  <c r="IO81"/>
  <c r="IO82"/>
  <c r="IO83"/>
  <c r="IO84"/>
  <c r="IO85"/>
  <c r="IO86"/>
  <c r="IO87"/>
  <c r="IO88"/>
  <c r="IO89"/>
  <c r="IO90"/>
  <c r="IO91"/>
  <c r="IO92"/>
  <c r="IO93"/>
  <c r="IO94"/>
  <c r="IO95"/>
  <c r="IO96"/>
  <c r="IO97"/>
  <c r="IO98"/>
  <c r="IO99"/>
  <c r="IO100"/>
  <c r="IO101"/>
  <c r="IO102"/>
  <c r="IO103"/>
  <c r="IO104"/>
  <c r="IO105"/>
  <c r="IO106"/>
  <c r="IO107"/>
  <c r="IO108"/>
  <c r="IO109"/>
  <c r="IO110"/>
  <c r="IO111"/>
  <c r="IP5"/>
  <c r="IP112" s="1"/>
  <c r="IL117" s="1"/>
  <c r="BA9" i="11" s="1"/>
  <c r="IP6" i="5"/>
  <c r="IP7"/>
  <c r="IP8"/>
  <c r="IP9"/>
  <c r="IP10"/>
  <c r="IP11"/>
  <c r="IP12"/>
  <c r="IP13"/>
  <c r="IP14"/>
  <c r="IP15"/>
  <c r="IP16"/>
  <c r="IP17"/>
  <c r="IP18"/>
  <c r="IP19"/>
  <c r="IP20"/>
  <c r="IP21"/>
  <c r="IP22"/>
  <c r="IP23"/>
  <c r="IP24"/>
  <c r="IP25"/>
  <c r="IP26"/>
  <c r="IP27"/>
  <c r="IP28"/>
  <c r="IP29"/>
  <c r="IP30"/>
  <c r="IP31"/>
  <c r="IP32"/>
  <c r="IP33"/>
  <c r="IP34"/>
  <c r="IP35"/>
  <c r="IP36"/>
  <c r="IP37"/>
  <c r="IP38"/>
  <c r="IP39"/>
  <c r="IP40"/>
  <c r="IP41"/>
  <c r="IP42"/>
  <c r="IP43"/>
  <c r="IP44"/>
  <c r="IP45"/>
  <c r="IP46"/>
  <c r="IP47"/>
  <c r="IP48"/>
  <c r="IP49"/>
  <c r="IP50"/>
  <c r="IP51"/>
  <c r="IP52"/>
  <c r="IP53"/>
  <c r="IP54"/>
  <c r="IP55"/>
  <c r="IP56"/>
  <c r="IP57"/>
  <c r="IP58"/>
  <c r="IP59"/>
  <c r="IP60"/>
  <c r="IP61"/>
  <c r="IP62"/>
  <c r="IP63"/>
  <c r="IP64"/>
  <c r="IP65"/>
  <c r="IP66"/>
  <c r="IP67"/>
  <c r="IP68"/>
  <c r="IP69"/>
  <c r="IP70"/>
  <c r="IP71"/>
  <c r="IP72"/>
  <c r="IP73"/>
  <c r="IP74"/>
  <c r="IP75"/>
  <c r="IP76"/>
  <c r="IP77"/>
  <c r="IP78"/>
  <c r="IP79"/>
  <c r="IP80"/>
  <c r="IP81"/>
  <c r="IP82"/>
  <c r="IP83"/>
  <c r="IP84"/>
  <c r="IP85"/>
  <c r="IP86"/>
  <c r="IP87"/>
  <c r="IP88"/>
  <c r="IP89"/>
  <c r="IP90"/>
  <c r="IP91"/>
  <c r="IP92"/>
  <c r="IP93"/>
  <c r="IP94"/>
  <c r="IP95"/>
  <c r="IP96"/>
  <c r="IP97"/>
  <c r="IP98"/>
  <c r="IP99"/>
  <c r="IP100"/>
  <c r="IP101"/>
  <c r="IP102"/>
  <c r="IP103"/>
  <c r="IP104"/>
  <c r="IP105"/>
  <c r="IP106"/>
  <c r="IP107"/>
  <c r="IP108"/>
  <c r="IP109"/>
  <c r="IP110"/>
  <c r="IP111"/>
  <c r="FX112"/>
  <c r="AM10" i="11" s="1"/>
  <c r="GW5" i="5"/>
  <c r="GW6"/>
  <c r="GW7"/>
  <c r="GW8"/>
  <c r="GW9"/>
  <c r="GW10"/>
  <c r="GW11"/>
  <c r="GW12"/>
  <c r="GW13"/>
  <c r="GW14"/>
  <c r="GW15"/>
  <c r="GW16"/>
  <c r="GW17"/>
  <c r="GW18"/>
  <c r="GW19"/>
  <c r="GW20"/>
  <c r="GW21"/>
  <c r="FY5"/>
  <c r="FY6"/>
  <c r="FY7"/>
  <c r="FY8"/>
  <c r="FY9"/>
  <c r="FY10"/>
  <c r="FY11"/>
  <c r="FY12"/>
  <c r="FY13"/>
  <c r="FY14"/>
  <c r="FY15"/>
  <c r="FY16"/>
  <c r="FY17"/>
  <c r="FY18"/>
  <c r="FY19"/>
  <c r="FY20"/>
  <c r="FY21"/>
  <c r="FY22"/>
  <c r="FY23"/>
  <c r="FY24"/>
  <c r="FY25"/>
  <c r="FY26"/>
  <c r="FY27"/>
  <c r="FY28"/>
  <c r="FY29"/>
  <c r="FY30"/>
  <c r="FY31"/>
  <c r="FY32"/>
  <c r="FY33"/>
  <c r="FY34"/>
  <c r="FY35"/>
  <c r="FY36"/>
  <c r="FY37"/>
  <c r="FY38"/>
  <c r="FY39"/>
  <c r="FY40"/>
  <c r="FY41"/>
  <c r="FY42"/>
  <c r="FY43"/>
  <c r="FY44"/>
  <c r="FY45"/>
  <c r="FY46"/>
  <c r="FY47"/>
  <c r="FY48"/>
  <c r="FY49"/>
  <c r="FY50"/>
  <c r="FY51"/>
  <c r="FY52"/>
  <c r="FY53"/>
  <c r="FY54"/>
  <c r="FY55"/>
  <c r="FY56"/>
  <c r="FY57"/>
  <c r="FY58"/>
  <c r="FY59"/>
  <c r="FY60"/>
  <c r="FY61"/>
  <c r="FY62"/>
  <c r="FY63"/>
  <c r="FY64"/>
  <c r="FY65"/>
  <c r="FY66"/>
  <c r="FY67"/>
  <c r="FY68"/>
  <c r="FY69"/>
  <c r="FY70"/>
  <c r="FY71"/>
  <c r="FY72"/>
  <c r="FY73"/>
  <c r="FY74"/>
  <c r="FY75"/>
  <c r="FY76"/>
  <c r="FY77"/>
  <c r="FY78"/>
  <c r="FY79"/>
  <c r="FY80"/>
  <c r="FY81"/>
  <c r="FY82"/>
  <c r="FY83"/>
  <c r="FY84"/>
  <c r="FY85"/>
  <c r="FY86"/>
  <c r="FY87"/>
  <c r="FY88"/>
  <c r="FY89"/>
  <c r="FY90"/>
  <c r="FY91"/>
  <c r="FY92"/>
  <c r="FY93"/>
  <c r="FY94"/>
  <c r="FY95"/>
  <c r="FY96"/>
  <c r="FY97"/>
  <c r="FY98"/>
  <c r="FY99"/>
  <c r="FY100"/>
  <c r="FY101"/>
  <c r="FY102"/>
  <c r="FY103"/>
  <c r="FY104"/>
  <c r="FY105"/>
  <c r="FY106"/>
  <c r="FY107"/>
  <c r="FY108"/>
  <c r="FY109"/>
  <c r="FY110"/>
  <c r="FY111"/>
  <c r="FY112"/>
  <c r="FX114" s="1"/>
  <c r="AM6" i="11" s="1"/>
  <c r="FZ5" i="5"/>
  <c r="FZ6"/>
  <c r="FZ7"/>
  <c r="FZ8"/>
  <c r="FZ9"/>
  <c r="FZ10"/>
  <c r="FZ11"/>
  <c r="FZ12"/>
  <c r="FZ13"/>
  <c r="FZ14"/>
  <c r="FZ15"/>
  <c r="FZ16"/>
  <c r="FZ17"/>
  <c r="FZ18"/>
  <c r="FZ19"/>
  <c r="FZ20"/>
  <c r="FZ21"/>
  <c r="FZ22"/>
  <c r="FZ23"/>
  <c r="FZ24"/>
  <c r="FZ25"/>
  <c r="FZ26"/>
  <c r="FZ27"/>
  <c r="FZ28"/>
  <c r="FZ29"/>
  <c r="FZ30"/>
  <c r="FZ31"/>
  <c r="FZ32"/>
  <c r="FZ33"/>
  <c r="FZ34"/>
  <c r="FZ35"/>
  <c r="FZ36"/>
  <c r="FZ37"/>
  <c r="FZ38"/>
  <c r="FZ39"/>
  <c r="FZ40"/>
  <c r="FZ41"/>
  <c r="FZ42"/>
  <c r="FZ43"/>
  <c r="FZ44"/>
  <c r="FZ45"/>
  <c r="FZ46"/>
  <c r="FZ47"/>
  <c r="FZ48"/>
  <c r="FZ49"/>
  <c r="FZ50"/>
  <c r="FZ51"/>
  <c r="FZ52"/>
  <c r="FZ53"/>
  <c r="FZ54"/>
  <c r="FZ55"/>
  <c r="FZ56"/>
  <c r="FZ57"/>
  <c r="FZ58"/>
  <c r="FZ59"/>
  <c r="FZ60"/>
  <c r="FZ61"/>
  <c r="FZ62"/>
  <c r="FZ63"/>
  <c r="FZ64"/>
  <c r="FZ65"/>
  <c r="FZ66"/>
  <c r="FZ67"/>
  <c r="FZ68"/>
  <c r="FZ69"/>
  <c r="FZ70"/>
  <c r="FZ71"/>
  <c r="FZ72"/>
  <c r="FZ73"/>
  <c r="FZ74"/>
  <c r="FZ75"/>
  <c r="FZ76"/>
  <c r="FZ77"/>
  <c r="FZ78"/>
  <c r="FZ79"/>
  <c r="FZ80"/>
  <c r="FZ81"/>
  <c r="FZ82"/>
  <c r="FZ83"/>
  <c r="FZ84"/>
  <c r="FZ85"/>
  <c r="FZ86"/>
  <c r="FZ87"/>
  <c r="FZ88"/>
  <c r="FZ89"/>
  <c r="FZ90"/>
  <c r="FZ91"/>
  <c r="FZ92"/>
  <c r="FZ93"/>
  <c r="FZ94"/>
  <c r="FZ95"/>
  <c r="FZ96"/>
  <c r="FZ97"/>
  <c r="FZ98"/>
  <c r="FZ99"/>
  <c r="FZ100"/>
  <c r="FZ101"/>
  <c r="FZ102"/>
  <c r="FZ103"/>
  <c r="FZ104"/>
  <c r="FZ105"/>
  <c r="FZ106"/>
  <c r="FZ107"/>
  <c r="FZ108"/>
  <c r="FZ109"/>
  <c r="FZ110"/>
  <c r="FZ111"/>
  <c r="FZ112"/>
  <c r="FX115" s="1"/>
  <c r="AM7" i="11" s="1"/>
  <c r="AM8"/>
  <c r="GB5" i="5"/>
  <c r="GB6"/>
  <c r="GB7"/>
  <c r="GB8"/>
  <c r="GB9"/>
  <c r="GB10"/>
  <c r="GB11"/>
  <c r="GB12"/>
  <c r="GB13"/>
  <c r="GB14"/>
  <c r="GB15"/>
  <c r="GB16"/>
  <c r="GB17"/>
  <c r="GB18"/>
  <c r="GB19"/>
  <c r="GB20"/>
  <c r="GB21"/>
  <c r="GB22"/>
  <c r="GB23"/>
  <c r="GB24"/>
  <c r="GB25"/>
  <c r="GB26"/>
  <c r="GB27"/>
  <c r="GB28"/>
  <c r="GB29"/>
  <c r="GB30"/>
  <c r="GB31"/>
  <c r="GB32"/>
  <c r="GB33"/>
  <c r="GB34"/>
  <c r="GB35"/>
  <c r="GB36"/>
  <c r="GB37"/>
  <c r="GB38"/>
  <c r="GB39"/>
  <c r="GB40"/>
  <c r="GB41"/>
  <c r="GB42"/>
  <c r="GB43"/>
  <c r="GB44"/>
  <c r="GB45"/>
  <c r="GB46"/>
  <c r="GB47"/>
  <c r="GB48"/>
  <c r="GB49"/>
  <c r="GB50"/>
  <c r="GB51"/>
  <c r="GB52"/>
  <c r="GB53"/>
  <c r="GB54"/>
  <c r="GB55"/>
  <c r="GB56"/>
  <c r="GB57"/>
  <c r="GB58"/>
  <c r="GB59"/>
  <c r="GB60"/>
  <c r="GB61"/>
  <c r="GB62"/>
  <c r="GB63"/>
  <c r="GB64"/>
  <c r="GB65"/>
  <c r="GB66"/>
  <c r="GB67"/>
  <c r="GB68"/>
  <c r="GB69"/>
  <c r="GB70"/>
  <c r="GB71"/>
  <c r="GB72"/>
  <c r="GB73"/>
  <c r="GB74"/>
  <c r="GB75"/>
  <c r="GB76"/>
  <c r="GB77"/>
  <c r="GB78"/>
  <c r="GB79"/>
  <c r="GB80"/>
  <c r="GB81"/>
  <c r="GB82"/>
  <c r="GB83"/>
  <c r="GB84"/>
  <c r="GB85"/>
  <c r="GB86"/>
  <c r="GB87"/>
  <c r="GB88"/>
  <c r="GB89"/>
  <c r="GB90"/>
  <c r="GB91"/>
  <c r="GB92"/>
  <c r="GB93"/>
  <c r="GB94"/>
  <c r="GB95"/>
  <c r="GB96"/>
  <c r="GB97"/>
  <c r="GB98"/>
  <c r="GB99"/>
  <c r="GB100"/>
  <c r="GB101"/>
  <c r="GB102"/>
  <c r="GB103"/>
  <c r="GB104"/>
  <c r="GB105"/>
  <c r="GB106"/>
  <c r="GB107"/>
  <c r="GB108"/>
  <c r="GB109"/>
  <c r="GB110"/>
  <c r="GB111"/>
  <c r="EH118"/>
  <c r="DX118"/>
  <c r="AA110"/>
  <c r="U110"/>
  <c r="IA109"/>
  <c r="AA109"/>
  <c r="U109"/>
  <c r="AA108"/>
  <c r="U108"/>
  <c r="IA107"/>
  <c r="AA107"/>
  <c r="U107"/>
  <c r="AA106"/>
  <c r="U106"/>
  <c r="IA105"/>
  <c r="AA105"/>
  <c r="U105"/>
  <c r="AA104"/>
  <c r="U104"/>
  <c r="IA103"/>
  <c r="AA103"/>
  <c r="U103"/>
  <c r="AA102"/>
  <c r="U102"/>
  <c r="IA101"/>
  <c r="AA101"/>
  <c r="U101"/>
  <c r="AA100"/>
  <c r="U100"/>
  <c r="O110"/>
  <c r="O109"/>
  <c r="O108"/>
  <c r="O107"/>
  <c r="O106"/>
  <c r="O105"/>
  <c r="O104"/>
  <c r="O103"/>
  <c r="O102"/>
  <c r="O101"/>
  <c r="O100"/>
  <c r="CO118"/>
  <c r="CJ118"/>
  <c r="V121"/>
  <c r="U5"/>
  <c r="U6"/>
  <c r="U7"/>
  <c r="U8"/>
  <c r="U9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48"/>
  <c r="U49"/>
  <c r="U50"/>
  <c r="U51"/>
  <c r="U52"/>
  <c r="U53"/>
  <c r="U54"/>
  <c r="U55"/>
  <c r="U56"/>
  <c r="U57"/>
  <c r="U58"/>
  <c r="U59"/>
  <c r="U60"/>
  <c r="U61"/>
  <c r="U62"/>
  <c r="U63"/>
  <c r="U64"/>
  <c r="U65"/>
  <c r="U66"/>
  <c r="U67"/>
  <c r="U68"/>
  <c r="U69"/>
  <c r="U70"/>
  <c r="U71"/>
  <c r="U72"/>
  <c r="U73"/>
  <c r="U74"/>
  <c r="U75"/>
  <c r="U76"/>
  <c r="U77"/>
  <c r="U78"/>
  <c r="U79"/>
  <c r="U80"/>
  <c r="U81"/>
  <c r="U82"/>
  <c r="U83"/>
  <c r="U84"/>
  <c r="U85"/>
  <c r="U86"/>
  <c r="U87"/>
  <c r="U88"/>
  <c r="U89"/>
  <c r="U90"/>
  <c r="U91"/>
  <c r="U92"/>
  <c r="U93"/>
  <c r="U94"/>
  <c r="U95"/>
  <c r="U96"/>
  <c r="U97"/>
  <c r="U98"/>
  <c r="U99"/>
  <c r="U111"/>
  <c r="U121"/>
  <c r="AA111"/>
  <c r="O111"/>
  <c r="IA99"/>
  <c r="AA99"/>
  <c r="O99"/>
  <c r="AA98"/>
  <c r="O98"/>
  <c r="IA97"/>
  <c r="AA97"/>
  <c r="O97"/>
  <c r="AA96"/>
  <c r="O96"/>
  <c r="IA95"/>
  <c r="AA95"/>
  <c r="O95"/>
  <c r="AA94"/>
  <c r="O94"/>
  <c r="IA93"/>
  <c r="AA93"/>
  <c r="O93"/>
  <c r="AA92"/>
  <c r="O92"/>
  <c r="IA91"/>
  <c r="AA91"/>
  <c r="O91"/>
  <c r="AA90"/>
  <c r="O90"/>
  <c r="IA89"/>
  <c r="AA89"/>
  <c r="O89"/>
  <c r="AA88"/>
  <c r="O88"/>
  <c r="IA87"/>
  <c r="AA87"/>
  <c r="O87"/>
  <c r="AA86"/>
  <c r="O86"/>
  <c r="IA85"/>
  <c r="AA85"/>
  <c r="O85"/>
  <c r="AA84"/>
  <c r="O84"/>
  <c r="IA83"/>
  <c r="AA83"/>
  <c r="O83"/>
  <c r="AA82"/>
  <c r="O82"/>
  <c r="IA81"/>
  <c r="AA81"/>
  <c r="O81"/>
  <c r="AA80"/>
  <c r="O80"/>
  <c r="IA79"/>
  <c r="AA79"/>
  <c r="O79"/>
  <c r="AA78"/>
  <c r="O78"/>
  <c r="IA77"/>
  <c r="AA77"/>
  <c r="O77"/>
  <c r="AA76"/>
  <c r="O76"/>
  <c r="IA75"/>
  <c r="AA75"/>
  <c r="O75"/>
  <c r="AA74"/>
  <c r="O74"/>
  <c r="IA73"/>
  <c r="AA73"/>
  <c r="O73"/>
  <c r="AA72"/>
  <c r="O72"/>
  <c r="IA71"/>
  <c r="AA71"/>
  <c r="O71"/>
  <c r="AA70"/>
  <c r="O70"/>
  <c r="IA69"/>
  <c r="AA69"/>
  <c r="O69"/>
  <c r="AA68"/>
  <c r="O68"/>
  <c r="IA67"/>
  <c r="AA67"/>
  <c r="O67"/>
  <c r="AA66"/>
  <c r="O66"/>
  <c r="IA65"/>
  <c r="AA65"/>
  <c r="O65"/>
  <c r="AA64"/>
  <c r="O64"/>
  <c r="IA63"/>
  <c r="AA63"/>
  <c r="O63"/>
  <c r="IA62"/>
  <c r="AA62"/>
  <c r="O62"/>
  <c r="IA61"/>
  <c r="AA61"/>
  <c r="O61"/>
  <c r="IA60"/>
  <c r="AA60"/>
  <c r="O60"/>
  <c r="IA59"/>
  <c r="AA59"/>
  <c r="O59"/>
  <c r="IA58"/>
  <c r="AA58"/>
  <c r="O58"/>
  <c r="IA57"/>
  <c r="AA57"/>
  <c r="O57"/>
  <c r="IA56"/>
  <c r="AA56"/>
  <c r="O56"/>
  <c r="IA55"/>
  <c r="AA55"/>
  <c r="O55"/>
  <c r="IA54"/>
  <c r="AA54"/>
  <c r="O54"/>
  <c r="IA53"/>
  <c r="AA53"/>
  <c r="O53"/>
  <c r="IA52"/>
  <c r="AA52"/>
  <c r="O52"/>
  <c r="IA51"/>
  <c r="AA51"/>
  <c r="O51"/>
  <c r="IA50"/>
  <c r="AA50"/>
  <c r="O50"/>
  <c r="IA49"/>
  <c r="AA49"/>
  <c r="O49"/>
  <c r="IA48"/>
  <c r="AA48"/>
  <c r="O48"/>
  <c r="IA47"/>
  <c r="AA47"/>
  <c r="O47"/>
  <c r="IA46"/>
  <c r="AA46"/>
  <c r="O46"/>
  <c r="IA45"/>
  <c r="AA45"/>
  <c r="O45"/>
  <c r="IA44"/>
  <c r="AA44"/>
  <c r="O44"/>
  <c r="IA43"/>
  <c r="AA43"/>
  <c r="O43"/>
  <c r="IA42"/>
  <c r="AA42"/>
  <c r="O42"/>
  <c r="IA41"/>
  <c r="AA41"/>
  <c r="O41"/>
  <c r="IA40"/>
  <c r="AA40"/>
  <c r="O40"/>
  <c r="IA39"/>
  <c r="AA39"/>
  <c r="O39"/>
  <c r="IA38"/>
  <c r="AA38"/>
  <c r="O38"/>
  <c r="IA37"/>
  <c r="AA37"/>
  <c r="O37"/>
  <c r="IA36"/>
  <c r="AA36"/>
  <c r="O36"/>
  <c r="IA35"/>
  <c r="AA35"/>
  <c r="O35"/>
  <c r="IA34"/>
  <c r="AA34"/>
  <c r="O34"/>
  <c r="IA33"/>
  <c r="AA33"/>
  <c r="O33"/>
  <c r="IA32"/>
  <c r="AA32"/>
  <c r="O32"/>
  <c r="IA31"/>
  <c r="AA31"/>
  <c r="O31"/>
  <c r="IA30"/>
  <c r="AA30"/>
  <c r="O30"/>
  <c r="IA29"/>
  <c r="AA29"/>
  <c r="O29"/>
  <c r="IA28"/>
  <c r="AA28"/>
  <c r="O28"/>
  <c r="IA27"/>
  <c r="AA27"/>
  <c r="O27"/>
  <c r="IA26"/>
  <c r="AA26"/>
  <c r="O26"/>
  <c r="IA25"/>
  <c r="AA25"/>
  <c r="O25"/>
  <c r="HV118"/>
  <c r="GR118"/>
  <c r="IA118"/>
  <c r="IQ118"/>
  <c r="BZ118"/>
  <c r="FQ118"/>
  <c r="GC118"/>
  <c r="GM118"/>
  <c r="GW118"/>
  <c r="HG118"/>
  <c r="HQ118"/>
  <c r="IB118"/>
  <c r="IL118"/>
  <c r="AV118"/>
  <c r="BF118"/>
  <c r="BP118"/>
  <c r="DD118"/>
  <c r="CT118"/>
  <c r="DN118"/>
  <c r="ER118"/>
  <c r="FL118"/>
  <c r="GH118"/>
  <c r="HB118"/>
  <c r="HL118"/>
  <c r="IG118"/>
  <c r="AL118"/>
  <c r="AB118"/>
  <c r="IA24"/>
  <c r="AA24"/>
  <c r="O24"/>
  <c r="IA23"/>
  <c r="AA23"/>
  <c r="O23"/>
  <c r="IA22"/>
  <c r="AA22"/>
  <c r="O22"/>
  <c r="IA21"/>
  <c r="AA21"/>
  <c r="O21"/>
  <c r="IA20"/>
  <c r="AA20"/>
  <c r="O20"/>
  <c r="IA19"/>
  <c r="AA19"/>
  <c r="O19"/>
  <c r="IA18"/>
  <c r="AA18"/>
  <c r="O18"/>
  <c r="IA17"/>
  <c r="AA17"/>
  <c r="O17"/>
  <c r="IA16"/>
  <c r="AA16"/>
  <c r="O16"/>
  <c r="IA15"/>
  <c r="AA15"/>
  <c r="O15"/>
  <c r="IA14"/>
  <c r="AA14"/>
  <c r="O14"/>
  <c r="IA13"/>
  <c r="AA13"/>
  <c r="O13"/>
  <c r="IA12"/>
  <c r="AA12"/>
  <c r="O12"/>
  <c r="IA11"/>
  <c r="AA11"/>
  <c r="O11"/>
  <c r="IA10"/>
  <c r="AA10"/>
  <c r="O10"/>
  <c r="IA9"/>
  <c r="AA9"/>
  <c r="O9"/>
  <c r="IA8"/>
  <c r="AA8"/>
  <c r="O8"/>
  <c r="IA7"/>
  <c r="AA7"/>
  <c r="O7"/>
  <c r="IA6"/>
  <c r="AA6"/>
  <c r="O6"/>
  <c r="IA5"/>
  <c r="AA5"/>
  <c r="O5"/>
  <c r="D38" i="9"/>
  <c r="F38" s="1"/>
  <c r="C56"/>
  <c r="C47"/>
  <c r="E47" s="1"/>
  <c r="E56"/>
  <c r="S32" i="10"/>
  <c r="S18"/>
  <c r="Q25" i="2" l="1"/>
  <c r="W25"/>
  <c r="S25"/>
  <c r="M25"/>
  <c r="I25"/>
  <c r="F56" i="9"/>
  <c r="IG110" i="5"/>
  <c r="GW110"/>
  <c r="IA110"/>
  <c r="IG108"/>
  <c r="GW108"/>
  <c r="IA108"/>
  <c r="IG106"/>
  <c r="GW106"/>
  <c r="IA106"/>
  <c r="IG104"/>
  <c r="GW104"/>
  <c r="IA104"/>
  <c r="IG102"/>
  <c r="GW102"/>
  <c r="IA102"/>
  <c r="IG100"/>
  <c r="GW100"/>
  <c r="IA100"/>
  <c r="IG98"/>
  <c r="GW98"/>
  <c r="IA98"/>
  <c r="IG96"/>
  <c r="GW96"/>
  <c r="IA96"/>
  <c r="IG94"/>
  <c r="GW94"/>
  <c r="IA94"/>
  <c r="IG92"/>
  <c r="GW92"/>
  <c r="IA92"/>
  <c r="IG90"/>
  <c r="GW90"/>
  <c r="IA90"/>
  <c r="IG88"/>
  <c r="GW88"/>
  <c r="IA88"/>
  <c r="IG86"/>
  <c r="GW86"/>
  <c r="IA86"/>
  <c r="IG84"/>
  <c r="GW84"/>
  <c r="IA84"/>
  <c r="IG82"/>
  <c r="GW82"/>
  <c r="IA82"/>
  <c r="IG80"/>
  <c r="GW80"/>
  <c r="IA80"/>
  <c r="IG78"/>
  <c r="GW78"/>
  <c r="IA78"/>
  <c r="IG76"/>
  <c r="GW76"/>
  <c r="IA76"/>
  <c r="IG74"/>
  <c r="GW74"/>
  <c r="IA74"/>
  <c r="IG72"/>
  <c r="GW72"/>
  <c r="IA72"/>
  <c r="IG70"/>
  <c r="GW70"/>
  <c r="IA70"/>
  <c r="IG68"/>
  <c r="GW68"/>
  <c r="IA68"/>
  <c r="IG66"/>
  <c r="GW66"/>
  <c r="IA66"/>
  <c r="IG64"/>
  <c r="GW64"/>
  <c r="IA64"/>
  <c r="IG62"/>
  <c r="GW62"/>
  <c r="IG60"/>
  <c r="GW60"/>
  <c r="IG58"/>
  <c r="GW58"/>
  <c r="IG56"/>
  <c r="GW56"/>
  <c r="IG54"/>
  <c r="GW54"/>
  <c r="IG52"/>
  <c r="GW52"/>
  <c r="IG50"/>
  <c r="GW50"/>
  <c r="IG48"/>
  <c r="GW48"/>
  <c r="IG46"/>
  <c r="GW46"/>
  <c r="IG44"/>
  <c r="GW44"/>
  <c r="IG42"/>
  <c r="GW42"/>
  <c r="IG40"/>
  <c r="GW40"/>
  <c r="IG38"/>
  <c r="GW38"/>
  <c r="IG36"/>
  <c r="GW36"/>
  <c r="IG34"/>
  <c r="GW34"/>
  <c r="IG32"/>
  <c r="GW32"/>
  <c r="IG30"/>
  <c r="GW30"/>
  <c r="IG28"/>
  <c r="GW28"/>
  <c r="IG26"/>
  <c r="GW26"/>
  <c r="IG24"/>
  <c r="GW24"/>
  <c r="GR112"/>
  <c r="IG22"/>
  <c r="GW22"/>
  <c r="GW112" s="1"/>
  <c r="AR10" i="11" s="1"/>
  <c r="O115" i="5"/>
  <c r="D7" i="11" s="1"/>
  <c r="C7"/>
  <c r="O117" i="5"/>
  <c r="D9" i="11" s="1"/>
  <c r="C9"/>
  <c r="U116" i="5"/>
  <c r="F8" i="11" s="1"/>
  <c r="E8"/>
  <c r="E7"/>
  <c r="U115" i="5"/>
  <c r="F7" i="11" s="1"/>
  <c r="U114" i="5"/>
  <c r="F6" i="11" s="1"/>
  <c r="E6"/>
  <c r="AA114" i="5"/>
  <c r="H6" i="11" s="1"/>
  <c r="G6"/>
  <c r="G49" i="4"/>
  <c r="IG111" i="5"/>
  <c r="GW111"/>
  <c r="IA111"/>
  <c r="IG109"/>
  <c r="GW109"/>
  <c r="IG107"/>
  <c r="GW107"/>
  <c r="IG105"/>
  <c r="GW105"/>
  <c r="IG103"/>
  <c r="GW103"/>
  <c r="IG101"/>
  <c r="GW101"/>
  <c r="IG99"/>
  <c r="GW99"/>
  <c r="IG97"/>
  <c r="GW97"/>
  <c r="IG95"/>
  <c r="GW95"/>
  <c r="IG93"/>
  <c r="GW93"/>
  <c r="IG91"/>
  <c r="GW91"/>
  <c r="IG89"/>
  <c r="GW89"/>
  <c r="IG87"/>
  <c r="GW87"/>
  <c r="IG85"/>
  <c r="GW85"/>
  <c r="IG83"/>
  <c r="GW83"/>
  <c r="IG81"/>
  <c r="GW81"/>
  <c r="IG79"/>
  <c r="GW79"/>
  <c r="IG77"/>
  <c r="GW77"/>
  <c r="IG75"/>
  <c r="GW75"/>
  <c r="IG73"/>
  <c r="GW73"/>
  <c r="IG71"/>
  <c r="GW71"/>
  <c r="IG69"/>
  <c r="GW69"/>
  <c r="IG67"/>
  <c r="GW67"/>
  <c r="IG65"/>
  <c r="GW65"/>
  <c r="IG63"/>
  <c r="GW63"/>
  <c r="IG61"/>
  <c r="GW61"/>
  <c r="IG59"/>
  <c r="GW59"/>
  <c r="IG57"/>
  <c r="GW57"/>
  <c r="IG55"/>
  <c r="GW55"/>
  <c r="IG53"/>
  <c r="GW53"/>
  <c r="IG51"/>
  <c r="GW51"/>
  <c r="IG49"/>
  <c r="GW49"/>
  <c r="IG47"/>
  <c r="GW47"/>
  <c r="IG45"/>
  <c r="GW45"/>
  <c r="IG43"/>
  <c r="GW43"/>
  <c r="IG41"/>
  <c r="GW41"/>
  <c r="IG39"/>
  <c r="GW39"/>
  <c r="IG37"/>
  <c r="GW37"/>
  <c r="IG35"/>
  <c r="GW35"/>
  <c r="IG33"/>
  <c r="GW33"/>
  <c r="IG31"/>
  <c r="GW31"/>
  <c r="IG29"/>
  <c r="GW29"/>
  <c r="IG27"/>
  <c r="GW27"/>
  <c r="IG25"/>
  <c r="GW25"/>
  <c r="IG23"/>
  <c r="GW23"/>
  <c r="O116"/>
  <c r="D8" i="11" s="1"/>
  <c r="C8"/>
  <c r="AW9"/>
  <c r="IA117" i="5"/>
  <c r="AX9" i="11" s="1"/>
  <c r="AW8"/>
  <c r="IA116" i="5"/>
  <c r="AX8" i="11" s="1"/>
  <c r="AW7"/>
  <c r="IA115" i="5"/>
  <c r="AX7" i="11" s="1"/>
  <c r="AA115" i="5"/>
  <c r="H7" i="11" s="1"/>
  <c r="G7"/>
  <c r="G8"/>
  <c r="AA116" i="5"/>
  <c r="H8" i="11" s="1"/>
  <c r="AA117" i="5"/>
  <c r="H9" i="11" s="1"/>
  <c r="G9"/>
  <c r="E9"/>
  <c r="U117" i="5"/>
  <c r="F9" i="11" s="1"/>
  <c r="AW6"/>
  <c r="IA114" i="5"/>
  <c r="AX6" i="11" s="1"/>
  <c r="O114" i="5"/>
  <c r="D6" i="11" s="1"/>
  <c r="C6"/>
  <c r="GB112" i="5"/>
  <c r="FX117" s="1"/>
  <c r="C25" i="2"/>
  <c r="AE23"/>
  <c r="F32" i="1" s="1"/>
  <c r="K32" s="1"/>
  <c r="M32" s="1"/>
  <c r="FG112" i="5"/>
  <c r="O25" i="2"/>
  <c r="K25"/>
  <c r="G25"/>
  <c r="O15"/>
  <c r="AE12"/>
  <c r="F19" i="1" s="1"/>
  <c r="K19" s="1"/>
  <c r="M19" s="1"/>
  <c r="I40"/>
  <c r="D22" i="2"/>
  <c r="F6" i="9"/>
  <c r="F24" s="1"/>
  <c r="E22" i="2" s="1"/>
  <c r="B44" i="13"/>
  <c r="AG44" s="1"/>
  <c r="AG38"/>
  <c r="FI112" i="5"/>
  <c r="FG115" s="1"/>
  <c r="FG118" s="1"/>
  <c r="FK112"/>
  <c r="FG117" s="1"/>
  <c r="EC112"/>
  <c r="AD10" i="11" s="1"/>
  <c r="AE24" i="2"/>
  <c r="F33" i="1" s="1"/>
  <c r="K33" s="1"/>
  <c r="M33" s="1"/>
  <c r="FB118" i="5"/>
  <c r="AC15" i="2"/>
  <c r="AE14"/>
  <c r="F21" i="1" s="1"/>
  <c r="K21" s="1"/>
  <c r="M21" s="1"/>
  <c r="CH112" i="5"/>
  <c r="CE116" s="1"/>
  <c r="T8" i="11" s="1"/>
  <c r="M13" i="2" s="1"/>
  <c r="CF112" i="5"/>
  <c r="CE114" s="1"/>
  <c r="BN112"/>
  <c r="BK116" s="1"/>
  <c r="P8" i="11" s="1"/>
  <c r="I13" i="2" s="1"/>
  <c r="BL112" i="5"/>
  <c r="BK114" s="1"/>
  <c r="BD112"/>
  <c r="BA116" s="1"/>
  <c r="N8" i="11" s="1"/>
  <c r="G13" i="2" s="1"/>
  <c r="BB112" i="5"/>
  <c r="BA114" s="1"/>
  <c r="AT112"/>
  <c r="AQ116" s="1"/>
  <c r="L8" i="11" s="1"/>
  <c r="E13" i="2" s="1"/>
  <c r="AR112" i="5"/>
  <c r="AQ114" s="1"/>
  <c r="AJ112"/>
  <c r="AG116" s="1"/>
  <c r="J8" i="11" s="1"/>
  <c r="C13" i="2" s="1"/>
  <c r="AH112" i="5"/>
  <c r="AG114" s="1"/>
  <c r="EZ112"/>
  <c r="EW116" s="1"/>
  <c r="AH8" i="11" s="1"/>
  <c r="AA13" i="2" s="1"/>
  <c r="EX112" i="5"/>
  <c r="EW114" s="1"/>
  <c r="EP112"/>
  <c r="EM116" s="1"/>
  <c r="AF8" i="11" s="1"/>
  <c r="Y13" i="2" s="1"/>
  <c r="EN112" i="5"/>
  <c r="EM114" s="1"/>
  <c r="DV112"/>
  <c r="DS116" s="1"/>
  <c r="AB8" i="11" s="1"/>
  <c r="U13" i="2" s="1"/>
  <c r="DT112" i="5"/>
  <c r="DS114" s="1"/>
  <c r="DL112"/>
  <c r="DI116" s="1"/>
  <c r="Z8" i="11" s="1"/>
  <c r="S13" i="2" s="1"/>
  <c r="DJ112" i="5"/>
  <c r="DI114" s="1"/>
  <c r="AD12" i="2"/>
  <c r="P15"/>
  <c r="AD11"/>
  <c r="B29" i="13"/>
  <c r="F29"/>
  <c r="F35" s="1"/>
  <c r="J29"/>
  <c r="J35" s="1"/>
  <c r="N29"/>
  <c r="N35" s="1"/>
  <c r="R29"/>
  <c r="R35" s="1"/>
  <c r="V29"/>
  <c r="V35" s="1"/>
  <c r="Z29"/>
  <c r="Z35" s="1"/>
  <c r="AD29"/>
  <c r="AD35" s="1"/>
  <c r="BX112" i="5"/>
  <c r="BU116" s="1"/>
  <c r="R8" i="11" s="1"/>
  <c r="K13" i="2" s="1"/>
  <c r="BV112" i="5"/>
  <c r="BU114" s="1"/>
  <c r="EF112"/>
  <c r="EC116" s="1"/>
  <c r="AD8" i="11" s="1"/>
  <c r="W13" i="2" s="1"/>
  <c r="ED112" i="5"/>
  <c r="EC114" s="1"/>
  <c r="DB112"/>
  <c r="CY116" s="1"/>
  <c r="AD14" i="2"/>
  <c r="AD13"/>
  <c r="AD6" i="11" l="1"/>
  <c r="W11" i="2" s="1"/>
  <c r="W15" s="1"/>
  <c r="EC118" i="5"/>
  <c r="R6" i="11"/>
  <c r="K11" i="2" s="1"/>
  <c r="K15" s="1"/>
  <c r="BU118" i="5"/>
  <c r="AB6" i="11"/>
  <c r="U11" i="2" s="1"/>
  <c r="U15" s="1"/>
  <c r="DS118" i="5"/>
  <c r="AH6" i="11"/>
  <c r="AA11" i="2" s="1"/>
  <c r="AA15" s="1"/>
  <c r="EW118" i="5"/>
  <c r="L6" i="11"/>
  <c r="E11" i="2" s="1"/>
  <c r="E15" s="1"/>
  <c r="AQ118" i="5"/>
  <c r="P6" i="11"/>
  <c r="I11" i="2" s="1"/>
  <c r="I15" s="1"/>
  <c r="BK118" i="5"/>
  <c r="AD22" i="2"/>
  <c r="D25"/>
  <c r="AD25" s="1"/>
  <c r="I45" i="1"/>
  <c r="AM9" i="11"/>
  <c r="FX118" i="5"/>
  <c r="IQ23"/>
  <c r="IL23"/>
  <c r="IQ25"/>
  <c r="IL25"/>
  <c r="IQ27"/>
  <c r="IL27"/>
  <c r="IQ29"/>
  <c r="IL29"/>
  <c r="IQ31"/>
  <c r="IL31"/>
  <c r="IQ33"/>
  <c r="IL33"/>
  <c r="IQ35"/>
  <c r="IL35"/>
  <c r="IQ37"/>
  <c r="IL37"/>
  <c r="IQ39"/>
  <c r="IL39"/>
  <c r="IQ41"/>
  <c r="IL41"/>
  <c r="IQ43"/>
  <c r="IL43"/>
  <c r="IQ45"/>
  <c r="IL45"/>
  <c r="IQ47"/>
  <c r="IL47"/>
  <c r="IQ49"/>
  <c r="IL49"/>
  <c r="IQ51"/>
  <c r="IL51"/>
  <c r="IQ53"/>
  <c r="IL53"/>
  <c r="IQ55"/>
  <c r="IL55"/>
  <c r="IQ57"/>
  <c r="IL57"/>
  <c r="IQ59"/>
  <c r="IL59"/>
  <c r="IQ61"/>
  <c r="IL61"/>
  <c r="IQ63"/>
  <c r="IL63"/>
  <c r="IQ65"/>
  <c r="IL65"/>
  <c r="IQ67"/>
  <c r="IL67"/>
  <c r="IQ69"/>
  <c r="IL69"/>
  <c r="IQ71"/>
  <c r="IL71"/>
  <c r="IQ73"/>
  <c r="IL73"/>
  <c r="IQ75"/>
  <c r="IL75"/>
  <c r="IQ77"/>
  <c r="IL77"/>
  <c r="IQ79"/>
  <c r="IL79"/>
  <c r="IQ81"/>
  <c r="IL81"/>
  <c r="IQ83"/>
  <c r="IL83"/>
  <c r="IQ85"/>
  <c r="IL85"/>
  <c r="IQ87"/>
  <c r="IL87"/>
  <c r="IQ89"/>
  <c r="IL89"/>
  <c r="IQ91"/>
  <c r="IL91"/>
  <c r="IQ93"/>
  <c r="IL93"/>
  <c r="IQ95"/>
  <c r="IL95"/>
  <c r="IQ97"/>
  <c r="IL97"/>
  <c r="IQ99"/>
  <c r="IL99"/>
  <c r="IQ101"/>
  <c r="IL101"/>
  <c r="IQ103"/>
  <c r="IL103"/>
  <c r="IQ105"/>
  <c r="IL105"/>
  <c r="IQ107"/>
  <c r="IL107"/>
  <c r="IQ109"/>
  <c r="IL109"/>
  <c r="IG112"/>
  <c r="AZ10" i="11" s="1"/>
  <c r="IL22" i="5"/>
  <c r="IQ22"/>
  <c r="IL64"/>
  <c r="IQ64"/>
  <c r="IL68"/>
  <c r="IQ68"/>
  <c r="IL72"/>
  <c r="IQ72"/>
  <c r="IL76"/>
  <c r="IQ76"/>
  <c r="IL80"/>
  <c r="IQ80"/>
  <c r="IL84"/>
  <c r="IQ84"/>
  <c r="IL88"/>
  <c r="IQ88"/>
  <c r="IL92"/>
  <c r="IQ92"/>
  <c r="IL96"/>
  <c r="IQ96"/>
  <c r="IL100"/>
  <c r="IQ100"/>
  <c r="IL104"/>
  <c r="IQ104"/>
  <c r="IL108"/>
  <c r="IQ108"/>
  <c r="AD15" i="2"/>
  <c r="X8" i="11"/>
  <c r="Q13" i="2" s="1"/>
  <c r="Q15" s="1"/>
  <c r="CY118" i="5"/>
  <c r="AF29" i="13"/>
  <c r="AF35" s="1"/>
  <c r="B35"/>
  <c r="P17" i="2"/>
  <c r="Z6" i="11"/>
  <c r="S11" i="2" s="1"/>
  <c r="S15" s="1"/>
  <c r="DI118" i="5"/>
  <c r="AF6" i="11"/>
  <c r="Y11" i="2" s="1"/>
  <c r="Y15" s="1"/>
  <c r="EM118" i="5"/>
  <c r="J6" i="11"/>
  <c r="C11" i="2" s="1"/>
  <c r="AG118" i="5"/>
  <c r="N6" i="11"/>
  <c r="G11" i="2" s="1"/>
  <c r="G15" s="1"/>
  <c r="BA118" i="5"/>
  <c r="T6" i="11"/>
  <c r="M11" i="2" s="1"/>
  <c r="M15" s="1"/>
  <c r="CE118" i="5"/>
  <c r="AE22" i="2"/>
  <c r="F31" i="1" s="1"/>
  <c r="E25" i="2"/>
  <c r="AE25" s="1"/>
  <c r="IQ111" i="5"/>
  <c r="IL111"/>
  <c r="IA112"/>
  <c r="AX10" i="11" s="1"/>
  <c r="AQ10"/>
  <c r="IL24" i="5"/>
  <c r="IQ24"/>
  <c r="IL26"/>
  <c r="IQ26"/>
  <c r="IL28"/>
  <c r="IQ28"/>
  <c r="IL30"/>
  <c r="IQ30"/>
  <c r="IL32"/>
  <c r="IQ32"/>
  <c r="IL34"/>
  <c r="IQ34"/>
  <c r="IL36"/>
  <c r="IQ36"/>
  <c r="IL38"/>
  <c r="IQ38"/>
  <c r="IL40"/>
  <c r="IQ40"/>
  <c r="IL42"/>
  <c r="IQ42"/>
  <c r="IL44"/>
  <c r="IQ44"/>
  <c r="IL46"/>
  <c r="IQ46"/>
  <c r="IL48"/>
  <c r="IQ48"/>
  <c r="IL50"/>
  <c r="IQ50"/>
  <c r="IL52"/>
  <c r="IQ52"/>
  <c r="IL54"/>
  <c r="IQ54"/>
  <c r="IL56"/>
  <c r="IQ56"/>
  <c r="IL58"/>
  <c r="IQ58"/>
  <c r="IL60"/>
  <c r="IQ60"/>
  <c r="IL62"/>
  <c r="IQ62"/>
  <c r="IL66"/>
  <c r="IQ66"/>
  <c r="IL70"/>
  <c r="IQ70"/>
  <c r="IL74"/>
  <c r="IQ74"/>
  <c r="IL78"/>
  <c r="IQ78"/>
  <c r="IL82"/>
  <c r="IQ82"/>
  <c r="IL86"/>
  <c r="IQ86"/>
  <c r="IL90"/>
  <c r="IQ90"/>
  <c r="IL94"/>
  <c r="IQ94"/>
  <c r="IL98"/>
  <c r="IQ98"/>
  <c r="IL102"/>
  <c r="IQ102"/>
  <c r="IL106"/>
  <c r="IQ106"/>
  <c r="IL110"/>
  <c r="IQ110"/>
  <c r="Q17" i="2" l="1"/>
  <c r="Q19" s="1"/>
  <c r="P19"/>
  <c r="P29" s="1"/>
  <c r="P35" s="1"/>
  <c r="AB17"/>
  <c r="N17"/>
  <c r="H17"/>
  <c r="D17"/>
  <c r="Z17"/>
  <c r="T17"/>
  <c r="R17"/>
  <c r="L17"/>
  <c r="F17"/>
  <c r="B17"/>
  <c r="X17"/>
  <c r="V17"/>
  <c r="J17"/>
  <c r="Q29"/>
  <c r="Q35" s="1"/>
  <c r="IL112" i="5"/>
  <c r="BA10" i="11" s="1"/>
  <c r="AE13" i="2"/>
  <c r="F20" i="1" s="1"/>
  <c r="K20" s="1"/>
  <c r="M20" s="1"/>
  <c r="IQ112" i="5"/>
  <c r="BB10" i="11" s="1"/>
  <c r="F35" i="1"/>
  <c r="K35" s="1"/>
  <c r="M35" s="1"/>
  <c r="K31"/>
  <c r="M31" s="1"/>
  <c r="AE11" i="2"/>
  <c r="C15"/>
  <c r="I49" i="1"/>
  <c r="J19" i="2" l="1"/>
  <c r="J29" s="1"/>
  <c r="J35" s="1"/>
  <c r="K17"/>
  <c r="K19" s="1"/>
  <c r="K29" s="1"/>
  <c r="K35" s="1"/>
  <c r="Y17"/>
  <c r="Y19" s="1"/>
  <c r="Y29" s="1"/>
  <c r="Y35" s="1"/>
  <c r="Y38" s="1"/>
  <c r="X19"/>
  <c r="X29" s="1"/>
  <c r="X35" s="1"/>
  <c r="G17"/>
  <c r="G19" s="1"/>
  <c r="G29" s="1"/>
  <c r="G35" s="1"/>
  <c r="G38" s="1"/>
  <c r="F19"/>
  <c r="F29" s="1"/>
  <c r="F35" s="1"/>
  <c r="S17"/>
  <c r="S19" s="1"/>
  <c r="S29" s="1"/>
  <c r="S35" s="1"/>
  <c r="S38" s="1"/>
  <c r="R19"/>
  <c r="R29" s="1"/>
  <c r="R35" s="1"/>
  <c r="AA17"/>
  <c r="AA19" s="1"/>
  <c r="AA29" s="1"/>
  <c r="AA35" s="1"/>
  <c r="AA38" s="1"/>
  <c r="Z19"/>
  <c r="Z29" s="1"/>
  <c r="Z35" s="1"/>
  <c r="I17"/>
  <c r="I19" s="1"/>
  <c r="I29" s="1"/>
  <c r="I35" s="1"/>
  <c r="H19"/>
  <c r="H29" s="1"/>
  <c r="H35" s="1"/>
  <c r="AB19"/>
  <c r="AB29" s="1"/>
  <c r="AB35" s="1"/>
  <c r="AC17"/>
  <c r="AC19" s="1"/>
  <c r="AC29" s="1"/>
  <c r="AC35" s="1"/>
  <c r="AC38" s="1"/>
  <c r="F18" i="1"/>
  <c r="AE15" i="2"/>
  <c r="Q42"/>
  <c r="Q38"/>
  <c r="V19"/>
  <c r="V29" s="1"/>
  <c r="V35" s="1"/>
  <c r="W17"/>
  <c r="W19" s="1"/>
  <c r="W29" s="1"/>
  <c r="W35" s="1"/>
  <c r="C17"/>
  <c r="B19"/>
  <c r="AD17"/>
  <c r="M17"/>
  <c r="M19" s="1"/>
  <c r="M29" s="1"/>
  <c r="M35" s="1"/>
  <c r="L19"/>
  <c r="L29" s="1"/>
  <c r="L35" s="1"/>
  <c r="U17"/>
  <c r="U19" s="1"/>
  <c r="U29" s="1"/>
  <c r="U35" s="1"/>
  <c r="T19"/>
  <c r="T29" s="1"/>
  <c r="T35" s="1"/>
  <c r="E17"/>
  <c r="E19" s="1"/>
  <c r="E29" s="1"/>
  <c r="E35" s="1"/>
  <c r="E38" s="1"/>
  <c r="D19"/>
  <c r="D29" s="1"/>
  <c r="D35" s="1"/>
  <c r="N19"/>
  <c r="N29" s="1"/>
  <c r="N35" s="1"/>
  <c r="O17"/>
  <c r="O19" s="1"/>
  <c r="O29" s="1"/>
  <c r="O35" s="1"/>
  <c r="O42" l="1"/>
  <c r="O38"/>
  <c r="C19"/>
  <c r="AE17"/>
  <c r="F25" i="1" s="1"/>
  <c r="F23"/>
  <c r="K18"/>
  <c r="M18" s="1"/>
  <c r="I42" i="2"/>
  <c r="I38"/>
  <c r="U42"/>
  <c r="U38"/>
  <c r="M42"/>
  <c r="M38"/>
  <c r="B29"/>
  <c r="AD19"/>
  <c r="W42"/>
  <c r="W38"/>
  <c r="K42"/>
  <c r="K38"/>
  <c r="F28" i="1" l="1"/>
  <c r="K28" s="1"/>
  <c r="M28" s="1"/>
  <c r="K25"/>
  <c r="M25" s="1"/>
  <c r="AD29" i="2"/>
  <c r="AD35" s="1"/>
  <c r="B35"/>
  <c r="F40" i="1"/>
  <c r="K23"/>
  <c r="M23" s="1"/>
  <c r="AE19" i="2"/>
  <c r="AE29" s="1"/>
  <c r="AE35" s="1"/>
  <c r="C29"/>
  <c r="C35" s="1"/>
  <c r="C38" s="1"/>
  <c r="AE38" s="1"/>
  <c r="AE42"/>
  <c r="F45" i="1" l="1"/>
  <c r="K40"/>
  <c r="M40" s="1"/>
  <c r="F49" l="1"/>
  <c r="K49" s="1"/>
  <c r="M49" s="1"/>
  <c r="K45"/>
  <c r="M45" s="1"/>
</calcChain>
</file>

<file path=xl/sharedStrings.xml><?xml version="1.0" encoding="utf-8"?>
<sst xmlns="http://schemas.openxmlformats.org/spreadsheetml/2006/main" count="1739" uniqueCount="681">
  <si>
    <t>3. RFP #</t>
  </si>
  <si>
    <t>4: Proposed Contract Period</t>
  </si>
  <si>
    <t xml:space="preserve">From:  </t>
  </si>
  <si>
    <t>To:</t>
  </si>
  <si>
    <t>Medicare</t>
  </si>
  <si>
    <t>5. Total  Proposed</t>
  </si>
  <si>
    <t xml:space="preserve">      7.  $</t>
  </si>
  <si>
    <t xml:space="preserve">   8.  %</t>
  </si>
  <si>
    <t>Contract</t>
  </si>
  <si>
    <t>Costs</t>
  </si>
  <si>
    <t xml:space="preserve">   Difference</t>
  </si>
  <si>
    <t>DIfference</t>
  </si>
  <si>
    <t>Direct Cost</t>
  </si>
  <si>
    <t>a.  LABOR:</t>
  </si>
  <si>
    <t>1.  Professional</t>
  </si>
  <si>
    <t>2.  Information Systems</t>
  </si>
  <si>
    <t>4.  Support Staff</t>
  </si>
  <si>
    <t xml:space="preserve">     SUBTOTAL - Direct Labor</t>
  </si>
  <si>
    <t>b.  Leave</t>
  </si>
  <si>
    <t>c.  Fringe Benefits</t>
  </si>
  <si>
    <t xml:space="preserve">     SUBTOTAL - Leave/Fringe</t>
  </si>
  <si>
    <t>d.  Subcontractors</t>
  </si>
  <si>
    <t xml:space="preserve">     2.  Other Consultants</t>
  </si>
  <si>
    <t xml:space="preserve">     3.  Other Subcontracts</t>
  </si>
  <si>
    <t xml:space="preserve">     SUBTOTAL - Subcontractors</t>
  </si>
  <si>
    <t>e.  Travel</t>
  </si>
  <si>
    <t>f.  Other Direct Costs</t>
  </si>
  <si>
    <t xml:space="preserve">     SUBTOTAL - DIRECT</t>
  </si>
  <si>
    <t>g.   Indirect Costs</t>
  </si>
  <si>
    <t>h.  Pass-thru Costs</t>
  </si>
  <si>
    <t xml:space="preserve">    TOTAL COSTS</t>
  </si>
  <si>
    <t>i.  Fee</t>
  </si>
  <si>
    <t xml:space="preserve">    TOTAL COST WITH FEE</t>
  </si>
  <si>
    <t>10.  Signature of Authorized Official:</t>
  </si>
  <si>
    <t>Fringe Rate</t>
  </si>
  <si>
    <t>14.  Proposal Receipt Date:</t>
  </si>
  <si>
    <t>Indirect Rate</t>
  </si>
  <si>
    <t>11.  Type or Print Name and Title:</t>
  </si>
  <si>
    <t>Other Rate</t>
  </si>
  <si>
    <t>15.  Review By:</t>
  </si>
  <si>
    <t>12.  DATE:</t>
  </si>
  <si>
    <t>13.  Telephone #</t>
  </si>
  <si>
    <t>1.  RFP Number:</t>
  </si>
  <si>
    <t xml:space="preserve"> 4.  Contract Period</t>
  </si>
  <si>
    <t xml:space="preserve">        From:  </t>
  </si>
  <si>
    <t xml:space="preserve">        To:</t>
  </si>
  <si>
    <t>MEDICARE COSTS</t>
  </si>
  <si>
    <t>HOURS</t>
  </si>
  <si>
    <t>COSTS</t>
  </si>
  <si>
    <t xml:space="preserve">    1.  Professional </t>
  </si>
  <si>
    <t xml:space="preserve">    2.  Information Systems</t>
  </si>
  <si>
    <t xml:space="preserve">    4.  Support Staff</t>
  </si>
  <si>
    <t xml:space="preserve">     SUBTOTAL - Leave / Fringe</t>
  </si>
  <si>
    <t>d.  Subcontracts:</t>
  </si>
  <si>
    <t xml:space="preserve">     1.  Physician Reviewers / Phys. Advisors</t>
  </si>
  <si>
    <t xml:space="preserve">     3.  Other Subcontractors</t>
  </si>
  <si>
    <t xml:space="preserve">     SUBTOTAL - Subcontracts</t>
  </si>
  <si>
    <t xml:space="preserve">     SUBTOTAL - DIRECT </t>
  </si>
  <si>
    <t>g.  Indirect Costs</t>
  </si>
  <si>
    <t>TOTAL COSTS</t>
  </si>
  <si>
    <t>TOTAL COSTS WITH FEE</t>
  </si>
  <si>
    <t xml:space="preserve">         FRINGE BENEFIT PROPOSAL</t>
  </si>
  <si>
    <t>6. Prior Year</t>
  </si>
  <si>
    <t>7. Projected</t>
  </si>
  <si>
    <t>8. Prior Year</t>
  </si>
  <si>
    <t>9. Projected</t>
  </si>
  <si>
    <t>DETAIL COSTS</t>
  </si>
  <si>
    <t>Total</t>
  </si>
  <si>
    <t>Total 3-YR</t>
  </si>
  <si>
    <t xml:space="preserve">          Organization Costs</t>
  </si>
  <si>
    <t>Medicare Costs</t>
  </si>
  <si>
    <t xml:space="preserve">    Fringe Benefits</t>
  </si>
  <si>
    <t>a. Employer's FICA Expense</t>
  </si>
  <si>
    <t>b. Federal Unemployment Insurance</t>
  </si>
  <si>
    <t>c. State Unemployment Insurance</t>
  </si>
  <si>
    <t>d. Disability Insurance</t>
  </si>
  <si>
    <t>e. Pension Expense</t>
  </si>
  <si>
    <t>f.  Workers Compensation</t>
  </si>
  <si>
    <t>h. Group Life Insurance</t>
  </si>
  <si>
    <t>i.  Empl. Relations &amp; Welfare</t>
  </si>
  <si>
    <t>j.  Leave</t>
  </si>
  <si>
    <t>k. Other - see attached</t>
  </si>
  <si>
    <t xml:space="preserve">l. Total Fringe Benefits </t>
  </si>
  <si>
    <t>m. Fringe Benefit Rate</t>
  </si>
  <si>
    <t xml:space="preserve">                       INDIRECT AND OTHER DIRECT COST </t>
  </si>
  <si>
    <t>5. Prior Year</t>
  </si>
  <si>
    <t>6. Projected</t>
  </si>
  <si>
    <t>7. Prior Year</t>
  </si>
  <si>
    <t>8. Projected</t>
  </si>
  <si>
    <t>9. Prior Year</t>
  </si>
  <si>
    <t>10. Projected</t>
  </si>
  <si>
    <t>Total 3yr.</t>
  </si>
  <si>
    <t>Medicare 3yr</t>
  </si>
  <si>
    <t>Indirect Costs</t>
  </si>
  <si>
    <t>Other Direct.</t>
  </si>
  <si>
    <t>a.  Indirect Labor</t>
  </si>
  <si>
    <t>b.  Indirect Leave</t>
  </si>
  <si>
    <t>c.  Indirect Fringe</t>
  </si>
  <si>
    <t>d.  Rent</t>
  </si>
  <si>
    <t>e.  Storage</t>
  </si>
  <si>
    <t>f.  Utilities</t>
  </si>
  <si>
    <t>g.  Maintenance &amp; Repairs</t>
  </si>
  <si>
    <t>h.  Depreciation</t>
  </si>
  <si>
    <t>i.  Data Processing</t>
  </si>
  <si>
    <t>j.  Equipment Leasing &amp; Rental</t>
  </si>
  <si>
    <t>k.  Office Supplies</t>
  </si>
  <si>
    <t>l.  Reproduction &amp; Printing</t>
  </si>
  <si>
    <t>n.  Postage &amp; Express Mail</t>
  </si>
  <si>
    <t>o.  Consultants</t>
  </si>
  <si>
    <t>p.  Meeting &amp; Conferences</t>
  </si>
  <si>
    <t>q.  Travel</t>
  </si>
  <si>
    <t>r.  Training</t>
  </si>
  <si>
    <t>s.  Garage &amp; Parking Spaces</t>
  </si>
  <si>
    <t>t.   Dues &amp; Subscriptions</t>
  </si>
  <si>
    <t>u.  Recruiting</t>
  </si>
  <si>
    <t>v.  Temporary Help</t>
  </si>
  <si>
    <t>w.  Continuing Education</t>
  </si>
  <si>
    <t>x.  Legal Fees</t>
  </si>
  <si>
    <t>y.  Accounting/Audit Fees</t>
  </si>
  <si>
    <t>z.  Board of  Directors Fees</t>
  </si>
  <si>
    <t>aa. Insurance</t>
  </si>
  <si>
    <t>bb. Bank Charges</t>
  </si>
  <si>
    <t xml:space="preserve">cc. Other - see attached </t>
  </si>
  <si>
    <t>dd.  ** TOTAL</t>
  </si>
  <si>
    <t>ee.  Indirect Cost Rate</t>
  </si>
  <si>
    <t>5. Proposed</t>
  </si>
  <si>
    <t xml:space="preserve">7. Proposed </t>
  </si>
  <si>
    <t>9. Proposed</t>
  </si>
  <si>
    <t>12. Total 3yr</t>
  </si>
  <si>
    <t>14. Total 3yr</t>
  </si>
  <si>
    <t xml:space="preserve">1.  Staff </t>
  </si>
  <si>
    <t>4.  Current</t>
  </si>
  <si>
    <t xml:space="preserve">    Year 1</t>
  </si>
  <si>
    <t>6. Percent</t>
  </si>
  <si>
    <t xml:space="preserve">    Year 2</t>
  </si>
  <si>
    <t>8. Percent</t>
  </si>
  <si>
    <t xml:space="preserve">    Year 3</t>
  </si>
  <si>
    <t>10. Percent</t>
  </si>
  <si>
    <t>Total Direct Labor</t>
  </si>
  <si>
    <t>Direct</t>
  </si>
  <si>
    <t>Indirect Labor</t>
  </si>
  <si>
    <t xml:space="preserve">Indirect </t>
  </si>
  <si>
    <t>Total Labor</t>
  </si>
  <si>
    <t>Direct Leave</t>
  </si>
  <si>
    <t>Indirect Leave</t>
  </si>
  <si>
    <t>Leave Hours</t>
  </si>
  <si>
    <t xml:space="preserve">% of Hours </t>
  </si>
  <si>
    <t xml:space="preserve">Leave </t>
  </si>
  <si>
    <t xml:space="preserve">Labor and Leave </t>
  </si>
  <si>
    <t xml:space="preserve">     Name</t>
  </si>
  <si>
    <t xml:space="preserve">     Hourly Rate</t>
  </si>
  <si>
    <t xml:space="preserve">    Hourly Rate</t>
  </si>
  <si>
    <t xml:space="preserve">    Change</t>
  </si>
  <si>
    <t xml:space="preserve">     Change</t>
  </si>
  <si>
    <t>Hours Per Year</t>
  </si>
  <si>
    <t>Labor Costs</t>
  </si>
  <si>
    <t>Per Year</t>
  </si>
  <si>
    <t>Worked</t>
  </si>
  <si>
    <t>Leave Costs</t>
  </si>
  <si>
    <t xml:space="preserve">      Per Year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</si>
  <si>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</si>
  <si>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</si>
  <si>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</si>
  <si>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</si>
  <si>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</si>
  <si>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</si>
  <si>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</si>
  <si>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</si>
  <si>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</si>
  <si>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</si>
  <si>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</si>
  <si>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</si>
  <si>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</si>
  <si>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</si>
  <si>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</si>
  <si>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</si>
  <si>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</si>
  <si>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</si>
  <si>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</si>
  <si>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</si>
  <si>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N/A</t>
  </si>
  <si>
    <t xml:space="preserve">1. </t>
  </si>
  <si>
    <t>Current</t>
  </si>
  <si>
    <t>Hourly Rate</t>
  </si>
  <si>
    <t>Review Costs</t>
  </si>
  <si>
    <t xml:space="preserve"> Name</t>
  </si>
  <si>
    <t>Current Activity</t>
  </si>
  <si>
    <t>Proposed Activity</t>
  </si>
  <si>
    <t>Other Consultants: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</si>
  <si>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</si>
  <si>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</si>
  <si>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</si>
  <si>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</si>
  <si>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</si>
  <si>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</si>
  <si>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</si>
  <si>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</si>
  <si>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</si>
  <si>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</si>
  <si>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</si>
  <si>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(See Attached)</t>
  </si>
  <si>
    <t>Subtotal - Other Consultants</t>
  </si>
  <si>
    <t>Other Subcontractors:</t>
  </si>
  <si>
    <t>Subtotal - Other Subcontractors</t>
  </si>
  <si>
    <t>1.  Average</t>
  </si>
  <si>
    <t>2. Proposed</t>
  </si>
  <si>
    <t xml:space="preserve">4.  Proposed </t>
  </si>
  <si>
    <t>6.  Proposed</t>
  </si>
  <si>
    <t>21.  Total</t>
  </si>
  <si>
    <t>24.  Total</t>
  </si>
  <si>
    <t>26. Total</t>
  </si>
  <si>
    <t>Labor</t>
  </si>
  <si>
    <t>Average Year 1</t>
  </si>
  <si>
    <t>3.  Percent</t>
  </si>
  <si>
    <t>Average Year 2</t>
  </si>
  <si>
    <t>5.  Percent</t>
  </si>
  <si>
    <t>Average Year 3</t>
  </si>
  <si>
    <t>7.  Percent</t>
  </si>
  <si>
    <t>Direct Labor</t>
  </si>
  <si>
    <t>Leave</t>
  </si>
  <si>
    <t xml:space="preserve">      Hours</t>
  </si>
  <si>
    <t xml:space="preserve">       Hours</t>
  </si>
  <si>
    <t>Hours</t>
  </si>
  <si>
    <t xml:space="preserve">   Hours</t>
  </si>
  <si>
    <t>Professional</t>
  </si>
  <si>
    <t>Information Systems</t>
  </si>
  <si>
    <t>Support Staff</t>
  </si>
  <si>
    <t xml:space="preserve">3.       Yr-1  </t>
  </si>
  <si>
    <t>Per Review</t>
  </si>
  <si>
    <t xml:space="preserve">   Hourly Rate</t>
  </si>
  <si>
    <t xml:space="preserve">4.       Yr-1  </t>
  </si>
  <si>
    <t xml:space="preserve">8.       Yr-2  </t>
  </si>
  <si>
    <t xml:space="preserve">9.       Yr-2  </t>
  </si>
  <si>
    <t xml:space="preserve">10.       Yr-2  </t>
  </si>
  <si>
    <t xml:space="preserve">Number of </t>
  </si>
  <si>
    <t>2.      Yr-1</t>
  </si>
  <si>
    <t xml:space="preserve">5.       Yr-1  </t>
  </si>
  <si>
    <t>7.      Yr-2</t>
  </si>
  <si>
    <t xml:space="preserve">14.       Yr-3  </t>
  </si>
  <si>
    <t>12.      Yr-3</t>
  </si>
  <si>
    <t>13.       Yr-3</t>
  </si>
  <si>
    <t xml:space="preserve">15.       Yr-3  </t>
  </si>
  <si>
    <t>17. Total 3 Yr</t>
  </si>
  <si>
    <t>3.  Corporate Management</t>
  </si>
  <si>
    <t xml:space="preserve">    3.  Corporate Management</t>
  </si>
  <si>
    <t>Corporate Management</t>
  </si>
  <si>
    <t xml:space="preserve">             CENTERS FOR MEDICARE &amp; MEDICAID SERVICES</t>
  </si>
  <si>
    <t xml:space="preserve">                CENTERS FOR MEDICARE &amp; MEDICAID SERVICES</t>
  </si>
  <si>
    <t>2.  Name and Address of QIO Organization:</t>
  </si>
  <si>
    <t xml:space="preserve"> 3. QIO Area (State):</t>
  </si>
  <si>
    <t>2.  QIO Area  (State):</t>
  </si>
  <si>
    <t>1.  Name and Address of QIO Organization</t>
  </si>
  <si>
    <t>6.  CMS  Recommended</t>
  </si>
  <si>
    <t>2. QIO Area  (State):</t>
  </si>
  <si>
    <t>2. Position</t>
  </si>
  <si>
    <t xml:space="preserve">     Title</t>
  </si>
  <si>
    <t xml:space="preserve">3.  Labor </t>
  </si>
  <si>
    <t xml:space="preserve">     Category Code</t>
  </si>
  <si>
    <t xml:space="preserve"> Labor Costs</t>
  </si>
  <si>
    <t>IS</t>
  </si>
  <si>
    <t>31. Average</t>
  </si>
  <si>
    <t xml:space="preserve">8.  Total </t>
  </si>
  <si>
    <t xml:space="preserve">9.  Total  </t>
  </si>
  <si>
    <t>10. Total</t>
  </si>
  <si>
    <t>11.  Total</t>
  </si>
  <si>
    <t>12. Total</t>
  </si>
  <si>
    <t>13. Total</t>
  </si>
  <si>
    <t xml:space="preserve">    Hours</t>
  </si>
  <si>
    <t xml:space="preserve">   Labor Costs</t>
  </si>
  <si>
    <t xml:space="preserve">15.  Average </t>
  </si>
  <si>
    <t>16. Total 3yr</t>
  </si>
  <si>
    <t>14. Total</t>
  </si>
  <si>
    <t>15. Total</t>
  </si>
  <si>
    <t>16.  Total</t>
  </si>
  <si>
    <t>17.  Total</t>
  </si>
  <si>
    <t>18.  Total</t>
  </si>
  <si>
    <t xml:space="preserve">  Hours</t>
  </si>
  <si>
    <t>19.  Total</t>
  </si>
  <si>
    <t>20. Total</t>
  </si>
  <si>
    <t>27. Total</t>
  </si>
  <si>
    <t xml:space="preserve">  Labor Costs</t>
  </si>
  <si>
    <t>43.  Total</t>
  </si>
  <si>
    <t xml:space="preserve">1.   Current </t>
  </si>
  <si>
    <t xml:space="preserve"> Reviews</t>
  </si>
  <si>
    <t xml:space="preserve"> Hours</t>
  </si>
  <si>
    <t>Phys. Reviewer</t>
  </si>
  <si>
    <t xml:space="preserve">         Hours</t>
  </si>
  <si>
    <t xml:space="preserve">2. Total 3-Year </t>
  </si>
  <si>
    <t xml:space="preserve">3. Total 3-Year </t>
  </si>
  <si>
    <t xml:space="preserve">4. Total 3-Year </t>
  </si>
  <si>
    <t xml:space="preserve">5. Total 3-Year </t>
  </si>
  <si>
    <t>6. Total 3-Year</t>
  </si>
  <si>
    <t xml:space="preserve">7. Total 3-Year </t>
  </si>
  <si>
    <t>Services</t>
  </si>
  <si>
    <t>CMS USE ONLY</t>
  </si>
  <si>
    <t>Grand Total</t>
  </si>
  <si>
    <t>Corp Admin</t>
  </si>
  <si>
    <t>per year</t>
  </si>
  <si>
    <t>avg</t>
  </si>
  <si>
    <t>hours per yr</t>
  </si>
  <si>
    <t>Staff Hrs per</t>
  </si>
  <si>
    <t>yr, avg</t>
  </si>
  <si>
    <t>costs/yr</t>
  </si>
  <si>
    <t xml:space="preserve"> $$ per year</t>
  </si>
  <si>
    <t>Labor $ per yr</t>
  </si>
  <si>
    <t>Labor $$yr, avg</t>
  </si>
  <si>
    <t>NH</t>
  </si>
  <si>
    <t>Support</t>
  </si>
  <si>
    <t xml:space="preserve">IS labor </t>
  </si>
  <si>
    <t xml:space="preserve">Prof. Hours </t>
  </si>
  <si>
    <t>IS hrs</t>
  </si>
  <si>
    <t>Prof. Labor</t>
  </si>
  <si>
    <t xml:space="preserve">Labor &amp; Leave </t>
  </si>
  <si>
    <t>Labor &amp; Leave</t>
  </si>
  <si>
    <t>Indirect</t>
  </si>
  <si>
    <t>TOTAL LABOR</t>
  </si>
  <si>
    <t xml:space="preserve">INDIRECT </t>
  </si>
  <si>
    <t>INDIRECT</t>
  </si>
  <si>
    <t xml:space="preserve"> IS hrs</t>
  </si>
  <si>
    <t>Staff per</t>
  </si>
  <si>
    <t>TOT LAB&amp;LV</t>
  </si>
  <si>
    <t xml:space="preserve">    Per Year</t>
  </si>
  <si>
    <t>TOTAL LEAVE</t>
  </si>
  <si>
    <t>Staff</t>
  </si>
  <si>
    <t>INDIR LEAVE</t>
  </si>
  <si>
    <t xml:space="preserve">Staff </t>
  </si>
  <si>
    <t>DIRECT LEAVE</t>
  </si>
  <si>
    <t>TOT LABOR</t>
  </si>
  <si>
    <t>INDIR</t>
  </si>
  <si>
    <t>TOT DIR LAB</t>
  </si>
  <si>
    <t>Labor $$ 3yr</t>
  </si>
  <si>
    <t>Labor $ 3 yr</t>
  </si>
  <si>
    <t xml:space="preserve"> $$ 3 year</t>
  </si>
  <si>
    <t>costs 3yr</t>
  </si>
  <si>
    <t>TOT DIR/YR</t>
  </si>
  <si>
    <t>costs 3 YR</t>
  </si>
  <si>
    <t>Labor $$ 3 YR</t>
  </si>
  <si>
    <t>costs 3 YRS</t>
  </si>
  <si>
    <t>Labor $$ 3 YRS</t>
  </si>
  <si>
    <t>costs 3 yr</t>
  </si>
  <si>
    <t xml:space="preserve"> $$ p3er year</t>
  </si>
  <si>
    <t>$$ 3 years</t>
  </si>
  <si>
    <t>Staff Labor</t>
  </si>
  <si>
    <t>Staff  costs</t>
  </si>
  <si>
    <t>3 yrs</t>
  </si>
  <si>
    <t>$$ 3 YRS</t>
  </si>
  <si>
    <t>55. FTEs PER YEAR BY CATEGORY</t>
  </si>
  <si>
    <t>Corporate</t>
  </si>
  <si>
    <t>Admin</t>
  </si>
  <si>
    <t>Labor/</t>
  </si>
  <si>
    <t>4a current</t>
  </si>
  <si>
    <t>hourly</t>
  </si>
  <si>
    <t>professional</t>
  </si>
  <si>
    <t>4b current</t>
  </si>
  <si>
    <t xml:space="preserve">hourly </t>
  </si>
  <si>
    <t>4c current</t>
  </si>
  <si>
    <t>4d current</t>
  </si>
  <si>
    <t>support staff</t>
  </si>
  <si>
    <t xml:space="preserve">7aProposedYr </t>
  </si>
  <si>
    <t>7bPropYr2</t>
  </si>
  <si>
    <t>7c Prop Yr 2</t>
  </si>
  <si>
    <t>7d Prop Yr 2</t>
  </si>
  <si>
    <t>By Category</t>
  </si>
  <si>
    <t>P=Professional</t>
  </si>
  <si>
    <t>S=Support Staff</t>
  </si>
  <si>
    <t>C=Corp Mgmt</t>
  </si>
  <si>
    <t>I=Info Systems</t>
  </si>
  <si>
    <t xml:space="preserve">    Labor Costs</t>
  </si>
  <si>
    <t>43.  Average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</si>
  <si>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</si>
  <si>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</si>
  <si>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</si>
  <si>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</si>
  <si>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</si>
  <si>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</si>
  <si>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</si>
  <si>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</si>
  <si>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</si>
  <si>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</si>
  <si>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</si>
  <si>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</si>
  <si>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</si>
  <si>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</si>
  <si>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</si>
  <si>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</si>
  <si>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</si>
  <si>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</si>
  <si>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</si>
  <si>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</si>
  <si>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</si>
  <si>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</si>
  <si>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</si>
  <si>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</si>
  <si>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</si>
  <si>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</si>
  <si>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</si>
  <si>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</si>
  <si>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</si>
  <si>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</si>
  <si>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</si>
  <si>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</si>
  <si>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</si>
  <si>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</si>
  <si>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</si>
  <si>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</si>
  <si>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</si>
  <si>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</si>
  <si>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</si>
  <si>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</si>
  <si>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</si>
  <si>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</si>
  <si>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</si>
  <si>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</si>
  <si>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</si>
  <si>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</si>
  <si>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</si>
  <si>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</si>
  <si>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</si>
  <si>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</si>
  <si>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</si>
  <si>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</si>
  <si>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</si>
  <si>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</si>
  <si>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</si>
  <si>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</si>
  <si>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</si>
  <si>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</si>
  <si>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</si>
  <si>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</si>
  <si>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</si>
  <si>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</si>
  <si>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</si>
  <si>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</si>
  <si>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</si>
  <si>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</si>
  <si>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</si>
  <si>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</si>
  <si>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</si>
  <si>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</si>
  <si>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</si>
  <si>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</si>
  <si>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</si>
  <si>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</si>
  <si>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</si>
  <si>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</si>
  <si>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</si>
  <si>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</si>
  <si>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</si>
  <si>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</si>
  <si>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</si>
  <si>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</si>
  <si>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</si>
  <si>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</si>
  <si>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</si>
  <si>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</si>
  <si>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 xml:space="preserve">Averaging </t>
  </si>
  <si>
    <t>Counts</t>
  </si>
  <si>
    <t>25. Total</t>
  </si>
  <si>
    <t>47.  Total</t>
  </si>
  <si>
    <t>23.  Average</t>
  </si>
  <si>
    <t>Check Cell for Columns: Sum of 114 through 117 should equal value in 112</t>
  </si>
  <si>
    <t>5aProposedYr 1</t>
  </si>
  <si>
    <t>5bPropYr1</t>
  </si>
  <si>
    <t>5c Prop Yr 1</t>
  </si>
  <si>
    <t>5d Prop Yr 1</t>
  </si>
  <si>
    <t xml:space="preserve">9aProposedYr 3 </t>
  </si>
  <si>
    <t>9bPropYr3</t>
  </si>
  <si>
    <t>9c Prop Yr 3</t>
  </si>
  <si>
    <t>9d Prop Yr 3</t>
  </si>
  <si>
    <t>35. Average</t>
  </si>
  <si>
    <t>36. Total 3yr</t>
  </si>
  <si>
    <t>56.A</t>
  </si>
  <si>
    <t>56.B</t>
  </si>
  <si>
    <t>56.C</t>
  </si>
  <si>
    <t>56.D</t>
  </si>
  <si>
    <t>28. Total</t>
  </si>
  <si>
    <t>29. Total</t>
  </si>
  <si>
    <t>32. Total</t>
  </si>
  <si>
    <t>33. Total</t>
  </si>
  <si>
    <t xml:space="preserve">          20.    TOTAL</t>
  </si>
  <si>
    <t>3 YR Costs</t>
  </si>
  <si>
    <t>Dev New QIO Act.</t>
  </si>
  <si>
    <t xml:space="preserve">52.   Current </t>
  </si>
  <si>
    <t>53.      Yr-1</t>
  </si>
  <si>
    <t xml:space="preserve">54.       Yr-1  </t>
  </si>
  <si>
    <t xml:space="preserve">55.       Yr-1  </t>
  </si>
  <si>
    <t xml:space="preserve">56.       Yr-1  </t>
  </si>
  <si>
    <t xml:space="preserve">57.     Yr 1 </t>
  </si>
  <si>
    <t>58.      Yr-2</t>
  </si>
  <si>
    <t xml:space="preserve">59.       Yr-2  </t>
  </si>
  <si>
    <t xml:space="preserve">60.       Yr-2  </t>
  </si>
  <si>
    <t xml:space="preserve">61.       Yr-2  </t>
  </si>
  <si>
    <t xml:space="preserve">62.     Yr 2 </t>
  </si>
  <si>
    <t>63.      Yr-3</t>
  </si>
  <si>
    <t>64.       Yr-3</t>
  </si>
  <si>
    <t xml:space="preserve">65.       Yr-3  </t>
  </si>
  <si>
    <t xml:space="preserve">66.       Yr-3  </t>
  </si>
  <si>
    <t xml:space="preserve">67.     Yr 3 </t>
  </si>
  <si>
    <t>68. Total 3 Yr</t>
  </si>
  <si>
    <t xml:space="preserve">13. BENEFICIARY </t>
  </si>
  <si>
    <t xml:space="preserve">       PROTECTION</t>
  </si>
  <si>
    <t>14. HOSPITAL PAYMENT</t>
  </si>
  <si>
    <t>MONITORING PROGRAM</t>
  </si>
  <si>
    <t>16.INFORMATION SERVICES</t>
  </si>
  <si>
    <t xml:space="preserve">17.CONTRACTUAL </t>
  </si>
  <si>
    <t xml:space="preserve">      REQUIREMENTS</t>
  </si>
  <si>
    <t>Physician Reviewer Cost for Beneficiary Protection</t>
  </si>
  <si>
    <t>48.  Total 3yr</t>
  </si>
  <si>
    <t>49.  Average</t>
  </si>
  <si>
    <t>50.  Total 3yr</t>
  </si>
  <si>
    <t>55.  Total 3yr</t>
  </si>
  <si>
    <t>45.  Total</t>
  </si>
  <si>
    <t>52.  Total</t>
  </si>
  <si>
    <t>Benef. Protection</t>
  </si>
  <si>
    <t>19.</t>
  </si>
  <si>
    <t xml:space="preserve">   18.</t>
  </si>
  <si>
    <t xml:space="preserve">   19.</t>
  </si>
  <si>
    <t>16.</t>
  </si>
  <si>
    <t>24.Total 3yr</t>
  </si>
  <si>
    <t xml:space="preserve"> 6.     Yr-1 </t>
  </si>
  <si>
    <t xml:space="preserve"> 11.     Yr-2 </t>
  </si>
  <si>
    <t xml:space="preserve">16.     Yr-3 </t>
  </si>
  <si>
    <t>8. Total 3-Year</t>
  </si>
  <si>
    <t>10. Total 3-Year</t>
  </si>
  <si>
    <t>11. Total 3-Year</t>
  </si>
  <si>
    <t>12. Total 3-Year</t>
  </si>
  <si>
    <t>13. Total 3-Year</t>
  </si>
  <si>
    <t>14. Total 3-Year</t>
  </si>
  <si>
    <t xml:space="preserve">     1.  Physician Reviewers/ Phys.Advisors</t>
  </si>
  <si>
    <t>9.</t>
  </si>
  <si>
    <t>16.  Signature/Title:</t>
  </si>
  <si>
    <t>9. PHYSICIAN PRACTICE</t>
  </si>
  <si>
    <t xml:space="preserve">            POPULATIONS</t>
  </si>
  <si>
    <t xml:space="preserve">            UNDERSERVED </t>
  </si>
  <si>
    <t xml:space="preserve">       PHARMACY:</t>
  </si>
  <si>
    <t xml:space="preserve">      PART-D BENEFIT</t>
  </si>
  <si>
    <t xml:space="preserve"> </t>
  </si>
  <si>
    <t>12.</t>
  </si>
  <si>
    <t>15. SPECIAL  STUDIES</t>
  </si>
  <si>
    <t>5. Quality Data Reporting</t>
  </si>
  <si>
    <t>7. Patient Pathways</t>
  </si>
  <si>
    <t>g. Group Health Insurance</t>
  </si>
  <si>
    <t>m.  Telephone</t>
  </si>
  <si>
    <t>QUALITY IMPROVEMENT ORGANIZATION 9th SOW BUSINESS PROPOSAL</t>
  </si>
  <si>
    <t>Patient Pathways</t>
  </si>
  <si>
    <t>Disparities</t>
  </si>
  <si>
    <t>MRSA</t>
  </si>
  <si>
    <t>SCIP</t>
  </si>
  <si>
    <t>Drug Safety</t>
  </si>
  <si>
    <t>37. Average</t>
  </si>
  <si>
    <t>38. Total 3yr</t>
  </si>
  <si>
    <t xml:space="preserve">19. Average </t>
  </si>
  <si>
    <t>Quality Data</t>
  </si>
  <si>
    <t>Reporting</t>
  </si>
  <si>
    <t>13. Average</t>
  </si>
  <si>
    <t xml:space="preserve">11. Average </t>
  </si>
  <si>
    <t>17. Average</t>
  </si>
  <si>
    <t xml:space="preserve">18. Total 3yr </t>
  </si>
  <si>
    <t>Ulcers</t>
  </si>
  <si>
    <t xml:space="preserve">NH Pressure </t>
  </si>
  <si>
    <t>Poor Perfor.</t>
  </si>
  <si>
    <t>34. Total 3yr</t>
  </si>
  <si>
    <t>Restraints</t>
  </si>
  <si>
    <t>Benef Protec</t>
  </si>
  <si>
    <t>21. Average</t>
  </si>
  <si>
    <t>CKD</t>
  </si>
  <si>
    <t>Hosp Pressure</t>
  </si>
  <si>
    <t>17. Total 3-Year</t>
  </si>
  <si>
    <t>20.</t>
  </si>
  <si>
    <t>Other Ben.</t>
  </si>
  <si>
    <t>Patient</t>
  </si>
  <si>
    <t>Pathways</t>
  </si>
  <si>
    <t>NH Restraints</t>
  </si>
  <si>
    <t>NH Pressure</t>
  </si>
  <si>
    <t>Hosp. Pressure</t>
  </si>
  <si>
    <t>15. Total 3-Year</t>
  </si>
  <si>
    <t>Poor Perf.</t>
  </si>
  <si>
    <t>Protec. Costs</t>
  </si>
  <si>
    <t>8. MRSA</t>
  </si>
  <si>
    <t>9. NH Pressure Ulcers</t>
  </si>
  <si>
    <t>10. Hospital Pressure Ulcers</t>
  </si>
  <si>
    <t>11. NH Restraints</t>
  </si>
  <si>
    <t>12. SCIP</t>
  </si>
  <si>
    <t>13. Drug Safety</t>
  </si>
  <si>
    <t xml:space="preserve">14. Poor Performing NH </t>
  </si>
  <si>
    <t>15. Core Prevention</t>
  </si>
  <si>
    <t>16. Disparities</t>
  </si>
  <si>
    <t>17. CKD</t>
  </si>
  <si>
    <t>NH Pressure Ulcers</t>
  </si>
  <si>
    <t>20. Total 3yr</t>
  </si>
  <si>
    <t>22. Total 3yr</t>
  </si>
  <si>
    <t>Core Preven.</t>
  </si>
  <si>
    <t>Information</t>
  </si>
  <si>
    <t>Quality Data Rep.</t>
  </si>
  <si>
    <t>Other Ben. Protection</t>
  </si>
  <si>
    <t>Labor Category</t>
  </si>
  <si>
    <t>30. Total</t>
  </si>
  <si>
    <t>31. Total</t>
  </si>
  <si>
    <t>Hosp. Pressure Ulcers</t>
  </si>
  <si>
    <t>22. Total</t>
  </si>
  <si>
    <t>23. Total</t>
  </si>
  <si>
    <t xml:space="preserve">25. Average </t>
  </si>
  <si>
    <t>26. Total 3yr</t>
  </si>
  <si>
    <t>27. Average</t>
  </si>
  <si>
    <t>28. Total 3yr</t>
  </si>
  <si>
    <t>29. Average</t>
  </si>
  <si>
    <t>30. Total 3yr</t>
  </si>
  <si>
    <t>32. Total 3yr.</t>
  </si>
  <si>
    <t xml:space="preserve">33. Average </t>
  </si>
  <si>
    <t>Poor Perfor. NH</t>
  </si>
  <si>
    <t xml:space="preserve">OTHER DIRECT COST </t>
  </si>
  <si>
    <t>6. Other Beneficiary Protection Costs</t>
  </si>
  <si>
    <t>Other</t>
  </si>
  <si>
    <t>Total Projected Medicare - 3yr Other Direct Costs</t>
  </si>
  <si>
    <t>6. All Other Beneficiary Protection Costs</t>
  </si>
  <si>
    <t>TOTAL</t>
  </si>
  <si>
    <t>Theme: Beneficiary Protection</t>
  </si>
  <si>
    <t>Theme: Patient Pathways</t>
  </si>
  <si>
    <t>Theme: Prevention</t>
  </si>
  <si>
    <t>40.  Total</t>
  </si>
  <si>
    <t>41.  Total</t>
  </si>
  <si>
    <t>50.  Total</t>
  </si>
  <si>
    <t>Theme: Patient Safety</t>
  </si>
  <si>
    <t>d.  SUBCONTRACTS:</t>
  </si>
  <si>
    <t>Projected Volume - # of cases for:</t>
  </si>
  <si>
    <t>Year 1</t>
  </si>
  <si>
    <t>Year 2</t>
  </si>
  <si>
    <t>Year 3</t>
  </si>
  <si>
    <t>GRAND TOTAL:</t>
  </si>
  <si>
    <t>1. Name and Address of QIO Organization:</t>
  </si>
  <si>
    <t>2. QIO Area (State):</t>
  </si>
  <si>
    <t>3. Contract Period</t>
  </si>
  <si>
    <t>4. Quality of Care Reviews Cost Per Case</t>
  </si>
  <si>
    <t>5. Utilization Reviews Cost Per Case</t>
  </si>
  <si>
    <t>6. Hospital Based Notice Appeals Cost Per Case</t>
  </si>
  <si>
    <t>7. Fee-for-Service (FFS) Expedited Appeals Costs Per Case</t>
  </si>
  <si>
    <t>8. Medicare Advantage (MA) Fast Track Appeals Cost Per Case</t>
  </si>
  <si>
    <t>9. EMTALA: 5-day Reviews Costs Per Review</t>
  </si>
  <si>
    <t>10. EMTALA: 60-day Reviews Costs Per Review</t>
  </si>
  <si>
    <t>11. Quality Improvement Activities (QIA) Costs</t>
  </si>
  <si>
    <t>12. Alternative Dispute Resolution Costs Per ADR</t>
  </si>
  <si>
    <t>13. Sanction Activities Costs Per Sanction</t>
  </si>
  <si>
    <t>14. Physician Acknowledgement Monitoring</t>
  </si>
  <si>
    <t>15. Collaboration with CMS Contractors</t>
  </si>
  <si>
    <t>16. Transparency Through Reporting</t>
  </si>
  <si>
    <t>17. Beneficiary Help Line</t>
  </si>
  <si>
    <t>18. Other Non-Review Activities</t>
  </si>
  <si>
    <t>19. Total</t>
  </si>
  <si>
    <t>18. IS</t>
  </si>
  <si>
    <t xml:space="preserve">37. Average </t>
  </si>
  <si>
    <t>41.  Average</t>
  </si>
  <si>
    <t>42.  Total 3yr</t>
  </si>
  <si>
    <t>44.   Total 3yr</t>
  </si>
  <si>
    <t xml:space="preserve">45.  Average </t>
  </si>
  <si>
    <t>46.  Total 3yr</t>
  </si>
  <si>
    <t>47.  Average</t>
  </si>
  <si>
    <t>51.  Average Total</t>
  </si>
  <si>
    <t>52.  Leave as a</t>
  </si>
  <si>
    <t>53.  Total 3yr</t>
  </si>
  <si>
    <t>54.  Average Total</t>
  </si>
  <si>
    <t>56. FTE</t>
  </si>
  <si>
    <t>18.</t>
  </si>
  <si>
    <t>34. Total IS</t>
  </si>
  <si>
    <t>35. Total IS</t>
  </si>
  <si>
    <t>38.  Total</t>
  </si>
  <si>
    <t>39.  Total</t>
  </si>
  <si>
    <t>42. Total</t>
  </si>
  <si>
    <t>44.  Total</t>
  </si>
  <si>
    <t>46. Total</t>
  </si>
  <si>
    <t>48.  Total</t>
  </si>
  <si>
    <t>49.  Leave as a</t>
  </si>
  <si>
    <t>51.  Total</t>
  </si>
  <si>
    <t>53.Total  FTE</t>
  </si>
  <si>
    <r>
      <t xml:space="preserve">RESERVED                            </t>
    </r>
    <r>
      <rPr>
        <sz val="10"/>
        <rFont val="Arial"/>
      </rPr>
      <t>17. CKD</t>
    </r>
  </si>
  <si>
    <r>
      <t>RESERVED</t>
    </r>
    <r>
      <rPr>
        <b/>
        <sz val="9"/>
        <rFont val="Arial"/>
        <family val="2"/>
      </rPr>
      <t xml:space="preserve">                               </t>
    </r>
    <r>
      <rPr>
        <sz val="9"/>
        <rFont val="Arial"/>
        <family val="2"/>
      </rPr>
      <t>16. Disparities</t>
    </r>
  </si>
  <si>
    <r>
      <t xml:space="preserve">RESERVED </t>
    </r>
    <r>
      <rPr>
        <sz val="12"/>
        <rFont val="Arial"/>
        <family val="2"/>
      </rPr>
      <t xml:space="preserve">                 </t>
    </r>
    <r>
      <rPr>
        <sz val="9"/>
        <rFont val="Arial"/>
        <family val="2"/>
      </rPr>
      <t>7. Patient Pathways</t>
    </r>
  </si>
  <si>
    <t>AVERAGE 3 YR COSTS/PROVIDER</t>
  </si>
  <si>
    <t>TOTAL PROPOSED PROVIDERS</t>
  </si>
  <si>
    <t>Other Ben. Protec.</t>
  </si>
  <si>
    <t>Quality Data Reporting</t>
  </si>
  <si>
    <t>** Please note, the totals for these activities DO NOT roll into the column OTHER BENEFICIARY PROTECTION on the form "QIO F719".</t>
  </si>
</sst>
</file>

<file path=xl/styles.xml><?xml version="1.0" encoding="utf-8"?>
<styleSheet xmlns="http://schemas.openxmlformats.org/spreadsheetml/2006/main">
  <numFmts count="11">
    <numFmt numFmtId="5" formatCode="&quot;$&quot;#,##0_);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0.0%"/>
    <numFmt numFmtId="167" formatCode="_(&quot;$&quot;* #,##0_);_(&quot;$&quot;* \(#,##0\);_(&quot;$&quot;* &quot;-&quot;??_);_(@_)"/>
    <numFmt numFmtId="174" formatCode="0.0"/>
    <numFmt numFmtId="175" formatCode="#,##0.0"/>
    <numFmt numFmtId="181" formatCode="&quot;$&quot;#,##0"/>
    <numFmt numFmtId="183" formatCode="&quot;$&quot;#,##0;[Red]&quot;$&quot;#,##0"/>
  </numFmts>
  <fonts count="23">
    <font>
      <sz val="10"/>
      <name val="Arial"/>
    </font>
    <font>
      <b/>
      <sz val="10"/>
      <name val="Arial"/>
    </font>
    <font>
      <sz val="10"/>
      <name val="Arial"/>
    </font>
    <font>
      <sz val="8"/>
      <name val="Arial"/>
      <family val="2"/>
    </font>
    <font>
      <sz val="9"/>
      <name val="Arial"/>
      <family val="2"/>
    </font>
    <font>
      <b/>
      <sz val="9"/>
      <name val="Arial"/>
    </font>
    <font>
      <sz val="8"/>
      <name val="Arial"/>
    </font>
    <font>
      <u/>
      <sz val="8"/>
      <name val="Arial"/>
      <family val="2"/>
    </font>
    <font>
      <b/>
      <sz val="8"/>
      <name val="Arial"/>
    </font>
    <font>
      <sz val="10"/>
      <name val="Arial"/>
      <family val="2"/>
    </font>
    <font>
      <b/>
      <sz val="11"/>
      <name val="Arial"/>
    </font>
    <font>
      <b/>
      <sz val="8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b/>
      <u/>
      <sz val="10"/>
      <name val="Arial"/>
    </font>
    <font>
      <sz val="9"/>
      <name val="Arial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9"/>
      <color indexed="9"/>
      <name val="Arial"/>
      <family val="2"/>
    </font>
    <font>
      <b/>
      <sz val="9"/>
      <color indexed="9"/>
      <name val="Arial"/>
      <family val="2"/>
    </font>
    <font>
      <b/>
      <sz val="1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lightTrellis">
        <b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3"/>
        <bgColor indexed="64"/>
      </patternFill>
    </fill>
    <fill>
      <patternFill patternType="lightTrellis">
        <bgColor indexed="8"/>
      </patternFill>
    </fill>
    <fill>
      <patternFill patternType="solid">
        <fgColor indexed="65"/>
        <bgColor indexed="64"/>
      </patternFill>
    </fill>
  </fills>
  <borders count="4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9"/>
      </left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/>
      <bottom/>
      <diagonal/>
    </border>
    <border>
      <left/>
      <right style="thin">
        <color indexed="9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12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3" borderId="8" xfId="0" applyFill="1" applyBorder="1"/>
    <xf numFmtId="0" fontId="0" fillId="3" borderId="6" xfId="0" applyFill="1" applyBorder="1"/>
    <xf numFmtId="0" fontId="0" fillId="3" borderId="7" xfId="0" applyFill="1" applyBorder="1"/>
    <xf numFmtId="0" fontId="0" fillId="2" borderId="9" xfId="0" applyFill="1" applyBorder="1"/>
    <xf numFmtId="0" fontId="0" fillId="2" borderId="0" xfId="0" applyFill="1" applyAlignment="1">
      <alignment horizontal="center"/>
    </xf>
    <xf numFmtId="0" fontId="0" fillId="2" borderId="10" xfId="0" applyFill="1" applyBorder="1"/>
    <xf numFmtId="0" fontId="0" fillId="2" borderId="10" xfId="0" applyFill="1" applyBorder="1" applyAlignment="1">
      <alignment horizontal="center"/>
    </xf>
    <xf numFmtId="0" fontId="0" fillId="2" borderId="11" xfId="0" applyFill="1" applyBorder="1"/>
    <xf numFmtId="0" fontId="0" fillId="3" borderId="4" xfId="0" applyFill="1" applyBorder="1"/>
    <xf numFmtId="0" fontId="0" fillId="3" borderId="5" xfId="0" applyFill="1" applyBorder="1"/>
    <xf numFmtId="0" fontId="0" fillId="2" borderId="0" xfId="0" applyFill="1" applyBorder="1"/>
    <xf numFmtId="0" fontId="0" fillId="2" borderId="12" xfId="0" applyFill="1" applyBorder="1"/>
    <xf numFmtId="5" fontId="0" fillId="2" borderId="6" xfId="0" applyNumberFormat="1" applyFill="1" applyBorder="1"/>
    <xf numFmtId="5" fontId="0" fillId="2" borderId="6" xfId="0" applyNumberFormat="1" applyFill="1" applyBorder="1" applyAlignment="1">
      <alignment horizontal="right"/>
    </xf>
    <xf numFmtId="5" fontId="0" fillId="3" borderId="6" xfId="0" applyNumberFormat="1" applyFill="1" applyBorder="1"/>
    <xf numFmtId="0" fontId="0" fillId="3" borderId="12" xfId="0" applyFill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13" xfId="0" applyFill="1" applyBorder="1"/>
    <xf numFmtId="0" fontId="0" fillId="2" borderId="14" xfId="0" applyFill="1" applyBorder="1"/>
    <xf numFmtId="5" fontId="0" fillId="0" borderId="0" xfId="0" applyNumberFormat="1"/>
    <xf numFmtId="0" fontId="0" fillId="4" borderId="5" xfId="0" applyFill="1" applyBorder="1"/>
    <xf numFmtId="0" fontId="0" fillId="0" borderId="9" xfId="0" applyBorder="1"/>
    <xf numFmtId="0" fontId="0" fillId="0" borderId="14" xfId="0" applyBorder="1"/>
    <xf numFmtId="5" fontId="0" fillId="0" borderId="3" xfId="0" applyNumberFormat="1" applyBorder="1"/>
    <xf numFmtId="0" fontId="4" fillId="0" borderId="0" xfId="0" applyFont="1"/>
    <xf numFmtId="0" fontId="1" fillId="0" borderId="0" xfId="0" applyFont="1"/>
    <xf numFmtId="0" fontId="1" fillId="0" borderId="15" xfId="0" applyFont="1" applyBorder="1"/>
    <xf numFmtId="0" fontId="1" fillId="0" borderId="16" xfId="0" applyFont="1" applyBorder="1"/>
    <xf numFmtId="0" fontId="1" fillId="0" borderId="17" xfId="0" quotePrefix="1" applyFont="1" applyBorder="1" applyAlignment="1"/>
    <xf numFmtId="5" fontId="0" fillId="2" borderId="17" xfId="0" applyNumberFormat="1" applyFill="1" applyBorder="1"/>
    <xf numFmtId="2" fontId="0" fillId="0" borderId="17" xfId="0" applyNumberFormat="1" applyBorder="1"/>
    <xf numFmtId="7" fontId="9" fillId="2" borderId="17" xfId="0" applyNumberFormat="1" applyFont="1" applyFill="1" applyBorder="1"/>
    <xf numFmtId="164" fontId="9" fillId="2" borderId="17" xfId="0" applyNumberFormat="1" applyFont="1" applyFill="1" applyBorder="1"/>
    <xf numFmtId="5" fontId="9" fillId="2" borderId="17" xfId="0" applyNumberFormat="1" applyFont="1" applyFill="1" applyBorder="1"/>
    <xf numFmtId="2" fontId="9" fillId="2" borderId="17" xfId="0" applyNumberFormat="1" applyFont="1" applyFill="1" applyBorder="1"/>
    <xf numFmtId="0" fontId="1" fillId="0" borderId="0" xfId="0" applyFont="1" applyProtection="1">
      <protection locked="0"/>
    </xf>
    <xf numFmtId="0" fontId="1" fillId="0" borderId="17" xfId="0" quotePrefix="1" applyFont="1" applyBorder="1" applyAlignment="1" applyProtection="1">
      <protection locked="0"/>
    </xf>
    <xf numFmtId="0" fontId="0" fillId="0" borderId="0" xfId="0" applyProtection="1">
      <protection locked="0"/>
    </xf>
    <xf numFmtId="0" fontId="1" fillId="0" borderId="18" xfId="0" quotePrefix="1" applyFont="1" applyBorder="1" applyAlignment="1" applyProtection="1">
      <protection locked="0"/>
    </xf>
    <xf numFmtId="164" fontId="9" fillId="2" borderId="0" xfId="0" applyNumberFormat="1" applyFont="1" applyFill="1" applyBorder="1"/>
    <xf numFmtId="0" fontId="4" fillId="3" borderId="3" xfId="0" applyFont="1" applyFill="1" applyBorder="1"/>
    <xf numFmtId="0" fontId="4" fillId="2" borderId="3" xfId="0" applyFont="1" applyFill="1" applyBorder="1"/>
    <xf numFmtId="0" fontId="0" fillId="3" borderId="6" xfId="0" applyFill="1" applyBorder="1" applyAlignment="1">
      <alignment horizontal="center"/>
    </xf>
    <xf numFmtId="5" fontId="0" fillId="3" borderId="6" xfId="0" applyNumberFormat="1" applyFill="1" applyBorder="1" applyAlignment="1">
      <alignment horizontal="right"/>
    </xf>
    <xf numFmtId="3" fontId="9" fillId="2" borderId="17" xfId="0" applyNumberFormat="1" applyFont="1" applyFill="1" applyBorder="1"/>
    <xf numFmtId="0" fontId="1" fillId="0" borderId="3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6" xfId="0" applyFill="1" applyBorder="1"/>
    <xf numFmtId="0" fontId="4" fillId="2" borderId="6" xfId="0" applyFont="1" applyFill="1" applyBorder="1"/>
    <xf numFmtId="5" fontId="4" fillId="2" borderId="17" xfId="0" applyNumberFormat="1" applyFont="1" applyFill="1" applyBorder="1"/>
    <xf numFmtId="0" fontId="4" fillId="3" borderId="6" xfId="0" applyFont="1" applyFill="1" applyBorder="1"/>
    <xf numFmtId="0" fontId="4" fillId="3" borderId="7" xfId="0" applyFont="1" applyFill="1" applyBorder="1"/>
    <xf numFmtId="0" fontId="4" fillId="3" borderId="8" xfId="0" applyFont="1" applyFill="1" applyBorder="1"/>
    <xf numFmtId="0" fontId="4" fillId="3" borderId="17" xfId="0" applyFont="1" applyFill="1" applyBorder="1"/>
    <xf numFmtId="0" fontId="4" fillId="0" borderId="6" xfId="0" applyFont="1" applyBorder="1"/>
    <xf numFmtId="5" fontId="4" fillId="3" borderId="17" xfId="0" applyNumberFormat="1" applyFont="1" applyFill="1" applyBorder="1"/>
    <xf numFmtId="0" fontId="3" fillId="2" borderId="17" xfId="0" applyFont="1" applyFill="1" applyBorder="1"/>
    <xf numFmtId="0" fontId="11" fillId="2" borderId="17" xfId="0" quotePrefix="1" applyFont="1" applyFill="1" applyBorder="1" applyAlignment="1"/>
    <xf numFmtId="5" fontId="0" fillId="0" borderId="3" xfId="0" applyNumberFormat="1" applyBorder="1" applyProtection="1">
      <protection locked="0"/>
    </xf>
    <xf numFmtId="0" fontId="0" fillId="0" borderId="3" xfId="0" applyBorder="1" applyProtection="1">
      <protection locked="0"/>
    </xf>
    <xf numFmtId="0" fontId="0" fillId="3" borderId="0" xfId="0" applyFill="1" applyProtection="1">
      <protection locked="0"/>
    </xf>
    <xf numFmtId="0" fontId="0" fillId="2" borderId="3" xfId="0" applyFill="1" applyBorder="1" applyProtection="1">
      <protection locked="0"/>
    </xf>
    <xf numFmtId="0" fontId="0" fillId="2" borderId="0" xfId="0" applyFill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5" xfId="0" applyFill="1" applyBorder="1" applyProtection="1">
      <protection locked="0"/>
    </xf>
    <xf numFmtId="5" fontId="0" fillId="0" borderId="0" xfId="0" applyNumberFormat="1" applyProtection="1">
      <protection locked="0"/>
    </xf>
    <xf numFmtId="5" fontId="4" fillId="2" borderId="17" xfId="0" applyNumberFormat="1" applyFont="1" applyFill="1" applyBorder="1" applyProtection="1">
      <protection locked="0"/>
    </xf>
    <xf numFmtId="5" fontId="4" fillId="0" borderId="17" xfId="0" applyNumberFormat="1" applyFont="1" applyBorder="1" applyProtection="1">
      <protection locked="0"/>
    </xf>
    <xf numFmtId="0" fontId="0" fillId="2" borderId="0" xfId="0" applyFill="1" applyAlignment="1">
      <alignment horizontal="left"/>
    </xf>
    <xf numFmtId="0" fontId="12" fillId="2" borderId="0" xfId="0" applyFont="1" applyFill="1"/>
    <xf numFmtId="0" fontId="12" fillId="2" borderId="9" xfId="0" applyFont="1" applyFill="1" applyBorder="1"/>
    <xf numFmtId="0" fontId="10" fillId="2" borderId="0" xfId="0" applyFont="1" applyFill="1"/>
    <xf numFmtId="5" fontId="0" fillId="0" borderId="9" xfId="0" applyNumberFormat="1" applyBorder="1"/>
    <xf numFmtId="0" fontId="0" fillId="3" borderId="14" xfId="0" applyFill="1" applyBorder="1"/>
    <xf numFmtId="0" fontId="1" fillId="3" borderId="16" xfId="0" applyFont="1" applyFill="1" applyBorder="1" applyAlignment="1" applyProtection="1">
      <alignment horizontal="left"/>
      <protection locked="0"/>
    </xf>
    <xf numFmtId="0" fontId="1" fillId="3" borderId="16" xfId="0" applyFont="1" applyFill="1" applyBorder="1" applyAlignment="1" applyProtection="1">
      <alignment horizontal="center"/>
      <protection locked="0"/>
    </xf>
    <xf numFmtId="0" fontId="1" fillId="3" borderId="16" xfId="0" applyFont="1" applyFill="1" applyBorder="1" applyProtection="1">
      <protection locked="0"/>
    </xf>
    <xf numFmtId="7" fontId="0" fillId="3" borderId="17" xfId="0" applyNumberFormat="1" applyFill="1" applyBorder="1" applyProtection="1">
      <protection locked="0"/>
    </xf>
    <xf numFmtId="7" fontId="0" fillId="3" borderId="17" xfId="0" applyNumberFormat="1" applyFill="1" applyBorder="1"/>
    <xf numFmtId="0" fontId="0" fillId="3" borderId="17" xfId="0" applyFill="1" applyBorder="1"/>
    <xf numFmtId="0" fontId="3" fillId="3" borderId="17" xfId="0" applyFont="1" applyFill="1" applyBorder="1"/>
    <xf numFmtId="5" fontId="0" fillId="3" borderId="17" xfId="0" applyNumberFormat="1" applyFill="1" applyBorder="1"/>
    <xf numFmtId="0" fontId="1" fillId="3" borderId="17" xfId="0" quotePrefix="1" applyFont="1" applyFill="1" applyBorder="1" applyAlignment="1"/>
    <xf numFmtId="0" fontId="8" fillId="3" borderId="17" xfId="0" applyFont="1" applyFill="1" applyBorder="1" applyProtection="1"/>
    <xf numFmtId="7" fontId="1" fillId="3" borderId="17" xfId="0" applyNumberFormat="1" applyFont="1" applyFill="1" applyBorder="1" applyProtection="1"/>
    <xf numFmtId="0" fontId="3" fillId="0" borderId="17" xfId="0" applyFont="1" applyFill="1" applyBorder="1" applyProtection="1">
      <protection locked="0"/>
    </xf>
    <xf numFmtId="0" fontId="3" fillId="0" borderId="17" xfId="0" applyFont="1" applyFill="1" applyBorder="1"/>
    <xf numFmtId="3" fontId="0" fillId="3" borderId="17" xfId="0" applyNumberFormat="1" applyFill="1" applyBorder="1" applyProtection="1">
      <protection locked="0"/>
    </xf>
    <xf numFmtId="3" fontId="1" fillId="3" borderId="17" xfId="0" applyNumberFormat="1" applyFont="1" applyFill="1" applyBorder="1" applyProtection="1"/>
    <xf numFmtId="3" fontId="0" fillId="0" borderId="17" xfId="0" applyNumberFormat="1" applyBorder="1"/>
    <xf numFmtId="0" fontId="0" fillId="3" borderId="4" xfId="0" applyFill="1" applyBorder="1" applyProtection="1">
      <protection locked="0"/>
    </xf>
    <xf numFmtId="0" fontId="0" fillId="2" borderId="1" xfId="0" applyFill="1" applyBorder="1" applyProtection="1"/>
    <xf numFmtId="0" fontId="0" fillId="2" borderId="19" xfId="0" applyFill="1" applyBorder="1" applyProtection="1"/>
    <xf numFmtId="0" fontId="0" fillId="0" borderId="0" xfId="0" applyProtection="1"/>
    <xf numFmtId="0" fontId="0" fillId="2" borderId="0" xfId="0" applyFill="1" applyProtection="1"/>
    <xf numFmtId="0" fontId="0" fillId="2" borderId="3" xfId="0" applyFill="1" applyBorder="1" applyProtection="1"/>
    <xf numFmtId="0" fontId="0" fillId="2" borderId="20" xfId="0" applyFill="1" applyBorder="1" applyProtection="1"/>
    <xf numFmtId="0" fontId="0" fillId="2" borderId="0" xfId="0" applyFill="1" applyBorder="1" applyProtection="1"/>
    <xf numFmtId="0" fontId="0" fillId="2" borderId="2" xfId="0" applyFill="1" applyBorder="1" applyProtection="1"/>
    <xf numFmtId="0" fontId="3" fillId="2" borderId="3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left"/>
    </xf>
    <xf numFmtId="0" fontId="3" fillId="2" borderId="3" xfId="0" applyFont="1" applyFill="1" applyBorder="1" applyAlignment="1" applyProtection="1">
      <alignment horizontal="left"/>
    </xf>
    <xf numFmtId="0" fontId="3" fillId="2" borderId="0" xfId="0" applyFont="1" applyFill="1" applyBorder="1" applyAlignment="1" applyProtection="1">
      <alignment horizontal="center"/>
    </xf>
    <xf numFmtId="0" fontId="5" fillId="2" borderId="5" xfId="0" applyFont="1" applyFill="1" applyBorder="1" applyAlignment="1" applyProtection="1">
      <alignment horizontal="center"/>
    </xf>
    <xf numFmtId="0" fontId="7" fillId="2" borderId="20" xfId="0" applyFont="1" applyFill="1" applyBorder="1" applyAlignment="1" applyProtection="1">
      <alignment horizontal="center"/>
    </xf>
    <xf numFmtId="0" fontId="7" fillId="2" borderId="3" xfId="0" applyFont="1" applyFill="1" applyBorder="1" applyAlignment="1" applyProtection="1">
      <alignment horizontal="center"/>
    </xf>
    <xf numFmtId="0" fontId="7" fillId="2" borderId="0" xfId="0" applyFont="1" applyFill="1" applyBorder="1" applyAlignment="1" applyProtection="1">
      <alignment horizontal="center"/>
    </xf>
    <xf numFmtId="0" fontId="0" fillId="3" borderId="0" xfId="0" applyFill="1" applyProtection="1"/>
    <xf numFmtId="0" fontId="4" fillId="3" borderId="3" xfId="0" applyFont="1" applyFill="1" applyBorder="1" applyProtection="1"/>
    <xf numFmtId="0" fontId="4" fillId="3" borderId="0" xfId="0" applyFont="1" applyFill="1" applyBorder="1" applyProtection="1"/>
    <xf numFmtId="0" fontId="0" fillId="3" borderId="1" xfId="0" applyFill="1" applyBorder="1" applyProtection="1"/>
    <xf numFmtId="14" fontId="0" fillId="3" borderId="0" xfId="0" quotePrefix="1" applyNumberFormat="1" applyFill="1" applyAlignment="1" applyProtection="1">
      <alignment horizontal="center"/>
    </xf>
    <xf numFmtId="0" fontId="0" fillId="2" borderId="4" xfId="0" applyFill="1" applyBorder="1" applyProtection="1"/>
    <xf numFmtId="0" fontId="0" fillId="2" borderId="5" xfId="0" applyFill="1" applyBorder="1" applyProtection="1"/>
    <xf numFmtId="14" fontId="0" fillId="3" borderId="4" xfId="0" applyNumberFormat="1" applyFill="1" applyBorder="1" applyAlignment="1" applyProtection="1">
      <alignment horizontal="center"/>
    </xf>
    <xf numFmtId="0" fontId="0" fillId="3" borderId="8" xfId="0" applyFill="1" applyBorder="1" applyProtection="1"/>
    <xf numFmtId="0" fontId="0" fillId="3" borderId="6" xfId="0" applyFill="1" applyBorder="1" applyProtection="1"/>
    <xf numFmtId="0" fontId="0" fillId="2" borderId="9" xfId="0" applyFill="1" applyBorder="1" applyProtection="1"/>
    <xf numFmtId="0" fontId="0" fillId="2" borderId="0" xfId="0" applyFill="1" applyAlignment="1" applyProtection="1">
      <alignment horizontal="center"/>
    </xf>
    <xf numFmtId="0" fontId="0" fillId="2" borderId="10" xfId="0" applyFill="1" applyBorder="1" applyProtection="1"/>
    <xf numFmtId="0" fontId="0" fillId="2" borderId="11" xfId="0" applyFill="1" applyBorder="1" applyProtection="1"/>
    <xf numFmtId="0" fontId="0" fillId="2" borderId="13" xfId="0" applyFill="1" applyBorder="1" applyProtection="1"/>
    <xf numFmtId="0" fontId="0" fillId="0" borderId="13" xfId="0" applyBorder="1" applyProtection="1"/>
    <xf numFmtId="10" fontId="0" fillId="0" borderId="4" xfId="0" applyNumberFormat="1" applyBorder="1" applyProtection="1">
      <protection locked="0"/>
    </xf>
    <xf numFmtId="14" fontId="0" fillId="3" borderId="0" xfId="0" applyNumberFormat="1" applyFill="1" applyAlignment="1" applyProtection="1">
      <alignment horizontal="center"/>
    </xf>
    <xf numFmtId="0" fontId="0" fillId="3" borderId="7" xfId="0" applyFill="1" applyBorder="1" applyProtection="1"/>
    <xf numFmtId="0" fontId="0" fillId="2" borderId="3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13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/>
    </xf>
    <xf numFmtId="0" fontId="0" fillId="0" borderId="0" xfId="0" quotePrefix="1" applyProtection="1"/>
    <xf numFmtId="0" fontId="0" fillId="0" borderId="9" xfId="0" applyBorder="1" applyProtection="1"/>
    <xf numFmtId="0" fontId="0" fillId="0" borderId="3" xfId="0" applyBorder="1" applyProtection="1"/>
    <xf numFmtId="0" fontId="0" fillId="3" borderId="3" xfId="0" applyFill="1" applyBorder="1" applyProtection="1"/>
    <xf numFmtId="5" fontId="0" fillId="0" borderId="3" xfId="0" applyNumberFormat="1" applyBorder="1" applyAlignment="1">
      <alignment horizontal="right"/>
    </xf>
    <xf numFmtId="5" fontId="0" fillId="3" borderId="3" xfId="0" applyNumberFormat="1" applyFill="1" applyBorder="1" applyProtection="1"/>
    <xf numFmtId="10" fontId="0" fillId="0" borderId="5" xfId="0" applyNumberFormat="1" applyBorder="1"/>
    <xf numFmtId="10" fontId="0" fillId="0" borderId="5" xfId="0" applyNumberFormat="1" applyBorder="1" applyProtection="1">
      <protection locked="0"/>
    </xf>
    <xf numFmtId="0" fontId="1" fillId="0" borderId="15" xfId="0" applyFont="1" applyBorder="1" applyProtection="1"/>
    <xf numFmtId="0" fontId="1" fillId="0" borderId="16" xfId="0" applyFont="1" applyBorder="1" applyProtection="1"/>
    <xf numFmtId="0" fontId="1" fillId="0" borderId="16" xfId="0" applyFont="1" applyBorder="1" applyAlignment="1" applyProtection="1">
      <alignment horizontal="left"/>
    </xf>
    <xf numFmtId="0" fontId="1" fillId="0" borderId="16" xfId="0" applyFont="1" applyFill="1" applyBorder="1" applyProtection="1"/>
    <xf numFmtId="0" fontId="1" fillId="0" borderId="16" xfId="0" applyFont="1" applyBorder="1" applyAlignment="1" applyProtection="1">
      <alignment horizontal="center"/>
    </xf>
    <xf numFmtId="5" fontId="0" fillId="3" borderId="0" xfId="0" applyNumberFormat="1" applyFill="1" applyProtection="1"/>
    <xf numFmtId="5" fontId="0" fillId="3" borderId="3" xfId="0" applyNumberFormat="1" applyFill="1" applyBorder="1" applyAlignment="1">
      <alignment horizontal="right"/>
    </xf>
    <xf numFmtId="0" fontId="0" fillId="3" borderId="3" xfId="0" applyFill="1" applyBorder="1" applyAlignment="1">
      <alignment horizontal="right"/>
    </xf>
    <xf numFmtId="5" fontId="0" fillId="0" borderId="17" xfId="0" applyNumberFormat="1" applyFill="1" applyBorder="1" applyProtection="1">
      <protection locked="0"/>
    </xf>
    <xf numFmtId="0" fontId="0" fillId="2" borderId="15" xfId="0" applyFill="1" applyBorder="1" applyProtection="1"/>
    <xf numFmtId="0" fontId="4" fillId="2" borderId="16" xfId="0" applyFont="1" applyFill="1" applyBorder="1" applyProtection="1"/>
    <xf numFmtId="0" fontId="4" fillId="2" borderId="18" xfId="0" applyFont="1" applyFill="1" applyBorder="1" applyProtection="1"/>
    <xf numFmtId="0" fontId="4" fillId="2" borderId="3" xfId="0" applyFont="1" applyFill="1" applyBorder="1" applyProtection="1"/>
    <xf numFmtId="0" fontId="5" fillId="3" borderId="3" xfId="0" applyFont="1" applyFill="1" applyBorder="1" applyProtection="1"/>
    <xf numFmtId="0" fontId="4" fillId="2" borderId="7" xfId="0" applyFont="1" applyFill="1" applyBorder="1"/>
    <xf numFmtId="0" fontId="5" fillId="3" borderId="5" xfId="0" applyFont="1" applyFill="1" applyBorder="1"/>
    <xf numFmtId="0" fontId="4" fillId="0" borderId="7" xfId="0" applyFont="1" applyBorder="1"/>
    <xf numFmtId="0" fontId="0" fillId="0" borderId="20" xfId="0" applyBorder="1"/>
    <xf numFmtId="0" fontId="13" fillId="2" borderId="4" xfId="0" applyFont="1" applyFill="1" applyBorder="1" applyAlignment="1" applyProtection="1">
      <alignment horizontal="left"/>
    </xf>
    <xf numFmtId="0" fontId="4" fillId="2" borderId="0" xfId="0" applyFont="1" applyFill="1" applyBorder="1" applyAlignment="1" applyProtection="1">
      <alignment horizontal="left"/>
    </xf>
    <xf numFmtId="0" fontId="4" fillId="2" borderId="3" xfId="0" applyFont="1" applyFill="1" applyBorder="1" applyAlignment="1" applyProtection="1">
      <alignment horizontal="center"/>
    </xf>
    <xf numFmtId="0" fontId="4" fillId="2" borderId="20" xfId="0" applyFont="1" applyFill="1" applyBorder="1" applyAlignment="1" applyProtection="1">
      <alignment horizontal="left"/>
    </xf>
    <xf numFmtId="0" fontId="4" fillId="2" borderId="4" xfId="0" applyFont="1" applyFill="1" applyBorder="1" applyAlignment="1" applyProtection="1">
      <alignment horizontal="left"/>
    </xf>
    <xf numFmtId="0" fontId="4" fillId="2" borderId="5" xfId="0" applyFont="1" applyFill="1" applyBorder="1" applyAlignment="1" applyProtection="1">
      <alignment horizontal="center"/>
    </xf>
    <xf numFmtId="0" fontId="4" fillId="2" borderId="21" xfId="0" applyFont="1" applyFill="1" applyBorder="1" applyAlignment="1" applyProtection="1">
      <alignment horizontal="left"/>
    </xf>
    <xf numFmtId="0" fontId="4" fillId="2" borderId="5" xfId="0" applyFont="1" applyFill="1" applyBorder="1" applyAlignment="1" applyProtection="1">
      <alignment horizontal="left"/>
    </xf>
    <xf numFmtId="0" fontId="0" fillId="2" borderId="20" xfId="0" applyFill="1" applyBorder="1" applyAlignment="1" applyProtection="1">
      <alignment horizontal="left"/>
    </xf>
    <xf numFmtId="0" fontId="1" fillId="0" borderId="15" xfId="0" quotePrefix="1" applyFont="1" applyBorder="1" applyProtection="1"/>
    <xf numFmtId="7" fontId="14" fillId="0" borderId="17" xfId="0" applyNumberFormat="1" applyFont="1" applyFill="1" applyBorder="1" applyProtection="1">
      <protection locked="0"/>
    </xf>
    <xf numFmtId="5" fontId="0" fillId="0" borderId="22" xfId="0" applyNumberFormat="1" applyFill="1" applyBorder="1" applyProtection="1">
      <protection locked="0"/>
    </xf>
    <xf numFmtId="0" fontId="3" fillId="0" borderId="22" xfId="0" applyFont="1" applyFill="1" applyBorder="1" applyProtection="1">
      <protection locked="0"/>
    </xf>
    <xf numFmtId="0" fontId="15" fillId="0" borderId="17" xfId="0" applyFont="1" applyBorder="1" applyAlignment="1">
      <alignment horizontal="right"/>
    </xf>
    <xf numFmtId="0" fontId="15" fillId="0" borderId="22" xfId="0" applyFont="1" applyBorder="1" applyAlignment="1">
      <alignment horizontal="right"/>
    </xf>
    <xf numFmtId="0" fontId="15" fillId="0" borderId="15" xfId="0" quotePrefix="1" applyFont="1" applyBorder="1" applyProtection="1"/>
    <xf numFmtId="0" fontId="15" fillId="0" borderId="16" xfId="0" applyFont="1" applyBorder="1" applyAlignment="1" applyProtection="1">
      <alignment horizontal="center"/>
    </xf>
    <xf numFmtId="0" fontId="1" fillId="0" borderId="23" xfId="0" quotePrefix="1" applyFont="1" applyBorder="1" applyAlignment="1" applyProtection="1">
      <alignment horizontal="left"/>
    </xf>
    <xf numFmtId="0" fontId="1" fillId="0" borderId="23" xfId="0" applyFont="1" applyBorder="1" applyAlignment="1" applyProtection="1">
      <alignment horizontal="center"/>
    </xf>
    <xf numFmtId="0" fontId="10" fillId="2" borderId="24" xfId="0" applyFont="1" applyFill="1" applyBorder="1"/>
    <xf numFmtId="0" fontId="3" fillId="0" borderId="24" xfId="0" applyFont="1" applyFill="1" applyBorder="1" applyProtection="1">
      <protection locked="0"/>
    </xf>
    <xf numFmtId="0" fontId="8" fillId="0" borderId="25" xfId="0" applyFont="1" applyFill="1" applyBorder="1" applyProtection="1">
      <protection locked="0"/>
    </xf>
    <xf numFmtId="0" fontId="13" fillId="0" borderId="24" xfId="0" applyFont="1" applyFill="1" applyBorder="1"/>
    <xf numFmtId="0" fontId="3" fillId="3" borderId="24" xfId="0" applyFont="1" applyFill="1" applyBorder="1"/>
    <xf numFmtId="10" fontId="0" fillId="2" borderId="3" xfId="0" quotePrefix="1" applyNumberFormat="1" applyFill="1" applyBorder="1" applyAlignment="1">
      <alignment horizontal="left"/>
    </xf>
    <xf numFmtId="0" fontId="0" fillId="2" borderId="13" xfId="0" applyFill="1" applyBorder="1" applyAlignment="1">
      <alignment horizontal="center"/>
    </xf>
    <xf numFmtId="5" fontId="9" fillId="2" borderId="17" xfId="0" applyNumberFormat="1" applyFont="1" applyFill="1" applyBorder="1" applyProtection="1"/>
    <xf numFmtId="0" fontId="15" fillId="0" borderId="15" xfId="0" applyFont="1" applyBorder="1" applyAlignment="1" applyProtection="1">
      <alignment horizontal="center"/>
    </xf>
    <xf numFmtId="7" fontId="0" fillId="2" borderId="17" xfId="0" applyNumberFormat="1" applyFill="1" applyBorder="1" applyProtection="1">
      <protection locked="0"/>
    </xf>
    <xf numFmtId="0" fontId="4" fillId="3" borderId="6" xfId="0" applyFont="1" applyFill="1" applyBorder="1" applyProtection="1"/>
    <xf numFmtId="0" fontId="4" fillId="3" borderId="7" xfId="0" applyFont="1" applyFill="1" applyBorder="1" applyProtection="1"/>
    <xf numFmtId="5" fontId="4" fillId="3" borderId="17" xfId="0" applyNumberFormat="1" applyFont="1" applyFill="1" applyBorder="1" applyProtection="1"/>
    <xf numFmtId="0" fontId="4" fillId="3" borderId="17" xfId="0" applyFont="1" applyFill="1" applyBorder="1" applyProtection="1"/>
    <xf numFmtId="41" fontId="0" fillId="2" borderId="17" xfId="0" applyNumberFormat="1" applyFill="1" applyBorder="1" applyProtection="1">
      <protection locked="0"/>
    </xf>
    <xf numFmtId="39" fontId="0" fillId="2" borderId="17" xfId="0" applyNumberFormat="1" applyFill="1" applyBorder="1" applyProtection="1">
      <protection locked="0"/>
    </xf>
    <xf numFmtId="0" fontId="0" fillId="3" borderId="0" xfId="0" applyNumberFormat="1" applyFill="1" applyBorder="1"/>
    <xf numFmtId="0" fontId="13" fillId="0" borderId="0" xfId="0" applyFont="1"/>
    <xf numFmtId="5" fontId="4" fillId="0" borderId="17" xfId="0" applyNumberFormat="1" applyFont="1" applyFill="1" applyBorder="1" applyProtection="1"/>
    <xf numFmtId="0" fontId="4" fillId="0" borderId="3" xfId="0" applyFont="1" applyFill="1" applyBorder="1" applyProtection="1"/>
    <xf numFmtId="0" fontId="1" fillId="2" borderId="16" xfId="0" applyFont="1" applyFill="1" applyBorder="1" applyAlignment="1" applyProtection="1">
      <alignment horizontal="left"/>
      <protection locked="0"/>
    </xf>
    <xf numFmtId="0" fontId="1" fillId="2" borderId="16" xfId="0" applyFont="1" applyFill="1" applyBorder="1" applyProtection="1">
      <protection locked="0"/>
    </xf>
    <xf numFmtId="0" fontId="0" fillId="2" borderId="17" xfId="0" applyFill="1" applyBorder="1"/>
    <xf numFmtId="0" fontId="0" fillId="2" borderId="0" xfId="0" applyNumberFormat="1" applyFill="1" applyBorder="1"/>
    <xf numFmtId="0" fontId="15" fillId="0" borderId="15" xfId="0" applyFont="1" applyBorder="1" applyProtection="1"/>
    <xf numFmtId="0" fontId="1" fillId="0" borderId="18" xfId="0" applyFont="1" applyBorder="1" applyAlignment="1" applyProtection="1">
      <protection locked="0"/>
    </xf>
    <xf numFmtId="0" fontId="1" fillId="5" borderId="17" xfId="0" applyFont="1" applyFill="1" applyBorder="1" applyProtection="1">
      <protection locked="0"/>
    </xf>
    <xf numFmtId="0" fontId="0" fillId="5" borderId="17" xfId="0" applyFill="1" applyBorder="1" applyProtection="1">
      <protection locked="0"/>
    </xf>
    <xf numFmtId="0" fontId="1" fillId="0" borderId="15" xfId="0" applyFont="1" applyBorder="1" applyProtection="1">
      <protection locked="0"/>
    </xf>
    <xf numFmtId="0" fontId="1" fillId="0" borderId="16" xfId="0" applyFont="1" applyBorder="1" applyProtection="1">
      <protection locked="0"/>
    </xf>
    <xf numFmtId="0" fontId="1" fillId="0" borderId="18" xfId="0" applyFont="1" applyBorder="1" applyProtection="1">
      <protection locked="0"/>
    </xf>
    <xf numFmtId="0" fontId="1" fillId="0" borderId="0" xfId="0" applyFont="1" applyBorder="1" applyProtection="1">
      <protection locked="0"/>
    </xf>
    <xf numFmtId="0" fontId="1" fillId="0" borderId="18" xfId="0" applyFont="1" applyBorder="1" applyProtection="1"/>
    <xf numFmtId="0" fontId="13" fillId="0" borderId="8" xfId="0" applyFont="1" applyBorder="1" applyAlignment="1">
      <alignment horizontal="centerContinuous"/>
    </xf>
    <xf numFmtId="0" fontId="1" fillId="0" borderId="1" xfId="0" applyFont="1" applyBorder="1" applyProtection="1">
      <protection locked="0"/>
    </xf>
    <xf numFmtId="0" fontId="1" fillId="0" borderId="2" xfId="0" applyFont="1" applyBorder="1" applyProtection="1">
      <protection locked="0"/>
    </xf>
    <xf numFmtId="0" fontId="1" fillId="0" borderId="3" xfId="0" applyFont="1" applyBorder="1" applyProtection="1">
      <protection locked="0"/>
    </xf>
    <xf numFmtId="0" fontId="1" fillId="0" borderId="4" xfId="0" applyFont="1" applyBorder="1" applyProtection="1">
      <protection locked="0"/>
    </xf>
    <xf numFmtId="0" fontId="1" fillId="0" borderId="5" xfId="0" applyFont="1" applyBorder="1" applyProtection="1">
      <protection locked="0"/>
    </xf>
    <xf numFmtId="0" fontId="0" fillId="0" borderId="8" xfId="0" applyBorder="1"/>
    <xf numFmtId="0" fontId="0" fillId="0" borderId="6" xfId="0" applyBorder="1"/>
    <xf numFmtId="0" fontId="0" fillId="0" borderId="7" xfId="0" applyBorder="1"/>
    <xf numFmtId="0" fontId="0" fillId="5" borderId="15" xfId="0" applyFill="1" applyBorder="1" applyProtection="1">
      <protection locked="0"/>
    </xf>
    <xf numFmtId="0" fontId="0" fillId="0" borderId="17" xfId="0" applyBorder="1"/>
    <xf numFmtId="167" fontId="0" fillId="0" borderId="17" xfId="0" applyNumberFormat="1" applyBorder="1"/>
    <xf numFmtId="0" fontId="8" fillId="6" borderId="17" xfId="0" applyFont="1" applyFill="1" applyBorder="1" applyProtection="1"/>
    <xf numFmtId="7" fontId="1" fillId="6" borderId="17" xfId="0" applyNumberFormat="1" applyFont="1" applyFill="1" applyBorder="1" applyProtection="1"/>
    <xf numFmtId="164" fontId="1" fillId="6" borderId="17" xfId="0" applyNumberFormat="1" applyFont="1" applyFill="1" applyBorder="1" applyProtection="1"/>
    <xf numFmtId="7" fontId="1" fillId="6" borderId="17" xfId="0" applyNumberFormat="1" applyFont="1" applyFill="1" applyBorder="1" applyProtection="1">
      <protection locked="0"/>
    </xf>
    <xf numFmtId="3" fontId="1" fillId="6" borderId="17" xfId="0" applyNumberFormat="1" applyFont="1" applyFill="1" applyBorder="1" applyProtection="1"/>
    <xf numFmtId="5" fontId="1" fillId="6" borderId="17" xfId="0" applyNumberFormat="1" applyFont="1" applyFill="1" applyBorder="1" applyProtection="1"/>
    <xf numFmtId="167" fontId="1" fillId="6" borderId="17" xfId="1" applyNumberFormat="1" applyFont="1" applyFill="1" applyBorder="1" applyProtection="1"/>
    <xf numFmtId="167" fontId="0" fillId="6" borderId="17" xfId="1" applyNumberFormat="1" applyFont="1" applyFill="1" applyBorder="1" applyProtection="1">
      <protection locked="0"/>
    </xf>
    <xf numFmtId="2" fontId="1" fillId="6" borderId="17" xfId="0" applyNumberFormat="1" applyFont="1" applyFill="1" applyBorder="1" applyProtection="1"/>
    <xf numFmtId="0" fontId="1" fillId="0" borderId="18" xfId="0" applyFont="1" applyBorder="1"/>
    <xf numFmtId="0" fontId="3" fillId="0" borderId="15" xfId="0" applyFont="1" applyBorder="1"/>
    <xf numFmtId="0" fontId="3" fillId="0" borderId="18" xfId="0" applyFont="1" applyBorder="1"/>
    <xf numFmtId="0" fontId="0" fillId="0" borderId="15" xfId="0" applyBorder="1"/>
    <xf numFmtId="7" fontId="0" fillId="0" borderId="18" xfId="0" applyNumberFormat="1" applyBorder="1"/>
    <xf numFmtId="7" fontId="13" fillId="2" borderId="17" xfId="0" applyNumberFormat="1" applyFont="1" applyFill="1" applyBorder="1"/>
    <xf numFmtId="164" fontId="13" fillId="2" borderId="17" xfId="0" applyNumberFormat="1" applyFont="1" applyFill="1" applyBorder="1"/>
    <xf numFmtId="3" fontId="13" fillId="2" borderId="17" xfId="0" applyNumberFormat="1" applyFont="1" applyFill="1" applyBorder="1"/>
    <xf numFmtId="5" fontId="13" fillId="2" borderId="17" xfId="0" applyNumberFormat="1" applyFont="1" applyFill="1" applyBorder="1"/>
    <xf numFmtId="5" fontId="13" fillId="2" borderId="17" xfId="0" applyNumberFormat="1" applyFont="1" applyFill="1" applyBorder="1" applyProtection="1"/>
    <xf numFmtId="2" fontId="13" fillId="2" borderId="17" xfId="0" applyNumberFormat="1" applyFont="1" applyFill="1" applyBorder="1"/>
    <xf numFmtId="0" fontId="0" fillId="2" borderId="0" xfId="0" applyFill="1" applyAlignment="1" applyProtection="1">
      <alignment horizontal="left"/>
    </xf>
    <xf numFmtId="0" fontId="1" fillId="3" borderId="17" xfId="0" applyNumberFormat="1" applyFont="1" applyFill="1" applyBorder="1" applyProtection="1"/>
    <xf numFmtId="3" fontId="0" fillId="3" borderId="17" xfId="0" applyNumberFormat="1" applyFill="1" applyBorder="1" applyProtection="1"/>
    <xf numFmtId="5" fontId="4" fillId="2" borderId="17" xfId="0" applyNumberFormat="1" applyFont="1" applyFill="1" applyBorder="1" applyProtection="1"/>
    <xf numFmtId="0" fontId="0" fillId="2" borderId="21" xfId="0" applyFill="1" applyBorder="1" applyProtection="1"/>
    <xf numFmtId="5" fontId="4" fillId="3" borderId="17" xfId="0" applyNumberFormat="1" applyFont="1" applyFill="1" applyBorder="1" applyAlignment="1" applyProtection="1">
      <alignment horizontal="right"/>
    </xf>
    <xf numFmtId="3" fontId="0" fillId="2" borderId="17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3" fillId="2" borderId="17" xfId="0" applyFont="1" applyFill="1" applyBorder="1" applyProtection="1">
      <protection locked="0"/>
    </xf>
    <xf numFmtId="164" fontId="0" fillId="3" borderId="17" xfId="0" applyNumberFormat="1" applyFill="1" applyBorder="1" applyProtection="1"/>
    <xf numFmtId="5" fontId="1" fillId="3" borderId="17" xfId="0" applyNumberFormat="1" applyFont="1" applyFill="1" applyBorder="1" applyProtection="1"/>
    <xf numFmtId="42" fontId="1" fillId="3" borderId="17" xfId="0" applyNumberFormat="1" applyFont="1" applyFill="1" applyBorder="1" applyProtection="1"/>
    <xf numFmtId="2" fontId="1" fillId="3" borderId="17" xfId="0" applyNumberFormat="1" applyFont="1" applyFill="1" applyBorder="1" applyProtection="1"/>
    <xf numFmtId="164" fontId="1" fillId="3" borderId="17" xfId="0" applyNumberFormat="1" applyFont="1" applyFill="1" applyBorder="1" applyProtection="1"/>
    <xf numFmtId="5" fontId="0" fillId="3" borderId="17" xfId="0" applyNumberFormat="1" applyFill="1" applyBorder="1" applyProtection="1"/>
    <xf numFmtId="167" fontId="0" fillId="3" borderId="17" xfId="1" applyNumberFormat="1" applyFont="1" applyFill="1" applyBorder="1" applyProtection="1">
      <protection locked="0"/>
    </xf>
    <xf numFmtId="37" fontId="0" fillId="0" borderId="18" xfId="0" applyNumberFormat="1" applyBorder="1"/>
    <xf numFmtId="39" fontId="0" fillId="0" borderId="18" xfId="0" applyNumberFormat="1" applyBorder="1"/>
    <xf numFmtId="2" fontId="0" fillId="3" borderId="17" xfId="0" applyNumberFormat="1" applyFill="1" applyBorder="1" applyProtection="1"/>
    <xf numFmtId="2" fontId="0" fillId="3" borderId="17" xfId="0" applyNumberFormat="1" applyFill="1" applyBorder="1" applyProtection="1">
      <protection locked="0"/>
    </xf>
    <xf numFmtId="5" fontId="4" fillId="3" borderId="17" xfId="0" applyNumberFormat="1" applyFont="1" applyFill="1" applyBorder="1" applyAlignment="1">
      <alignment horizontal="right"/>
    </xf>
    <xf numFmtId="167" fontId="4" fillId="3" borderId="17" xfId="1" applyNumberFormat="1" applyFont="1" applyFill="1" applyBorder="1"/>
    <xf numFmtId="5" fontId="4" fillId="3" borderId="7" xfId="0" applyNumberFormat="1" applyFont="1" applyFill="1" applyBorder="1" applyAlignment="1">
      <alignment horizontal="right"/>
    </xf>
    <xf numFmtId="167" fontId="4" fillId="3" borderId="17" xfId="0" applyNumberFormat="1" applyFont="1" applyFill="1" applyBorder="1" applyAlignment="1">
      <alignment horizontal="right"/>
    </xf>
    <xf numFmtId="5" fontId="0" fillId="3" borderId="9" xfId="0" applyNumberFormat="1" applyFill="1" applyBorder="1"/>
    <xf numFmtId="5" fontId="0" fillId="3" borderId="3" xfId="0" applyNumberFormat="1" applyFill="1" applyBorder="1"/>
    <xf numFmtId="5" fontId="0" fillId="3" borderId="0" xfId="0" applyNumberFormat="1" applyFill="1"/>
    <xf numFmtId="10" fontId="0" fillId="2" borderId="17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21" xfId="0" applyFill="1" applyBorder="1" applyProtection="1">
      <protection locked="0"/>
    </xf>
    <xf numFmtId="14" fontId="0" fillId="2" borderId="8" xfId="0" applyNumberFormat="1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</xf>
    <xf numFmtId="0" fontId="0" fillId="3" borderId="20" xfId="0" applyFill="1" applyBorder="1" applyProtection="1"/>
    <xf numFmtId="0" fontId="0" fillId="3" borderId="0" xfId="0" applyFill="1" applyBorder="1" applyAlignment="1" applyProtection="1">
      <alignment horizontal="left"/>
    </xf>
    <xf numFmtId="14" fontId="0" fillId="3" borderId="0" xfId="0" applyNumberFormat="1" applyFill="1" applyBorder="1" applyAlignment="1" applyProtection="1">
      <alignment horizontal="center"/>
    </xf>
    <xf numFmtId="10" fontId="0" fillId="0" borderId="18" xfId="0" applyNumberFormat="1" applyBorder="1"/>
    <xf numFmtId="0" fontId="0" fillId="0" borderId="18" xfId="0" applyNumberFormat="1" applyBorder="1"/>
    <xf numFmtId="14" fontId="0" fillId="2" borderId="17" xfId="0" applyNumberFormat="1" applyFill="1" applyBorder="1" applyAlignment="1" applyProtection="1">
      <alignment horizontal="center"/>
      <protection locked="0"/>
    </xf>
    <xf numFmtId="3" fontId="14" fillId="3" borderId="17" xfId="0" applyNumberFormat="1" applyFont="1" applyFill="1" applyBorder="1" applyProtection="1">
      <protection locked="0"/>
    </xf>
    <xf numFmtId="5" fontId="14" fillId="3" borderId="17" xfId="0" applyNumberFormat="1" applyFont="1" applyFill="1" applyBorder="1"/>
    <xf numFmtId="3" fontId="14" fillId="2" borderId="17" xfId="0" applyNumberFormat="1" applyFont="1" applyFill="1" applyBorder="1" applyProtection="1">
      <protection locked="0"/>
    </xf>
    <xf numFmtId="5" fontId="1" fillId="3" borderId="18" xfId="0" applyNumberFormat="1" applyFont="1" applyFill="1" applyBorder="1"/>
    <xf numFmtId="5" fontId="1" fillId="3" borderId="17" xfId="0" applyNumberFormat="1" applyFont="1" applyFill="1" applyBorder="1"/>
    <xf numFmtId="49" fontId="15" fillId="0" borderId="15" xfId="0" applyNumberFormat="1" applyFont="1" applyBorder="1" applyAlignment="1" applyProtection="1">
      <alignment horizontal="left"/>
    </xf>
    <xf numFmtId="49" fontId="1" fillId="0" borderId="16" xfId="0" applyNumberFormat="1" applyFont="1" applyBorder="1" applyAlignment="1" applyProtection="1">
      <alignment horizontal="left"/>
    </xf>
    <xf numFmtId="49" fontId="4" fillId="2" borderId="0" xfId="0" applyNumberFormat="1" applyFont="1" applyFill="1" applyBorder="1" applyAlignment="1" applyProtection="1">
      <alignment horizontal="left"/>
    </xf>
    <xf numFmtId="0" fontId="1" fillId="0" borderId="19" xfId="0" applyFont="1" applyBorder="1" applyProtection="1"/>
    <xf numFmtId="0" fontId="1" fillId="0" borderId="20" xfId="0" applyFont="1" applyBorder="1" applyProtection="1"/>
    <xf numFmtId="0" fontId="1" fillId="0" borderId="2" xfId="0" applyFont="1" applyBorder="1" applyProtection="1"/>
    <xf numFmtId="0" fontId="1" fillId="0" borderId="3" xfId="0" applyFont="1" applyBorder="1" applyProtection="1"/>
    <xf numFmtId="0" fontId="13" fillId="0" borderId="15" xfId="0" applyFont="1" applyBorder="1"/>
    <xf numFmtId="0" fontId="13" fillId="0" borderId="4" xfId="0" applyFont="1" applyBorder="1"/>
    <xf numFmtId="1" fontId="1" fillId="0" borderId="18" xfId="0" quotePrefix="1" applyNumberFormat="1" applyFont="1" applyBorder="1" applyAlignment="1" applyProtection="1">
      <alignment horizontal="left"/>
      <protection locked="0"/>
    </xf>
    <xf numFmtId="0" fontId="1" fillId="0" borderId="21" xfId="0" applyFont="1" applyBorder="1" applyProtection="1"/>
    <xf numFmtId="0" fontId="1" fillId="0" borderId="5" xfId="0" applyFont="1" applyBorder="1" applyProtection="1"/>
    <xf numFmtId="174" fontId="9" fillId="2" borderId="17" xfId="0" applyNumberFormat="1" applyFont="1" applyFill="1" applyBorder="1"/>
    <xf numFmtId="174" fontId="13" fillId="2" borderId="17" xfId="0" applyNumberFormat="1" applyFont="1" applyFill="1" applyBorder="1"/>
    <xf numFmtId="174" fontId="1" fillId="0" borderId="16" xfId="0" applyNumberFormat="1" applyFont="1" applyBorder="1" applyAlignment="1">
      <alignment horizontal="center"/>
    </xf>
    <xf numFmtId="0" fontId="13" fillId="0" borderId="3" xfId="0" applyFont="1" applyBorder="1" applyAlignment="1">
      <alignment horizontal="left"/>
    </xf>
    <xf numFmtId="0" fontId="13" fillId="0" borderId="16" xfId="0" applyFont="1" applyBorder="1"/>
    <xf numFmtId="44" fontId="9" fillId="2" borderId="17" xfId="1" applyFont="1" applyFill="1" applyBorder="1"/>
    <xf numFmtId="44" fontId="13" fillId="2" borderId="17" xfId="1" applyFont="1" applyFill="1" applyBorder="1"/>
    <xf numFmtId="164" fontId="0" fillId="0" borderId="6" xfId="0" applyNumberFormat="1" applyBorder="1"/>
    <xf numFmtId="164" fontId="1" fillId="0" borderId="15" xfId="0" applyNumberFormat="1" applyFont="1" applyBorder="1" applyProtection="1"/>
    <xf numFmtId="164" fontId="1" fillId="0" borderId="16" xfId="0" applyNumberFormat="1" applyFont="1" applyBorder="1" applyProtection="1"/>
    <xf numFmtId="164" fontId="0" fillId="0" borderId="17" xfId="2" applyNumberFormat="1" applyFont="1" applyBorder="1"/>
    <xf numFmtId="164" fontId="0" fillId="0" borderId="0" xfId="0" applyNumberFormat="1" applyProtection="1">
      <protection locked="0"/>
    </xf>
    <xf numFmtId="164" fontId="0" fillId="0" borderId="0" xfId="0" applyNumberFormat="1"/>
    <xf numFmtId="174" fontId="1" fillId="0" borderId="15" xfId="0" applyNumberFormat="1" applyFont="1" applyBorder="1" applyProtection="1"/>
    <xf numFmtId="174" fontId="1" fillId="0" borderId="16" xfId="0" applyNumberFormat="1" applyFont="1" applyBorder="1" applyProtection="1"/>
    <xf numFmtId="174" fontId="0" fillId="2" borderId="17" xfId="0" applyNumberFormat="1" applyFill="1" applyBorder="1" applyProtection="1">
      <protection locked="0"/>
    </xf>
    <xf numFmtId="174" fontId="1" fillId="3" borderId="17" xfId="0" applyNumberFormat="1" applyFont="1" applyFill="1" applyBorder="1" applyProtection="1"/>
    <xf numFmtId="174" fontId="1" fillId="6" borderId="17" xfId="0" applyNumberFormat="1" applyFont="1" applyFill="1" applyBorder="1" applyProtection="1"/>
    <xf numFmtId="174" fontId="0" fillId="0" borderId="17" xfId="0" applyNumberFormat="1" applyBorder="1"/>
    <xf numFmtId="174" fontId="0" fillId="0" borderId="0" xfId="0" applyNumberFormat="1" applyProtection="1">
      <protection locked="0"/>
    </xf>
    <xf numFmtId="174" fontId="0" fillId="0" borderId="0" xfId="0" applyNumberFormat="1"/>
    <xf numFmtId="174" fontId="1" fillId="0" borderId="18" xfId="0" applyNumberFormat="1" applyFont="1" applyBorder="1" applyProtection="1"/>
    <xf numFmtId="174" fontId="0" fillId="0" borderId="17" xfId="0" applyNumberFormat="1" applyFill="1" applyBorder="1" applyProtection="1">
      <protection locked="0"/>
    </xf>
    <xf numFmtId="174" fontId="13" fillId="0" borderId="0" xfId="0" applyNumberFormat="1" applyFont="1" applyBorder="1"/>
    <xf numFmtId="174" fontId="0" fillId="0" borderId="17" xfId="1" applyNumberFormat="1" applyFont="1" applyFill="1" applyBorder="1" applyProtection="1">
      <protection locked="0"/>
    </xf>
    <xf numFmtId="174" fontId="1" fillId="6" borderId="17" xfId="1" applyNumberFormat="1" applyFont="1" applyFill="1" applyBorder="1" applyProtection="1"/>
    <xf numFmtId="174" fontId="13" fillId="0" borderId="2" xfId="0" applyNumberFormat="1" applyFont="1" applyBorder="1"/>
    <xf numFmtId="174" fontId="1" fillId="0" borderId="3" xfId="0" applyNumberFormat="1" applyFont="1" applyBorder="1" applyProtection="1">
      <protection locked="0"/>
    </xf>
    <xf numFmtId="174" fontId="0" fillId="3" borderId="17" xfId="0" applyNumberFormat="1" applyFill="1" applyBorder="1" applyProtection="1"/>
    <xf numFmtId="174" fontId="14" fillId="3" borderId="17" xfId="0" applyNumberFormat="1" applyFont="1" applyFill="1" applyBorder="1" applyProtection="1">
      <protection locked="0"/>
    </xf>
    <xf numFmtId="174" fontId="4" fillId="3" borderId="17" xfId="0" applyNumberFormat="1" applyFont="1" applyFill="1" applyBorder="1" applyAlignment="1">
      <alignment horizontal="right"/>
    </xf>
    <xf numFmtId="174" fontId="4" fillId="3" borderId="8" xfId="0" applyNumberFormat="1" applyFont="1" applyFill="1" applyBorder="1"/>
    <xf numFmtId="174" fontId="4" fillId="3" borderId="17" xfId="0" applyNumberFormat="1" applyFont="1" applyFill="1" applyBorder="1"/>
    <xf numFmtId="174" fontId="4" fillId="3" borderId="20" xfId="0" applyNumberFormat="1" applyFont="1" applyFill="1" applyBorder="1"/>
    <xf numFmtId="174" fontId="4" fillId="2" borderId="17" xfId="0" applyNumberFormat="1" applyFont="1" applyFill="1" applyBorder="1"/>
    <xf numFmtId="174" fontId="4" fillId="3" borderId="17" xfId="0" applyNumberFormat="1" applyFont="1" applyFill="1" applyBorder="1" applyProtection="1"/>
    <xf numFmtId="174" fontId="4" fillId="3" borderId="17" xfId="0" applyNumberFormat="1" applyFont="1" applyFill="1" applyBorder="1" applyProtection="1">
      <protection locked="0"/>
    </xf>
    <xf numFmtId="174" fontId="4" fillId="3" borderId="15" xfId="0" applyNumberFormat="1" applyFont="1" applyFill="1" applyBorder="1" applyAlignment="1">
      <alignment horizontal="right"/>
    </xf>
    <xf numFmtId="174" fontId="4" fillId="3" borderId="18" xfId="0" applyNumberFormat="1" applyFont="1" applyFill="1" applyBorder="1" applyAlignment="1">
      <alignment horizontal="right"/>
    </xf>
    <xf numFmtId="174" fontId="4" fillId="3" borderId="6" xfId="0" applyNumberFormat="1" applyFont="1" applyFill="1" applyBorder="1"/>
    <xf numFmtId="174" fontId="4" fillId="3" borderId="0" xfId="0" applyNumberFormat="1" applyFont="1" applyFill="1" applyBorder="1"/>
    <xf numFmtId="174" fontId="4" fillId="3" borderId="17" xfId="0" applyNumberFormat="1" applyFont="1" applyFill="1" applyBorder="1" applyAlignment="1" applyProtection="1">
      <alignment horizontal="right"/>
    </xf>
    <xf numFmtId="174" fontId="4" fillId="3" borderId="6" xfId="0" applyNumberFormat="1" applyFont="1" applyFill="1" applyBorder="1" applyProtection="1"/>
    <xf numFmtId="174" fontId="4" fillId="3" borderId="7" xfId="0" applyNumberFormat="1" applyFont="1" applyFill="1" applyBorder="1"/>
    <xf numFmtId="174" fontId="4" fillId="3" borderId="0" xfId="0" applyNumberFormat="1" applyFont="1" applyFill="1" applyBorder="1" applyProtection="1"/>
    <xf numFmtId="174" fontId="4" fillId="2" borderId="17" xfId="0" applyNumberFormat="1" applyFont="1" applyFill="1" applyBorder="1" applyProtection="1"/>
    <xf numFmtId="174" fontId="4" fillId="0" borderId="0" xfId="0" applyNumberFormat="1" applyFont="1" applyFill="1" applyBorder="1" applyProtection="1"/>
    <xf numFmtId="174" fontId="4" fillId="2" borderId="7" xfId="0" applyNumberFormat="1" applyFont="1" applyFill="1" applyBorder="1"/>
    <xf numFmtId="174" fontId="4" fillId="3" borderId="7" xfId="0" applyNumberFormat="1" applyFont="1" applyFill="1" applyBorder="1" applyProtection="1">
      <protection locked="0"/>
    </xf>
    <xf numFmtId="174" fontId="0" fillId="2" borderId="0" xfId="0" applyNumberFormat="1" applyFill="1"/>
    <xf numFmtId="174" fontId="0" fillId="3" borderId="0" xfId="0" applyNumberFormat="1" applyFill="1"/>
    <xf numFmtId="0" fontId="4" fillId="0" borderId="3" xfId="0" applyFont="1" applyFill="1" applyBorder="1"/>
    <xf numFmtId="174" fontId="4" fillId="0" borderId="20" xfId="0" applyNumberFormat="1" applyFont="1" applyFill="1" applyBorder="1"/>
    <xf numFmtId="174" fontId="4" fillId="0" borderId="0" xfId="0" applyNumberFormat="1" applyFont="1" applyFill="1" applyBorder="1"/>
    <xf numFmtId="0" fontId="0" fillId="0" borderId="0" xfId="0" applyFill="1"/>
    <xf numFmtId="164" fontId="0" fillId="3" borderId="7" xfId="0" applyNumberFormat="1" applyFill="1" applyBorder="1"/>
    <xf numFmtId="164" fontId="0" fillId="2" borderId="7" xfId="0" applyNumberFormat="1" applyFill="1" applyBorder="1"/>
    <xf numFmtId="49" fontId="0" fillId="2" borderId="1" xfId="0" applyNumberFormat="1" applyFill="1" applyBorder="1" applyAlignment="1">
      <alignment horizontal="left"/>
    </xf>
    <xf numFmtId="7" fontId="0" fillId="5" borderId="17" xfId="0" applyNumberFormat="1" applyFill="1" applyBorder="1" applyProtection="1"/>
    <xf numFmtId="0" fontId="0" fillId="5" borderId="17" xfId="0" applyFill="1" applyBorder="1" applyProtection="1"/>
    <xf numFmtId="164" fontId="0" fillId="5" borderId="17" xfId="2" applyNumberFormat="1" applyFont="1" applyFill="1" applyBorder="1" applyProtection="1"/>
    <xf numFmtId="174" fontId="0" fillId="5" borderId="17" xfId="0" applyNumberFormat="1" applyFill="1" applyBorder="1" applyProtection="1"/>
    <xf numFmtId="174" fontId="0" fillId="5" borderId="15" xfId="0" applyNumberFormat="1" applyFill="1" applyBorder="1" applyProtection="1"/>
    <xf numFmtId="167" fontId="0" fillId="5" borderId="17" xfId="0" applyNumberFormat="1" applyFill="1" applyBorder="1" applyProtection="1"/>
    <xf numFmtId="3" fontId="0" fillId="5" borderId="17" xfId="0" applyNumberFormat="1" applyFill="1" applyBorder="1" applyProtection="1"/>
    <xf numFmtId="167" fontId="0" fillId="5" borderId="15" xfId="0" applyNumberFormat="1" applyFill="1" applyBorder="1" applyProtection="1"/>
    <xf numFmtId="0" fontId="0" fillId="5" borderId="15" xfId="0" applyFill="1" applyBorder="1" applyProtection="1"/>
    <xf numFmtId="3" fontId="0" fillId="5" borderId="15" xfId="0" applyNumberFormat="1" applyFill="1" applyBorder="1" applyProtection="1"/>
    <xf numFmtId="174" fontId="1" fillId="0" borderId="15" xfId="0" applyNumberFormat="1" applyFont="1" applyFill="1" applyBorder="1" applyProtection="1"/>
    <xf numFmtId="174" fontId="1" fillId="0" borderId="16" xfId="0" applyNumberFormat="1" applyFont="1" applyFill="1" applyBorder="1" applyProtection="1"/>
    <xf numFmtId="174" fontId="0" fillId="0" borderId="17" xfId="0" applyNumberFormat="1" applyFill="1" applyBorder="1" applyProtection="1"/>
    <xf numFmtId="174" fontId="1" fillId="0" borderId="17" xfId="0" applyNumberFormat="1" applyFont="1" applyFill="1" applyBorder="1" applyProtection="1"/>
    <xf numFmtId="174" fontId="13" fillId="0" borderId="17" xfId="0" applyNumberFormat="1" applyFont="1" applyFill="1" applyBorder="1" applyProtection="1"/>
    <xf numFmtId="174" fontId="0" fillId="0" borderId="15" xfId="0" applyNumberFormat="1" applyFill="1" applyBorder="1" applyProtection="1"/>
    <xf numFmtId="174" fontId="0" fillId="0" borderId="17" xfId="0" applyNumberFormat="1" applyFill="1" applyBorder="1"/>
    <xf numFmtId="174" fontId="0" fillId="0" borderId="0" xfId="0" applyNumberFormat="1" applyFill="1" applyProtection="1">
      <protection locked="0"/>
    </xf>
    <xf numFmtId="174" fontId="0" fillId="0" borderId="0" xfId="0" applyNumberFormat="1" applyFill="1"/>
    <xf numFmtId="174" fontId="17" fillId="2" borderId="17" xfId="0" applyNumberFormat="1" applyFont="1" applyFill="1" applyBorder="1"/>
    <xf numFmtId="5" fontId="17" fillId="2" borderId="17" xfId="0" applyNumberFormat="1" applyFont="1" applyFill="1" applyBorder="1"/>
    <xf numFmtId="175" fontId="9" fillId="2" borderId="17" xfId="0" applyNumberFormat="1" applyFont="1" applyFill="1" applyBorder="1"/>
    <xf numFmtId="175" fontId="13" fillId="2" borderId="17" xfId="0" applyNumberFormat="1" applyFont="1" applyFill="1" applyBorder="1"/>
    <xf numFmtId="49" fontId="4" fillId="2" borderId="20" xfId="0" applyNumberFormat="1" applyFont="1" applyFill="1" applyBorder="1" applyAlignment="1" applyProtection="1">
      <alignment horizontal="left"/>
    </xf>
    <xf numFmtId="174" fontId="0" fillId="2" borderId="18" xfId="0" applyNumberFormat="1" applyFill="1" applyBorder="1" applyProtection="1">
      <protection locked="0"/>
    </xf>
    <xf numFmtId="174" fontId="1" fillId="0" borderId="16" xfId="0" applyNumberFormat="1" applyFont="1" applyBorder="1" applyAlignment="1">
      <alignment horizontal="left"/>
    </xf>
    <xf numFmtId="5" fontId="0" fillId="3" borderId="18" xfId="0" applyNumberFormat="1" applyFill="1" applyBorder="1" applyProtection="1"/>
    <xf numFmtId="0" fontId="0" fillId="0" borderId="16" xfId="0" applyBorder="1"/>
    <xf numFmtId="0" fontId="4" fillId="3" borderId="21" xfId="0" applyFont="1" applyFill="1" applyBorder="1" applyProtection="1"/>
    <xf numFmtId="0" fontId="4" fillId="3" borderId="5" xfId="0" applyFont="1" applyFill="1" applyBorder="1" applyProtection="1"/>
    <xf numFmtId="0" fontId="4" fillId="2" borderId="0" xfId="0" applyFont="1" applyFill="1" applyBorder="1" applyAlignment="1" applyProtection="1">
      <alignment horizontal="center"/>
    </xf>
    <xf numFmtId="0" fontId="4" fillId="2" borderId="4" xfId="0" applyFont="1" applyFill="1" applyBorder="1" applyAlignment="1" applyProtection="1">
      <alignment horizontal="center"/>
    </xf>
    <xf numFmtId="0" fontId="0" fillId="0" borderId="20" xfId="0" applyFill="1" applyBorder="1"/>
    <xf numFmtId="49" fontId="0" fillId="2" borderId="20" xfId="0" applyNumberFormat="1" applyFill="1" applyBorder="1" applyAlignment="1" applyProtection="1">
      <alignment horizontal="left"/>
    </xf>
    <xf numFmtId="49" fontId="1" fillId="0" borderId="15" xfId="0" applyNumberFormat="1" applyFont="1" applyBorder="1" applyAlignment="1">
      <alignment horizontal="left"/>
    </xf>
    <xf numFmtId="49" fontId="13" fillId="0" borderId="15" xfId="0" applyNumberFormat="1" applyFont="1" applyBorder="1"/>
    <xf numFmtId="0" fontId="13" fillId="0" borderId="0" xfId="0" applyFont="1" applyBorder="1"/>
    <xf numFmtId="174" fontId="13" fillId="0" borderId="4" xfId="0" applyNumberFormat="1" applyFont="1" applyBorder="1"/>
    <xf numFmtId="174" fontId="13" fillId="0" borderId="0" xfId="0" applyNumberFormat="1" applyFont="1"/>
    <xf numFmtId="174" fontId="13" fillId="0" borderId="0" xfId="0" applyNumberFormat="1" applyFont="1" applyFill="1" applyBorder="1"/>
    <xf numFmtId="164" fontId="13" fillId="0" borderId="0" xfId="0" applyNumberFormat="1" applyFont="1" applyBorder="1"/>
    <xf numFmtId="0" fontId="13" fillId="0" borderId="6" xfId="0" applyFont="1" applyBorder="1" applyAlignment="1">
      <alignment horizontal="centerContinuous"/>
    </xf>
    <xf numFmtId="0" fontId="13" fillId="0" borderId="7" xfId="0" applyFont="1" applyBorder="1" applyAlignment="1">
      <alignment horizontal="centerContinuous"/>
    </xf>
    <xf numFmtId="174" fontId="13" fillId="0" borderId="8" xfId="0" applyNumberFormat="1" applyFont="1" applyBorder="1"/>
    <xf numFmtId="0" fontId="13" fillId="0" borderId="6" xfId="0" applyFont="1" applyBorder="1"/>
    <xf numFmtId="0" fontId="13" fillId="0" borderId="6" xfId="0" applyFont="1" applyFill="1" applyBorder="1"/>
    <xf numFmtId="174" fontId="13" fillId="0" borderId="7" xfId="0" applyNumberFormat="1" applyFont="1" applyBorder="1"/>
    <xf numFmtId="0" fontId="18" fillId="7" borderId="4" xfId="0" applyFont="1" applyFill="1" applyBorder="1"/>
    <xf numFmtId="0" fontId="19" fillId="7" borderId="0" xfId="0" applyFont="1" applyFill="1"/>
    <xf numFmtId="0" fontId="5" fillId="0" borderId="16" xfId="0" applyFont="1" applyBorder="1" applyAlignment="1" applyProtection="1">
      <alignment horizontal="center"/>
    </xf>
    <xf numFmtId="5" fontId="0" fillId="0" borderId="15" xfId="0" applyNumberFormat="1" applyFill="1" applyBorder="1" applyProtection="1">
      <protection locked="0"/>
    </xf>
    <xf numFmtId="5" fontId="0" fillId="0" borderId="26" xfId="0" applyNumberFormat="1" applyFill="1" applyBorder="1" applyProtection="1">
      <protection locked="0"/>
    </xf>
    <xf numFmtId="5" fontId="0" fillId="2" borderId="17" xfId="0" applyNumberFormat="1" applyFill="1" applyBorder="1" applyAlignment="1">
      <alignment horizontal="center"/>
    </xf>
    <xf numFmtId="174" fontId="20" fillId="0" borderId="17" xfId="0" applyNumberFormat="1" applyFont="1" applyFill="1" applyBorder="1" applyProtection="1"/>
    <xf numFmtId="5" fontId="20" fillId="0" borderId="17" xfId="0" applyNumberFormat="1" applyFont="1" applyFill="1" applyBorder="1" applyProtection="1"/>
    <xf numFmtId="174" fontId="4" fillId="0" borderId="17" xfId="0" applyNumberFormat="1" applyFont="1" applyFill="1" applyBorder="1"/>
    <xf numFmtId="5" fontId="4" fillId="0" borderId="17" xfId="0" applyNumberFormat="1" applyFont="1" applyFill="1" applyBorder="1"/>
    <xf numFmtId="0" fontId="0" fillId="0" borderId="0" xfId="0" applyAlignment="1">
      <alignment horizontal="left" indent="1"/>
    </xf>
    <xf numFmtId="5" fontId="13" fillId="3" borderId="3" xfId="0" applyNumberFormat="1" applyFont="1" applyFill="1" applyBorder="1"/>
    <xf numFmtId="174" fontId="13" fillId="0" borderId="17" xfId="0" applyNumberFormat="1" applyFont="1" applyBorder="1" applyProtection="1"/>
    <xf numFmtId="0" fontId="13" fillId="0" borderId="17" xfId="0" applyFont="1" applyBorder="1"/>
    <xf numFmtId="0" fontId="1" fillId="0" borderId="15" xfId="0" applyFont="1" applyBorder="1" applyAlignment="1" applyProtection="1">
      <alignment horizontal="left"/>
    </xf>
    <xf numFmtId="0" fontId="13" fillId="0" borderId="9" xfId="0" applyFont="1" applyBorder="1"/>
    <xf numFmtId="0" fontId="13" fillId="0" borderId="0" xfId="0" applyFont="1" applyFill="1"/>
    <xf numFmtId="181" fontId="13" fillId="3" borderId="0" xfId="0" applyNumberFormat="1" applyFont="1" applyFill="1"/>
    <xf numFmtId="0" fontId="0" fillId="0" borderId="27" xfId="0" applyBorder="1" applyAlignment="1">
      <alignment horizontal="left" indent="1"/>
    </xf>
    <xf numFmtId="0" fontId="0" fillId="0" borderId="27" xfId="0" applyBorder="1"/>
    <xf numFmtId="5" fontId="0" fillId="0" borderId="28" xfId="0" applyNumberFormat="1" applyBorder="1" applyProtection="1">
      <protection locked="0"/>
    </xf>
    <xf numFmtId="5" fontId="0" fillId="0" borderId="29" xfId="0" applyNumberFormat="1" applyBorder="1" applyProtection="1">
      <protection locked="0"/>
    </xf>
    <xf numFmtId="181" fontId="4" fillId="3" borderId="17" xfId="0" applyNumberFormat="1" applyFont="1" applyFill="1" applyBorder="1" applyProtection="1"/>
    <xf numFmtId="181" fontId="4" fillId="3" borderId="17" xfId="0" applyNumberFormat="1" applyFont="1" applyFill="1" applyBorder="1" applyAlignment="1" applyProtection="1">
      <alignment horizontal="right"/>
    </xf>
    <xf numFmtId="0" fontId="0" fillId="0" borderId="30" xfId="0" applyBorder="1"/>
    <xf numFmtId="5" fontId="0" fillId="3" borderId="3" xfId="0" applyNumberFormat="1" applyFill="1" applyBorder="1" applyProtection="1">
      <protection locked="0"/>
    </xf>
    <xf numFmtId="0" fontId="8" fillId="3" borderId="16" xfId="0" applyFont="1" applyFill="1" applyBorder="1" applyAlignment="1" applyProtection="1">
      <alignment horizontal="center"/>
      <protection locked="0"/>
    </xf>
    <xf numFmtId="0" fontId="0" fillId="0" borderId="31" xfId="0" applyBorder="1" applyProtection="1"/>
    <xf numFmtId="0" fontId="0" fillId="0" borderId="32" xfId="0" applyBorder="1" applyProtection="1"/>
    <xf numFmtId="5" fontId="0" fillId="3" borderId="32" xfId="0" applyNumberFormat="1" applyFill="1" applyBorder="1" applyProtection="1"/>
    <xf numFmtId="5" fontId="0" fillId="0" borderId="32" xfId="0" applyNumberFormat="1" applyBorder="1" applyProtection="1">
      <protection locked="0"/>
    </xf>
    <xf numFmtId="5" fontId="0" fillId="8" borderId="3" xfId="0" applyNumberFormat="1" applyFill="1" applyBorder="1" applyProtection="1">
      <protection locked="0"/>
    </xf>
    <xf numFmtId="0" fontId="8" fillId="3" borderId="23" xfId="0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horizontal="center"/>
    </xf>
    <xf numFmtId="0" fontId="0" fillId="7" borderId="0" xfId="0" applyFill="1" applyProtection="1"/>
    <xf numFmtId="0" fontId="4" fillId="7" borderId="3" xfId="0" applyFont="1" applyFill="1" applyBorder="1" applyProtection="1"/>
    <xf numFmtId="174" fontId="4" fillId="7" borderId="17" xfId="0" applyNumberFormat="1" applyFont="1" applyFill="1" applyBorder="1" applyAlignment="1">
      <alignment horizontal="right"/>
    </xf>
    <xf numFmtId="5" fontId="4" fillId="7" borderId="17" xfId="0" applyNumberFormat="1" applyFont="1" applyFill="1" applyBorder="1" applyAlignment="1">
      <alignment horizontal="right"/>
    </xf>
    <xf numFmtId="5" fontId="4" fillId="7" borderId="8" xfId="0" applyNumberFormat="1" applyFont="1" applyFill="1" applyBorder="1" applyAlignment="1">
      <alignment horizontal="right"/>
    </xf>
    <xf numFmtId="174" fontId="4" fillId="7" borderId="8" xfId="0" applyNumberFormat="1" applyFont="1" applyFill="1" applyBorder="1"/>
    <xf numFmtId="0" fontId="4" fillId="7" borderId="7" xfId="0" applyFont="1" applyFill="1" applyBorder="1"/>
    <xf numFmtId="174" fontId="4" fillId="7" borderId="17" xfId="0" applyNumberFormat="1" applyFont="1" applyFill="1" applyBorder="1"/>
    <xf numFmtId="5" fontId="4" fillId="7" borderId="17" xfId="0" applyNumberFormat="1" applyFont="1" applyFill="1" applyBorder="1"/>
    <xf numFmtId="174" fontId="4" fillId="7" borderId="20" xfId="0" applyNumberFormat="1" applyFont="1" applyFill="1" applyBorder="1"/>
    <xf numFmtId="0" fontId="4" fillId="7" borderId="3" xfId="0" applyFont="1" applyFill="1" applyBorder="1"/>
    <xf numFmtId="174" fontId="4" fillId="7" borderId="17" xfId="0" applyNumberFormat="1" applyFont="1" applyFill="1" applyBorder="1" applyProtection="1"/>
    <xf numFmtId="174" fontId="4" fillId="7" borderId="17" xfId="0" applyNumberFormat="1" applyFont="1" applyFill="1" applyBorder="1" applyProtection="1">
      <protection locked="0"/>
    </xf>
    <xf numFmtId="0" fontId="4" fillId="7" borderId="17" xfId="0" applyFont="1" applyFill="1" applyBorder="1"/>
    <xf numFmtId="0" fontId="4" fillId="7" borderId="8" xfId="0" applyFont="1" applyFill="1" applyBorder="1"/>
    <xf numFmtId="0" fontId="4" fillId="7" borderId="0" xfId="0" applyFont="1" applyFill="1" applyBorder="1" applyProtection="1"/>
    <xf numFmtId="5" fontId="4" fillId="7" borderId="17" xfId="0" applyNumberFormat="1" applyFont="1" applyFill="1" applyBorder="1" applyProtection="1"/>
    <xf numFmtId="174" fontId="4" fillId="7" borderId="17" xfId="0" applyNumberFormat="1" applyFont="1" applyFill="1" applyBorder="1" applyAlignment="1" applyProtection="1">
      <alignment horizontal="right"/>
    </xf>
    <xf numFmtId="5" fontId="4" fillId="7" borderId="17" xfId="0" applyNumberFormat="1" applyFont="1" applyFill="1" applyBorder="1" applyAlignment="1" applyProtection="1">
      <alignment horizontal="right"/>
    </xf>
    <xf numFmtId="174" fontId="4" fillId="7" borderId="6" xfId="0" applyNumberFormat="1" applyFont="1" applyFill="1" applyBorder="1" applyProtection="1"/>
    <xf numFmtId="0" fontId="4" fillId="7" borderId="7" xfId="0" applyFont="1" applyFill="1" applyBorder="1" applyProtection="1"/>
    <xf numFmtId="174" fontId="4" fillId="7" borderId="7" xfId="0" applyNumberFormat="1" applyFont="1" applyFill="1" applyBorder="1"/>
    <xf numFmtId="174" fontId="4" fillId="7" borderId="0" xfId="0" applyNumberFormat="1" applyFont="1" applyFill="1" applyBorder="1" applyProtection="1"/>
    <xf numFmtId="0" fontId="4" fillId="7" borderId="17" xfId="0" applyFont="1" applyFill="1" applyBorder="1" applyProtection="1"/>
    <xf numFmtId="0" fontId="4" fillId="7" borderId="6" xfId="0" applyFont="1" applyFill="1" applyBorder="1" applyProtection="1"/>
    <xf numFmtId="0" fontId="0" fillId="2" borderId="3" xfId="0" applyFill="1" applyBorder="1" applyAlignment="1" applyProtection="1">
      <alignment vertical="justify" readingOrder="1"/>
    </xf>
    <xf numFmtId="0" fontId="0" fillId="2" borderId="5" xfId="0" applyFill="1" applyBorder="1" applyAlignment="1" applyProtection="1">
      <alignment vertical="justify" readingOrder="1"/>
    </xf>
    <xf numFmtId="0" fontId="13" fillId="2" borderId="15" xfId="0" applyFont="1" applyFill="1" applyBorder="1" applyProtection="1"/>
    <xf numFmtId="49" fontId="4" fillId="0" borderId="0" xfId="0" applyNumberFormat="1" applyFont="1" applyFill="1" applyBorder="1" applyAlignment="1" applyProtection="1">
      <alignment horizontal="left"/>
    </xf>
    <xf numFmtId="0" fontId="4" fillId="0" borderId="3" xfId="0" applyFont="1" applyFill="1" applyBorder="1" applyAlignment="1" applyProtection="1">
      <alignment horizontal="center"/>
    </xf>
    <xf numFmtId="0" fontId="4" fillId="0" borderId="4" xfId="0" applyFont="1" applyFill="1" applyBorder="1" applyAlignment="1" applyProtection="1">
      <alignment horizontal="left"/>
    </xf>
    <xf numFmtId="0" fontId="4" fillId="0" borderId="5" xfId="0" applyFont="1" applyFill="1" applyBorder="1" applyAlignment="1" applyProtection="1">
      <alignment horizontal="left"/>
    </xf>
    <xf numFmtId="0" fontId="7" fillId="0" borderId="20" xfId="0" applyFont="1" applyFill="1" applyBorder="1" applyAlignment="1" applyProtection="1">
      <alignment horizontal="center"/>
    </xf>
    <xf numFmtId="174" fontId="4" fillId="0" borderId="17" xfId="0" applyNumberFormat="1" applyFont="1" applyFill="1" applyBorder="1" applyAlignment="1">
      <alignment horizontal="right"/>
    </xf>
    <xf numFmtId="174" fontId="4" fillId="0" borderId="15" xfId="0" applyNumberFormat="1" applyFont="1" applyFill="1" applyBorder="1" applyAlignment="1">
      <alignment horizontal="right"/>
    </xf>
    <xf numFmtId="174" fontId="4" fillId="0" borderId="17" xfId="0" applyNumberFormat="1" applyFont="1" applyFill="1" applyBorder="1" applyProtection="1"/>
    <xf numFmtId="174" fontId="4" fillId="0" borderId="7" xfId="0" applyNumberFormat="1" applyFont="1" applyFill="1" applyBorder="1"/>
    <xf numFmtId="167" fontId="4" fillId="0" borderId="7" xfId="1" applyNumberFormat="1" applyFont="1" applyFill="1" applyBorder="1"/>
    <xf numFmtId="174" fontId="4" fillId="0" borderId="18" xfId="0" applyNumberFormat="1" applyFont="1" applyFill="1" applyBorder="1" applyAlignment="1">
      <alignment horizontal="right"/>
    </xf>
    <xf numFmtId="174" fontId="4" fillId="0" borderId="17" xfId="0" applyNumberFormat="1" applyFont="1" applyFill="1" applyBorder="1" applyAlignment="1" applyProtection="1">
      <alignment horizontal="right"/>
    </xf>
    <xf numFmtId="174" fontId="4" fillId="0" borderId="7" xfId="0" applyNumberFormat="1" applyFont="1" applyFill="1" applyBorder="1" applyAlignment="1">
      <alignment horizontal="right"/>
    </xf>
    <xf numFmtId="167" fontId="4" fillId="0" borderId="7" xfId="0" applyNumberFormat="1" applyFont="1" applyFill="1" applyBorder="1" applyAlignment="1">
      <alignment horizontal="right"/>
    </xf>
    <xf numFmtId="5" fontId="4" fillId="0" borderId="17" xfId="0" applyNumberFormat="1" applyFont="1" applyFill="1" applyBorder="1" applyProtection="1">
      <protection locked="0"/>
    </xf>
    <xf numFmtId="174" fontId="4" fillId="3" borderId="3" xfId="0" applyNumberFormat="1" applyFont="1" applyFill="1" applyBorder="1"/>
    <xf numFmtId="174" fontId="17" fillId="0" borderId="17" xfId="0" applyNumberFormat="1" applyFont="1" applyFill="1" applyBorder="1"/>
    <xf numFmtId="174" fontId="0" fillId="3" borderId="5" xfId="0" applyNumberFormat="1" applyFill="1" applyBorder="1"/>
    <xf numFmtId="167" fontId="4" fillId="3" borderId="7" xfId="1" applyNumberFormat="1" applyFont="1" applyFill="1" applyBorder="1"/>
    <xf numFmtId="174" fontId="4" fillId="0" borderId="17" xfId="0" applyNumberFormat="1" applyFont="1" applyFill="1" applyBorder="1" applyProtection="1">
      <protection locked="0"/>
    </xf>
    <xf numFmtId="174" fontId="4" fillId="0" borderId="7" xfId="0" applyNumberFormat="1" applyFont="1" applyFill="1" applyBorder="1" applyProtection="1">
      <protection locked="0"/>
    </xf>
    <xf numFmtId="5" fontId="4" fillId="0" borderId="7" xfId="0" applyNumberFormat="1" applyFont="1" applyFill="1" applyBorder="1" applyProtection="1"/>
    <xf numFmtId="5" fontId="4" fillId="3" borderId="7" xfId="0" applyNumberFormat="1" applyFont="1" applyFill="1" applyBorder="1"/>
    <xf numFmtId="0" fontId="15" fillId="0" borderId="5" xfId="0" applyFont="1" applyFill="1" applyBorder="1" applyAlignment="1">
      <alignment horizontal="left" wrapText="1"/>
    </xf>
    <xf numFmtId="0" fontId="15" fillId="0" borderId="17" xfId="0" applyFont="1" applyFill="1" applyBorder="1" applyAlignment="1">
      <alignment horizontal="left" wrapText="1" indent="1"/>
    </xf>
    <xf numFmtId="0" fontId="4" fillId="7" borderId="17" xfId="0" applyFont="1" applyFill="1" applyBorder="1" applyAlignment="1" applyProtection="1">
      <alignment horizontal="center"/>
    </xf>
    <xf numFmtId="0" fontId="4" fillId="7" borderId="3" xfId="0" applyFont="1" applyFill="1" applyBorder="1" applyAlignment="1" applyProtection="1">
      <alignment horizontal="center"/>
    </xf>
    <xf numFmtId="0" fontId="4" fillId="7" borderId="20" xfId="0" applyFont="1" applyFill="1" applyBorder="1" applyAlignment="1" applyProtection="1">
      <alignment horizontal="center"/>
    </xf>
    <xf numFmtId="0" fontId="15" fillId="3" borderId="0" xfId="0" applyFont="1" applyFill="1" applyBorder="1" applyAlignment="1">
      <alignment horizontal="left" wrapText="1" indent="1"/>
    </xf>
    <xf numFmtId="174" fontId="0" fillId="7" borderId="17" xfId="0" applyNumberFormat="1" applyFill="1" applyBorder="1" applyProtection="1">
      <protection locked="0"/>
    </xf>
    <xf numFmtId="3" fontId="0" fillId="7" borderId="17" xfId="0" applyNumberFormat="1" applyFill="1" applyBorder="1" applyProtection="1">
      <protection locked="0"/>
    </xf>
    <xf numFmtId="5" fontId="0" fillId="7" borderId="17" xfId="0" applyNumberFormat="1" applyFill="1" applyBorder="1" applyProtection="1"/>
    <xf numFmtId="174" fontId="1" fillId="7" borderId="17" xfId="0" applyNumberFormat="1" applyFont="1" applyFill="1" applyBorder="1" applyProtection="1"/>
    <xf numFmtId="3" fontId="1" fillId="7" borderId="17" xfId="0" applyNumberFormat="1" applyFont="1" applyFill="1" applyBorder="1" applyProtection="1"/>
    <xf numFmtId="5" fontId="1" fillId="7" borderId="17" xfId="0" applyNumberFormat="1" applyFont="1" applyFill="1" applyBorder="1" applyProtection="1"/>
    <xf numFmtId="174" fontId="1" fillId="9" borderId="17" xfId="0" applyNumberFormat="1" applyFont="1" applyFill="1" applyBorder="1" applyProtection="1"/>
    <xf numFmtId="3" fontId="1" fillId="9" borderId="17" xfId="0" applyNumberFormat="1" applyFont="1" applyFill="1" applyBorder="1" applyProtection="1"/>
    <xf numFmtId="5" fontId="1" fillId="9" borderId="17" xfId="0" applyNumberFormat="1" applyFont="1" applyFill="1" applyBorder="1" applyProtection="1"/>
    <xf numFmtId="174" fontId="0" fillId="7" borderId="17" xfId="0" applyNumberFormat="1" applyFill="1" applyBorder="1" applyProtection="1"/>
    <xf numFmtId="0" fontId="0" fillId="7" borderId="17" xfId="0" applyFill="1" applyBorder="1" applyProtection="1"/>
    <xf numFmtId="167" fontId="0" fillId="7" borderId="17" xfId="0" applyNumberFormat="1" applyFill="1" applyBorder="1" applyProtection="1"/>
    <xf numFmtId="174" fontId="0" fillId="7" borderId="15" xfId="0" applyNumberFormat="1" applyFill="1" applyBorder="1" applyProtection="1"/>
    <xf numFmtId="0" fontId="0" fillId="7" borderId="15" xfId="0" applyFill="1" applyBorder="1" applyProtection="1"/>
    <xf numFmtId="167" fontId="0" fillId="7" borderId="15" xfId="0" applyNumberFormat="1" applyFill="1" applyBorder="1" applyProtection="1"/>
    <xf numFmtId="174" fontId="0" fillId="7" borderId="17" xfId="0" applyNumberFormat="1" applyFill="1" applyBorder="1"/>
    <xf numFmtId="0" fontId="0" fillId="7" borderId="17" xfId="0" applyFill="1" applyBorder="1" applyProtection="1">
      <protection locked="0"/>
    </xf>
    <xf numFmtId="167" fontId="0" fillId="7" borderId="17" xfId="0" applyNumberFormat="1" applyFill="1" applyBorder="1"/>
    <xf numFmtId="0" fontId="0" fillId="7" borderId="17" xfId="0" applyFill="1" applyBorder="1"/>
    <xf numFmtId="5" fontId="0" fillId="7" borderId="17" xfId="0" applyNumberFormat="1" applyFill="1" applyBorder="1" applyAlignment="1">
      <alignment horizontal="center"/>
    </xf>
    <xf numFmtId="5" fontId="0" fillId="7" borderId="17" xfId="0" applyNumberFormat="1" applyFill="1" applyBorder="1" applyProtection="1">
      <protection locked="0"/>
    </xf>
    <xf numFmtId="5" fontId="0" fillId="7" borderId="22" xfId="0" applyNumberFormat="1" applyFill="1" applyBorder="1" applyProtection="1">
      <protection locked="0"/>
    </xf>
    <xf numFmtId="5" fontId="1" fillId="7" borderId="17" xfId="0" applyNumberFormat="1" applyFont="1" applyFill="1" applyBorder="1"/>
    <xf numFmtId="5" fontId="0" fillId="7" borderId="17" xfId="0" applyNumberFormat="1" applyFill="1" applyBorder="1"/>
    <xf numFmtId="0" fontId="15" fillId="0" borderId="0" xfId="0" applyFont="1" applyAlignment="1">
      <alignment horizontal="center"/>
    </xf>
    <xf numFmtId="0" fontId="15" fillId="0" borderId="16" xfId="0" applyFont="1" applyFill="1" applyBorder="1" applyAlignment="1" applyProtection="1">
      <alignment horizontal="center"/>
    </xf>
    <xf numFmtId="175" fontId="9" fillId="7" borderId="17" xfId="0" applyNumberFormat="1" applyFont="1" applyFill="1" applyBorder="1"/>
    <xf numFmtId="5" fontId="9" fillId="7" borderId="17" xfId="0" applyNumberFormat="1" applyFont="1" applyFill="1" applyBorder="1"/>
    <xf numFmtId="175" fontId="13" fillId="7" borderId="17" xfId="0" applyNumberFormat="1" applyFont="1" applyFill="1" applyBorder="1"/>
    <xf numFmtId="5" fontId="13" fillId="7" borderId="17" xfId="0" applyNumberFormat="1" applyFont="1" applyFill="1" applyBorder="1"/>
    <xf numFmtId="0" fontId="1" fillId="0" borderId="0" xfId="0" applyFont="1" applyBorder="1" applyAlignment="1" applyProtection="1">
      <alignment horizontal="center"/>
    </xf>
    <xf numFmtId="0" fontId="1" fillId="0" borderId="0" xfId="0" applyFont="1" applyBorder="1"/>
    <xf numFmtId="0" fontId="0" fillId="0" borderId="0" xfId="0" applyBorder="1"/>
    <xf numFmtId="5" fontId="4" fillId="7" borderId="17" xfId="0" applyNumberFormat="1" applyFont="1" applyFill="1" applyBorder="1" applyProtection="1">
      <protection locked="0"/>
    </xf>
    <xf numFmtId="183" fontId="4" fillId="0" borderId="17" xfId="0" applyNumberFormat="1" applyFont="1" applyFill="1" applyBorder="1" applyAlignment="1">
      <alignment horizontal="right"/>
    </xf>
    <xf numFmtId="183" fontId="4" fillId="0" borderId="17" xfId="0" applyNumberFormat="1" applyFont="1" applyFill="1" applyBorder="1" applyAlignment="1" applyProtection="1">
      <alignment horizontal="right"/>
    </xf>
    <xf numFmtId="183" fontId="4" fillId="3" borderId="7" xfId="0" applyNumberFormat="1" applyFont="1" applyFill="1" applyBorder="1"/>
    <xf numFmtId="183" fontId="4" fillId="0" borderId="17" xfId="0" applyNumberFormat="1" applyFont="1" applyFill="1" applyBorder="1"/>
    <xf numFmtId="183" fontId="4" fillId="0" borderId="17" xfId="0" applyNumberFormat="1" applyFont="1" applyFill="1" applyBorder="1" applyProtection="1">
      <protection locked="0"/>
    </xf>
    <xf numFmtId="183" fontId="4" fillId="3" borderId="3" xfId="0" applyNumberFormat="1" applyFont="1" applyFill="1" applyBorder="1"/>
    <xf numFmtId="183" fontId="4" fillId="3" borderId="17" xfId="0" applyNumberFormat="1" applyFont="1" applyFill="1" applyBorder="1"/>
    <xf numFmtId="183" fontId="4" fillId="0" borderId="8" xfId="0" applyNumberFormat="1" applyFont="1" applyFill="1" applyBorder="1" applyAlignment="1">
      <alignment horizontal="right"/>
    </xf>
    <xf numFmtId="183" fontId="4" fillId="0" borderId="7" xfId="0" applyNumberFormat="1" applyFont="1" applyFill="1" applyBorder="1" applyAlignment="1">
      <alignment horizontal="right"/>
    </xf>
    <xf numFmtId="183" fontId="17" fillId="0" borderId="17" xfId="0" applyNumberFormat="1" applyFont="1" applyFill="1" applyBorder="1"/>
    <xf numFmtId="183" fontId="4" fillId="3" borderId="7" xfId="0" applyNumberFormat="1" applyFont="1" applyFill="1" applyBorder="1" applyProtection="1"/>
    <xf numFmtId="183" fontId="4" fillId="0" borderId="17" xfId="0" applyNumberFormat="1" applyFont="1" applyFill="1" applyBorder="1" applyProtection="1"/>
    <xf numFmtId="183" fontId="4" fillId="3" borderId="3" xfId="0" applyNumberFormat="1" applyFont="1" applyFill="1" applyBorder="1" applyProtection="1"/>
    <xf numFmtId="183" fontId="4" fillId="3" borderId="17" xfId="0" applyNumberFormat="1" applyFont="1" applyFill="1" applyBorder="1" applyProtection="1"/>
    <xf numFmtId="183" fontId="20" fillId="0" borderId="17" xfId="0" applyNumberFormat="1" applyFont="1" applyFill="1" applyBorder="1" applyProtection="1"/>
    <xf numFmtId="183" fontId="4" fillId="0" borderId="33" xfId="0" applyNumberFormat="1" applyFont="1" applyFill="1" applyBorder="1" applyProtection="1"/>
    <xf numFmtId="183" fontId="4" fillId="0" borderId="33" xfId="0" applyNumberFormat="1" applyFont="1" applyFill="1" applyBorder="1" applyAlignment="1" applyProtection="1">
      <alignment horizontal="right"/>
    </xf>
    <xf numFmtId="183" fontId="4" fillId="3" borderId="12" xfId="0" applyNumberFormat="1" applyFont="1" applyFill="1" applyBorder="1" applyProtection="1"/>
    <xf numFmtId="183" fontId="4" fillId="0" borderId="33" xfId="0" applyNumberFormat="1" applyFont="1" applyFill="1" applyBorder="1"/>
    <xf numFmtId="183" fontId="4" fillId="3" borderId="9" xfId="0" applyNumberFormat="1" applyFont="1" applyFill="1" applyBorder="1" applyProtection="1"/>
    <xf numFmtId="183" fontId="4" fillId="3" borderId="33" xfId="0" applyNumberFormat="1" applyFont="1" applyFill="1" applyBorder="1" applyProtection="1"/>
    <xf numFmtId="0" fontId="1" fillId="0" borderId="18" xfId="0" applyFont="1" applyBorder="1" applyAlignment="1" applyProtection="1">
      <alignment horizontal="left"/>
    </xf>
    <xf numFmtId="5" fontId="0" fillId="0" borderId="0" xfId="0" applyNumberFormat="1" applyBorder="1" applyProtection="1">
      <protection locked="0"/>
    </xf>
    <xf numFmtId="5" fontId="0" fillId="0" borderId="34" xfId="0" applyNumberFormat="1" applyBorder="1" applyProtection="1">
      <protection locked="0"/>
    </xf>
    <xf numFmtId="0" fontId="15" fillId="0" borderId="0" xfId="0" applyFont="1" applyBorder="1" applyAlignment="1">
      <alignment wrapText="1"/>
    </xf>
    <xf numFmtId="0" fontId="15" fillId="0" borderId="1" xfId="0" applyFont="1" applyBorder="1" applyAlignment="1"/>
    <xf numFmtId="0" fontId="15" fillId="0" borderId="17" xfId="0" applyFont="1" applyBorder="1" applyAlignment="1">
      <alignment horizontal="left" indent="2"/>
    </xf>
    <xf numFmtId="0" fontId="4" fillId="0" borderId="17" xfId="0" applyFont="1" applyFill="1" applyBorder="1"/>
    <xf numFmtId="0" fontId="4" fillId="0" borderId="17" xfId="0" applyNumberFormat="1" applyFont="1" applyBorder="1"/>
    <xf numFmtId="0" fontId="7" fillId="0" borderId="0" xfId="0" applyFont="1" applyFill="1" applyBorder="1" applyAlignment="1" applyProtection="1">
      <alignment horizontal="center"/>
    </xf>
    <xf numFmtId="0" fontId="7" fillId="2" borderId="35" xfId="0" applyFont="1" applyFill="1" applyBorder="1" applyAlignment="1" applyProtection="1">
      <alignment horizontal="center"/>
    </xf>
    <xf numFmtId="0" fontId="3" fillId="2" borderId="36" xfId="0" applyFont="1" applyFill="1" applyBorder="1" applyAlignment="1" applyProtection="1">
      <alignment horizontal="left"/>
    </xf>
    <xf numFmtId="0" fontId="4" fillId="3" borderId="37" xfId="0" applyFont="1" applyFill="1" applyBorder="1" applyProtection="1"/>
    <xf numFmtId="183" fontId="4" fillId="0" borderId="8" xfId="0" applyNumberFormat="1" applyFont="1" applyFill="1" applyBorder="1"/>
    <xf numFmtId="174" fontId="4" fillId="0" borderId="38" xfId="0" applyNumberFormat="1" applyFont="1" applyFill="1" applyBorder="1"/>
    <xf numFmtId="183" fontId="4" fillId="0" borderId="8" xfId="0" applyNumberFormat="1" applyFont="1" applyFill="1" applyBorder="1" applyProtection="1">
      <protection locked="0"/>
    </xf>
    <xf numFmtId="0" fontId="4" fillId="3" borderId="38" xfId="0" applyFont="1" applyFill="1" applyBorder="1"/>
    <xf numFmtId="0" fontId="4" fillId="3" borderId="0" xfId="0" applyFont="1" applyFill="1" applyBorder="1" applyAlignment="1">
      <alignment horizontal="center"/>
    </xf>
    <xf numFmtId="0" fontId="4" fillId="3" borderId="0" xfId="0" applyFont="1" applyFill="1" applyBorder="1" applyAlignment="1" applyProtection="1">
      <alignment horizontal="center"/>
    </xf>
    <xf numFmtId="0" fontId="4" fillId="7" borderId="0" xfId="0" applyFont="1" applyFill="1" applyBorder="1" applyAlignment="1" applyProtection="1">
      <alignment horizontal="center"/>
    </xf>
    <xf numFmtId="0" fontId="13" fillId="0" borderId="17" xfId="0" applyFont="1" applyBorder="1" applyAlignment="1">
      <alignment horizontal="right"/>
    </xf>
    <xf numFmtId="5" fontId="0" fillId="3" borderId="22" xfId="0" applyNumberFormat="1" applyFill="1" applyBorder="1"/>
    <xf numFmtId="167" fontId="0" fillId="7" borderId="17" xfId="1" applyNumberFormat="1" applyFont="1" applyFill="1" applyBorder="1" applyProtection="1">
      <protection locked="0"/>
    </xf>
    <xf numFmtId="42" fontId="1" fillId="7" borderId="17" xfId="0" applyNumberFormat="1" applyFont="1" applyFill="1" applyBorder="1" applyProtection="1"/>
    <xf numFmtId="167" fontId="1" fillId="9" borderId="17" xfId="1" applyNumberFormat="1" applyFont="1" applyFill="1" applyBorder="1" applyProtection="1"/>
    <xf numFmtId="5" fontId="4" fillId="3" borderId="17" xfId="0" applyNumberFormat="1" applyFont="1" applyFill="1" applyBorder="1" applyProtection="1">
      <protection locked="0"/>
    </xf>
    <xf numFmtId="0" fontId="4" fillId="7" borderId="5" xfId="0" applyFont="1" applyFill="1" applyBorder="1" applyAlignment="1" applyProtection="1">
      <alignment horizontal="center"/>
    </xf>
    <xf numFmtId="0" fontId="22" fillId="0" borderId="0" xfId="0" applyFont="1"/>
    <xf numFmtId="0" fontId="13" fillId="3" borderId="17" xfId="0" applyFont="1" applyFill="1" applyBorder="1"/>
    <xf numFmtId="5" fontId="13" fillId="0" borderId="17" xfId="0" applyNumberFormat="1" applyFont="1" applyBorder="1"/>
    <xf numFmtId="0" fontId="1" fillId="10" borderId="15" xfId="0" applyFont="1" applyFill="1" applyBorder="1" applyProtection="1"/>
    <xf numFmtId="0" fontId="1" fillId="10" borderId="16" xfId="0" applyFont="1" applyFill="1" applyBorder="1" applyProtection="1"/>
    <xf numFmtId="167" fontId="1" fillId="4" borderId="17" xfId="1" applyNumberFormat="1" applyFont="1" applyFill="1" applyBorder="1" applyProtection="1"/>
    <xf numFmtId="0" fontId="0" fillId="10" borderId="17" xfId="0" applyFill="1" applyBorder="1"/>
    <xf numFmtId="0" fontId="0" fillId="0" borderId="0" xfId="0" applyBorder="1" applyProtection="1">
      <protection locked="0"/>
    </xf>
    <xf numFmtId="174" fontId="1" fillId="0" borderId="0" xfId="0" applyNumberFormat="1" applyFont="1" applyBorder="1" applyProtection="1"/>
    <xf numFmtId="0" fontId="0" fillId="2" borderId="8" xfId="0" applyFill="1" applyBorder="1" applyAlignment="1" applyProtection="1">
      <alignment horizontal="center"/>
    </xf>
    <xf numFmtId="0" fontId="0" fillId="2" borderId="7" xfId="0" applyFill="1" applyBorder="1" applyAlignment="1" applyProtection="1">
      <alignment horizontal="center"/>
    </xf>
    <xf numFmtId="0" fontId="6" fillId="0" borderId="19" xfId="0" applyFont="1" applyBorder="1" applyAlignment="1" applyProtection="1">
      <alignment horizontal="center"/>
    </xf>
    <xf numFmtId="0" fontId="6" fillId="0" borderId="2" xfId="0" applyFont="1" applyBorder="1" applyAlignment="1" applyProtection="1">
      <alignment horizontal="center"/>
    </xf>
    <xf numFmtId="0" fontId="3" fillId="2" borderId="19" xfId="0" applyFont="1" applyFill="1" applyBorder="1" applyAlignment="1" applyProtection="1">
      <alignment horizontal="center"/>
    </xf>
    <xf numFmtId="0" fontId="3" fillId="2" borderId="2" xfId="0" applyFont="1" applyFill="1" applyBorder="1" applyAlignment="1" applyProtection="1">
      <alignment horizontal="center"/>
    </xf>
    <xf numFmtId="0" fontId="4" fillId="2" borderId="19" xfId="0" applyFont="1" applyFill="1" applyBorder="1" applyAlignment="1" applyProtection="1">
      <alignment horizontal="center"/>
    </xf>
    <xf numFmtId="0" fontId="4" fillId="2" borderId="2" xfId="0" applyFont="1" applyFill="1" applyBorder="1" applyAlignment="1" applyProtection="1">
      <alignment horizontal="center"/>
    </xf>
    <xf numFmtId="0" fontId="22" fillId="2" borderId="8" xfId="0" applyFont="1" applyFill="1" applyBorder="1" applyAlignment="1" applyProtection="1">
      <alignment horizontal="center" wrapText="1"/>
    </xf>
    <xf numFmtId="0" fontId="0" fillId="0" borderId="7" xfId="0" applyBorder="1" applyAlignment="1">
      <alignment horizontal="center" wrapText="1"/>
    </xf>
    <xf numFmtId="0" fontId="22" fillId="2" borderId="7" xfId="0" applyFont="1" applyFill="1" applyBorder="1" applyAlignment="1" applyProtection="1">
      <alignment horizontal="center" wrapText="1"/>
    </xf>
    <xf numFmtId="0" fontId="13" fillId="2" borderId="8" xfId="0" applyFont="1" applyFill="1" applyBorder="1" applyAlignment="1" applyProtection="1">
      <alignment horizontal="center"/>
    </xf>
    <xf numFmtId="0" fontId="13" fillId="2" borderId="7" xfId="0" applyFont="1" applyFill="1" applyBorder="1" applyAlignment="1" applyProtection="1">
      <alignment horizontal="center"/>
    </xf>
    <xf numFmtId="0" fontId="4" fillId="0" borderId="19" xfId="0" applyFont="1" applyBorder="1" applyAlignment="1" applyProtection="1">
      <alignment horizontal="center"/>
    </xf>
    <xf numFmtId="0" fontId="4" fillId="0" borderId="2" xfId="0" applyFont="1" applyBorder="1" applyAlignment="1" applyProtection="1">
      <alignment horizontal="center"/>
    </xf>
    <xf numFmtId="0" fontId="4" fillId="0" borderId="20" xfId="0" applyFont="1" applyBorder="1" applyAlignment="1" applyProtection="1">
      <alignment horizontal="center"/>
    </xf>
    <xf numFmtId="0" fontId="4" fillId="0" borderId="3" xfId="0" applyFont="1" applyBorder="1" applyAlignment="1" applyProtection="1">
      <alignment horizontal="center"/>
    </xf>
    <xf numFmtId="0" fontId="4" fillId="0" borderId="21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/>
    </xf>
    <xf numFmtId="0" fontId="4" fillId="0" borderId="19" xfId="0" applyFont="1" applyBorder="1" applyAlignment="1" applyProtection="1">
      <alignment horizontal="center" wrapText="1"/>
    </xf>
    <xf numFmtId="0" fontId="4" fillId="0" borderId="2" xfId="0" applyFont="1" applyBorder="1" applyAlignment="1" applyProtection="1">
      <alignment horizontal="center" wrapText="1"/>
    </xf>
    <xf numFmtId="0" fontId="4" fillId="0" borderId="20" xfId="0" applyFont="1" applyBorder="1" applyAlignment="1" applyProtection="1">
      <alignment horizontal="center" wrapText="1"/>
    </xf>
    <xf numFmtId="0" fontId="4" fillId="0" borderId="3" xfId="0" applyFont="1" applyBorder="1" applyAlignment="1" applyProtection="1">
      <alignment horizontal="center" wrapText="1"/>
    </xf>
    <xf numFmtId="0" fontId="4" fillId="0" borderId="21" xfId="0" applyFont="1" applyBorder="1" applyAlignment="1" applyProtection="1">
      <alignment horizontal="center" wrapText="1"/>
    </xf>
    <xf numFmtId="0" fontId="4" fillId="0" borderId="5" xfId="0" applyFont="1" applyBorder="1" applyAlignment="1" applyProtection="1">
      <alignment horizontal="center" wrapText="1"/>
    </xf>
    <xf numFmtId="0" fontId="22" fillId="0" borderId="19" xfId="0" applyFont="1" applyBorder="1" applyAlignment="1" applyProtection="1">
      <alignment horizontal="center" wrapText="1"/>
    </xf>
    <xf numFmtId="0" fontId="0" fillId="0" borderId="2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5" xfId="0" applyBorder="1" applyAlignment="1">
      <alignment horizontal="center"/>
    </xf>
    <xf numFmtId="0" fontId="4" fillId="2" borderId="19" xfId="0" applyFont="1" applyFill="1" applyBorder="1" applyAlignment="1" applyProtection="1">
      <alignment horizontal="center" wrapText="1" readingOrder="1"/>
    </xf>
    <xf numFmtId="0" fontId="4" fillId="2" borderId="2" xfId="0" applyFont="1" applyFill="1" applyBorder="1" applyAlignment="1" applyProtection="1">
      <alignment horizontal="center" wrapText="1" readingOrder="1"/>
    </xf>
    <xf numFmtId="0" fontId="4" fillId="2" borderId="20" xfId="0" applyFont="1" applyFill="1" applyBorder="1" applyAlignment="1" applyProtection="1">
      <alignment horizontal="center" wrapText="1" readingOrder="1"/>
    </xf>
    <xf numFmtId="0" fontId="4" fillId="2" borderId="3" xfId="0" applyFont="1" applyFill="1" applyBorder="1" applyAlignment="1" applyProtection="1">
      <alignment horizontal="center" wrapText="1" readingOrder="1"/>
    </xf>
    <xf numFmtId="0" fontId="4" fillId="2" borderId="21" xfId="0" applyFont="1" applyFill="1" applyBorder="1" applyAlignment="1" applyProtection="1">
      <alignment horizontal="center" wrapText="1" readingOrder="1"/>
    </xf>
    <xf numFmtId="0" fontId="4" fillId="2" borderId="5" xfId="0" applyFont="1" applyFill="1" applyBorder="1" applyAlignment="1" applyProtection="1">
      <alignment horizontal="center" wrapText="1" readingOrder="1"/>
    </xf>
    <xf numFmtId="0" fontId="4" fillId="2" borderId="19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16" fillId="0" borderId="15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8" fillId="7" borderId="39" xfId="0" applyFont="1" applyFill="1" applyBorder="1" applyAlignment="1" applyProtection="1">
      <alignment horizontal="center" vertical="center" wrapText="1"/>
    </xf>
    <xf numFmtId="0" fontId="18" fillId="7" borderId="40" xfId="0" applyFont="1" applyFill="1" applyBorder="1" applyAlignment="1" applyProtection="1">
      <alignment horizontal="center" vertical="center" wrapText="1"/>
    </xf>
    <xf numFmtId="0" fontId="18" fillId="7" borderId="41" xfId="0" applyFont="1" applyFill="1" applyBorder="1" applyAlignment="1" applyProtection="1">
      <alignment horizontal="center" vertical="center" wrapText="1"/>
    </xf>
    <xf numFmtId="0" fontId="18" fillId="7" borderId="1" xfId="0" applyFont="1" applyFill="1" applyBorder="1" applyAlignment="1" applyProtection="1">
      <alignment horizontal="center" vertical="center"/>
    </xf>
    <xf numFmtId="0" fontId="18" fillId="7" borderId="43" xfId="0" applyFont="1" applyFill="1" applyBorder="1" applyAlignment="1" applyProtection="1">
      <alignment horizontal="center" vertical="center"/>
    </xf>
    <xf numFmtId="0" fontId="18" fillId="7" borderId="0" xfId="0" applyFont="1" applyFill="1" applyBorder="1" applyAlignment="1" applyProtection="1">
      <alignment horizontal="center" vertical="center"/>
    </xf>
    <xf numFmtId="0" fontId="18" fillId="7" borderId="44" xfId="0" applyFont="1" applyFill="1" applyBorder="1" applyAlignment="1" applyProtection="1">
      <alignment horizontal="center" vertical="center"/>
    </xf>
    <xf numFmtId="0" fontId="18" fillId="7" borderId="10" xfId="0" applyFont="1" applyFill="1" applyBorder="1" applyAlignment="1" applyProtection="1">
      <alignment horizontal="center" vertical="center"/>
    </xf>
    <xf numFmtId="0" fontId="18" fillId="7" borderId="45" xfId="0" applyFont="1" applyFill="1" applyBorder="1" applyAlignment="1" applyProtection="1">
      <alignment horizontal="center" vertical="center"/>
    </xf>
    <xf numFmtId="0" fontId="18" fillId="7" borderId="2" xfId="0" applyFont="1" applyFill="1" applyBorder="1" applyAlignment="1" applyProtection="1">
      <alignment horizontal="center" vertical="center" wrapText="1"/>
    </xf>
    <xf numFmtId="0" fontId="18" fillId="7" borderId="3" xfId="0" applyFont="1" applyFill="1" applyBorder="1" applyAlignment="1" applyProtection="1">
      <alignment horizontal="center" vertical="center" wrapText="1"/>
    </xf>
    <xf numFmtId="0" fontId="18" fillId="7" borderId="5" xfId="0" applyFont="1" applyFill="1" applyBorder="1" applyAlignment="1" applyProtection="1">
      <alignment horizontal="center" vertical="center" wrapText="1"/>
    </xf>
    <xf numFmtId="0" fontId="21" fillId="7" borderId="39" xfId="0" applyFont="1" applyFill="1" applyBorder="1" applyAlignment="1" applyProtection="1">
      <alignment horizontal="center" vertical="center" wrapText="1"/>
    </xf>
    <xf numFmtId="0" fontId="21" fillId="7" borderId="40" xfId="0" applyFont="1" applyFill="1" applyBorder="1" applyAlignment="1" applyProtection="1">
      <alignment horizontal="center" vertical="center" wrapText="1"/>
    </xf>
    <xf numFmtId="0" fontId="21" fillId="7" borderId="41" xfId="0" applyFont="1" applyFill="1" applyBorder="1" applyAlignment="1" applyProtection="1">
      <alignment horizontal="center" vertical="center" wrapText="1"/>
    </xf>
    <xf numFmtId="0" fontId="18" fillId="7" borderId="42" xfId="0" applyFont="1" applyFill="1" applyBorder="1" applyAlignment="1" applyProtection="1">
      <alignment horizontal="center" vertical="center" wrapText="1"/>
    </xf>
    <xf numFmtId="0" fontId="21" fillId="7" borderId="39" xfId="0" applyFont="1" applyFill="1" applyBorder="1" applyAlignment="1">
      <alignment horizontal="center" vertical="center" wrapText="1"/>
    </xf>
    <xf numFmtId="0" fontId="21" fillId="7" borderId="40" xfId="0" applyFont="1" applyFill="1" applyBorder="1" applyAlignment="1">
      <alignment horizontal="center" vertical="center" wrapText="1"/>
    </xf>
    <xf numFmtId="0" fontId="21" fillId="7" borderId="41" xfId="0" applyFont="1" applyFill="1" applyBorder="1" applyAlignment="1">
      <alignment horizontal="center" vertical="center" wrapText="1"/>
    </xf>
    <xf numFmtId="0" fontId="18" fillId="7" borderId="39" xfId="0" applyFont="1" applyFill="1" applyBorder="1" applyAlignment="1">
      <alignment horizontal="center" vertical="center" wrapText="1"/>
    </xf>
    <xf numFmtId="0" fontId="18" fillId="7" borderId="40" xfId="0" applyFont="1" applyFill="1" applyBorder="1" applyAlignment="1">
      <alignment horizontal="center" vertical="center" wrapText="1"/>
    </xf>
    <xf numFmtId="0" fontId="18" fillId="7" borderId="41" xfId="0" applyFont="1" applyFill="1" applyBorder="1" applyAlignment="1">
      <alignment horizontal="center" vertical="center" wrapText="1"/>
    </xf>
    <xf numFmtId="0" fontId="0" fillId="2" borderId="20" xfId="0" applyFill="1" applyBorder="1" applyAlignment="1" applyProtection="1">
      <alignment horizontal="center" vertical="justify" readingOrder="1"/>
    </xf>
    <xf numFmtId="0" fontId="0" fillId="2" borderId="0" xfId="0" applyFill="1" applyBorder="1" applyAlignment="1" applyProtection="1">
      <alignment horizontal="center" vertical="justify" readingOrder="1"/>
    </xf>
    <xf numFmtId="0" fontId="0" fillId="2" borderId="3" xfId="0" applyFill="1" applyBorder="1" applyAlignment="1" applyProtection="1">
      <alignment horizontal="center" vertical="justify" readingOrder="1"/>
    </xf>
    <xf numFmtId="0" fontId="13" fillId="0" borderId="19" xfId="0" applyFont="1" applyBorder="1" applyAlignment="1" applyProtection="1">
      <alignment horizontal="center" wrapText="1"/>
    </xf>
    <xf numFmtId="0" fontId="13" fillId="0" borderId="2" xfId="0" applyFont="1" applyBorder="1" applyAlignment="1" applyProtection="1">
      <alignment horizontal="center" wrapText="1"/>
    </xf>
    <xf numFmtId="0" fontId="13" fillId="0" borderId="20" xfId="0" applyFont="1" applyBorder="1" applyAlignment="1" applyProtection="1">
      <alignment horizontal="center" wrapText="1"/>
    </xf>
    <xf numFmtId="0" fontId="13" fillId="0" borderId="3" xfId="0" applyFont="1" applyBorder="1" applyAlignment="1" applyProtection="1">
      <alignment horizontal="center" wrapText="1"/>
    </xf>
    <xf numFmtId="0" fontId="13" fillId="0" borderId="21" xfId="0" applyFont="1" applyBorder="1" applyAlignment="1" applyProtection="1">
      <alignment horizontal="center" wrapText="1"/>
    </xf>
    <xf numFmtId="0" fontId="13" fillId="0" borderId="5" xfId="0" applyFont="1" applyBorder="1" applyAlignment="1" applyProtection="1">
      <alignment horizontal="center" wrapText="1"/>
    </xf>
    <xf numFmtId="0" fontId="0" fillId="3" borderId="20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20" xfId="0" applyFill="1" applyBorder="1" applyAlignment="1" applyProtection="1">
      <alignment horizontal="center" vertical="justify" readingOrder="1"/>
    </xf>
    <xf numFmtId="0" fontId="0" fillId="3" borderId="0" xfId="0" applyFill="1" applyBorder="1" applyAlignment="1" applyProtection="1">
      <alignment horizontal="center" vertical="justify" readingOrder="1"/>
    </xf>
    <xf numFmtId="0" fontId="0" fillId="3" borderId="21" xfId="0" applyFill="1" applyBorder="1" applyAlignment="1" applyProtection="1">
      <alignment horizontal="center" vertical="justify" readingOrder="1"/>
    </xf>
    <xf numFmtId="0" fontId="0" fillId="3" borderId="4" xfId="0" applyFill="1" applyBorder="1" applyAlignment="1" applyProtection="1">
      <alignment horizontal="center" vertical="justify" readingOrder="1"/>
    </xf>
    <xf numFmtId="0" fontId="13" fillId="2" borderId="19" xfId="0" applyFont="1" applyFill="1" applyBorder="1" applyAlignment="1" applyProtection="1">
      <alignment horizontal="center" wrapText="1" readingOrder="1"/>
    </xf>
    <xf numFmtId="0" fontId="13" fillId="2" borderId="2" xfId="0" applyFont="1" applyFill="1" applyBorder="1" applyAlignment="1" applyProtection="1">
      <alignment horizontal="center" wrapText="1" readingOrder="1"/>
    </xf>
    <xf numFmtId="0" fontId="13" fillId="2" borderId="20" xfId="0" applyFont="1" applyFill="1" applyBorder="1" applyAlignment="1" applyProtection="1">
      <alignment horizontal="center" wrapText="1" readingOrder="1"/>
    </xf>
    <xf numFmtId="0" fontId="13" fillId="2" borderId="3" xfId="0" applyFont="1" applyFill="1" applyBorder="1" applyAlignment="1" applyProtection="1">
      <alignment horizontal="center" wrapText="1" readingOrder="1"/>
    </xf>
    <xf numFmtId="0" fontId="13" fillId="2" borderId="21" xfId="0" applyFont="1" applyFill="1" applyBorder="1" applyAlignment="1" applyProtection="1">
      <alignment horizontal="center" wrapText="1" readingOrder="1"/>
    </xf>
    <xf numFmtId="0" fontId="13" fillId="2" borderId="5" xfId="0" applyFont="1" applyFill="1" applyBorder="1" applyAlignment="1" applyProtection="1">
      <alignment horizontal="center" wrapText="1" readingOrder="1"/>
    </xf>
    <xf numFmtId="0" fontId="13" fillId="2" borderId="19" xfId="0" applyFont="1" applyFill="1" applyBorder="1" applyAlignment="1" applyProtection="1">
      <alignment horizontal="center" wrapText="1"/>
    </xf>
    <xf numFmtId="0" fontId="13" fillId="2" borderId="2" xfId="0" applyFont="1" applyFill="1" applyBorder="1" applyAlignment="1" applyProtection="1">
      <alignment horizontal="center" wrapText="1"/>
    </xf>
    <xf numFmtId="0" fontId="13" fillId="2" borderId="19" xfId="0" applyFont="1" applyFill="1" applyBorder="1" applyAlignment="1">
      <alignment horizontal="center" wrapText="1"/>
    </xf>
    <xf numFmtId="0" fontId="13" fillId="2" borderId="2" xfId="0" applyFont="1" applyFill="1" applyBorder="1" applyAlignment="1">
      <alignment horizontal="center" wrapText="1"/>
    </xf>
    <xf numFmtId="0" fontId="13" fillId="0" borderId="8" xfId="0" applyFont="1" applyBorder="1" applyAlignment="1">
      <alignment horizontal="center" wrapText="1"/>
    </xf>
    <xf numFmtId="0" fontId="13" fillId="0" borderId="7" xfId="0" applyFont="1" applyBorder="1" applyAlignment="1">
      <alignment horizontal="center" wrapText="1"/>
    </xf>
    <xf numFmtId="0" fontId="15" fillId="2" borderId="19" xfId="0" applyFont="1" applyFill="1" applyBorder="1" applyAlignment="1" applyProtection="1">
      <alignment horizontal="center" wrapText="1"/>
    </xf>
    <xf numFmtId="0" fontId="15" fillId="2" borderId="2" xfId="0" applyFont="1" applyFill="1" applyBorder="1" applyAlignment="1" applyProtection="1">
      <alignment horizontal="center" wrapText="1"/>
    </xf>
    <xf numFmtId="0" fontId="13" fillId="2" borderId="8" xfId="0" applyFont="1" applyFill="1" applyBorder="1" applyAlignment="1" applyProtection="1">
      <alignment horizontal="center" wrapText="1"/>
    </xf>
    <xf numFmtId="0" fontId="13" fillId="2" borderId="7" xfId="0" applyFont="1" applyFill="1" applyBorder="1" applyAlignment="1" applyProtection="1">
      <alignment horizontal="center" wrapText="1"/>
    </xf>
    <xf numFmtId="0" fontId="13" fillId="0" borderId="8" xfId="0" applyFont="1" applyFill="1" applyBorder="1" applyAlignment="1" applyProtection="1">
      <alignment horizontal="center" wrapText="1"/>
    </xf>
    <xf numFmtId="0" fontId="13" fillId="0" borderId="6" xfId="0" applyFont="1" applyFill="1" applyBorder="1" applyAlignment="1" applyProtection="1">
      <alignment horizontal="center" wrapText="1"/>
    </xf>
    <xf numFmtId="0" fontId="13" fillId="2" borderId="46" xfId="0" applyFont="1" applyFill="1" applyBorder="1" applyAlignment="1" applyProtection="1">
      <alignment horizontal="center"/>
    </xf>
    <xf numFmtId="0" fontId="6" fillId="0" borderId="19" xfId="0" applyFont="1" applyFill="1" applyBorder="1" applyAlignment="1" applyProtection="1">
      <alignment horizontal="center"/>
    </xf>
    <xf numFmtId="0" fontId="6" fillId="0" borderId="1" xfId="0" applyFont="1" applyFill="1" applyBorder="1" applyAlignment="1" applyProtection="1">
      <alignment horizontal="center"/>
    </xf>
    <xf numFmtId="0" fontId="4" fillId="0" borderId="21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21" xfId="0" applyFont="1" applyFill="1" applyBorder="1" applyAlignment="1" applyProtection="1">
      <alignment horizontal="center"/>
    </xf>
    <xf numFmtId="0" fontId="4" fillId="0" borderId="5" xfId="0" applyFont="1" applyFill="1" applyBorder="1" applyAlignment="1" applyProtection="1">
      <alignment horizontal="center"/>
    </xf>
    <xf numFmtId="0" fontId="4" fillId="7" borderId="21" xfId="0" applyFont="1" applyFill="1" applyBorder="1" applyAlignment="1" applyProtection="1">
      <alignment horizontal="center"/>
    </xf>
    <xf numFmtId="0" fontId="4" fillId="7" borderId="5" xfId="0" applyFont="1" applyFill="1" applyBorder="1" applyAlignment="1" applyProtection="1">
      <alignment horizontal="center"/>
    </xf>
    <xf numFmtId="0" fontId="4" fillId="0" borderId="17" xfId="0" applyFont="1" applyFill="1" applyBorder="1" applyAlignment="1">
      <alignment horizontal="center"/>
    </xf>
    <xf numFmtId="0" fontId="4" fillId="0" borderId="17" xfId="0" applyFont="1" applyFill="1" applyBorder="1" applyAlignment="1" applyProtection="1">
      <alignment horizontal="center"/>
    </xf>
    <xf numFmtId="5" fontId="13" fillId="0" borderId="17" xfId="0" applyNumberFormat="1" applyFont="1" applyBorder="1" applyAlignment="1">
      <alignment horizontal="center"/>
    </xf>
    <xf numFmtId="0" fontId="13" fillId="0" borderId="17" xfId="0" applyFont="1" applyBorder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586740</xdr:colOff>
      <xdr:row>4</xdr:row>
      <xdr:rowOff>7620</xdr:rowOff>
    </xdr:from>
    <xdr:to>
      <xdr:col>52</xdr:col>
      <xdr:colOff>556260</xdr:colOff>
      <xdr:row>115</xdr:row>
      <xdr:rowOff>160020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15872460" y="678180"/>
          <a:ext cx="1257300" cy="1878330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109728" tIns="96012" rIns="109728" bIns="0" anchor="t" upright="1"/>
        <a:lstStyle/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R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S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R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V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D</a:t>
          </a:r>
          <a:endParaRPr lang="en-US" sz="1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800" b="1" i="0" u="none" strike="noStrike" baseline="0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147</xdr:col>
      <xdr:colOff>7620</xdr:colOff>
      <xdr:row>3</xdr:row>
      <xdr:rowOff>160020</xdr:rowOff>
    </xdr:from>
    <xdr:to>
      <xdr:col>167</xdr:col>
      <xdr:colOff>7620</xdr:colOff>
      <xdr:row>115</xdr:row>
      <xdr:rowOff>22860</xdr:rowOff>
    </xdr:to>
    <xdr:sp macro="" textlink="">
      <xdr:nvSpPr>
        <xdr:cNvPr id="1027" name="Text Box 3"/>
        <xdr:cNvSpPr txBox="1">
          <a:spLocks noChangeArrowheads="1"/>
        </xdr:cNvSpPr>
      </xdr:nvSpPr>
      <xdr:spPr bwMode="auto">
        <a:xfrm>
          <a:off x="36629340" y="662940"/>
          <a:ext cx="2552700" cy="1866138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109728" tIns="96012" rIns="109728" bIns="0" anchor="t" upright="1"/>
        <a:lstStyle/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R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S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R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V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D</a:t>
          </a:r>
          <a:endParaRPr lang="en-US" sz="1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800" b="1" i="0" u="none" strike="noStrike" baseline="0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137</xdr:col>
      <xdr:colOff>30480</xdr:colOff>
      <xdr:row>4</xdr:row>
      <xdr:rowOff>7620</xdr:rowOff>
    </xdr:from>
    <xdr:to>
      <xdr:col>147</xdr:col>
      <xdr:colOff>0</xdr:colOff>
      <xdr:row>118</xdr:row>
      <xdr:rowOff>0</xdr:rowOff>
    </xdr:to>
    <xdr:sp macro="" textlink="">
      <xdr:nvSpPr>
        <xdr:cNvPr id="1028" name="Text Box 4"/>
        <xdr:cNvSpPr txBox="1">
          <a:spLocks noChangeArrowheads="1"/>
        </xdr:cNvSpPr>
      </xdr:nvSpPr>
      <xdr:spPr bwMode="auto">
        <a:xfrm>
          <a:off x="34815780" y="678180"/>
          <a:ext cx="1805940" cy="19126200"/>
        </a:xfrm>
        <a:prstGeom prst="rect">
          <a:avLst/>
        </a:prstGeom>
        <a:solidFill>
          <a:srgbClr val="000000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109728" tIns="96012" rIns="109728" bIns="0" anchor="t" upright="1"/>
        <a:lstStyle/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R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S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R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V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D</a:t>
          </a:r>
          <a:endParaRPr lang="en-US" sz="1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800" b="1" i="0" u="none" strike="noStrike" baseline="0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53</xdr:col>
      <xdr:colOff>30480</xdr:colOff>
      <xdr:row>4</xdr:row>
      <xdr:rowOff>7620</xdr:rowOff>
    </xdr:from>
    <xdr:to>
      <xdr:col>53</xdr:col>
      <xdr:colOff>1051560</xdr:colOff>
      <xdr:row>115</xdr:row>
      <xdr:rowOff>144780</xdr:rowOff>
    </xdr:to>
    <xdr:sp macro="" textlink="">
      <xdr:nvSpPr>
        <xdr:cNvPr id="1029" name="Text Box 5"/>
        <xdr:cNvSpPr txBox="1">
          <a:spLocks noChangeArrowheads="1"/>
        </xdr:cNvSpPr>
      </xdr:nvSpPr>
      <xdr:spPr bwMode="auto">
        <a:xfrm>
          <a:off x="17853660" y="678180"/>
          <a:ext cx="0" cy="1876806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109728" tIns="96012" rIns="109728" bIns="0" anchor="t" upright="1"/>
        <a:lstStyle/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R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S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R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V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D</a:t>
          </a:r>
          <a:endParaRPr lang="en-US" sz="1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800" b="1" i="0" u="none" strike="noStrike" baseline="0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54</xdr:col>
      <xdr:colOff>30480</xdr:colOff>
      <xdr:row>3</xdr:row>
      <xdr:rowOff>160020</xdr:rowOff>
    </xdr:from>
    <xdr:to>
      <xdr:col>57</xdr:col>
      <xdr:colOff>0</xdr:colOff>
      <xdr:row>115</xdr:row>
      <xdr:rowOff>106680</xdr:rowOff>
    </xdr:to>
    <xdr:sp macro="" textlink="">
      <xdr:nvSpPr>
        <xdr:cNvPr id="1030" name="Text Box 6"/>
        <xdr:cNvSpPr txBox="1">
          <a:spLocks noChangeArrowheads="1"/>
        </xdr:cNvSpPr>
      </xdr:nvSpPr>
      <xdr:spPr bwMode="auto">
        <a:xfrm>
          <a:off x="17853660" y="662940"/>
          <a:ext cx="0" cy="1874520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109728" tIns="96012" rIns="109728" bIns="0" anchor="t" upright="1"/>
        <a:lstStyle/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R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S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R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V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4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4800" b="1" i="0" u="none" strike="noStrike" baseline="0">
              <a:solidFill>
                <a:srgbClr val="FFFFFF"/>
              </a:solidFill>
              <a:latin typeface="Arial"/>
              <a:cs typeface="Arial"/>
            </a:rPr>
            <a:t>D</a:t>
          </a:r>
          <a:endParaRPr lang="en-US" sz="1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800" b="1" i="0" u="none" strike="noStrike" baseline="0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7620</xdr:colOff>
      <xdr:row>5</xdr:row>
      <xdr:rowOff>7620</xdr:rowOff>
    </xdr:from>
    <xdr:to>
      <xdr:col>15</xdr:col>
      <xdr:colOff>1211580</xdr:colOff>
      <xdr:row>32</xdr:row>
      <xdr:rowOff>7620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21320760" y="807720"/>
          <a:ext cx="1203960" cy="492252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54864" tIns="41148" rIns="54864" bIns="0" anchor="t" upright="1"/>
        <a:lstStyle/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R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S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R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V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D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7620</xdr:colOff>
      <xdr:row>5</xdr:row>
      <xdr:rowOff>0</xdr:rowOff>
    </xdr:from>
    <xdr:to>
      <xdr:col>5</xdr:col>
      <xdr:colOff>0</xdr:colOff>
      <xdr:row>31</xdr:row>
      <xdr:rowOff>213360</xdr:rowOff>
    </xdr:to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6263640" y="800100"/>
          <a:ext cx="1607820" cy="492252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54864" tIns="41148" rIns="54864" bIns="0" anchor="t" upright="1"/>
        <a:lstStyle/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R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S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R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V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D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14</xdr:col>
      <xdr:colOff>7620</xdr:colOff>
      <xdr:row>5</xdr:row>
      <xdr:rowOff>15240</xdr:rowOff>
    </xdr:from>
    <xdr:to>
      <xdr:col>14</xdr:col>
      <xdr:colOff>1211580</xdr:colOff>
      <xdr:row>31</xdr:row>
      <xdr:rowOff>213360</xdr:rowOff>
    </xdr:to>
    <xdr:sp macro="" textlink="">
      <xdr:nvSpPr>
        <xdr:cNvPr id="2051" name="Text Box 3"/>
        <xdr:cNvSpPr txBox="1">
          <a:spLocks noChangeArrowheads="1"/>
        </xdr:cNvSpPr>
      </xdr:nvSpPr>
      <xdr:spPr bwMode="auto">
        <a:xfrm>
          <a:off x="20086320" y="815340"/>
          <a:ext cx="1203960" cy="490728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54864" tIns="41148" rIns="54864" bIns="0" anchor="t" upright="1"/>
        <a:lstStyle/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R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S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R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V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E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FFFFFF"/>
              </a:solidFill>
              <a:latin typeface="Arial"/>
              <a:cs typeface="Arial"/>
            </a:rPr>
            <a:t>D</a:t>
          </a:r>
        </a:p>
        <a:p>
          <a:pPr algn="ctr" rtl="0">
            <a:defRPr sz="1000"/>
          </a:pPr>
          <a:endParaRPr lang="en-US" sz="2000" b="1" i="0" u="none" strike="noStrike" baseline="0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106680</xdr:colOff>
      <xdr:row>5</xdr:row>
      <xdr:rowOff>38100</xdr:rowOff>
    </xdr:from>
    <xdr:to>
      <xdr:col>13</xdr:col>
      <xdr:colOff>792480</xdr:colOff>
      <xdr:row>9</xdr:row>
      <xdr:rowOff>144780</xdr:rowOff>
    </xdr:to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12214860" y="876300"/>
          <a:ext cx="1737360" cy="77724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endParaRPr lang="en-US" sz="1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Arial"/>
              <a:cs typeface="Arial"/>
            </a:rPr>
            <a:t>RESERVED</a:t>
          </a:r>
        </a:p>
      </xdr:txBody>
    </xdr:sp>
    <xdr:clientData/>
  </xdr:twoCellAnchor>
  <xdr:twoCellAnchor>
    <xdr:from>
      <xdr:col>32</xdr:col>
      <xdr:colOff>7620</xdr:colOff>
      <xdr:row>5</xdr:row>
      <xdr:rowOff>0</xdr:rowOff>
    </xdr:from>
    <xdr:to>
      <xdr:col>33</xdr:col>
      <xdr:colOff>929640</xdr:colOff>
      <xdr:row>9</xdr:row>
      <xdr:rowOff>137160</xdr:rowOff>
    </xdr:to>
    <xdr:sp macro="" textlink="">
      <xdr:nvSpPr>
        <xdr:cNvPr id="3074" name="Text Box 2"/>
        <xdr:cNvSpPr txBox="1">
          <a:spLocks noChangeArrowheads="1"/>
        </xdr:cNvSpPr>
      </xdr:nvSpPr>
      <xdr:spPr bwMode="auto">
        <a:xfrm>
          <a:off x="33009840" y="838200"/>
          <a:ext cx="1889760" cy="80772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endParaRPr lang="en-US" sz="1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Arial"/>
              <a:cs typeface="Arial"/>
            </a:rPr>
            <a:t>RESERVED</a:t>
          </a:r>
        </a:p>
      </xdr:txBody>
    </xdr:sp>
    <xdr:clientData/>
  </xdr:twoCellAnchor>
  <xdr:twoCellAnchor>
    <xdr:from>
      <xdr:col>30</xdr:col>
      <xdr:colOff>7620</xdr:colOff>
      <xdr:row>5</xdr:row>
      <xdr:rowOff>7620</xdr:rowOff>
    </xdr:from>
    <xdr:to>
      <xdr:col>31</xdr:col>
      <xdr:colOff>929640</xdr:colOff>
      <xdr:row>9</xdr:row>
      <xdr:rowOff>144780</xdr:rowOff>
    </xdr:to>
    <xdr:sp macro="" textlink="">
      <xdr:nvSpPr>
        <xdr:cNvPr id="3075" name="Text Box 3"/>
        <xdr:cNvSpPr txBox="1">
          <a:spLocks noChangeArrowheads="1"/>
        </xdr:cNvSpPr>
      </xdr:nvSpPr>
      <xdr:spPr bwMode="auto">
        <a:xfrm>
          <a:off x="31074360" y="845820"/>
          <a:ext cx="1889760" cy="80772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endParaRPr lang="en-US" sz="10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Arial"/>
              <a:cs typeface="Arial"/>
            </a:rPr>
            <a:t>RESERVED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16</xdr:row>
      <xdr:rowOff>30480</xdr:rowOff>
    </xdr:from>
    <xdr:to>
      <xdr:col>15</xdr:col>
      <xdr:colOff>792480</xdr:colOff>
      <xdr:row>44</xdr:row>
      <xdr:rowOff>7620</xdr:rowOff>
    </xdr:to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11841480" y="3154680"/>
          <a:ext cx="792480" cy="468630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vert="wordArtVert" wrap="square" lIns="73152" tIns="0" rIns="73152" bIns="0" anchor="ctr" upright="1"/>
        <a:lstStyle/>
        <a:p>
          <a:pPr algn="l" rtl="0">
            <a:defRPr sz="1000"/>
          </a:pPr>
          <a:r>
            <a:rPr lang="en-US" sz="2800" b="1" i="0" u="none" strike="noStrike" baseline="0">
              <a:solidFill>
                <a:srgbClr val="FFFFFF"/>
              </a:solidFill>
              <a:latin typeface="Arial"/>
              <a:cs typeface="Arial"/>
            </a:rPr>
            <a:t>RESERVED</a:t>
          </a:r>
          <a:endParaRPr lang="en-US" sz="36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3600" b="1" i="0" u="none" strike="noStrike" baseline="0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0</xdr:colOff>
      <xdr:row>16</xdr:row>
      <xdr:rowOff>30480</xdr:rowOff>
    </xdr:from>
    <xdr:to>
      <xdr:col>6</xdr:col>
      <xdr:colOff>7620</xdr:colOff>
      <xdr:row>44</xdr:row>
      <xdr:rowOff>7620</xdr:rowOff>
    </xdr:to>
    <xdr:sp macro="" textlink="">
      <xdr:nvSpPr>
        <xdr:cNvPr id="4098" name="Text Box 2"/>
        <xdr:cNvSpPr txBox="1">
          <a:spLocks noChangeArrowheads="1"/>
        </xdr:cNvSpPr>
      </xdr:nvSpPr>
      <xdr:spPr bwMode="auto">
        <a:xfrm>
          <a:off x="3566160" y="3154680"/>
          <a:ext cx="876300" cy="468630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vert="wordArtVert" wrap="square" lIns="73152" tIns="0" rIns="0" bIns="0" anchor="t" upright="1"/>
        <a:lstStyle/>
        <a:p>
          <a:pPr algn="l" rtl="0">
            <a:defRPr sz="1000"/>
          </a:pPr>
          <a:r>
            <a:rPr lang="en-US" sz="2800" b="1" i="0" u="none" strike="noStrike" baseline="0">
              <a:solidFill>
                <a:srgbClr val="FFFFFF"/>
              </a:solidFill>
              <a:latin typeface="Arial"/>
              <a:cs typeface="Arial"/>
            </a:rPr>
            <a:t>RESERVED</a:t>
          </a:r>
        </a:p>
        <a:p>
          <a:pPr algn="l" rtl="0">
            <a:defRPr sz="1000"/>
          </a:pPr>
          <a:endParaRPr lang="en-US" sz="28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2800" b="1" i="0" u="none" strike="noStrike" baseline="0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14</xdr:col>
      <xdr:colOff>0</xdr:colOff>
      <xdr:row>16</xdr:row>
      <xdr:rowOff>30480</xdr:rowOff>
    </xdr:from>
    <xdr:to>
      <xdr:col>15</xdr:col>
      <xdr:colOff>0</xdr:colOff>
      <xdr:row>44</xdr:row>
      <xdr:rowOff>7620</xdr:rowOff>
    </xdr:to>
    <xdr:sp macro="" textlink="">
      <xdr:nvSpPr>
        <xdr:cNvPr id="4099" name="Text Box 3"/>
        <xdr:cNvSpPr txBox="1">
          <a:spLocks noChangeArrowheads="1"/>
        </xdr:cNvSpPr>
      </xdr:nvSpPr>
      <xdr:spPr bwMode="auto">
        <a:xfrm>
          <a:off x="10988040" y="3154680"/>
          <a:ext cx="853440" cy="468630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vert="wordArtVert" wrap="square" lIns="73152" tIns="0" rIns="73152" bIns="0" anchor="ctr" upright="1"/>
        <a:lstStyle/>
        <a:p>
          <a:pPr algn="l" rtl="0">
            <a:defRPr sz="1000"/>
          </a:pPr>
          <a:r>
            <a:rPr lang="en-US" sz="2800" b="1" i="0" u="none" strike="noStrike" baseline="0">
              <a:solidFill>
                <a:srgbClr val="FFFFFF"/>
              </a:solidFill>
              <a:latin typeface="Arial"/>
              <a:cs typeface="Arial"/>
            </a:rPr>
            <a:t>RESERVED</a:t>
          </a:r>
          <a:endParaRPr lang="en-US" sz="3600" b="1" i="0" u="none" strike="noStrike" baseline="0">
            <a:solidFill>
              <a:srgbClr val="FFFF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3600" b="1" i="0" u="none" strike="noStrike" baseline="0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63"/>
  <sheetViews>
    <sheetView tabSelected="1" zoomScale="75" zoomScaleNormal="100" workbookViewId="0"/>
  </sheetViews>
  <sheetFormatPr defaultRowHeight="13.2"/>
  <cols>
    <col min="3" max="3" width="8.6640625" customWidth="1"/>
    <col min="5" max="5" width="8.6640625" customWidth="1"/>
    <col min="6" max="6" width="15.88671875" customWidth="1"/>
    <col min="7" max="7" width="6.5546875" customWidth="1"/>
    <col min="8" max="8" width="8.33203125" customWidth="1"/>
    <col min="9" max="9" width="12.44140625" customWidth="1"/>
    <col min="11" max="11" width="12.6640625" customWidth="1"/>
    <col min="12" max="12" width="4.33203125" customWidth="1"/>
    <col min="13" max="13" width="11.88671875" customWidth="1"/>
  </cols>
  <sheetData>
    <row r="1" spans="1:13">
      <c r="A1" s="1"/>
      <c r="B1" s="1"/>
      <c r="C1" s="1"/>
      <c r="D1" s="1"/>
      <c r="E1" s="1"/>
      <c r="F1" s="1"/>
      <c r="G1" s="1"/>
      <c r="H1" s="1"/>
      <c r="I1" s="4"/>
      <c r="J1" s="1"/>
      <c r="K1" s="1"/>
      <c r="L1" s="1"/>
      <c r="M1" s="1"/>
    </row>
    <row r="2" spans="1:13">
      <c r="A2" s="19" t="s">
        <v>251</v>
      </c>
      <c r="B2" s="19"/>
      <c r="C2" s="19"/>
      <c r="D2" s="19"/>
      <c r="E2" s="19"/>
      <c r="F2" s="19"/>
      <c r="G2" s="19"/>
      <c r="H2" s="19"/>
      <c r="I2" s="4"/>
      <c r="J2" s="19" t="s">
        <v>0</v>
      </c>
      <c r="K2" s="19"/>
      <c r="L2" s="19"/>
      <c r="M2" s="4"/>
    </row>
    <row r="3" spans="1:13">
      <c r="A3" s="263"/>
      <c r="B3" s="76"/>
      <c r="C3" s="76"/>
      <c r="D3" s="76"/>
      <c r="E3" s="76"/>
      <c r="F3" s="76"/>
      <c r="G3" s="76"/>
      <c r="H3" s="76"/>
      <c r="I3" s="75"/>
      <c r="J3" s="263"/>
      <c r="K3" s="76"/>
      <c r="L3" s="76"/>
      <c r="M3" s="75"/>
    </row>
    <row r="4" spans="1:13">
      <c r="A4" s="263"/>
      <c r="B4" s="76"/>
      <c r="C4" s="76"/>
      <c r="D4" s="76"/>
      <c r="E4" s="76"/>
      <c r="F4" s="76"/>
      <c r="G4" s="76"/>
      <c r="H4" s="76"/>
      <c r="I4" s="75"/>
      <c r="J4" s="76"/>
      <c r="K4" s="76"/>
      <c r="L4" s="76"/>
      <c r="M4" s="75"/>
    </row>
    <row r="5" spans="1:13">
      <c r="A5" s="263"/>
      <c r="B5" s="76"/>
      <c r="C5" s="76"/>
      <c r="D5" s="76"/>
      <c r="E5" s="76"/>
      <c r="F5" s="76"/>
      <c r="G5" s="76"/>
      <c r="H5" s="76"/>
      <c r="I5" s="75"/>
      <c r="J5" s="77" t="s">
        <v>1</v>
      </c>
      <c r="K5" s="77"/>
      <c r="L5" s="77"/>
      <c r="M5" s="78"/>
    </row>
    <row r="6" spans="1:13">
      <c r="A6" s="76"/>
      <c r="B6" s="76"/>
      <c r="C6" s="76"/>
      <c r="D6" s="76"/>
      <c r="E6" s="76"/>
      <c r="F6" s="76"/>
      <c r="G6" s="76"/>
      <c r="H6" s="76"/>
      <c r="I6" s="75"/>
      <c r="J6" s="76"/>
      <c r="K6" s="76"/>
      <c r="L6" s="76"/>
      <c r="M6" s="75"/>
    </row>
    <row r="7" spans="1:13">
      <c r="A7" s="77" t="s">
        <v>250</v>
      </c>
      <c r="B7" s="77"/>
      <c r="C7" s="263"/>
      <c r="D7" s="77"/>
      <c r="E7" s="77"/>
      <c r="F7" s="77"/>
      <c r="G7" s="77"/>
      <c r="H7" s="77"/>
      <c r="I7" s="78"/>
      <c r="J7" s="76" t="s">
        <v>2</v>
      </c>
      <c r="K7" s="296"/>
      <c r="L7" s="76"/>
      <c r="M7" s="75"/>
    </row>
    <row r="8" spans="1:13">
      <c r="A8" s="76"/>
      <c r="B8" s="76"/>
      <c r="C8" s="76"/>
      <c r="D8" s="76"/>
      <c r="E8" s="76"/>
      <c r="F8" s="76"/>
      <c r="G8" s="76"/>
      <c r="H8" s="76"/>
      <c r="I8" s="75"/>
      <c r="J8" s="76"/>
      <c r="K8" s="76"/>
      <c r="L8" s="76"/>
      <c r="M8" s="75"/>
    </row>
    <row r="9" spans="1:13">
      <c r="A9" s="79"/>
      <c r="B9" s="79"/>
      <c r="C9" s="79"/>
      <c r="D9" s="79"/>
      <c r="E9" s="79"/>
      <c r="F9" s="79"/>
      <c r="G9" s="79"/>
      <c r="H9" s="79"/>
      <c r="I9" s="80"/>
      <c r="J9" s="79" t="s">
        <v>3</v>
      </c>
      <c r="K9" s="296"/>
      <c r="L9" s="79"/>
      <c r="M9" s="80"/>
    </row>
    <row r="10" spans="1:13">
      <c r="A10" s="9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1"/>
    </row>
    <row r="11" spans="1:13">
      <c r="A11" s="1"/>
      <c r="B11" s="1"/>
      <c r="C11" s="1"/>
      <c r="D11" s="12"/>
      <c r="E11" s="1"/>
      <c r="F11" s="13"/>
      <c r="G11" s="4"/>
      <c r="H11" s="1"/>
      <c r="I11" s="13"/>
      <c r="J11" s="4"/>
      <c r="K11" s="1"/>
      <c r="L11" s="4"/>
      <c r="M11" s="4"/>
    </row>
    <row r="12" spans="1:13">
      <c r="A12" s="1"/>
      <c r="B12" s="13" t="s">
        <v>4</v>
      </c>
      <c r="C12" s="1"/>
      <c r="D12" s="12"/>
      <c r="E12" s="1"/>
      <c r="F12" s="13" t="s">
        <v>5</v>
      </c>
      <c r="G12" s="4"/>
      <c r="H12" s="1"/>
      <c r="I12" s="13" t="s">
        <v>252</v>
      </c>
      <c r="J12" s="4"/>
      <c r="K12" s="84" t="s">
        <v>6</v>
      </c>
      <c r="L12" s="4"/>
      <c r="M12" s="196" t="s">
        <v>7</v>
      </c>
    </row>
    <row r="13" spans="1:13" ht="13.8" thickBot="1">
      <c r="A13" s="14"/>
      <c r="B13" s="15" t="s">
        <v>8</v>
      </c>
      <c r="C13" s="14"/>
      <c r="D13" s="16"/>
      <c r="E13" s="14"/>
      <c r="F13" s="15" t="s">
        <v>9</v>
      </c>
      <c r="G13" s="28"/>
      <c r="H13" s="14"/>
      <c r="I13" s="15" t="s">
        <v>9</v>
      </c>
      <c r="J13" s="28"/>
      <c r="K13" s="15" t="s">
        <v>10</v>
      </c>
      <c r="L13" s="28"/>
      <c r="M13" s="197" t="s">
        <v>11</v>
      </c>
    </row>
    <row r="14" spans="1:13" ht="13.8" thickTop="1">
      <c r="A14" s="1"/>
      <c r="B14" s="1"/>
      <c r="C14" s="1"/>
      <c r="D14" s="12"/>
      <c r="E14" s="1"/>
      <c r="F14" s="1"/>
      <c r="G14" s="4"/>
      <c r="H14" s="1"/>
      <c r="I14" s="1"/>
      <c r="J14" s="4"/>
      <c r="K14" s="1"/>
      <c r="L14" s="4"/>
      <c r="M14" s="4"/>
    </row>
    <row r="15" spans="1:13">
      <c r="A15" s="1" t="s">
        <v>12</v>
      </c>
      <c r="B15" s="1"/>
      <c r="C15" s="1"/>
      <c r="D15" s="12"/>
      <c r="E15" s="1"/>
      <c r="F15" s="1"/>
      <c r="G15" s="4"/>
      <c r="H15" s="1"/>
      <c r="I15" s="1"/>
      <c r="J15" s="4"/>
      <c r="K15" s="1"/>
      <c r="L15" s="4"/>
      <c r="M15" s="4"/>
    </row>
    <row r="16" spans="1:13">
      <c r="A16" s="1"/>
      <c r="B16" s="1"/>
      <c r="C16" s="1"/>
      <c r="D16" s="12"/>
      <c r="E16" s="1"/>
      <c r="F16" s="1"/>
      <c r="G16" s="4"/>
      <c r="H16" s="1"/>
      <c r="I16" s="1"/>
      <c r="J16" s="4"/>
      <c r="K16" s="1"/>
      <c r="L16" s="4"/>
      <c r="M16" s="4"/>
    </row>
    <row r="17" spans="1:13">
      <c r="A17" s="7" t="s">
        <v>13</v>
      </c>
      <c r="B17" s="7"/>
      <c r="C17" s="7"/>
      <c r="D17" s="20"/>
      <c r="E17" s="7"/>
      <c r="F17" s="21"/>
      <c r="G17" s="8"/>
      <c r="H17" s="7"/>
      <c r="I17" s="21"/>
      <c r="J17" s="8"/>
      <c r="K17" s="7"/>
      <c r="L17" s="8"/>
      <c r="M17" s="8"/>
    </row>
    <row r="18" spans="1:13">
      <c r="A18" s="7" t="s">
        <v>14</v>
      </c>
      <c r="B18" s="7"/>
      <c r="C18" s="7"/>
      <c r="D18" s="20"/>
      <c r="E18" s="7"/>
      <c r="F18" s="54">
        <f>'QIO F719 '!$AE$11</f>
        <v>0</v>
      </c>
      <c r="G18" s="8"/>
      <c r="H18" s="7"/>
      <c r="I18" s="23">
        <v>0</v>
      </c>
      <c r="J18" s="8"/>
      <c r="K18" s="54">
        <f>+I18-F18</f>
        <v>0</v>
      </c>
      <c r="L18" s="8"/>
      <c r="M18" s="369" t="e">
        <f>+K18/F18</f>
        <v>#DIV/0!</v>
      </c>
    </row>
    <row r="19" spans="1:13">
      <c r="A19" s="7" t="s">
        <v>15</v>
      </c>
      <c r="B19" s="7"/>
      <c r="C19" s="7"/>
      <c r="D19" s="20"/>
      <c r="E19" s="7"/>
      <c r="F19" s="54">
        <f>'QIO F719 '!$AE$12</f>
        <v>0</v>
      </c>
      <c r="G19" s="8"/>
      <c r="H19" s="7"/>
      <c r="I19" s="23">
        <v>0</v>
      </c>
      <c r="J19" s="8"/>
      <c r="K19" s="54">
        <f>+I19-F19</f>
        <v>0</v>
      </c>
      <c r="L19" s="8"/>
      <c r="M19" s="369" t="e">
        <f t="shared" ref="M19:M28" si="0">+K19/F19</f>
        <v>#DIV/0!</v>
      </c>
    </row>
    <row r="20" spans="1:13">
      <c r="A20" s="7" t="s">
        <v>243</v>
      </c>
      <c r="B20" s="7"/>
      <c r="C20" s="7"/>
      <c r="D20" s="20"/>
      <c r="E20" s="7"/>
      <c r="F20" s="54">
        <f>'QIO F719 '!$AE$13</f>
        <v>0</v>
      </c>
      <c r="G20" s="8"/>
      <c r="H20" s="7"/>
      <c r="I20" s="23">
        <v>0</v>
      </c>
      <c r="J20" s="8"/>
      <c r="K20" s="54">
        <f>+I20-F20</f>
        <v>0</v>
      </c>
      <c r="L20" s="8"/>
      <c r="M20" s="369" t="e">
        <f t="shared" si="0"/>
        <v>#DIV/0!</v>
      </c>
    </row>
    <row r="21" spans="1:13">
      <c r="A21" s="7" t="s">
        <v>16</v>
      </c>
      <c r="B21" s="7"/>
      <c r="C21" s="7"/>
      <c r="D21" s="20"/>
      <c r="E21" s="7"/>
      <c r="F21" s="54">
        <f>'QIO F719 '!$AE$14</f>
        <v>0</v>
      </c>
      <c r="G21" s="8"/>
      <c r="H21" s="7"/>
      <c r="I21" s="23">
        <v>0</v>
      </c>
      <c r="J21" s="8"/>
      <c r="K21" s="54">
        <f>+I21-F21</f>
        <v>0</v>
      </c>
      <c r="L21" s="8"/>
      <c r="M21" s="369" t="e">
        <f t="shared" si="0"/>
        <v>#DIV/0!</v>
      </c>
    </row>
    <row r="22" spans="1:13">
      <c r="A22" s="10"/>
      <c r="B22" s="10"/>
      <c r="C22" s="10"/>
      <c r="D22" s="24"/>
      <c r="E22" s="10"/>
      <c r="F22" s="53"/>
      <c r="G22" s="11"/>
      <c r="H22" s="10"/>
      <c r="I22" s="10"/>
      <c r="J22" s="11"/>
      <c r="K22" s="10"/>
      <c r="L22" s="11"/>
      <c r="M22" s="369"/>
    </row>
    <row r="23" spans="1:13">
      <c r="A23" s="7" t="s">
        <v>17</v>
      </c>
      <c r="B23" s="7"/>
      <c r="C23" s="7"/>
      <c r="D23" s="20"/>
      <c r="E23" s="7"/>
      <c r="F23" s="54">
        <f>SUM(F18:F21)</f>
        <v>0</v>
      </c>
      <c r="G23" s="8"/>
      <c r="H23" s="7"/>
      <c r="I23" s="23">
        <f>SUM(I18:I21)</f>
        <v>0</v>
      </c>
      <c r="J23" s="8"/>
      <c r="K23" s="54">
        <f t="shared" ref="K23:K28" si="1">+I23-F23</f>
        <v>0</v>
      </c>
      <c r="L23" s="8"/>
      <c r="M23" s="369" t="e">
        <f t="shared" si="0"/>
        <v>#DIV/0!</v>
      </c>
    </row>
    <row r="24" spans="1:13">
      <c r="A24" s="7"/>
      <c r="B24" s="7"/>
      <c r="C24" s="7"/>
      <c r="D24" s="20"/>
      <c r="E24" s="7"/>
      <c r="F24" s="7"/>
      <c r="G24" s="8"/>
      <c r="H24" s="7"/>
      <c r="I24" s="7"/>
      <c r="J24" s="8"/>
      <c r="K24" s="7"/>
      <c r="L24" s="8"/>
      <c r="M24" s="370"/>
    </row>
    <row r="25" spans="1:13">
      <c r="A25" s="7" t="s">
        <v>18</v>
      </c>
      <c r="B25" s="7"/>
      <c r="C25" s="7"/>
      <c r="D25" s="20"/>
      <c r="E25" s="7"/>
      <c r="F25" s="23" t="e">
        <f>'QIO F719 '!AE17</f>
        <v>#DIV/0!</v>
      </c>
      <c r="G25" s="8"/>
      <c r="H25" s="7"/>
      <c r="I25" s="23">
        <v>0</v>
      </c>
      <c r="J25" s="8"/>
      <c r="K25" s="54" t="e">
        <f t="shared" si="1"/>
        <v>#DIV/0!</v>
      </c>
      <c r="L25" s="8"/>
      <c r="M25" s="369" t="e">
        <f t="shared" si="0"/>
        <v>#DIV/0!</v>
      </c>
    </row>
    <row r="26" spans="1:13">
      <c r="A26" s="7" t="s">
        <v>19</v>
      </c>
      <c r="B26" s="7"/>
      <c r="C26" s="7"/>
      <c r="D26" s="20"/>
      <c r="E26" s="7"/>
      <c r="F26" s="23">
        <f>'QIO F719 '!AE18</f>
        <v>0</v>
      </c>
      <c r="G26" s="8"/>
      <c r="H26" s="7"/>
      <c r="I26" s="23">
        <v>0</v>
      </c>
      <c r="J26" s="8"/>
      <c r="K26" s="54">
        <f t="shared" si="1"/>
        <v>0</v>
      </c>
      <c r="L26" s="8"/>
      <c r="M26" s="369" t="e">
        <f t="shared" si="0"/>
        <v>#DIV/0!</v>
      </c>
    </row>
    <row r="27" spans="1:13">
      <c r="A27" s="10"/>
      <c r="B27" s="10"/>
      <c r="C27" s="10"/>
      <c r="D27" s="24"/>
      <c r="E27" s="10"/>
      <c r="F27" s="10"/>
      <c r="G27" s="11"/>
      <c r="H27" s="10"/>
      <c r="I27" s="10"/>
      <c r="J27" s="11"/>
      <c r="K27" s="10"/>
      <c r="L27" s="11"/>
      <c r="M27" s="369"/>
    </row>
    <row r="28" spans="1:13">
      <c r="A28" s="7" t="s">
        <v>20</v>
      </c>
      <c r="B28" s="7"/>
      <c r="C28" s="7"/>
      <c r="D28" s="20"/>
      <c r="E28" s="7"/>
      <c r="F28" s="23" t="e">
        <f>+SUM(F25:F26)</f>
        <v>#DIV/0!</v>
      </c>
      <c r="G28" s="8"/>
      <c r="H28" s="7"/>
      <c r="I28" s="23">
        <f>+SUM(I25:I26)</f>
        <v>0</v>
      </c>
      <c r="J28" s="8"/>
      <c r="K28" s="54" t="e">
        <f t="shared" si="1"/>
        <v>#DIV/0!</v>
      </c>
      <c r="L28" s="8"/>
      <c r="M28" s="369" t="e">
        <f t="shared" si="0"/>
        <v>#DIV/0!</v>
      </c>
    </row>
    <row r="29" spans="1:13">
      <c r="A29" s="7"/>
      <c r="B29" s="7"/>
      <c r="C29" s="7"/>
      <c r="D29" s="20"/>
      <c r="E29" s="7"/>
      <c r="F29" s="7"/>
      <c r="G29" s="8"/>
      <c r="H29" s="7"/>
      <c r="I29" s="7"/>
      <c r="J29" s="8"/>
      <c r="K29" s="7"/>
      <c r="L29" s="8"/>
      <c r="M29" s="370"/>
    </row>
    <row r="30" spans="1:13">
      <c r="A30" s="7" t="s">
        <v>21</v>
      </c>
      <c r="B30" s="7"/>
      <c r="C30" s="7"/>
      <c r="D30" s="20"/>
      <c r="E30" s="7"/>
      <c r="F30" s="61"/>
      <c r="G30" s="8"/>
      <c r="H30" s="7"/>
      <c r="I30" s="61"/>
      <c r="J30" s="8"/>
      <c r="K30" s="22"/>
      <c r="L30" s="8"/>
      <c r="M30" s="370"/>
    </row>
    <row r="31" spans="1:13">
      <c r="A31" s="68" t="s">
        <v>528</v>
      </c>
      <c r="B31" s="62"/>
      <c r="C31" s="62"/>
      <c r="D31" s="20"/>
      <c r="E31" s="7"/>
      <c r="F31" s="23">
        <f>'QIO F719 '!AE22</f>
        <v>0</v>
      </c>
      <c r="G31" s="8"/>
      <c r="H31" s="7"/>
      <c r="I31" s="23">
        <v>0</v>
      </c>
      <c r="J31" s="8"/>
      <c r="K31" s="54">
        <f t="shared" ref="K31:K38" si="2">+I31-F31</f>
        <v>0</v>
      </c>
      <c r="L31" s="8"/>
      <c r="M31" s="369" t="e">
        <f t="shared" ref="M31:M38" si="3">+K31/F31</f>
        <v>#DIV/0!</v>
      </c>
    </row>
    <row r="32" spans="1:13">
      <c r="A32" s="68" t="s">
        <v>22</v>
      </c>
      <c r="B32" s="68"/>
      <c r="C32" s="68"/>
      <c r="D32" s="20"/>
      <c r="E32" s="7"/>
      <c r="F32" s="23">
        <f>'QIO F719 '!AE23</f>
        <v>0</v>
      </c>
      <c r="G32" s="8"/>
      <c r="H32" s="7"/>
      <c r="I32" s="23">
        <v>0</v>
      </c>
      <c r="J32" s="8"/>
      <c r="K32" s="54">
        <f t="shared" si="2"/>
        <v>0</v>
      </c>
      <c r="L32" s="8"/>
      <c r="M32" s="369" t="e">
        <f t="shared" si="3"/>
        <v>#DIV/0!</v>
      </c>
    </row>
    <row r="33" spans="1:13">
      <c r="A33" s="68" t="s">
        <v>23</v>
      </c>
      <c r="B33" s="68"/>
      <c r="C33" s="68"/>
      <c r="D33" s="20"/>
      <c r="E33" s="7"/>
      <c r="F33" s="23">
        <f>'QIO F719 '!AE24</f>
        <v>0</v>
      </c>
      <c r="G33" s="8"/>
      <c r="H33" s="7"/>
      <c r="I33" s="23">
        <v>0</v>
      </c>
      <c r="J33" s="8"/>
      <c r="K33" s="54">
        <f t="shared" si="2"/>
        <v>0</v>
      </c>
      <c r="L33" s="8"/>
      <c r="M33" s="369" t="e">
        <f t="shared" si="3"/>
        <v>#DIV/0!</v>
      </c>
    </row>
    <row r="34" spans="1:13">
      <c r="A34" s="64"/>
      <c r="B34" s="64"/>
      <c r="C34" s="64"/>
      <c r="D34" s="24"/>
      <c r="E34" s="10"/>
      <c r="F34" s="23"/>
      <c r="G34" s="11"/>
      <c r="H34" s="10"/>
      <c r="I34" s="23"/>
      <c r="J34" s="11"/>
      <c r="K34" s="54"/>
      <c r="L34" s="11"/>
      <c r="M34" s="369"/>
    </row>
    <row r="35" spans="1:13">
      <c r="A35" s="7" t="s">
        <v>24</v>
      </c>
      <c r="B35" s="68"/>
      <c r="C35" s="68"/>
      <c r="D35" s="20"/>
      <c r="E35" s="7"/>
      <c r="F35" s="23">
        <f>SUM(F31:F33)</f>
        <v>0</v>
      </c>
      <c r="G35" s="8"/>
      <c r="H35" s="7"/>
      <c r="I35" s="23">
        <f>SUM(I31:I33)</f>
        <v>0</v>
      </c>
      <c r="J35" s="8"/>
      <c r="K35" s="54">
        <f t="shared" si="2"/>
        <v>0</v>
      </c>
      <c r="L35" s="8"/>
      <c r="M35" s="369" t="e">
        <f t="shared" si="3"/>
        <v>#DIV/0!</v>
      </c>
    </row>
    <row r="36" spans="1:13">
      <c r="A36" s="7"/>
      <c r="B36" s="68"/>
      <c r="C36" s="68"/>
      <c r="D36" s="20"/>
      <c r="E36" s="7"/>
      <c r="F36" s="23"/>
      <c r="G36" s="8"/>
      <c r="H36" s="7"/>
      <c r="I36" s="23"/>
      <c r="J36" s="8"/>
      <c r="K36" s="54"/>
      <c r="L36" s="8"/>
      <c r="M36" s="369"/>
    </row>
    <row r="37" spans="1:13">
      <c r="A37" s="68" t="s">
        <v>25</v>
      </c>
      <c r="B37" s="7"/>
      <c r="C37" s="7"/>
      <c r="D37" s="20"/>
      <c r="E37" s="7"/>
      <c r="F37" s="23">
        <f>'QIO F719 '!AE27</f>
        <v>0</v>
      </c>
      <c r="G37" s="8"/>
      <c r="H37" s="7"/>
      <c r="I37" s="23">
        <v>0</v>
      </c>
      <c r="J37" s="8"/>
      <c r="K37" s="54">
        <f t="shared" si="2"/>
        <v>0</v>
      </c>
      <c r="L37" s="8"/>
      <c r="M37" s="369" t="e">
        <f t="shared" si="3"/>
        <v>#DIV/0!</v>
      </c>
    </row>
    <row r="38" spans="1:13">
      <c r="A38" s="68" t="s">
        <v>26</v>
      </c>
      <c r="B38" s="7"/>
      <c r="C38" s="7"/>
      <c r="D38" s="20"/>
      <c r="E38" s="7"/>
      <c r="F38" s="23">
        <f>'QIO F719 '!AE28</f>
        <v>0</v>
      </c>
      <c r="G38" s="8"/>
      <c r="H38" s="7"/>
      <c r="I38" s="23">
        <v>0</v>
      </c>
      <c r="J38" s="8"/>
      <c r="K38" s="54">
        <f t="shared" si="2"/>
        <v>0</v>
      </c>
      <c r="L38" s="8"/>
      <c r="M38" s="369" t="e">
        <f t="shared" si="3"/>
        <v>#DIV/0!</v>
      </c>
    </row>
    <row r="39" spans="1:13">
      <c r="A39" s="35"/>
      <c r="B39" s="7"/>
      <c r="C39" s="7"/>
      <c r="D39" s="20"/>
      <c r="E39" s="7"/>
      <c r="F39" s="7"/>
      <c r="G39" s="8"/>
      <c r="H39" s="7"/>
      <c r="I39" s="7"/>
      <c r="J39" s="8"/>
      <c r="K39" s="7"/>
      <c r="L39" s="8"/>
      <c r="M39" s="370"/>
    </row>
    <row r="40" spans="1:13">
      <c r="A40" s="7" t="s">
        <v>27</v>
      </c>
      <c r="B40" s="7"/>
      <c r="C40" s="7"/>
      <c r="D40" s="20"/>
      <c r="E40" s="7"/>
      <c r="F40" s="23" t="e">
        <f>SUM(F23,F28,F35,F37,F38)</f>
        <v>#DIV/0!</v>
      </c>
      <c r="G40" s="8"/>
      <c r="H40" s="7"/>
      <c r="I40" s="23">
        <f>SUM(I23,I28,I35,I37,I38)</f>
        <v>0</v>
      </c>
      <c r="J40" s="8"/>
      <c r="K40" s="54" t="e">
        <f>+I40-F40</f>
        <v>#DIV/0!</v>
      </c>
      <c r="L40" s="8"/>
      <c r="M40" s="369" t="e">
        <f>+K40/F40</f>
        <v>#DIV/0!</v>
      </c>
    </row>
    <row r="41" spans="1:13">
      <c r="A41" s="7"/>
      <c r="B41" s="7"/>
      <c r="C41" s="7"/>
      <c r="D41" s="20"/>
      <c r="E41" s="7"/>
      <c r="F41" s="7"/>
      <c r="G41" s="8"/>
      <c r="H41" s="7"/>
      <c r="I41" s="7"/>
      <c r="J41" s="8"/>
      <c r="K41" s="7"/>
      <c r="L41" s="8"/>
      <c r="M41" s="370"/>
    </row>
    <row r="42" spans="1:13">
      <c r="A42" s="7" t="s">
        <v>28</v>
      </c>
      <c r="B42" s="7"/>
      <c r="C42" s="7"/>
      <c r="D42" s="20"/>
      <c r="E42" s="7"/>
      <c r="F42" s="23">
        <f>'QIO F719 '!AE31</f>
        <v>0</v>
      </c>
      <c r="G42" s="8"/>
      <c r="H42" s="7"/>
      <c r="I42" s="23">
        <v>0</v>
      </c>
      <c r="J42" s="8"/>
      <c r="K42" s="54">
        <f>+I42-F42</f>
        <v>0</v>
      </c>
      <c r="L42" s="8"/>
      <c r="M42" s="369" t="e">
        <f>+K42/F42</f>
        <v>#DIV/0!</v>
      </c>
    </row>
    <row r="43" spans="1:13">
      <c r="A43" s="7" t="s">
        <v>29</v>
      </c>
      <c r="B43" s="7"/>
      <c r="C43" s="7"/>
      <c r="D43" s="20"/>
      <c r="E43" s="7"/>
      <c r="F43" s="23">
        <f>'QIO F719 '!AE33</f>
        <v>0</v>
      </c>
      <c r="G43" s="8"/>
      <c r="H43" s="7"/>
      <c r="I43" s="23">
        <v>0</v>
      </c>
      <c r="J43" s="8"/>
      <c r="K43" s="54">
        <f>+I43-F43</f>
        <v>0</v>
      </c>
      <c r="L43" s="8"/>
      <c r="M43" s="369" t="e">
        <f>+K43/F43</f>
        <v>#DIV/0!</v>
      </c>
    </row>
    <row r="44" spans="1:13">
      <c r="A44" s="7"/>
      <c r="B44" s="7"/>
      <c r="C44" s="7"/>
      <c r="D44" s="20"/>
      <c r="E44" s="7"/>
      <c r="F44" s="7"/>
      <c r="G44" s="8"/>
      <c r="H44" s="7"/>
      <c r="I44" s="7"/>
      <c r="J44" s="8"/>
      <c r="K44" s="7"/>
      <c r="L44" s="8"/>
      <c r="M44" s="370"/>
    </row>
    <row r="45" spans="1:13">
      <c r="A45" s="7" t="s">
        <v>30</v>
      </c>
      <c r="B45" s="7"/>
      <c r="C45" s="7"/>
      <c r="D45" s="20"/>
      <c r="E45" s="7"/>
      <c r="F45" s="23" t="e">
        <f>SUM(F40,F42,F43)</f>
        <v>#DIV/0!</v>
      </c>
      <c r="G45" s="8"/>
      <c r="H45" s="7"/>
      <c r="I45" s="23">
        <f>SUM(I40,I42,I43)</f>
        <v>0</v>
      </c>
      <c r="J45" s="8"/>
      <c r="K45" s="54" t="e">
        <f>+I45-F45</f>
        <v>#DIV/0!</v>
      </c>
      <c r="L45" s="8"/>
      <c r="M45" s="369" t="e">
        <f>+K45/F45</f>
        <v>#DIV/0!</v>
      </c>
    </row>
    <row r="46" spans="1:13">
      <c r="A46" s="7"/>
      <c r="B46" s="7"/>
      <c r="C46" s="7"/>
      <c r="D46" s="20"/>
      <c r="E46" s="7"/>
      <c r="F46" s="7"/>
      <c r="G46" s="8"/>
      <c r="H46" s="7"/>
      <c r="I46" s="7"/>
      <c r="J46" s="8"/>
      <c r="K46" s="7"/>
      <c r="L46" s="8"/>
      <c r="M46" s="370"/>
    </row>
    <row r="47" spans="1:13">
      <c r="A47" s="7" t="s">
        <v>31</v>
      </c>
      <c r="B47" s="7"/>
      <c r="C47" s="7"/>
      <c r="D47" s="20"/>
      <c r="E47" s="7"/>
      <c r="F47" s="23">
        <f>'QIO F719 '!AE36</f>
        <v>0</v>
      </c>
      <c r="G47" s="8"/>
      <c r="H47" s="7"/>
      <c r="I47" s="23">
        <v>0</v>
      </c>
      <c r="J47" s="8"/>
      <c r="K47" s="54">
        <f>+I47-F47</f>
        <v>0</v>
      </c>
      <c r="L47" s="8"/>
      <c r="M47" s="369" t="e">
        <f>+K47/F47</f>
        <v>#DIV/0!</v>
      </c>
    </row>
    <row r="48" spans="1:13">
      <c r="A48" s="7"/>
      <c r="B48" s="7"/>
      <c r="C48" s="7"/>
      <c r="D48" s="20"/>
      <c r="E48" s="7"/>
      <c r="F48" s="7"/>
      <c r="G48" s="8"/>
      <c r="H48" s="7"/>
      <c r="I48" s="7"/>
      <c r="J48" s="8"/>
      <c r="K48" s="7"/>
      <c r="L48" s="8"/>
      <c r="M48" s="370"/>
    </row>
    <row r="49" spans="1:13">
      <c r="A49" s="7" t="s">
        <v>32</v>
      </c>
      <c r="B49" s="7"/>
      <c r="C49" s="7"/>
      <c r="D49" s="20"/>
      <c r="E49" s="7"/>
      <c r="F49" s="23" t="e">
        <f>SUM(F45,F47)</f>
        <v>#DIV/0!</v>
      </c>
      <c r="G49" s="8"/>
      <c r="H49" s="7"/>
      <c r="I49" s="23">
        <f>SUM(I45,I47)</f>
        <v>0</v>
      </c>
      <c r="J49" s="8"/>
      <c r="K49" s="54" t="e">
        <f>+I49-F49</f>
        <v>#DIV/0!</v>
      </c>
      <c r="L49" s="8"/>
      <c r="M49" s="369" t="e">
        <f>+K49/F49</f>
        <v>#DIV/0!</v>
      </c>
    </row>
    <row r="50" spans="1:13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8"/>
    </row>
    <row r="51" spans="1:13">
      <c r="A51" s="371" t="s">
        <v>529</v>
      </c>
      <c r="B51" s="2"/>
      <c r="C51" s="2"/>
      <c r="D51" s="3"/>
      <c r="E51" s="2"/>
      <c r="F51" s="2"/>
      <c r="G51" s="2"/>
      <c r="H51" s="2"/>
      <c r="I51" s="3"/>
      <c r="J51" s="2"/>
      <c r="K51" s="2"/>
      <c r="L51" s="2"/>
      <c r="M51" s="3"/>
    </row>
    <row r="52" spans="1:13">
      <c r="A52" s="84"/>
      <c r="B52" s="1"/>
      <c r="C52" s="1"/>
      <c r="D52" s="4"/>
      <c r="E52" s="1" t="s">
        <v>33</v>
      </c>
      <c r="F52" s="1"/>
      <c r="G52" s="1"/>
      <c r="H52" s="1"/>
      <c r="I52" s="4"/>
      <c r="J52" s="1"/>
      <c r="K52" s="1" t="s">
        <v>294</v>
      </c>
      <c r="L52" s="1"/>
      <c r="M52" s="4"/>
    </row>
    <row r="53" spans="1:13">
      <c r="A53" s="1" t="s">
        <v>34</v>
      </c>
      <c r="B53" s="1"/>
      <c r="C53" s="283"/>
      <c r="D53" s="4"/>
      <c r="E53" s="284"/>
      <c r="F53" s="285"/>
      <c r="G53" s="285"/>
      <c r="H53" s="285"/>
      <c r="I53" s="286"/>
      <c r="J53" s="1"/>
      <c r="K53" s="1"/>
      <c r="L53" s="1"/>
      <c r="M53" s="4"/>
    </row>
    <row r="54" spans="1:13">
      <c r="A54" s="1"/>
      <c r="B54" s="1"/>
      <c r="C54" s="1"/>
      <c r="D54" s="4"/>
      <c r="E54" s="5"/>
      <c r="F54" s="5"/>
      <c r="G54" s="5"/>
      <c r="H54" s="5"/>
      <c r="I54" s="6"/>
      <c r="J54" s="1" t="s">
        <v>35</v>
      </c>
      <c r="K54" s="1"/>
      <c r="L54" s="1"/>
      <c r="M54" s="4"/>
    </row>
    <row r="55" spans="1:13">
      <c r="A55" s="1" t="s">
        <v>36</v>
      </c>
      <c r="B55" s="1"/>
      <c r="C55" s="283"/>
      <c r="D55" s="4"/>
      <c r="E55" s="1" t="s">
        <v>37</v>
      </c>
      <c r="F55" s="1"/>
      <c r="G55" s="1"/>
      <c r="H55" s="1"/>
      <c r="I55" s="4"/>
      <c r="J55" s="74"/>
      <c r="K55" s="74"/>
      <c r="L55" s="74"/>
      <c r="M55" s="4"/>
    </row>
    <row r="56" spans="1:13">
      <c r="B56" s="1"/>
      <c r="D56" s="4"/>
      <c r="E56" s="287"/>
      <c r="F56" s="77"/>
      <c r="G56" s="77"/>
      <c r="H56" s="78"/>
      <c r="I56" s="4"/>
      <c r="J56" s="5"/>
      <c r="K56" s="5"/>
      <c r="L56" s="5"/>
      <c r="M56" s="6"/>
    </row>
    <row r="57" spans="1:13">
      <c r="A57" s="1" t="s">
        <v>38</v>
      </c>
      <c r="B57" s="1"/>
      <c r="C57" s="283"/>
      <c r="D57" s="4"/>
      <c r="E57" s="288"/>
      <c r="F57" s="79"/>
      <c r="G57" s="79"/>
      <c r="H57" s="80"/>
      <c r="I57" s="4"/>
      <c r="J57" s="1" t="s">
        <v>39</v>
      </c>
      <c r="K57" s="1"/>
      <c r="L57" s="1"/>
      <c r="M57" s="4"/>
    </row>
    <row r="58" spans="1:13">
      <c r="B58" s="1"/>
      <c r="D58" s="4"/>
      <c r="E58" s="1"/>
      <c r="F58" s="1"/>
      <c r="G58" s="1"/>
      <c r="H58" s="1"/>
      <c r="I58" s="4"/>
      <c r="J58" s="74"/>
      <c r="K58" s="74"/>
      <c r="L58" s="74"/>
      <c r="M58" s="4"/>
    </row>
    <row r="59" spans="1:13">
      <c r="A59" s="5"/>
      <c r="B59" s="5"/>
      <c r="C59" s="5"/>
      <c r="D59" s="6"/>
      <c r="E59" s="5"/>
      <c r="F59" s="5"/>
      <c r="G59" s="5"/>
      <c r="H59" s="5"/>
      <c r="I59" s="6"/>
      <c r="J59" s="5"/>
      <c r="K59" s="5"/>
      <c r="L59" s="5"/>
      <c r="M59" s="6"/>
    </row>
    <row r="60" spans="1:13">
      <c r="A60" s="1"/>
      <c r="B60" s="1"/>
      <c r="C60" s="1"/>
      <c r="D60" s="4"/>
      <c r="E60" s="1" t="s">
        <v>40</v>
      </c>
      <c r="F60" s="4"/>
      <c r="G60" s="19" t="s">
        <v>41</v>
      </c>
      <c r="H60" s="1"/>
      <c r="I60" s="4"/>
      <c r="J60" s="1"/>
      <c r="K60" s="1"/>
      <c r="L60" s="1"/>
      <c r="M60" s="4"/>
    </row>
    <row r="61" spans="1:13">
      <c r="A61" s="1"/>
      <c r="B61" s="1"/>
      <c r="C61" s="1"/>
      <c r="D61" s="4"/>
      <c r="E61" s="1"/>
      <c r="F61" s="4"/>
      <c r="G61" s="284"/>
      <c r="H61" s="286"/>
      <c r="I61" s="4"/>
      <c r="J61" s="1" t="s">
        <v>530</v>
      </c>
      <c r="K61" s="1"/>
      <c r="L61" s="1"/>
      <c r="M61" s="4"/>
    </row>
    <row r="62" spans="1:13">
      <c r="A62" s="1"/>
      <c r="B62" s="1"/>
      <c r="C62" s="1"/>
      <c r="D62" s="4"/>
      <c r="E62" s="289"/>
      <c r="F62" s="286"/>
      <c r="G62" s="19"/>
      <c r="H62" s="1"/>
      <c r="I62" s="4"/>
      <c r="J62" s="74"/>
      <c r="K62" s="74"/>
      <c r="L62" s="74"/>
      <c r="M62" s="4"/>
    </row>
    <row r="63" spans="1:13">
      <c r="A63" s="5"/>
      <c r="B63" s="5"/>
      <c r="C63" s="5"/>
      <c r="D63" s="6"/>
      <c r="E63" s="5"/>
      <c r="F63" s="6"/>
      <c r="G63" s="5"/>
      <c r="H63" s="5"/>
      <c r="I63" s="6"/>
      <c r="J63" s="106"/>
      <c r="K63" s="106"/>
      <c r="L63" s="106"/>
      <c r="M63" s="6"/>
    </row>
  </sheetData>
  <phoneticPr fontId="6" type="noConversion"/>
  <printOptions horizontalCentered="1" gridLines="1" gridLinesSet="0"/>
  <pageMargins left="0.3" right="0" top="1" bottom="0" header="0.5" footer="0.5"/>
  <pageSetup scale="82" orientation="portrait" horizontalDpi="300" verticalDpi="300" r:id="rId1"/>
  <headerFooter alignWithMargins="0">
    <oddHeader>&amp;C&amp;"Arial,Bold"QUALITY IMPROVEMENT ORGANIZATION 9th SOW BUSINESS PROPOSAL SUMMARY
&amp;"Arial,Regular"CENTERS FOR MEDICARE and MEDICAID SERVICES</oddHeader>
    <oddFooter xml:space="preserve">&amp;LForm 718 BP&amp;R&amp;9Prepared on:  
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AH47"/>
  <sheetViews>
    <sheetView zoomScale="75" zoomScaleNormal="75" workbookViewId="0">
      <selection sqref="A1:D1"/>
    </sheetView>
  </sheetViews>
  <sheetFormatPr defaultRowHeight="13.2"/>
  <cols>
    <col min="1" max="1" width="34.6640625" customWidth="1"/>
    <col min="2" max="6" width="12.6640625" customWidth="1"/>
    <col min="7" max="7" width="9.44140625" customWidth="1"/>
    <col min="8" max="25" width="12.6640625" customWidth="1"/>
    <col min="26" max="26" width="13.33203125" customWidth="1"/>
    <col min="27" max="33" width="12.6640625" customWidth="1"/>
  </cols>
  <sheetData>
    <row r="1" spans="1:34" ht="12.75" customHeight="1">
      <c r="A1" s="666" t="s">
        <v>629</v>
      </c>
      <c r="B1" s="667"/>
      <c r="C1" s="667"/>
      <c r="D1" s="668"/>
      <c r="E1" s="108" t="s">
        <v>630</v>
      </c>
      <c r="F1" s="113"/>
      <c r="G1" s="108" t="s">
        <v>631</v>
      </c>
      <c r="H1" s="113"/>
      <c r="I1" s="1"/>
      <c r="J1" s="1"/>
      <c r="K1" s="1"/>
      <c r="L1" s="1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"/>
      <c r="X1" s="1"/>
      <c r="Y1" s="1"/>
      <c r="Z1" s="1"/>
      <c r="AA1" s="1"/>
      <c r="AB1" s="363"/>
      <c r="AC1" s="1"/>
      <c r="AD1" s="1"/>
      <c r="AE1" s="1"/>
      <c r="AF1" s="1"/>
    </row>
    <row r="2" spans="1:34">
      <c r="A2" s="677">
        <f>'F718 BP SUM '!A3</f>
        <v>0</v>
      </c>
      <c r="B2" s="678"/>
      <c r="C2" s="678"/>
      <c r="D2" s="478"/>
      <c r="E2" s="675">
        <f>'F718 BP SUM '!C7</f>
        <v>0</v>
      </c>
      <c r="F2" s="676"/>
      <c r="G2" s="180" t="s">
        <v>44</v>
      </c>
      <c r="H2" s="127">
        <f>'F718 BP SUM '!K7</f>
        <v>0</v>
      </c>
      <c r="I2" s="1"/>
      <c r="J2" s="1"/>
      <c r="K2" s="1"/>
      <c r="L2" s="1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4">
      <c r="A3" s="677">
        <f>'F718 BP SUM '!A4</f>
        <v>0</v>
      </c>
      <c r="B3" s="678"/>
      <c r="C3" s="678"/>
      <c r="D3" s="478"/>
      <c r="E3" s="675"/>
      <c r="F3" s="676"/>
      <c r="G3" s="180" t="s">
        <v>45</v>
      </c>
      <c r="H3" s="293">
        <f>'F718 BP SUM '!K9</f>
        <v>0</v>
      </c>
      <c r="I3" s="1"/>
      <c r="J3" s="1"/>
      <c r="K3" s="1"/>
      <c r="L3" s="1"/>
      <c r="M3" s="110"/>
      <c r="N3" s="110"/>
      <c r="O3" s="110"/>
      <c r="P3" s="256"/>
      <c r="Q3" s="256"/>
      <c r="R3" s="256"/>
      <c r="S3" s="110"/>
      <c r="T3" s="110"/>
      <c r="U3" s="110"/>
      <c r="V3" s="110"/>
      <c r="W3" s="1"/>
      <c r="X3" s="1"/>
      <c r="Y3" s="1"/>
      <c r="Z3" s="1"/>
      <c r="AA3" s="1"/>
      <c r="AB3" s="1"/>
      <c r="AC3" s="1"/>
      <c r="AD3" s="1"/>
      <c r="AE3" s="1"/>
      <c r="AF3" s="1"/>
    </row>
    <row r="4" spans="1:34">
      <c r="A4" s="679">
        <f>'F718 BP SUM '!A5</f>
        <v>0</v>
      </c>
      <c r="B4" s="680"/>
      <c r="C4" s="680"/>
      <c r="D4" s="479"/>
      <c r="E4" s="260"/>
      <c r="F4" s="27"/>
      <c r="G4" s="260"/>
      <c r="H4" s="113"/>
      <c r="I4" s="1"/>
      <c r="J4" s="1"/>
      <c r="K4" s="1"/>
      <c r="L4" s="1"/>
      <c r="M4" s="113"/>
      <c r="N4" s="110"/>
      <c r="O4" s="128"/>
      <c r="P4" s="110"/>
      <c r="Q4" s="110"/>
      <c r="R4" s="110"/>
      <c r="S4" s="110"/>
      <c r="T4" s="110"/>
      <c r="U4" s="110"/>
      <c r="V4" s="110"/>
      <c r="W4" s="1"/>
      <c r="X4" s="1"/>
      <c r="Y4" s="1"/>
      <c r="Z4" s="1"/>
      <c r="AA4" s="1"/>
      <c r="AB4" s="1"/>
      <c r="AC4" s="1"/>
      <c r="AD4" s="1"/>
      <c r="AE4" s="1"/>
      <c r="AF4" s="1"/>
    </row>
    <row r="5" spans="1:34" s="208" customFormat="1" ht="36.75" customHeight="1">
      <c r="A5" s="480"/>
      <c r="B5" s="669" t="s">
        <v>632</v>
      </c>
      <c r="C5" s="670"/>
      <c r="D5" s="669" t="s">
        <v>633</v>
      </c>
      <c r="E5" s="670"/>
      <c r="F5" s="669" t="s">
        <v>634</v>
      </c>
      <c r="G5" s="670"/>
      <c r="H5" s="681" t="s">
        <v>635</v>
      </c>
      <c r="I5" s="682"/>
      <c r="J5" s="687" t="s">
        <v>636</v>
      </c>
      <c r="K5" s="688"/>
      <c r="L5" s="687" t="s">
        <v>637</v>
      </c>
      <c r="M5" s="688"/>
      <c r="N5" s="689" t="s">
        <v>638</v>
      </c>
      <c r="O5" s="690"/>
      <c r="P5" s="691" t="s">
        <v>639</v>
      </c>
      <c r="Q5" s="692"/>
      <c r="R5" s="687" t="s">
        <v>640</v>
      </c>
      <c r="S5" s="688"/>
      <c r="T5" s="687" t="s">
        <v>641</v>
      </c>
      <c r="U5" s="688"/>
      <c r="V5" s="693" t="s">
        <v>642</v>
      </c>
      <c r="W5" s="694"/>
      <c r="X5" s="695" t="s">
        <v>643</v>
      </c>
      <c r="Y5" s="696"/>
      <c r="Z5" s="695" t="s">
        <v>644</v>
      </c>
      <c r="AA5" s="696"/>
      <c r="AB5" s="695" t="s">
        <v>645</v>
      </c>
      <c r="AC5" s="696"/>
      <c r="AD5" s="697" t="s">
        <v>646</v>
      </c>
      <c r="AE5" s="698"/>
      <c r="AF5" s="699" t="s">
        <v>647</v>
      </c>
      <c r="AG5" s="612"/>
    </row>
    <row r="6" spans="1:34" ht="12.75" hidden="1" customHeight="1">
      <c r="A6" s="399"/>
      <c r="B6" s="671"/>
      <c r="C6" s="672"/>
      <c r="D6" s="671"/>
      <c r="E6" s="672"/>
      <c r="F6" s="671"/>
      <c r="G6" s="672"/>
      <c r="H6" s="683"/>
      <c r="I6" s="684"/>
      <c r="J6" s="175" t="s">
        <v>531</v>
      </c>
      <c r="K6" s="174"/>
      <c r="L6" s="173" t="s">
        <v>533</v>
      </c>
      <c r="M6" s="402"/>
      <c r="N6" s="404" t="s">
        <v>534</v>
      </c>
      <c r="O6" s="25"/>
      <c r="P6" s="405" t="s">
        <v>537</v>
      </c>
      <c r="Q6" s="174"/>
      <c r="R6" s="173" t="s">
        <v>499</v>
      </c>
      <c r="S6" s="174"/>
      <c r="T6" s="35" t="s">
        <v>501</v>
      </c>
      <c r="U6" s="174"/>
      <c r="V6" s="173" t="s">
        <v>538</v>
      </c>
      <c r="W6" s="174"/>
      <c r="X6" s="175" t="s">
        <v>503</v>
      </c>
      <c r="Y6" s="174"/>
      <c r="Z6" s="173" t="s">
        <v>504</v>
      </c>
      <c r="AA6" s="174"/>
      <c r="AB6" s="395" t="s">
        <v>515</v>
      </c>
      <c r="AC6" s="174"/>
      <c r="AD6" s="481" t="s">
        <v>516</v>
      </c>
      <c r="AE6" s="482"/>
      <c r="AF6" s="118"/>
      <c r="AG6" s="115"/>
    </row>
    <row r="7" spans="1:34" ht="12.75" hidden="1" customHeight="1">
      <c r="A7" s="165" t="s">
        <v>46</v>
      </c>
      <c r="B7" s="673"/>
      <c r="C7" s="674"/>
      <c r="D7" s="673"/>
      <c r="E7" s="674"/>
      <c r="F7" s="673"/>
      <c r="G7" s="674"/>
      <c r="H7" s="685"/>
      <c r="I7" s="686"/>
      <c r="J7" s="178"/>
      <c r="K7" s="177"/>
      <c r="L7" s="176" t="s">
        <v>532</v>
      </c>
      <c r="M7" s="403"/>
      <c r="N7" s="178" t="s">
        <v>535</v>
      </c>
      <c r="O7" s="177"/>
      <c r="P7" s="178" t="s">
        <v>536</v>
      </c>
      <c r="Q7" s="177"/>
      <c r="R7" s="176" t="s">
        <v>500</v>
      </c>
      <c r="S7" s="179"/>
      <c r="T7" s="176" t="s">
        <v>502</v>
      </c>
      <c r="U7" s="179"/>
      <c r="V7" s="176"/>
      <c r="W7" s="179"/>
      <c r="X7" s="178"/>
      <c r="Y7" s="179"/>
      <c r="Z7" s="176" t="s">
        <v>505</v>
      </c>
      <c r="AA7" s="179"/>
      <c r="AB7" s="178"/>
      <c r="AC7" s="179"/>
      <c r="AD7" s="483"/>
      <c r="AE7" s="484"/>
      <c r="AF7" s="172" t="s">
        <v>479</v>
      </c>
      <c r="AG7" s="119"/>
    </row>
    <row r="8" spans="1:34">
      <c r="A8" s="111"/>
      <c r="B8" s="602"/>
      <c r="C8" s="603"/>
      <c r="D8" s="602"/>
      <c r="E8" s="603"/>
      <c r="F8" s="602"/>
      <c r="G8" s="603"/>
      <c r="H8" s="602"/>
      <c r="I8" s="603"/>
      <c r="J8" s="602"/>
      <c r="K8" s="603"/>
      <c r="L8" s="602"/>
      <c r="M8" s="603"/>
      <c r="N8" s="602"/>
      <c r="O8" s="603"/>
      <c r="P8" s="602"/>
      <c r="Q8" s="603"/>
      <c r="R8" s="602"/>
      <c r="S8" s="603"/>
      <c r="T8" s="602"/>
      <c r="U8" s="603"/>
      <c r="V8" s="602"/>
      <c r="W8" s="603"/>
      <c r="X8" s="602"/>
      <c r="Y8" s="603"/>
      <c r="Z8" s="602"/>
      <c r="AA8" s="603"/>
      <c r="AB8" s="602"/>
      <c r="AC8" s="603"/>
      <c r="AD8" s="700"/>
      <c r="AE8" s="701"/>
      <c r="AF8" s="575"/>
      <c r="AG8" s="115"/>
    </row>
    <row r="9" spans="1:34">
      <c r="A9" s="166"/>
      <c r="B9" s="120" t="s">
        <v>47</v>
      </c>
      <c r="C9" s="121" t="s">
        <v>48</v>
      </c>
      <c r="D9" s="120" t="s">
        <v>47</v>
      </c>
      <c r="E9" s="121" t="s">
        <v>48</v>
      </c>
      <c r="F9" s="120" t="s">
        <v>47</v>
      </c>
      <c r="G9" s="122" t="s">
        <v>48</v>
      </c>
      <c r="H9" s="120" t="s">
        <v>47</v>
      </c>
      <c r="I9" s="121" t="s">
        <v>48</v>
      </c>
      <c r="J9" s="120" t="s">
        <v>47</v>
      </c>
      <c r="K9" s="121" t="s">
        <v>48</v>
      </c>
      <c r="L9" s="120" t="s">
        <v>47</v>
      </c>
      <c r="M9" s="121" t="s">
        <v>48</v>
      </c>
      <c r="N9" s="120" t="s">
        <v>47</v>
      </c>
      <c r="O9" s="121" t="s">
        <v>48</v>
      </c>
      <c r="P9" s="122" t="s">
        <v>47</v>
      </c>
      <c r="Q9" s="121" t="s">
        <v>48</v>
      </c>
      <c r="R9" s="120" t="s">
        <v>47</v>
      </c>
      <c r="S9" s="121" t="s">
        <v>48</v>
      </c>
      <c r="T9" s="120" t="s">
        <v>47</v>
      </c>
      <c r="U9" s="121" t="s">
        <v>48</v>
      </c>
      <c r="V9" s="120" t="s">
        <v>47</v>
      </c>
      <c r="W9" s="121" t="s">
        <v>48</v>
      </c>
      <c r="X9" s="120" t="s">
        <v>47</v>
      </c>
      <c r="Y9" s="121" t="s">
        <v>48</v>
      </c>
      <c r="Z9" s="120" t="s">
        <v>47</v>
      </c>
      <c r="AA9" s="121" t="s">
        <v>48</v>
      </c>
      <c r="AB9" s="120" t="s">
        <v>47</v>
      </c>
      <c r="AC9" s="121" t="s">
        <v>48</v>
      </c>
      <c r="AD9" s="485" t="s">
        <v>47</v>
      </c>
      <c r="AE9" s="573" t="s">
        <v>48</v>
      </c>
      <c r="AF9" s="574" t="s">
        <v>47</v>
      </c>
      <c r="AG9" s="121" t="s">
        <v>48</v>
      </c>
    </row>
    <row r="10" spans="1:34">
      <c r="A10" s="167" t="s">
        <v>13</v>
      </c>
      <c r="B10" s="123"/>
      <c r="C10" s="124"/>
      <c r="D10" s="123"/>
      <c r="E10" s="124"/>
      <c r="F10" s="123"/>
      <c r="G10" s="124"/>
      <c r="H10" s="125"/>
      <c r="I10" s="124"/>
      <c r="J10" s="400"/>
      <c r="K10" s="401"/>
      <c r="L10" s="125"/>
      <c r="M10" s="124"/>
      <c r="N10" s="125"/>
      <c r="O10" s="124"/>
      <c r="P10" s="125"/>
      <c r="Q10" s="124"/>
      <c r="R10" s="125"/>
      <c r="S10" s="124"/>
      <c r="T10" s="125"/>
      <c r="U10" s="124"/>
      <c r="V10" s="125"/>
      <c r="W10" s="124"/>
      <c r="X10" s="125"/>
      <c r="Y10" s="124"/>
      <c r="Z10" s="125"/>
      <c r="AA10" s="124"/>
      <c r="AB10" s="125"/>
      <c r="AC10" s="124"/>
      <c r="AD10" s="125"/>
      <c r="AE10" s="125"/>
      <c r="AF10" s="576"/>
      <c r="AG10" s="124"/>
    </row>
    <row r="11" spans="1:34" ht="15" customHeight="1">
      <c r="A11" s="168" t="s">
        <v>49</v>
      </c>
      <c r="B11" s="486"/>
      <c r="C11" s="544"/>
      <c r="D11" s="486"/>
      <c r="E11" s="544"/>
      <c r="F11" s="486"/>
      <c r="G11" s="544"/>
      <c r="H11" s="487"/>
      <c r="I11" s="544"/>
      <c r="J11" s="427"/>
      <c r="K11" s="547"/>
      <c r="L11" s="427"/>
      <c r="M11" s="547"/>
      <c r="N11" s="488"/>
      <c r="O11" s="547"/>
      <c r="P11" s="489"/>
      <c r="Q11" s="547"/>
      <c r="R11" s="488"/>
      <c r="S11" s="547"/>
      <c r="T11" s="488"/>
      <c r="U11" s="555"/>
      <c r="V11" s="488"/>
      <c r="W11" s="555"/>
      <c r="X11" s="488"/>
      <c r="Y11" s="555"/>
      <c r="Z11" s="488"/>
      <c r="AA11" s="555"/>
      <c r="AB11" s="488"/>
      <c r="AC11" s="555"/>
      <c r="AD11" s="488"/>
      <c r="AE11" s="559"/>
      <c r="AF11" s="489">
        <f t="shared" ref="AF11:AG14" si="0">B11+D11+F11+H11+J11+L11+N11+P11+R11+T11+V11+X11+Z11+AB11+AD11</f>
        <v>0</v>
      </c>
      <c r="AG11" s="490">
        <f t="shared" si="0"/>
        <v>0</v>
      </c>
    </row>
    <row r="12" spans="1:34" ht="15" customHeight="1">
      <c r="A12" s="168" t="s">
        <v>50</v>
      </c>
      <c r="B12" s="486"/>
      <c r="C12" s="544"/>
      <c r="D12" s="486"/>
      <c r="E12" s="544"/>
      <c r="F12" s="486"/>
      <c r="G12" s="551"/>
      <c r="H12" s="486"/>
      <c r="I12" s="552"/>
      <c r="J12" s="427"/>
      <c r="K12" s="547"/>
      <c r="L12" s="427"/>
      <c r="M12" s="547"/>
      <c r="N12" s="488"/>
      <c r="O12" s="547"/>
      <c r="P12" s="489"/>
      <c r="Q12" s="547"/>
      <c r="R12" s="488"/>
      <c r="S12" s="547"/>
      <c r="T12" s="488"/>
      <c r="U12" s="555"/>
      <c r="V12" s="488"/>
      <c r="W12" s="555"/>
      <c r="X12" s="488"/>
      <c r="Y12" s="555"/>
      <c r="Z12" s="488"/>
      <c r="AA12" s="555"/>
      <c r="AB12" s="488"/>
      <c r="AC12" s="555"/>
      <c r="AD12" s="488"/>
      <c r="AE12" s="559"/>
      <c r="AF12" s="489">
        <f t="shared" si="0"/>
        <v>0</v>
      </c>
      <c r="AG12" s="490">
        <f t="shared" si="0"/>
        <v>0</v>
      </c>
      <c r="AH12" s="171"/>
    </row>
    <row r="13" spans="1:34" ht="15" customHeight="1">
      <c r="A13" s="168" t="s">
        <v>244</v>
      </c>
      <c r="B13" s="486"/>
      <c r="C13" s="544"/>
      <c r="D13" s="486"/>
      <c r="E13" s="544"/>
      <c r="F13" s="486"/>
      <c r="G13" s="544"/>
      <c r="H13" s="491"/>
      <c r="I13" s="544"/>
      <c r="J13" s="427"/>
      <c r="K13" s="547"/>
      <c r="L13" s="427"/>
      <c r="M13" s="547"/>
      <c r="N13" s="488"/>
      <c r="O13" s="547"/>
      <c r="P13" s="489"/>
      <c r="Q13" s="547"/>
      <c r="R13" s="488"/>
      <c r="S13" s="547"/>
      <c r="T13" s="488"/>
      <c r="U13" s="555"/>
      <c r="V13" s="488"/>
      <c r="W13" s="555"/>
      <c r="X13" s="488"/>
      <c r="Y13" s="555"/>
      <c r="Z13" s="488"/>
      <c r="AA13" s="555"/>
      <c r="AB13" s="488"/>
      <c r="AC13" s="555"/>
      <c r="AD13" s="488"/>
      <c r="AE13" s="559"/>
      <c r="AF13" s="489">
        <f t="shared" si="0"/>
        <v>0</v>
      </c>
      <c r="AG13" s="490">
        <f t="shared" si="0"/>
        <v>0</v>
      </c>
    </row>
    <row r="14" spans="1:34" ht="15" customHeight="1">
      <c r="A14" s="168" t="s">
        <v>51</v>
      </c>
      <c r="B14" s="486"/>
      <c r="C14" s="544"/>
      <c r="D14" s="486"/>
      <c r="E14" s="544"/>
      <c r="F14" s="486"/>
      <c r="G14" s="544"/>
      <c r="H14" s="486"/>
      <c r="I14" s="544"/>
      <c r="J14" s="427"/>
      <c r="K14" s="547"/>
      <c r="L14" s="427"/>
      <c r="M14" s="547"/>
      <c r="N14" s="488"/>
      <c r="O14" s="547"/>
      <c r="P14" s="489"/>
      <c r="Q14" s="547"/>
      <c r="R14" s="488"/>
      <c r="S14" s="547"/>
      <c r="T14" s="488"/>
      <c r="U14" s="555"/>
      <c r="V14" s="488"/>
      <c r="W14" s="555"/>
      <c r="X14" s="488"/>
      <c r="Y14" s="555"/>
      <c r="Z14" s="488"/>
      <c r="AA14" s="555"/>
      <c r="AB14" s="488"/>
      <c r="AC14" s="555"/>
      <c r="AD14" s="488"/>
      <c r="AE14" s="559"/>
      <c r="AF14" s="489">
        <f t="shared" si="0"/>
        <v>0</v>
      </c>
      <c r="AG14" s="490">
        <f t="shared" si="0"/>
        <v>0</v>
      </c>
    </row>
    <row r="15" spans="1:34" ht="15" customHeight="1">
      <c r="A15" s="168" t="s">
        <v>17</v>
      </c>
      <c r="B15" s="492">
        <f t="shared" ref="B15:AE15" si="1">SUM(B11:B14)</f>
        <v>0</v>
      </c>
      <c r="C15" s="545">
        <f t="shared" si="1"/>
        <v>0</v>
      </c>
      <c r="D15" s="492">
        <f t="shared" si="1"/>
        <v>0</v>
      </c>
      <c r="E15" s="545">
        <f t="shared" si="1"/>
        <v>0</v>
      </c>
      <c r="F15" s="492">
        <f t="shared" si="1"/>
        <v>0</v>
      </c>
      <c r="G15" s="545">
        <f t="shared" si="1"/>
        <v>0</v>
      </c>
      <c r="H15" s="492">
        <f t="shared" si="1"/>
        <v>0</v>
      </c>
      <c r="I15" s="545">
        <f t="shared" si="1"/>
        <v>0</v>
      </c>
      <c r="J15" s="492">
        <f t="shared" si="1"/>
        <v>0</v>
      </c>
      <c r="K15" s="545">
        <f t="shared" si="1"/>
        <v>0</v>
      </c>
      <c r="L15" s="492">
        <f t="shared" si="1"/>
        <v>0</v>
      </c>
      <c r="M15" s="545">
        <f t="shared" si="1"/>
        <v>0</v>
      </c>
      <c r="N15" s="492">
        <f t="shared" si="1"/>
        <v>0</v>
      </c>
      <c r="O15" s="545">
        <f t="shared" si="1"/>
        <v>0</v>
      </c>
      <c r="P15" s="492">
        <f t="shared" si="1"/>
        <v>0</v>
      </c>
      <c r="Q15" s="545">
        <f t="shared" si="1"/>
        <v>0</v>
      </c>
      <c r="R15" s="492">
        <f t="shared" si="1"/>
        <v>0</v>
      </c>
      <c r="S15" s="545">
        <f t="shared" si="1"/>
        <v>0</v>
      </c>
      <c r="T15" s="492">
        <f t="shared" si="1"/>
        <v>0</v>
      </c>
      <c r="U15" s="545">
        <f t="shared" si="1"/>
        <v>0</v>
      </c>
      <c r="V15" s="492">
        <f t="shared" si="1"/>
        <v>0</v>
      </c>
      <c r="W15" s="545">
        <f t="shared" si="1"/>
        <v>0</v>
      </c>
      <c r="X15" s="492">
        <f t="shared" si="1"/>
        <v>0</v>
      </c>
      <c r="Y15" s="545">
        <f t="shared" si="1"/>
        <v>0</v>
      </c>
      <c r="Z15" s="492">
        <f t="shared" si="1"/>
        <v>0</v>
      </c>
      <c r="AA15" s="545">
        <f t="shared" si="1"/>
        <v>0</v>
      </c>
      <c r="AB15" s="492">
        <f t="shared" si="1"/>
        <v>0</v>
      </c>
      <c r="AC15" s="545">
        <f t="shared" si="1"/>
        <v>0</v>
      </c>
      <c r="AD15" s="492">
        <f t="shared" si="1"/>
        <v>0</v>
      </c>
      <c r="AE15" s="560">
        <f t="shared" si="1"/>
        <v>0</v>
      </c>
      <c r="AF15" s="493">
        <f>+SUM(AF11:AF14)</f>
        <v>0</v>
      </c>
      <c r="AG15" s="494">
        <f>+SUM(AG11:AG14)</f>
        <v>0</v>
      </c>
    </row>
    <row r="16" spans="1:34" ht="12.45" customHeight="1">
      <c r="A16" s="65"/>
      <c r="B16" s="345"/>
      <c r="C16" s="546"/>
      <c r="D16" s="345"/>
      <c r="E16" s="546"/>
      <c r="F16" s="345"/>
      <c r="G16" s="546"/>
      <c r="H16" s="353"/>
      <c r="I16" s="546"/>
      <c r="J16" s="353"/>
      <c r="K16" s="546"/>
      <c r="L16" s="353"/>
      <c r="M16" s="546"/>
      <c r="N16" s="356"/>
      <c r="O16" s="554"/>
      <c r="P16" s="353"/>
      <c r="Q16" s="546"/>
      <c r="R16" s="356"/>
      <c r="S16" s="554"/>
      <c r="T16" s="356"/>
      <c r="U16" s="554"/>
      <c r="V16" s="356"/>
      <c r="W16" s="554"/>
      <c r="X16" s="356"/>
      <c r="Y16" s="554"/>
      <c r="Z16" s="356"/>
      <c r="AA16" s="554"/>
      <c r="AB16" s="356"/>
      <c r="AC16" s="554"/>
      <c r="AD16" s="356"/>
      <c r="AE16" s="561"/>
      <c r="AF16" s="357"/>
      <c r="AG16" s="65"/>
    </row>
    <row r="17" spans="1:33" ht="15" customHeight="1">
      <c r="A17" s="168" t="s">
        <v>18</v>
      </c>
      <c r="B17" s="427"/>
      <c r="C17" s="547"/>
      <c r="D17" s="427"/>
      <c r="E17" s="547"/>
      <c r="F17" s="427"/>
      <c r="G17" s="547"/>
      <c r="H17" s="427"/>
      <c r="I17" s="547"/>
      <c r="J17" s="427"/>
      <c r="K17" s="547"/>
      <c r="L17" s="427"/>
      <c r="M17" s="547"/>
      <c r="N17" s="488"/>
      <c r="O17" s="555"/>
      <c r="P17" s="489"/>
      <c r="Q17" s="547"/>
      <c r="R17" s="488"/>
      <c r="S17" s="555"/>
      <c r="T17" s="488"/>
      <c r="U17" s="555"/>
      <c r="V17" s="488"/>
      <c r="W17" s="555"/>
      <c r="X17" s="488"/>
      <c r="Y17" s="555"/>
      <c r="Z17" s="488"/>
      <c r="AA17" s="555"/>
      <c r="AB17" s="488"/>
      <c r="AC17" s="555"/>
      <c r="AD17" s="488"/>
      <c r="AE17" s="559"/>
      <c r="AF17" s="489">
        <f>B17+D17+F17+H17+J17+L17+N17+P17+R17+T17+V17+X17+Z17+AB17+AD17</f>
        <v>0</v>
      </c>
      <c r="AG17" s="490">
        <f>C17+E17+G17+I17+K17+M17+O17+Q17+S17+U17+W17+Y17+AA17+AC17+AE17</f>
        <v>0</v>
      </c>
    </row>
    <row r="18" spans="1:33" ht="15" customHeight="1">
      <c r="A18" s="168" t="s">
        <v>19</v>
      </c>
      <c r="B18" s="427"/>
      <c r="C18" s="548"/>
      <c r="D18" s="427"/>
      <c r="E18" s="548"/>
      <c r="F18" s="427"/>
      <c r="G18" s="548"/>
      <c r="H18" s="427"/>
      <c r="I18" s="548"/>
      <c r="J18" s="427"/>
      <c r="K18" s="548"/>
      <c r="L18" s="427"/>
      <c r="M18" s="548"/>
      <c r="N18" s="489"/>
      <c r="O18" s="548"/>
      <c r="P18" s="489"/>
      <c r="Q18" s="548"/>
      <c r="R18" s="489"/>
      <c r="S18" s="548"/>
      <c r="T18" s="489"/>
      <c r="U18" s="548"/>
      <c r="V18" s="489"/>
      <c r="W18" s="548"/>
      <c r="X18" s="489"/>
      <c r="Y18" s="555"/>
      <c r="Z18" s="489"/>
      <c r="AA18" s="555"/>
      <c r="AB18" s="489"/>
      <c r="AC18" s="548"/>
      <c r="AD18" s="489"/>
      <c r="AE18" s="559"/>
      <c r="AF18" s="357"/>
      <c r="AG18" s="490">
        <f>C18+E18+G18+I18+K18+M18+O18+Q18+S18+U18+W18+Y18+AA18+AC18+AE18</f>
        <v>0</v>
      </c>
    </row>
    <row r="19" spans="1:33" ht="15" customHeight="1">
      <c r="A19" s="168" t="s">
        <v>52</v>
      </c>
      <c r="B19" s="427">
        <f>SUM(B17:B18)</f>
        <v>0</v>
      </c>
      <c r="C19" s="547">
        <f t="shared" ref="C19:AE19" si="2">SUM(C17:C18)</f>
        <v>0</v>
      </c>
      <c r="D19" s="427">
        <f t="shared" si="2"/>
        <v>0</v>
      </c>
      <c r="E19" s="547">
        <f t="shared" si="2"/>
        <v>0</v>
      </c>
      <c r="F19" s="427">
        <f t="shared" si="2"/>
        <v>0</v>
      </c>
      <c r="G19" s="547">
        <f t="shared" si="2"/>
        <v>0</v>
      </c>
      <c r="H19" s="427">
        <f t="shared" si="2"/>
        <v>0</v>
      </c>
      <c r="I19" s="547">
        <f t="shared" si="2"/>
        <v>0</v>
      </c>
      <c r="J19" s="427">
        <f t="shared" si="2"/>
        <v>0</v>
      </c>
      <c r="K19" s="547">
        <f t="shared" si="2"/>
        <v>0</v>
      </c>
      <c r="L19" s="427">
        <f t="shared" si="2"/>
        <v>0</v>
      </c>
      <c r="M19" s="547">
        <f t="shared" si="2"/>
        <v>0</v>
      </c>
      <c r="N19" s="427">
        <f t="shared" si="2"/>
        <v>0</v>
      </c>
      <c r="O19" s="547">
        <f t="shared" si="2"/>
        <v>0</v>
      </c>
      <c r="P19" s="427">
        <f t="shared" si="2"/>
        <v>0</v>
      </c>
      <c r="Q19" s="547">
        <f t="shared" si="2"/>
        <v>0</v>
      </c>
      <c r="R19" s="427">
        <f t="shared" si="2"/>
        <v>0</v>
      </c>
      <c r="S19" s="547">
        <f t="shared" si="2"/>
        <v>0</v>
      </c>
      <c r="T19" s="427">
        <f t="shared" si="2"/>
        <v>0</v>
      </c>
      <c r="U19" s="547">
        <f t="shared" si="2"/>
        <v>0</v>
      </c>
      <c r="V19" s="427">
        <f t="shared" si="2"/>
        <v>0</v>
      </c>
      <c r="W19" s="547">
        <f t="shared" si="2"/>
        <v>0</v>
      </c>
      <c r="X19" s="427">
        <f t="shared" si="2"/>
        <v>0</v>
      </c>
      <c r="Y19" s="547">
        <f t="shared" si="2"/>
        <v>0</v>
      </c>
      <c r="Z19" s="427">
        <f t="shared" si="2"/>
        <v>0</v>
      </c>
      <c r="AA19" s="547">
        <f t="shared" si="2"/>
        <v>0</v>
      </c>
      <c r="AB19" s="427">
        <f t="shared" si="2"/>
        <v>0</v>
      </c>
      <c r="AC19" s="547">
        <f t="shared" si="2"/>
        <v>0</v>
      </c>
      <c r="AD19" s="427">
        <f t="shared" si="2"/>
        <v>0</v>
      </c>
      <c r="AE19" s="562">
        <f t="shared" si="2"/>
        <v>0</v>
      </c>
      <c r="AF19" s="489">
        <f>B19+D19+F19+H19+J19+L19+N19+P19+R19+T19+V19+X19+Z19+AB19+AD19</f>
        <v>0</v>
      </c>
      <c r="AG19" s="490">
        <f>C19+E19+G19+I19+K19+M19+O19+Q19+S19+U19+W19+Y19+AA19+AC19+AE19</f>
        <v>0</v>
      </c>
    </row>
    <row r="20" spans="1:33" ht="12.45" customHeight="1">
      <c r="A20" s="65"/>
      <c r="B20" s="345"/>
      <c r="C20" s="546"/>
      <c r="D20" s="345"/>
      <c r="E20" s="546"/>
      <c r="F20" s="345"/>
      <c r="G20" s="546"/>
      <c r="H20" s="353"/>
      <c r="I20" s="546"/>
      <c r="J20" s="353"/>
      <c r="K20" s="546"/>
      <c r="L20" s="353"/>
      <c r="M20" s="546"/>
      <c r="N20" s="356"/>
      <c r="O20" s="554"/>
      <c r="P20" s="353"/>
      <c r="Q20" s="546"/>
      <c r="R20" s="356"/>
      <c r="S20" s="554"/>
      <c r="T20" s="349"/>
      <c r="U20" s="554"/>
      <c r="V20" s="349"/>
      <c r="W20" s="554"/>
      <c r="X20" s="356"/>
      <c r="Y20" s="554"/>
      <c r="Z20" s="356"/>
      <c r="AA20" s="554"/>
      <c r="AB20" s="356"/>
      <c r="AC20" s="554"/>
      <c r="AD20" s="356"/>
      <c r="AE20" s="561"/>
      <c r="AF20" s="357"/>
      <c r="AG20" s="65"/>
    </row>
    <row r="21" spans="1:33" ht="15" customHeight="1">
      <c r="A21" s="169" t="s">
        <v>623</v>
      </c>
      <c r="B21" s="347"/>
      <c r="C21" s="549"/>
      <c r="D21" s="347"/>
      <c r="E21" s="549"/>
      <c r="F21" s="347"/>
      <c r="G21" s="549"/>
      <c r="H21" s="354"/>
      <c r="I21" s="549"/>
      <c r="J21" s="354"/>
      <c r="K21" s="549"/>
      <c r="L21" s="354"/>
      <c r="M21" s="549"/>
      <c r="N21" s="358"/>
      <c r="O21" s="556"/>
      <c r="P21" s="354"/>
      <c r="Q21" s="549"/>
      <c r="R21" s="358"/>
      <c r="S21" s="556"/>
      <c r="T21" s="349"/>
      <c r="U21" s="556"/>
      <c r="V21" s="349"/>
      <c r="W21" s="556"/>
      <c r="X21" s="358"/>
      <c r="Y21" s="556"/>
      <c r="Z21" s="358"/>
      <c r="AA21" s="556"/>
      <c r="AB21" s="358"/>
      <c r="AC21" s="556"/>
      <c r="AD21" s="358"/>
      <c r="AE21" s="563"/>
      <c r="AF21" s="496"/>
      <c r="AG21" s="51"/>
    </row>
    <row r="22" spans="1:33" ht="15" customHeight="1">
      <c r="A22" s="170" t="s">
        <v>54</v>
      </c>
      <c r="B22" s="427"/>
      <c r="C22" s="547"/>
      <c r="D22" s="427"/>
      <c r="E22" s="547"/>
      <c r="F22" s="427"/>
      <c r="G22" s="547"/>
      <c r="H22" s="497"/>
      <c r="I22" s="553"/>
      <c r="J22" s="427"/>
      <c r="K22" s="547"/>
      <c r="L22" s="427"/>
      <c r="M22" s="547"/>
      <c r="N22" s="488"/>
      <c r="O22" s="555"/>
      <c r="P22" s="489"/>
      <c r="Q22" s="547"/>
      <c r="R22" s="425"/>
      <c r="S22" s="558"/>
      <c r="T22" s="427"/>
      <c r="U22" s="547"/>
      <c r="V22" s="427"/>
      <c r="W22" s="547"/>
      <c r="X22" s="427"/>
      <c r="Y22" s="547"/>
      <c r="Z22" s="427"/>
      <c r="AA22" s="547"/>
      <c r="AB22" s="488"/>
      <c r="AC22" s="555"/>
      <c r="AD22" s="488"/>
      <c r="AE22" s="559"/>
      <c r="AF22" s="489">
        <f>B22+D22+F22+H22+J22+L22+N22+P22+R22+T22+V22+X22+Z22+AB22+AD22</f>
        <v>0</v>
      </c>
      <c r="AG22" s="490">
        <f t="shared" ref="AG22:AG28" si="3">C22+E22+G22+I22+K22+M22+O22+Q22+S22+U22+W22+Y22+AA22+AC22+AE22</f>
        <v>0</v>
      </c>
    </row>
    <row r="23" spans="1:33" ht="15" customHeight="1">
      <c r="A23" s="170" t="s">
        <v>22</v>
      </c>
      <c r="B23" s="427"/>
      <c r="C23" s="547"/>
      <c r="D23" s="427"/>
      <c r="E23" s="547"/>
      <c r="F23" s="427"/>
      <c r="G23" s="547"/>
      <c r="H23" s="427"/>
      <c r="I23" s="547"/>
      <c r="J23" s="427"/>
      <c r="K23" s="547"/>
      <c r="L23" s="427"/>
      <c r="M23" s="547"/>
      <c r="N23" s="488"/>
      <c r="O23" s="555"/>
      <c r="P23" s="489"/>
      <c r="Q23" s="547"/>
      <c r="R23" s="488"/>
      <c r="S23" s="555"/>
      <c r="T23" s="488"/>
      <c r="U23" s="555"/>
      <c r="V23" s="488"/>
      <c r="W23" s="555"/>
      <c r="X23" s="488"/>
      <c r="Y23" s="555"/>
      <c r="Z23" s="488"/>
      <c r="AA23" s="555"/>
      <c r="AB23" s="488"/>
      <c r="AC23" s="555"/>
      <c r="AD23" s="488"/>
      <c r="AE23" s="559"/>
      <c r="AF23" s="357"/>
      <c r="AG23" s="490">
        <f t="shared" si="3"/>
        <v>0</v>
      </c>
    </row>
    <row r="24" spans="1:33" ht="15" customHeight="1">
      <c r="A24" s="170" t="s">
        <v>55</v>
      </c>
      <c r="B24" s="427"/>
      <c r="C24" s="547"/>
      <c r="D24" s="427"/>
      <c r="E24" s="547"/>
      <c r="F24" s="427"/>
      <c r="G24" s="547"/>
      <c r="H24" s="427"/>
      <c r="I24" s="547"/>
      <c r="J24" s="427"/>
      <c r="K24" s="547"/>
      <c r="L24" s="427"/>
      <c r="M24" s="547"/>
      <c r="N24" s="488"/>
      <c r="O24" s="555"/>
      <c r="P24" s="427"/>
      <c r="Q24" s="547"/>
      <c r="R24" s="488"/>
      <c r="S24" s="555"/>
      <c r="T24" s="488"/>
      <c r="U24" s="555"/>
      <c r="V24" s="488"/>
      <c r="W24" s="555"/>
      <c r="X24" s="488"/>
      <c r="Y24" s="555"/>
      <c r="Z24" s="488"/>
      <c r="AA24" s="555"/>
      <c r="AB24" s="488"/>
      <c r="AC24" s="555"/>
      <c r="AD24" s="488"/>
      <c r="AE24" s="559"/>
      <c r="AF24" s="357"/>
      <c r="AG24" s="490">
        <f t="shared" si="3"/>
        <v>0</v>
      </c>
    </row>
    <row r="25" spans="1:33" ht="15" customHeight="1">
      <c r="A25" s="168" t="s">
        <v>56</v>
      </c>
      <c r="B25" s="427">
        <f>SUM(B22:B24)</f>
        <v>0</v>
      </c>
      <c r="C25" s="547">
        <f t="shared" ref="C25:AE25" si="4">SUM(C22:C24)</f>
        <v>0</v>
      </c>
      <c r="D25" s="427">
        <f t="shared" si="4"/>
        <v>0</v>
      </c>
      <c r="E25" s="547">
        <f t="shared" si="4"/>
        <v>0</v>
      </c>
      <c r="F25" s="427">
        <f t="shared" si="4"/>
        <v>0</v>
      </c>
      <c r="G25" s="547">
        <f t="shared" si="4"/>
        <v>0</v>
      </c>
      <c r="H25" s="427">
        <f t="shared" si="4"/>
        <v>0</v>
      </c>
      <c r="I25" s="547">
        <f t="shared" si="4"/>
        <v>0</v>
      </c>
      <c r="J25" s="427">
        <f t="shared" si="4"/>
        <v>0</v>
      </c>
      <c r="K25" s="547">
        <f t="shared" si="4"/>
        <v>0</v>
      </c>
      <c r="L25" s="427">
        <f t="shared" si="4"/>
        <v>0</v>
      </c>
      <c r="M25" s="547">
        <f t="shared" si="4"/>
        <v>0</v>
      </c>
      <c r="N25" s="427">
        <f t="shared" si="4"/>
        <v>0</v>
      </c>
      <c r="O25" s="547">
        <f t="shared" si="4"/>
        <v>0</v>
      </c>
      <c r="P25" s="427">
        <f t="shared" si="4"/>
        <v>0</v>
      </c>
      <c r="Q25" s="547">
        <f t="shared" si="4"/>
        <v>0</v>
      </c>
      <c r="R25" s="427">
        <f t="shared" si="4"/>
        <v>0</v>
      </c>
      <c r="S25" s="547">
        <f t="shared" si="4"/>
        <v>0</v>
      </c>
      <c r="T25" s="427">
        <f t="shared" si="4"/>
        <v>0</v>
      </c>
      <c r="U25" s="547">
        <f t="shared" si="4"/>
        <v>0</v>
      </c>
      <c r="V25" s="427">
        <f t="shared" si="4"/>
        <v>0</v>
      </c>
      <c r="W25" s="547">
        <f t="shared" si="4"/>
        <v>0</v>
      </c>
      <c r="X25" s="427">
        <f t="shared" si="4"/>
        <v>0</v>
      </c>
      <c r="Y25" s="547">
        <f t="shared" si="4"/>
        <v>0</v>
      </c>
      <c r="Z25" s="427">
        <f t="shared" si="4"/>
        <v>0</v>
      </c>
      <c r="AA25" s="547">
        <f t="shared" si="4"/>
        <v>0</v>
      </c>
      <c r="AB25" s="427">
        <f t="shared" si="4"/>
        <v>0</v>
      </c>
      <c r="AC25" s="547">
        <f t="shared" si="4"/>
        <v>0</v>
      </c>
      <c r="AD25" s="427">
        <f t="shared" si="4"/>
        <v>0</v>
      </c>
      <c r="AE25" s="562">
        <f t="shared" si="4"/>
        <v>0</v>
      </c>
      <c r="AF25" s="489">
        <f>B25+D25+F25+H25+J25+L25+N25+P25+R25+T25+V25+X25+Z25+AB25+AD25</f>
        <v>0</v>
      </c>
      <c r="AG25" s="490">
        <f t="shared" si="3"/>
        <v>0</v>
      </c>
    </row>
    <row r="26" spans="1:33" ht="15" customHeight="1">
      <c r="A26" s="65"/>
      <c r="B26" s="346"/>
      <c r="C26" s="550"/>
      <c r="D26" s="346"/>
      <c r="E26" s="550"/>
      <c r="F26" s="346"/>
      <c r="G26" s="550"/>
      <c r="H26" s="346"/>
      <c r="I26" s="550"/>
      <c r="J26" s="346"/>
      <c r="K26" s="550"/>
      <c r="L26" s="346"/>
      <c r="M26" s="550"/>
      <c r="N26" s="349"/>
      <c r="O26" s="557"/>
      <c r="P26" s="357"/>
      <c r="Q26" s="550"/>
      <c r="R26" s="349"/>
      <c r="S26" s="557"/>
      <c r="T26" s="349"/>
      <c r="U26" s="557"/>
      <c r="V26" s="349"/>
      <c r="W26" s="557"/>
      <c r="X26" s="349"/>
      <c r="Y26" s="557"/>
      <c r="Z26" s="349"/>
      <c r="AA26" s="557"/>
      <c r="AB26" s="349"/>
      <c r="AC26" s="557"/>
      <c r="AD26" s="349"/>
      <c r="AE26" s="564"/>
      <c r="AF26" s="498"/>
      <c r="AG26" s="499"/>
    </row>
    <row r="27" spans="1:33" ht="15" customHeight="1">
      <c r="A27" s="170" t="s">
        <v>25</v>
      </c>
      <c r="B27" s="427"/>
      <c r="C27" s="548"/>
      <c r="D27" s="427"/>
      <c r="E27" s="548"/>
      <c r="F27" s="427"/>
      <c r="G27" s="548"/>
      <c r="H27" s="427"/>
      <c r="I27" s="548"/>
      <c r="J27" s="427"/>
      <c r="K27" s="548"/>
      <c r="L27" s="427"/>
      <c r="M27" s="548"/>
      <c r="N27" s="488"/>
      <c r="O27" s="548"/>
      <c r="P27" s="489"/>
      <c r="Q27" s="548"/>
      <c r="R27" s="488"/>
      <c r="S27" s="548"/>
      <c r="T27" s="488"/>
      <c r="U27" s="548"/>
      <c r="V27" s="488"/>
      <c r="W27" s="548"/>
      <c r="X27" s="488"/>
      <c r="Y27" s="555"/>
      <c r="Z27" s="488"/>
      <c r="AA27" s="555"/>
      <c r="AB27" s="488"/>
      <c r="AC27" s="548"/>
      <c r="AD27" s="488"/>
      <c r="AE27" s="559"/>
      <c r="AF27" s="357"/>
      <c r="AG27" s="490">
        <f t="shared" si="3"/>
        <v>0</v>
      </c>
    </row>
    <row r="28" spans="1:33" ht="15" customHeight="1">
      <c r="A28" s="170" t="s">
        <v>26</v>
      </c>
      <c r="B28" s="500"/>
      <c r="C28" s="548"/>
      <c r="D28" s="500"/>
      <c r="E28" s="548"/>
      <c r="F28" s="500"/>
      <c r="G28" s="548"/>
      <c r="H28" s="500"/>
      <c r="I28" s="548"/>
      <c r="J28" s="500"/>
      <c r="K28" s="548"/>
      <c r="L28" s="500"/>
      <c r="M28" s="548"/>
      <c r="N28" s="488"/>
      <c r="O28" s="548"/>
      <c r="P28" s="501"/>
      <c r="Q28" s="548"/>
      <c r="R28" s="488"/>
      <c r="S28" s="548"/>
      <c r="T28" s="488"/>
      <c r="U28" s="548"/>
      <c r="V28" s="488"/>
      <c r="W28" s="548"/>
      <c r="X28" s="488"/>
      <c r="Y28" s="555"/>
      <c r="Z28" s="488"/>
      <c r="AA28" s="555"/>
      <c r="AB28" s="488"/>
      <c r="AC28" s="548"/>
      <c r="AD28" s="488"/>
      <c r="AE28" s="559"/>
      <c r="AF28" s="357"/>
      <c r="AG28" s="490">
        <f t="shared" si="3"/>
        <v>0</v>
      </c>
    </row>
    <row r="29" spans="1:33" ht="12.45" customHeight="1">
      <c r="A29" s="170" t="s">
        <v>57</v>
      </c>
      <c r="B29" s="427">
        <f>SUM(B15+B19+B25+B28)</f>
        <v>0</v>
      </c>
      <c r="C29" s="547">
        <f>SUM(C27+C28+C25+C19+C15)</f>
        <v>0</v>
      </c>
      <c r="D29" s="427">
        <f>SUM(D15+D19+D25+D28)</f>
        <v>0</v>
      </c>
      <c r="E29" s="547">
        <f>SUM(E27+E28+E25+E19+E15)</f>
        <v>0</v>
      </c>
      <c r="F29" s="427">
        <f>SUM(F15+F19+F25+F28)</f>
        <v>0</v>
      </c>
      <c r="G29" s="547">
        <f>SUM(G27+G28+G25+G19+G15)</f>
        <v>0</v>
      </c>
      <c r="H29" s="427">
        <f>SUM(H15+H19+H25+H28)</f>
        <v>0</v>
      </c>
      <c r="I29" s="547">
        <f>SUM(I27+I28+I25+I19+I15)</f>
        <v>0</v>
      </c>
      <c r="J29" s="427">
        <f>SUM(J15+J19+J25+J28)</f>
        <v>0</v>
      </c>
      <c r="K29" s="547">
        <f>SUM(K27+K28+K25+K19+K15)</f>
        <v>0</v>
      </c>
      <c r="L29" s="427">
        <f>SUM(L15+L19+L25+L28)</f>
        <v>0</v>
      </c>
      <c r="M29" s="547">
        <f>SUM(M27+M28+M25+M19+M15)</f>
        <v>0</v>
      </c>
      <c r="N29" s="427">
        <f>SUM(N15+N19+N25+N28)</f>
        <v>0</v>
      </c>
      <c r="O29" s="547">
        <f>SUM(O27+O28+O25+O19+O15)</f>
        <v>0</v>
      </c>
      <c r="P29" s="427">
        <f>SUM(P15+P19+P25+P28)</f>
        <v>0</v>
      </c>
      <c r="Q29" s="547">
        <f>SUM(Q27+Q28+Q25+Q19+Q15)</f>
        <v>0</v>
      </c>
      <c r="R29" s="427">
        <f>SUM(R15+R19+R25+R28)</f>
        <v>0</v>
      </c>
      <c r="S29" s="547">
        <f>SUM(S27+S28+S25+S19+S15)</f>
        <v>0</v>
      </c>
      <c r="T29" s="427">
        <f>SUM(T15+T19+T25+T28)</f>
        <v>0</v>
      </c>
      <c r="U29" s="547">
        <f>SUM(U27+U28+U25+U19+U15)</f>
        <v>0</v>
      </c>
      <c r="V29" s="427">
        <f>SUM(V15+V19+V25+V28)</f>
        <v>0</v>
      </c>
      <c r="W29" s="547">
        <f>SUM(W27+W28+W25+W19+W15)</f>
        <v>0</v>
      </c>
      <c r="X29" s="427">
        <f>SUM(X15+X19+X25+X28)</f>
        <v>0</v>
      </c>
      <c r="Y29" s="547">
        <f>SUM(Y27+Y28+Y25+Y19+Y15)</f>
        <v>0</v>
      </c>
      <c r="Z29" s="427">
        <f>SUM(Z15+Z19+Z25+Z28)</f>
        <v>0</v>
      </c>
      <c r="AA29" s="547">
        <f>SUM(AA27+AA28+AA25+AA19+AA15)</f>
        <v>0</v>
      </c>
      <c r="AB29" s="427">
        <f>SUM(AB15+AB19+AB25+AB28)</f>
        <v>0</v>
      </c>
      <c r="AC29" s="547">
        <f>SUM(AC27+AC28+AC25+AC19+AC15)</f>
        <v>0</v>
      </c>
      <c r="AD29" s="427">
        <f>SUM(AD15+AD19+AD25+AD28)</f>
        <v>0</v>
      </c>
      <c r="AE29" s="577">
        <f>SUM(AE27+AE28+AE25+AE19+AE15)</f>
        <v>0</v>
      </c>
      <c r="AF29" s="578">
        <f>B29+D29+F29+H29+J29+L29+N29+P29+R29+T29+V29+X29+Z29+AB29+AD29</f>
        <v>0</v>
      </c>
      <c r="AG29" s="502">
        <f>SUM(AG15,AG19,AG25,AG27,AG28)</f>
        <v>0</v>
      </c>
    </row>
    <row r="30" spans="1:33" ht="15" customHeight="1">
      <c r="A30" s="65"/>
      <c r="B30" s="346"/>
      <c r="C30" s="550"/>
      <c r="D30" s="346"/>
      <c r="E30" s="550"/>
      <c r="F30" s="346"/>
      <c r="G30" s="550"/>
      <c r="H30" s="346"/>
      <c r="I30" s="550"/>
      <c r="J30" s="346"/>
      <c r="K30" s="550"/>
      <c r="L30" s="346"/>
      <c r="M30" s="550"/>
      <c r="N30" s="349"/>
      <c r="O30" s="557"/>
      <c r="P30" s="357"/>
      <c r="Q30" s="550"/>
      <c r="R30" s="349"/>
      <c r="S30" s="557"/>
      <c r="T30" s="349"/>
      <c r="U30" s="557"/>
      <c r="V30" s="349"/>
      <c r="W30" s="557"/>
      <c r="X30" s="349"/>
      <c r="Y30" s="557"/>
      <c r="Z30" s="349"/>
      <c r="AA30" s="557"/>
      <c r="AB30" s="349"/>
      <c r="AC30" s="557"/>
      <c r="AD30" s="349"/>
      <c r="AE30" s="564"/>
      <c r="AF30" s="357"/>
      <c r="AG30" s="65"/>
    </row>
    <row r="31" spans="1:33" ht="12.45" customHeight="1">
      <c r="A31" s="52" t="s">
        <v>58</v>
      </c>
      <c r="B31" s="346"/>
      <c r="C31" s="548">
        <v>0</v>
      </c>
      <c r="D31" s="346"/>
      <c r="E31" s="548">
        <v>0</v>
      </c>
      <c r="F31" s="346"/>
      <c r="G31" s="548">
        <v>0</v>
      </c>
      <c r="H31" s="346"/>
      <c r="I31" s="548">
        <v>0</v>
      </c>
      <c r="J31" s="346"/>
      <c r="K31" s="548">
        <v>0</v>
      </c>
      <c r="L31" s="346"/>
      <c r="M31" s="548">
        <v>0</v>
      </c>
      <c r="N31" s="349"/>
      <c r="O31" s="555">
        <v>0</v>
      </c>
      <c r="P31" s="357"/>
      <c r="Q31" s="548">
        <v>0</v>
      </c>
      <c r="R31" s="349"/>
      <c r="S31" s="555">
        <v>0</v>
      </c>
      <c r="T31" s="349"/>
      <c r="U31" s="548">
        <v>0</v>
      </c>
      <c r="V31" s="349"/>
      <c r="W31" s="548">
        <v>0</v>
      </c>
      <c r="X31" s="349"/>
      <c r="Y31" s="555">
        <v>0</v>
      </c>
      <c r="Z31" s="349"/>
      <c r="AA31" s="555">
        <v>0</v>
      </c>
      <c r="AB31" s="349"/>
      <c r="AC31" s="548">
        <v>0</v>
      </c>
      <c r="AD31" s="349"/>
      <c r="AE31" s="559">
        <v>0</v>
      </c>
      <c r="AF31" s="357"/>
      <c r="AG31" s="490">
        <f>C31+E31+G31+I31+K31+M31+O31+Q31+S31+U31+W31+Y31+AA31+AC31+AE31</f>
        <v>0</v>
      </c>
    </row>
    <row r="32" spans="1:33" ht="12.45" customHeight="1">
      <c r="A32" s="65"/>
      <c r="B32" s="346"/>
      <c r="C32" s="550"/>
      <c r="D32" s="346"/>
      <c r="E32" s="550"/>
      <c r="F32" s="346"/>
      <c r="G32" s="550"/>
      <c r="H32" s="346"/>
      <c r="I32" s="550"/>
      <c r="J32" s="346"/>
      <c r="K32" s="550"/>
      <c r="L32" s="346"/>
      <c r="M32" s="550"/>
      <c r="N32" s="349"/>
      <c r="O32" s="557"/>
      <c r="P32" s="357"/>
      <c r="Q32" s="550"/>
      <c r="R32" s="349"/>
      <c r="S32" s="557"/>
      <c r="T32" s="349"/>
      <c r="U32" s="557"/>
      <c r="V32" s="349"/>
      <c r="W32" s="557"/>
      <c r="X32" s="349"/>
      <c r="Y32" s="557"/>
      <c r="Z32" s="349"/>
      <c r="AA32" s="557"/>
      <c r="AB32" s="349"/>
      <c r="AC32" s="557"/>
      <c r="AD32" s="349"/>
      <c r="AE32" s="564"/>
      <c r="AF32" s="357"/>
      <c r="AG32" s="503"/>
    </row>
    <row r="33" spans="1:33" ht="12.45" customHeight="1">
      <c r="A33" s="168" t="s">
        <v>29</v>
      </c>
      <c r="B33" s="346"/>
      <c r="C33" s="548">
        <v>0</v>
      </c>
      <c r="D33" s="346"/>
      <c r="E33" s="548">
        <v>0</v>
      </c>
      <c r="F33" s="346"/>
      <c r="G33" s="548">
        <v>0</v>
      </c>
      <c r="H33" s="346"/>
      <c r="I33" s="548">
        <v>0</v>
      </c>
      <c r="J33" s="346"/>
      <c r="K33" s="548">
        <v>0</v>
      </c>
      <c r="L33" s="346"/>
      <c r="M33" s="548">
        <v>0</v>
      </c>
      <c r="N33" s="349"/>
      <c r="O33" s="555">
        <v>0</v>
      </c>
      <c r="P33" s="357"/>
      <c r="Q33" s="548">
        <v>0</v>
      </c>
      <c r="R33" s="349"/>
      <c r="S33" s="555">
        <v>0</v>
      </c>
      <c r="T33" s="349"/>
      <c r="U33" s="548">
        <v>0</v>
      </c>
      <c r="V33" s="349"/>
      <c r="W33" s="548">
        <v>0</v>
      </c>
      <c r="X33" s="349"/>
      <c r="Y33" s="555">
        <v>0</v>
      </c>
      <c r="Z33" s="349"/>
      <c r="AA33" s="555">
        <v>0</v>
      </c>
      <c r="AB33" s="349"/>
      <c r="AC33" s="555">
        <v>0</v>
      </c>
      <c r="AD33" s="349"/>
      <c r="AE33" s="559">
        <v>0</v>
      </c>
      <c r="AF33" s="357"/>
      <c r="AG33" s="490">
        <f>C33+E33+G33+I33+K33+M33+O33+Q33+S33+U33+W33+Y33+AA33+AC33+AE33</f>
        <v>0</v>
      </c>
    </row>
    <row r="34" spans="1:33" s="368" customFormat="1" ht="15" customHeight="1">
      <c r="A34" s="51"/>
      <c r="B34" s="347"/>
      <c r="C34" s="51"/>
      <c r="D34" s="347"/>
      <c r="E34" s="51"/>
      <c r="F34" s="347"/>
      <c r="G34" s="549"/>
      <c r="H34" s="354"/>
      <c r="I34" s="549"/>
      <c r="J34" s="354"/>
      <c r="K34" s="549"/>
      <c r="L34" s="354"/>
      <c r="M34" s="549"/>
      <c r="N34" s="358"/>
      <c r="O34" s="556"/>
      <c r="P34" s="354"/>
      <c r="Q34" s="549"/>
      <c r="R34" s="358"/>
      <c r="S34" s="556"/>
      <c r="T34" s="358"/>
      <c r="U34" s="556"/>
      <c r="V34" s="358"/>
      <c r="W34" s="556"/>
      <c r="X34" s="358"/>
      <c r="Y34" s="556"/>
      <c r="Z34" s="358"/>
      <c r="AA34" s="556"/>
      <c r="AB34" s="358"/>
      <c r="AC34" s="556"/>
      <c r="AD34" s="358"/>
      <c r="AE34" s="563"/>
      <c r="AF34" s="496"/>
      <c r="AG34" s="51"/>
    </row>
    <row r="35" spans="1:33" ht="15" customHeight="1">
      <c r="A35" s="168" t="s">
        <v>59</v>
      </c>
      <c r="B35" s="427">
        <f>B29</f>
        <v>0</v>
      </c>
      <c r="C35" s="428">
        <f>SUM(C29,C31,C33)</f>
        <v>0</v>
      </c>
      <c r="D35" s="427">
        <f>D29</f>
        <v>0</v>
      </c>
      <c r="E35" s="428">
        <f>SUM(E29,E31,E33)</f>
        <v>0</v>
      </c>
      <c r="F35" s="427">
        <f>F29</f>
        <v>0</v>
      </c>
      <c r="G35" s="547">
        <f>SUM(G29,G31,G33)</f>
        <v>0</v>
      </c>
      <c r="H35" s="427">
        <f>H29</f>
        <v>0</v>
      </c>
      <c r="I35" s="547">
        <f>SUM(I29,I31,I33)</f>
        <v>0</v>
      </c>
      <c r="J35" s="427">
        <f>J29</f>
        <v>0</v>
      </c>
      <c r="K35" s="547">
        <f>SUM(K29,K31,K33)</f>
        <v>0</v>
      </c>
      <c r="L35" s="427">
        <f>L29</f>
        <v>0</v>
      </c>
      <c r="M35" s="547">
        <f>SUM(M29,M31,M33)</f>
        <v>0</v>
      </c>
      <c r="N35" s="488">
        <f>N29</f>
        <v>0</v>
      </c>
      <c r="O35" s="555">
        <f>SUM(O29,O31,O33)</f>
        <v>0</v>
      </c>
      <c r="P35" s="489">
        <f>P29</f>
        <v>0</v>
      </c>
      <c r="Q35" s="547">
        <f>SUM(Q29,Q31,Q33)</f>
        <v>0</v>
      </c>
      <c r="R35" s="488">
        <f>R29</f>
        <v>0</v>
      </c>
      <c r="S35" s="555">
        <f>SUM(S29,S31,S33)</f>
        <v>0</v>
      </c>
      <c r="T35" s="488">
        <f>T29</f>
        <v>0</v>
      </c>
      <c r="U35" s="555">
        <f>SUM(U29,U31,U33)</f>
        <v>0</v>
      </c>
      <c r="V35" s="488">
        <f>V29</f>
        <v>0</v>
      </c>
      <c r="W35" s="555">
        <f>SUM(W29,W31,W33)</f>
        <v>0</v>
      </c>
      <c r="X35" s="488">
        <f>X29</f>
        <v>0</v>
      </c>
      <c r="Y35" s="555">
        <f>SUM(Y29,Y31,Y33)</f>
        <v>0</v>
      </c>
      <c r="Z35" s="488">
        <f>Z29</f>
        <v>0</v>
      </c>
      <c r="AA35" s="555">
        <f>SUM(AA29,AA31,AA33)</f>
        <v>0</v>
      </c>
      <c r="AB35" s="488">
        <f>AB29</f>
        <v>0</v>
      </c>
      <c r="AC35" s="555">
        <f>SUM(AC29,AC31,AC33)</f>
        <v>0</v>
      </c>
      <c r="AD35" s="488">
        <f>AD29</f>
        <v>0</v>
      </c>
      <c r="AE35" s="559">
        <f>SUM(AE29,AE31,AE33)</f>
        <v>0</v>
      </c>
      <c r="AF35" s="489">
        <f>AF29</f>
        <v>0</v>
      </c>
      <c r="AG35" s="502">
        <f>SUM(AG29,AG31,AG33)</f>
        <v>0</v>
      </c>
    </row>
    <row r="36" spans="1:33" ht="12.45" customHeight="1">
      <c r="A36" s="168" t="s">
        <v>31</v>
      </c>
      <c r="B36" s="67"/>
      <c r="C36" s="495">
        <v>0</v>
      </c>
      <c r="D36" s="67"/>
      <c r="E36" s="495">
        <v>0</v>
      </c>
      <c r="F36" s="67"/>
      <c r="G36" s="548">
        <v>0</v>
      </c>
      <c r="H36" s="67"/>
      <c r="I36" s="548">
        <v>0</v>
      </c>
      <c r="J36" s="67"/>
      <c r="K36" s="548">
        <v>0</v>
      </c>
      <c r="L36" s="67"/>
      <c r="M36" s="548">
        <v>0</v>
      </c>
      <c r="N36" s="204"/>
      <c r="O36" s="555">
        <v>0</v>
      </c>
      <c r="P36" s="65"/>
      <c r="Q36" s="548">
        <v>0</v>
      </c>
      <c r="R36" s="204"/>
      <c r="S36" s="555">
        <v>0</v>
      </c>
      <c r="T36" s="204"/>
      <c r="U36" s="548">
        <v>0</v>
      </c>
      <c r="V36" s="204"/>
      <c r="W36" s="548">
        <v>0</v>
      </c>
      <c r="X36" s="203"/>
      <c r="Y36" s="548">
        <v>0</v>
      </c>
      <c r="Z36" s="203"/>
      <c r="AA36" s="548">
        <v>0</v>
      </c>
      <c r="AB36" s="204"/>
      <c r="AC36" s="555">
        <v>0</v>
      </c>
      <c r="AD36" s="204"/>
      <c r="AE36" s="579">
        <v>0</v>
      </c>
      <c r="AF36" s="580"/>
      <c r="AG36" s="490">
        <f>C36+E36+G36+I36+K36+M36+O36+Q36+S36+U36+W36+Y36+AA36+AC36+AE36</f>
        <v>0</v>
      </c>
    </row>
    <row r="37" spans="1:33" ht="15" customHeight="1">
      <c r="A37" s="65"/>
      <c r="B37" s="66"/>
      <c r="C37" s="65"/>
      <c r="D37" s="66"/>
      <c r="E37" s="65"/>
      <c r="F37" s="66"/>
      <c r="G37" s="546"/>
      <c r="H37" s="64"/>
      <c r="I37" s="546"/>
      <c r="J37" s="64"/>
      <c r="K37" s="546"/>
      <c r="L37" s="64"/>
      <c r="M37" s="546"/>
      <c r="N37" s="201"/>
      <c r="O37" s="554"/>
      <c r="P37" s="64"/>
      <c r="Q37" s="546"/>
      <c r="R37" s="201"/>
      <c r="S37" s="554"/>
      <c r="T37" s="201"/>
      <c r="U37" s="554"/>
      <c r="V37" s="201"/>
      <c r="W37" s="554"/>
      <c r="X37" s="201"/>
      <c r="Y37" s="554"/>
      <c r="Z37" s="201"/>
      <c r="AA37" s="554"/>
      <c r="AB37" s="201"/>
      <c r="AC37" s="554"/>
      <c r="AD37" s="201"/>
      <c r="AE37" s="561"/>
      <c r="AF37" s="65"/>
      <c r="AG37" s="65"/>
    </row>
    <row r="38" spans="1:33">
      <c r="A38" s="168" t="s">
        <v>60</v>
      </c>
      <c r="B38" s="67"/>
      <c r="C38" s="428">
        <f>SUM(C35:C36)</f>
        <v>0</v>
      </c>
      <c r="D38" s="67"/>
      <c r="E38" s="428">
        <f>SUM(E35:E36)</f>
        <v>0</v>
      </c>
      <c r="F38" s="67"/>
      <c r="G38" s="547">
        <f>SUM(G35:G36)</f>
        <v>0</v>
      </c>
      <c r="H38" s="67"/>
      <c r="I38" s="547">
        <f>SUM(I35:I36)</f>
        <v>0</v>
      </c>
      <c r="J38" s="67"/>
      <c r="K38" s="547">
        <f>SUM(K35:K36)</f>
        <v>0</v>
      </c>
      <c r="L38" s="67"/>
      <c r="M38" s="547">
        <f>SUM(M35:M36)</f>
        <v>0</v>
      </c>
      <c r="N38" s="204"/>
      <c r="O38" s="547">
        <f>SUM(O35:O36)</f>
        <v>0</v>
      </c>
      <c r="P38" s="65"/>
      <c r="Q38" s="547">
        <f>SUM(Q35:Q36)</f>
        <v>0</v>
      </c>
      <c r="R38" s="204"/>
      <c r="S38" s="547">
        <f>SUM(S35:S36)</f>
        <v>0</v>
      </c>
      <c r="T38" s="204"/>
      <c r="U38" s="547">
        <f>SUM(U35:U36)</f>
        <v>0</v>
      </c>
      <c r="V38" s="204"/>
      <c r="W38" s="547">
        <f>SUM(W35:W36)</f>
        <v>0</v>
      </c>
      <c r="X38" s="204"/>
      <c r="Y38" s="547">
        <f>SUM(Y35:Y36)</f>
        <v>0</v>
      </c>
      <c r="Z38" s="204"/>
      <c r="AA38" s="547">
        <f>SUM(AA35:AA36)</f>
        <v>0</v>
      </c>
      <c r="AB38" s="204"/>
      <c r="AC38" s="547">
        <f>SUM(AC35:AC36)</f>
        <v>0</v>
      </c>
      <c r="AD38" s="204"/>
      <c r="AE38" s="562">
        <f>SUM(AE35:AE36)</f>
        <v>0</v>
      </c>
      <c r="AF38" s="65"/>
      <c r="AG38" s="490">
        <f>C38+E38+G38+I38+K38+M38+O38+Q38+S38+U38+W38+Y38+AA38+AC38+AE38</f>
        <v>0</v>
      </c>
    </row>
    <row r="39" spans="1:33" s="368" customFormat="1" ht="27" customHeight="1">
      <c r="A39" s="504" t="s">
        <v>624</v>
      </c>
      <c r="B39" s="702"/>
      <c r="C39" s="703"/>
      <c r="D39" s="702"/>
      <c r="E39" s="703"/>
      <c r="F39" s="702"/>
      <c r="G39" s="703"/>
      <c r="H39" s="702"/>
      <c r="I39" s="703"/>
      <c r="J39" s="702"/>
      <c r="K39" s="703"/>
      <c r="L39" s="702"/>
      <c r="M39" s="703"/>
      <c r="N39" s="704"/>
      <c r="O39" s="705"/>
      <c r="P39" s="702"/>
      <c r="Q39" s="703"/>
      <c r="R39" s="704"/>
      <c r="S39" s="705"/>
      <c r="T39" s="704"/>
      <c r="U39" s="705"/>
      <c r="V39" s="706"/>
      <c r="W39" s="707"/>
      <c r="X39" s="706"/>
      <c r="Y39" s="707"/>
      <c r="Z39" s="706"/>
      <c r="AA39" s="707"/>
      <c r="AB39" s="706"/>
      <c r="AC39" s="707"/>
      <c r="AD39" s="706"/>
      <c r="AE39" s="707"/>
      <c r="AF39" s="95"/>
      <c r="AG39" s="11"/>
    </row>
    <row r="40" spans="1:33" s="368" customFormat="1" ht="27" customHeight="1">
      <c r="A40" s="505" t="s">
        <v>625</v>
      </c>
      <c r="B40" s="708"/>
      <c r="C40" s="708"/>
      <c r="D40" s="708"/>
      <c r="E40" s="708"/>
      <c r="F40" s="708"/>
      <c r="G40" s="708"/>
      <c r="H40" s="708"/>
      <c r="I40" s="708"/>
      <c r="J40" s="708"/>
      <c r="K40" s="708"/>
      <c r="L40" s="708"/>
      <c r="M40" s="708"/>
      <c r="N40" s="709"/>
      <c r="O40" s="709"/>
      <c r="P40" s="708"/>
      <c r="Q40" s="708"/>
      <c r="R40" s="709"/>
      <c r="S40" s="709"/>
      <c r="T40" s="709"/>
      <c r="U40" s="709"/>
      <c r="V40" s="506"/>
      <c r="W40" s="506"/>
      <c r="X40" s="506"/>
      <c r="Y40" s="506"/>
      <c r="Z40" s="506"/>
      <c r="AA40" s="506"/>
      <c r="AB40" s="506"/>
      <c r="AC40" s="507"/>
      <c r="AD40" s="508"/>
      <c r="AE40" s="507"/>
      <c r="AF40" s="95"/>
      <c r="AG40" s="11"/>
    </row>
    <row r="41" spans="1:33" s="368" customFormat="1" ht="27" customHeight="1">
      <c r="A41" s="505" t="s">
        <v>626</v>
      </c>
      <c r="B41" s="708"/>
      <c r="C41" s="708"/>
      <c r="D41" s="708"/>
      <c r="E41" s="708"/>
      <c r="F41" s="708"/>
      <c r="G41" s="708"/>
      <c r="H41" s="708"/>
      <c r="I41" s="708"/>
      <c r="J41" s="708"/>
      <c r="K41" s="708"/>
      <c r="L41" s="708"/>
      <c r="M41" s="708"/>
      <c r="N41" s="709"/>
      <c r="O41" s="709"/>
      <c r="P41" s="708"/>
      <c r="Q41" s="708"/>
      <c r="R41" s="709"/>
      <c r="S41" s="709"/>
      <c r="T41" s="709"/>
      <c r="U41" s="709"/>
      <c r="V41" s="506"/>
      <c r="W41" s="506"/>
      <c r="X41" s="506"/>
      <c r="Y41" s="506"/>
      <c r="Z41" s="506"/>
      <c r="AA41" s="506"/>
      <c r="AB41" s="506"/>
      <c r="AC41" s="507"/>
      <c r="AD41" s="508"/>
      <c r="AE41" s="507"/>
      <c r="AF41" s="95"/>
      <c r="AG41" s="11"/>
    </row>
    <row r="42" spans="1:33" s="368" customFormat="1" ht="27" customHeight="1">
      <c r="A42" s="505" t="s">
        <v>627</v>
      </c>
      <c r="B42" s="708"/>
      <c r="C42" s="708"/>
      <c r="D42" s="708"/>
      <c r="E42" s="708"/>
      <c r="F42" s="708"/>
      <c r="G42" s="708"/>
      <c r="H42" s="708"/>
      <c r="I42" s="708"/>
      <c r="J42" s="708"/>
      <c r="K42" s="708"/>
      <c r="L42" s="708"/>
      <c r="M42" s="708"/>
      <c r="N42" s="709"/>
      <c r="O42" s="709"/>
      <c r="P42" s="708"/>
      <c r="Q42" s="708"/>
      <c r="R42" s="709"/>
      <c r="S42" s="709"/>
      <c r="T42" s="709"/>
      <c r="U42" s="709"/>
      <c r="V42" s="506"/>
      <c r="W42" s="506"/>
      <c r="X42" s="506"/>
      <c r="Y42" s="506"/>
      <c r="Z42" s="506"/>
      <c r="AA42" s="506"/>
      <c r="AB42" s="506"/>
      <c r="AC42" s="507"/>
      <c r="AD42" s="508"/>
      <c r="AE42" s="507"/>
      <c r="AF42" s="95"/>
      <c r="AG42" s="11"/>
    </row>
    <row r="43" spans="1:33" s="368" customFormat="1">
      <c r="A43" s="509"/>
      <c r="B43" s="581"/>
      <c r="C43" s="581"/>
      <c r="D43" s="581"/>
      <c r="E43" s="581"/>
      <c r="F43" s="581"/>
      <c r="G43" s="581"/>
      <c r="H43" s="581"/>
      <c r="I43" s="581"/>
      <c r="J43" s="581"/>
      <c r="K43" s="581"/>
      <c r="L43" s="581"/>
      <c r="M43" s="581"/>
      <c r="N43" s="582"/>
      <c r="O43" s="582"/>
      <c r="P43" s="581"/>
      <c r="Q43" s="581"/>
      <c r="R43" s="582"/>
      <c r="S43" s="582"/>
      <c r="T43" s="582"/>
      <c r="U43" s="582"/>
      <c r="V43" s="583"/>
      <c r="W43" s="583"/>
      <c r="X43" s="583"/>
      <c r="Y43" s="583"/>
      <c r="Z43" s="583"/>
      <c r="AA43" s="583"/>
      <c r="AB43" s="583"/>
      <c r="AC43" s="583"/>
      <c r="AD43" s="583"/>
      <c r="AE43" s="590"/>
      <c r="AF43" s="95"/>
      <c r="AG43" s="11"/>
    </row>
    <row r="44" spans="1:33" s="208" customFormat="1">
      <c r="A44" s="584" t="s">
        <v>628</v>
      </c>
      <c r="B44" s="710">
        <f>SUM(B40:C42)*C38</f>
        <v>0</v>
      </c>
      <c r="C44" s="710"/>
      <c r="D44" s="710">
        <f>SUM(D40:E42)*E38</f>
        <v>0</v>
      </c>
      <c r="E44" s="710"/>
      <c r="F44" s="710">
        <f>SUM(F40:G42)*G38</f>
        <v>0</v>
      </c>
      <c r="G44" s="710"/>
      <c r="H44" s="710">
        <f>SUM(H40:I42)*I38</f>
        <v>0</v>
      </c>
      <c r="I44" s="710"/>
      <c r="J44" s="710">
        <f>SUM(J40:K42)*K38</f>
        <v>0</v>
      </c>
      <c r="K44" s="710"/>
      <c r="L44" s="710">
        <f>SUM(L40:M42)*M38</f>
        <v>0</v>
      </c>
      <c r="M44" s="710"/>
      <c r="N44" s="710">
        <f>SUM(N40:O42)*O38</f>
        <v>0</v>
      </c>
      <c r="O44" s="710"/>
      <c r="P44" s="710">
        <f>SUM(P40:Q42)*Q38</f>
        <v>0</v>
      </c>
      <c r="Q44" s="710"/>
      <c r="R44" s="710">
        <f>SUM(R40:S42)*S38</f>
        <v>0</v>
      </c>
      <c r="S44" s="710"/>
      <c r="T44" s="710">
        <f>SUM(T40:U42)*U38</f>
        <v>0</v>
      </c>
      <c r="U44" s="710"/>
      <c r="V44" s="710">
        <f>W38</f>
        <v>0</v>
      </c>
      <c r="W44" s="710"/>
      <c r="X44" s="710">
        <f>Y38</f>
        <v>0</v>
      </c>
      <c r="Y44" s="710"/>
      <c r="Z44" s="710">
        <f>AA38</f>
        <v>0</v>
      </c>
      <c r="AA44" s="711"/>
      <c r="AB44" s="710">
        <f>AC38</f>
        <v>0</v>
      </c>
      <c r="AC44" s="711"/>
      <c r="AD44" s="710">
        <f>AE38</f>
        <v>0</v>
      </c>
      <c r="AE44" s="711"/>
      <c r="AF44" s="592"/>
      <c r="AG44" s="593">
        <f>SUM(B44:AE44)</f>
        <v>0</v>
      </c>
    </row>
    <row r="47" spans="1:33" ht="15.6">
      <c r="A47" s="591" t="s">
        <v>680</v>
      </c>
    </row>
  </sheetData>
  <mergeCells count="96">
    <mergeCell ref="AB44:AC44"/>
    <mergeCell ref="AD44:AE44"/>
    <mergeCell ref="P44:Q44"/>
    <mergeCell ref="R44:S44"/>
    <mergeCell ref="T44:U44"/>
    <mergeCell ref="V44:W44"/>
    <mergeCell ref="X44:Y44"/>
    <mergeCell ref="Z44:AA44"/>
    <mergeCell ref="P42:Q42"/>
    <mergeCell ref="R42:S42"/>
    <mergeCell ref="T42:U42"/>
    <mergeCell ref="B44:C44"/>
    <mergeCell ref="D44:E44"/>
    <mergeCell ref="F44:G44"/>
    <mergeCell ref="H44:I44"/>
    <mergeCell ref="J44:K44"/>
    <mergeCell ref="L44:M44"/>
    <mergeCell ref="N44:O44"/>
    <mergeCell ref="P41:Q41"/>
    <mergeCell ref="R41:S41"/>
    <mergeCell ref="T41:U41"/>
    <mergeCell ref="B42:C42"/>
    <mergeCell ref="D42:E42"/>
    <mergeCell ref="F42:G42"/>
    <mergeCell ref="H42:I42"/>
    <mergeCell ref="J42:K42"/>
    <mergeCell ref="L42:M42"/>
    <mergeCell ref="N42:O42"/>
    <mergeCell ref="P40:Q40"/>
    <mergeCell ref="R40:S40"/>
    <mergeCell ref="T40:U40"/>
    <mergeCell ref="B41:C41"/>
    <mergeCell ref="D41:E41"/>
    <mergeCell ref="F41:G41"/>
    <mergeCell ref="H41:I41"/>
    <mergeCell ref="J41:K41"/>
    <mergeCell ref="L41:M41"/>
    <mergeCell ref="N41:O41"/>
    <mergeCell ref="Z39:AA39"/>
    <mergeCell ref="AB39:AC39"/>
    <mergeCell ref="AD39:AE39"/>
    <mergeCell ref="B40:C40"/>
    <mergeCell ref="D40:E40"/>
    <mergeCell ref="F40:G40"/>
    <mergeCell ref="H40:I40"/>
    <mergeCell ref="J40:K40"/>
    <mergeCell ref="L40:M40"/>
    <mergeCell ref="N40:O40"/>
    <mergeCell ref="N39:O39"/>
    <mergeCell ref="P39:Q39"/>
    <mergeCell ref="R39:S39"/>
    <mergeCell ref="T39:U39"/>
    <mergeCell ref="V39:W39"/>
    <mergeCell ref="X39:Y39"/>
    <mergeCell ref="B39:C39"/>
    <mergeCell ref="D39:E39"/>
    <mergeCell ref="F39:G39"/>
    <mergeCell ref="H39:I39"/>
    <mergeCell ref="J39:K39"/>
    <mergeCell ref="L39:M39"/>
    <mergeCell ref="T8:U8"/>
    <mergeCell ref="V8:W8"/>
    <mergeCell ref="X8:Y8"/>
    <mergeCell ref="Z8:AA8"/>
    <mergeCell ref="AB8:AC8"/>
    <mergeCell ref="AD8:AE8"/>
    <mergeCell ref="AF5:AG5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5:U5"/>
    <mergeCell ref="V5:W5"/>
    <mergeCell ref="X5:Y5"/>
    <mergeCell ref="Z5:AA5"/>
    <mergeCell ref="AB5:AC5"/>
    <mergeCell ref="AD5:AE5"/>
    <mergeCell ref="H5:I7"/>
    <mergeCell ref="J5:K5"/>
    <mergeCell ref="L5:M5"/>
    <mergeCell ref="N5:O5"/>
    <mergeCell ref="P5:Q5"/>
    <mergeCell ref="R5:S5"/>
    <mergeCell ref="A1:D1"/>
    <mergeCell ref="B5:C7"/>
    <mergeCell ref="D5:E7"/>
    <mergeCell ref="F5:G7"/>
    <mergeCell ref="E2:F3"/>
    <mergeCell ref="A2:C2"/>
    <mergeCell ref="A3:C3"/>
    <mergeCell ref="A4:C4"/>
  </mergeCells>
  <phoneticPr fontId="6" type="noConversion"/>
  <pageMargins left="0.75" right="0.75" top="1" bottom="1" header="0.5" footer="0.5"/>
  <pageSetup scale="89" orientation="portrait" r:id="rId1"/>
  <headerFooter alignWithMargins="0"/>
  <colBreaks count="3" manualBreakCount="3">
    <brk id="5" max="43" man="1"/>
    <brk id="13" max="1048575" man="1"/>
    <brk id="2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AG47"/>
  <sheetViews>
    <sheetView zoomScale="75" zoomScaleNormal="75" workbookViewId="0"/>
  </sheetViews>
  <sheetFormatPr defaultRowHeight="13.2"/>
  <cols>
    <col min="1" max="1" width="36.33203125" customWidth="1"/>
    <col min="2" max="6" width="12.6640625" customWidth="1"/>
    <col min="7" max="7" width="9.44140625" customWidth="1"/>
    <col min="8" max="25" width="12.6640625" customWidth="1"/>
    <col min="26" max="26" width="13.33203125" customWidth="1"/>
    <col min="27" max="33" width="12.6640625" customWidth="1"/>
  </cols>
  <sheetData>
    <row r="1" spans="1:33">
      <c r="A1" s="114" t="s">
        <v>42</v>
      </c>
      <c r="B1" s="108" t="s">
        <v>248</v>
      </c>
      <c r="C1" s="109"/>
      <c r="D1" s="110"/>
      <c r="E1" s="110"/>
      <c r="F1" s="108" t="s">
        <v>249</v>
      </c>
      <c r="G1" s="113"/>
      <c r="H1" s="108" t="s">
        <v>43</v>
      </c>
      <c r="I1" s="113"/>
      <c r="J1" s="1"/>
      <c r="K1" s="1"/>
      <c r="L1" s="1"/>
      <c r="M1" s="1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"/>
      <c r="Y1" s="1"/>
      <c r="Z1" s="1"/>
      <c r="AA1" s="1"/>
      <c r="AB1" s="1"/>
      <c r="AC1" s="363"/>
      <c r="AD1" s="1"/>
      <c r="AE1" s="1"/>
      <c r="AF1" s="1"/>
      <c r="AG1" s="1"/>
    </row>
    <row r="2" spans="1:33">
      <c r="A2" s="290">
        <f>'F718 BP SUM '!J3</f>
        <v>0</v>
      </c>
      <c r="B2" s="291">
        <f>'F718 BP SUM '!A3</f>
        <v>0</v>
      </c>
      <c r="C2" s="110"/>
      <c r="D2" s="110"/>
      <c r="E2" s="110"/>
      <c r="F2" s="171"/>
      <c r="G2" s="113"/>
      <c r="H2" s="180" t="s">
        <v>44</v>
      </c>
      <c r="I2" s="127">
        <f>'F718 BP SUM '!K7</f>
        <v>0</v>
      </c>
      <c r="J2" s="1"/>
      <c r="K2" s="1"/>
      <c r="L2" s="1"/>
      <c r="M2" s="1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>
      <c r="A3" s="111"/>
      <c r="B3" s="291">
        <f>'F718 BP SUM '!A4</f>
        <v>0</v>
      </c>
      <c r="C3" s="110"/>
      <c r="D3" s="110"/>
      <c r="E3" s="110"/>
      <c r="F3" s="112"/>
      <c r="G3" s="292">
        <f>'F718 BP SUM '!C7</f>
        <v>0</v>
      </c>
      <c r="H3" s="180" t="s">
        <v>45</v>
      </c>
      <c r="I3" s="293">
        <f>'F718 BP SUM '!K9</f>
        <v>0</v>
      </c>
      <c r="J3" s="1"/>
      <c r="K3" s="1"/>
      <c r="L3" s="1"/>
      <c r="M3" s="1"/>
      <c r="N3" s="110"/>
      <c r="O3" s="110"/>
      <c r="P3" s="110"/>
      <c r="Q3" s="256"/>
      <c r="R3" s="256"/>
      <c r="S3" s="256"/>
      <c r="T3" s="110"/>
      <c r="U3" s="110"/>
      <c r="V3" s="110"/>
      <c r="W3" s="110"/>
      <c r="X3" s="1"/>
      <c r="Y3" s="1"/>
      <c r="Z3" s="1"/>
      <c r="AA3" s="1"/>
      <c r="AB3" s="1"/>
      <c r="AC3" s="1"/>
      <c r="AD3" s="1"/>
      <c r="AE3" s="1"/>
      <c r="AF3" s="1"/>
      <c r="AG3" s="1"/>
    </row>
    <row r="4" spans="1:33">
      <c r="A4" s="164"/>
      <c r="B4" s="291">
        <f>'F718 BP SUM '!A5</f>
        <v>0</v>
      </c>
      <c r="C4" s="110"/>
      <c r="D4" s="110"/>
      <c r="E4" s="110"/>
      <c r="F4" s="260"/>
      <c r="G4" s="27"/>
      <c r="H4" s="260"/>
      <c r="I4" s="113"/>
      <c r="J4" s="1"/>
      <c r="K4" s="1"/>
      <c r="L4" s="1"/>
      <c r="M4" s="1"/>
      <c r="N4" s="113"/>
      <c r="O4" s="110"/>
      <c r="P4" s="128"/>
      <c r="Q4" s="110"/>
      <c r="R4" s="110"/>
      <c r="S4" s="110"/>
      <c r="T4" s="110"/>
      <c r="U4" s="110"/>
      <c r="V4" s="110"/>
      <c r="W4" s="110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 ht="36.75" customHeight="1">
      <c r="A5" s="163"/>
      <c r="B5" s="613" t="s">
        <v>539</v>
      </c>
      <c r="C5" s="614"/>
      <c r="D5" s="619" t="s">
        <v>611</v>
      </c>
      <c r="E5" s="620"/>
      <c r="F5" s="625" t="s">
        <v>675</v>
      </c>
      <c r="G5" s="626"/>
      <c r="H5" s="631" t="s">
        <v>578</v>
      </c>
      <c r="I5" s="632"/>
      <c r="J5" s="606" t="s">
        <v>579</v>
      </c>
      <c r="K5" s="607"/>
      <c r="L5" s="606" t="s">
        <v>580</v>
      </c>
      <c r="M5" s="607"/>
      <c r="N5" s="637" t="s">
        <v>581</v>
      </c>
      <c r="O5" s="638"/>
      <c r="P5" s="639" t="s">
        <v>582</v>
      </c>
      <c r="Q5" s="640"/>
      <c r="R5" s="606" t="s">
        <v>583</v>
      </c>
      <c r="S5" s="607"/>
      <c r="T5" s="606" t="s">
        <v>584</v>
      </c>
      <c r="U5" s="607"/>
      <c r="V5" s="606" t="s">
        <v>585</v>
      </c>
      <c r="W5" s="607"/>
      <c r="X5" s="608" t="s">
        <v>674</v>
      </c>
      <c r="Y5" s="609"/>
      <c r="Z5" s="608" t="s">
        <v>673</v>
      </c>
      <c r="AA5" s="610"/>
      <c r="AB5" s="600" t="s">
        <v>648</v>
      </c>
      <c r="AC5" s="601"/>
      <c r="AD5" s="611" t="s">
        <v>647</v>
      </c>
      <c r="AE5" s="612"/>
    </row>
    <row r="6" spans="1:33" ht="12.75" hidden="1" customHeight="1">
      <c r="A6" s="399"/>
      <c r="B6" s="615"/>
      <c r="C6" s="616"/>
      <c r="D6" s="621"/>
      <c r="E6" s="622"/>
      <c r="F6" s="627"/>
      <c r="G6" s="628"/>
      <c r="H6" s="633"/>
      <c r="I6" s="634"/>
      <c r="J6" s="175" t="s">
        <v>531</v>
      </c>
      <c r="K6" s="174"/>
      <c r="L6" s="173" t="s">
        <v>533</v>
      </c>
      <c r="M6" s="402"/>
      <c r="N6" s="404" t="s">
        <v>534</v>
      </c>
      <c r="O6" s="25"/>
      <c r="P6" s="405" t="s">
        <v>537</v>
      </c>
      <c r="Q6" s="174"/>
      <c r="R6" s="173" t="s">
        <v>499</v>
      </c>
      <c r="S6" s="174"/>
      <c r="T6" s="35" t="s">
        <v>501</v>
      </c>
      <c r="U6" s="174"/>
      <c r="V6" s="173" t="s">
        <v>538</v>
      </c>
      <c r="W6" s="174"/>
      <c r="X6" s="175" t="s">
        <v>503</v>
      </c>
      <c r="Y6" s="174"/>
      <c r="Z6" s="173" t="s">
        <v>504</v>
      </c>
      <c r="AA6" s="174"/>
      <c r="AB6" s="304" t="s">
        <v>516</v>
      </c>
      <c r="AC6" s="174"/>
      <c r="AD6" s="118"/>
      <c r="AE6" s="115"/>
    </row>
    <row r="7" spans="1:33" ht="12.75" hidden="1" customHeight="1">
      <c r="A7" s="165" t="s">
        <v>46</v>
      </c>
      <c r="B7" s="617"/>
      <c r="C7" s="618"/>
      <c r="D7" s="623"/>
      <c r="E7" s="624"/>
      <c r="F7" s="629"/>
      <c r="G7" s="630"/>
      <c r="H7" s="635"/>
      <c r="I7" s="636"/>
      <c r="J7" s="178"/>
      <c r="K7" s="177"/>
      <c r="L7" s="176" t="s">
        <v>532</v>
      </c>
      <c r="M7" s="403"/>
      <c r="N7" s="178" t="s">
        <v>535</v>
      </c>
      <c r="O7" s="177"/>
      <c r="P7" s="178" t="s">
        <v>536</v>
      </c>
      <c r="Q7" s="177"/>
      <c r="R7" s="176" t="s">
        <v>500</v>
      </c>
      <c r="S7" s="179"/>
      <c r="T7" s="176" t="s">
        <v>502</v>
      </c>
      <c r="U7" s="179"/>
      <c r="V7" s="176"/>
      <c r="W7" s="179"/>
      <c r="X7" s="178"/>
      <c r="Y7" s="179"/>
      <c r="Z7" s="176" t="s">
        <v>505</v>
      </c>
      <c r="AA7" s="179"/>
      <c r="AB7" s="176"/>
      <c r="AC7" s="179"/>
      <c r="AD7" s="172" t="s">
        <v>479</v>
      </c>
      <c r="AE7" s="119"/>
    </row>
    <row r="8" spans="1:33">
      <c r="A8" s="111"/>
      <c r="B8" s="602" t="s">
        <v>616</v>
      </c>
      <c r="C8" s="603"/>
      <c r="D8" s="602" t="s">
        <v>616</v>
      </c>
      <c r="E8" s="603"/>
      <c r="F8" s="602" t="s">
        <v>617</v>
      </c>
      <c r="G8" s="603"/>
      <c r="H8" s="602" t="s">
        <v>622</v>
      </c>
      <c r="I8" s="603"/>
      <c r="J8" s="602" t="s">
        <v>622</v>
      </c>
      <c r="K8" s="603"/>
      <c r="L8" s="602" t="s">
        <v>622</v>
      </c>
      <c r="M8" s="603"/>
      <c r="N8" s="602" t="s">
        <v>622</v>
      </c>
      <c r="O8" s="603"/>
      <c r="P8" s="602" t="s">
        <v>622</v>
      </c>
      <c r="Q8" s="603"/>
      <c r="R8" s="602" t="s">
        <v>622</v>
      </c>
      <c r="S8" s="603"/>
      <c r="T8" s="602" t="s">
        <v>622</v>
      </c>
      <c r="U8" s="603"/>
      <c r="V8" s="604" t="s">
        <v>618</v>
      </c>
      <c r="W8" s="605"/>
      <c r="X8" s="604" t="s">
        <v>618</v>
      </c>
      <c r="Y8" s="605"/>
      <c r="Z8" s="604" t="s">
        <v>618</v>
      </c>
      <c r="AA8" s="605"/>
      <c r="AB8" s="116"/>
      <c r="AC8" s="117"/>
      <c r="AD8" s="116"/>
      <c r="AE8" s="115"/>
    </row>
    <row r="9" spans="1:33">
      <c r="A9" s="166"/>
      <c r="B9" s="120" t="s">
        <v>47</v>
      </c>
      <c r="C9" s="121" t="s">
        <v>48</v>
      </c>
      <c r="D9" s="120" t="s">
        <v>47</v>
      </c>
      <c r="E9" s="121" t="s">
        <v>48</v>
      </c>
      <c r="F9" s="120" t="s">
        <v>47</v>
      </c>
      <c r="G9" s="122" t="s">
        <v>48</v>
      </c>
      <c r="H9" s="120" t="s">
        <v>47</v>
      </c>
      <c r="I9" s="121" t="s">
        <v>48</v>
      </c>
      <c r="J9" s="120" t="s">
        <v>47</v>
      </c>
      <c r="K9" s="121" t="s">
        <v>48</v>
      </c>
      <c r="L9" s="120" t="s">
        <v>47</v>
      </c>
      <c r="M9" s="121" t="s">
        <v>48</v>
      </c>
      <c r="N9" s="120" t="s">
        <v>47</v>
      </c>
      <c r="O9" s="121" t="s">
        <v>48</v>
      </c>
      <c r="P9" s="122" t="s">
        <v>47</v>
      </c>
      <c r="Q9" s="121" t="s">
        <v>48</v>
      </c>
      <c r="R9" s="120" t="s">
        <v>47</v>
      </c>
      <c r="S9" s="121" t="s">
        <v>48</v>
      </c>
      <c r="T9" s="120" t="s">
        <v>47</v>
      </c>
      <c r="U9" s="121" t="s">
        <v>48</v>
      </c>
      <c r="V9" s="120" t="s">
        <v>47</v>
      </c>
      <c r="W9" s="121" t="s">
        <v>48</v>
      </c>
      <c r="X9" s="120" t="s">
        <v>47</v>
      </c>
      <c r="Y9" s="121" t="s">
        <v>48</v>
      </c>
      <c r="Z9" s="120" t="s">
        <v>47</v>
      </c>
      <c r="AA9" s="121" t="s">
        <v>48</v>
      </c>
      <c r="AB9" s="120" t="s">
        <v>47</v>
      </c>
      <c r="AC9" s="121" t="s">
        <v>48</v>
      </c>
      <c r="AD9" s="120" t="s">
        <v>47</v>
      </c>
      <c r="AE9" s="121" t="s">
        <v>48</v>
      </c>
    </row>
    <row r="10" spans="1:33">
      <c r="A10" s="167" t="s">
        <v>13</v>
      </c>
      <c r="B10" s="123"/>
      <c r="C10" s="124"/>
      <c r="D10" s="123"/>
      <c r="E10" s="124"/>
      <c r="F10" s="453"/>
      <c r="G10" s="454"/>
      <c r="H10" s="125"/>
      <c r="I10" s="124"/>
      <c r="J10" s="400"/>
      <c r="K10" s="401"/>
      <c r="L10" s="125"/>
      <c r="M10" s="124"/>
      <c r="N10" s="125"/>
      <c r="O10" s="124"/>
      <c r="P10" s="125"/>
      <c r="Q10" s="124"/>
      <c r="R10" s="125"/>
      <c r="S10" s="124"/>
      <c r="T10" s="125"/>
      <c r="U10" s="124"/>
      <c r="V10" s="125"/>
      <c r="W10" s="124"/>
      <c r="X10" s="468"/>
      <c r="Y10" s="454"/>
      <c r="Z10" s="468"/>
      <c r="AA10" s="454"/>
      <c r="AB10" s="125"/>
      <c r="AC10" s="124"/>
      <c r="AD10" s="125"/>
      <c r="AE10" s="124"/>
    </row>
    <row r="11" spans="1:33" ht="15" customHeight="1">
      <c r="A11" s="168" t="s">
        <v>49</v>
      </c>
      <c r="B11" s="344">
        <f>'QIO Staff Sum '!I$6</f>
        <v>0</v>
      </c>
      <c r="C11" s="276">
        <f>'QIO Staff Sum '!J$6</f>
        <v>0</v>
      </c>
      <c r="D11" s="344">
        <f>'QIO Staff Sum '!K$6</f>
        <v>0</v>
      </c>
      <c r="E11" s="276">
        <f>'QIO Staff Sum '!L$6</f>
        <v>0</v>
      </c>
      <c r="F11" s="455">
        <f>'QIO Staff Sum '!M$6</f>
        <v>0</v>
      </c>
      <c r="G11" s="456">
        <f>'QIO Staff Sum '!N$6</f>
        <v>0</v>
      </c>
      <c r="H11" s="351">
        <f>'QIO Staff Sum '!$O$6</f>
        <v>0</v>
      </c>
      <c r="I11" s="276">
        <f>'QIO Staff Sum '!$P$6</f>
        <v>0</v>
      </c>
      <c r="J11" s="346">
        <f>'QIO Staff Sum '!$Q$6</f>
        <v>0</v>
      </c>
      <c r="K11" s="69">
        <f>'QIO Staff Sum '!$R$6</f>
        <v>0</v>
      </c>
      <c r="L11" s="346">
        <f>'QIO Staff Sum '!$S$6</f>
        <v>0</v>
      </c>
      <c r="M11" s="69">
        <f>'QIO Staff Sum '!$T$6</f>
        <v>0</v>
      </c>
      <c r="N11" s="349">
        <f>'QIO Staff Sum '!$U6</f>
        <v>0</v>
      </c>
      <c r="O11" s="69">
        <f>'QIO Staff Sum '!$V$6</f>
        <v>0</v>
      </c>
      <c r="P11" s="357">
        <f>'QIO Staff Sum '!W6</f>
        <v>0</v>
      </c>
      <c r="Q11" s="69">
        <f>'QIO Staff Sum '!X6</f>
        <v>0</v>
      </c>
      <c r="R11" s="349">
        <f>'QIO Staff Sum '!$Y6</f>
        <v>0</v>
      </c>
      <c r="S11" s="69">
        <f>'QIO Staff Sum '!$Z$6</f>
        <v>0</v>
      </c>
      <c r="T11" s="349">
        <f>'QIO Staff Sum '!$AA$6</f>
        <v>0</v>
      </c>
      <c r="U11" s="203">
        <f>'QIO Staff Sum '!$AB$6</f>
        <v>0</v>
      </c>
      <c r="V11" s="349">
        <f>'QIO Staff Sum '!$AC$6</f>
        <v>0</v>
      </c>
      <c r="W11" s="203">
        <f>'QIO Staff Sum '!$AD$6</f>
        <v>0</v>
      </c>
      <c r="X11" s="464">
        <f>'QIO Staff Sum '!AE6</f>
        <v>0</v>
      </c>
      <c r="Y11" s="469">
        <f>'QIO Staff Sum '!$AF$6</f>
        <v>0</v>
      </c>
      <c r="Z11" s="464">
        <f>'QIO Staff Sum '!AG6</f>
        <v>0</v>
      </c>
      <c r="AA11" s="469">
        <f>'QIO Staff Sum '!$AH$6</f>
        <v>0</v>
      </c>
      <c r="AB11" s="349">
        <f>'QIO Staff Sum '!$AI$6</f>
        <v>0</v>
      </c>
      <c r="AC11" s="441">
        <f>'QIO Staff Sum '!$AJ$6</f>
        <v>0</v>
      </c>
      <c r="AD11" s="346">
        <f t="shared" ref="AD11:AE14" si="0">B11+D11+F11+H11+J11+L11+N11+P11+R11+T11+V11+X11+Z11+AB11</f>
        <v>0</v>
      </c>
      <c r="AE11" s="277">
        <f t="shared" si="0"/>
        <v>0</v>
      </c>
    </row>
    <row r="12" spans="1:33" ht="15" customHeight="1">
      <c r="A12" s="168" t="s">
        <v>50</v>
      </c>
      <c r="B12" s="344">
        <f>'QIO Staff Sum '!I$7</f>
        <v>0</v>
      </c>
      <c r="C12" s="276">
        <f>'QIO Staff Sum '!J$7</f>
        <v>0</v>
      </c>
      <c r="D12" s="344">
        <f>'QIO Staff Sum '!K$7</f>
        <v>0</v>
      </c>
      <c r="E12" s="276">
        <f>'QIO Staff Sum '!L$7</f>
        <v>0</v>
      </c>
      <c r="F12" s="455">
        <f>'QIO Staff Sum '!M$7</f>
        <v>0</v>
      </c>
      <c r="G12" s="457">
        <f>'QIO Staff Sum '!N$7</f>
        <v>0</v>
      </c>
      <c r="H12" s="344">
        <f>'QIO Staff Sum '!$O$7</f>
        <v>0</v>
      </c>
      <c r="I12" s="278">
        <f>'QIO Staff Sum '!$P$7</f>
        <v>0</v>
      </c>
      <c r="J12" s="346">
        <f>'QIO Staff Sum '!$Q$7</f>
        <v>0</v>
      </c>
      <c r="K12" s="69">
        <f>'QIO Staff Sum '!$R$7</f>
        <v>0</v>
      </c>
      <c r="L12" s="346">
        <f>'QIO Staff Sum '!$S$7</f>
        <v>0</v>
      </c>
      <c r="M12" s="69">
        <f>'QIO Staff Sum '!$T$7</f>
        <v>0</v>
      </c>
      <c r="N12" s="349">
        <f>'QIO Staff Sum '!$U7</f>
        <v>0</v>
      </c>
      <c r="O12" s="69">
        <f>'QIO Staff Sum '!$V$7</f>
        <v>0</v>
      </c>
      <c r="P12" s="357">
        <f>'QIO Staff Sum '!W7</f>
        <v>0</v>
      </c>
      <c r="Q12" s="69">
        <f>'QIO Staff Sum '!X7</f>
        <v>0</v>
      </c>
      <c r="R12" s="349">
        <f>'QIO Staff Sum '!$Y7</f>
        <v>0</v>
      </c>
      <c r="S12" s="69">
        <f>'QIO Staff Sum '!$Z$7</f>
        <v>0</v>
      </c>
      <c r="T12" s="349">
        <f>'QIO Staff Sum '!$AA$7</f>
        <v>0</v>
      </c>
      <c r="U12" s="203">
        <f>'QIO Staff Sum '!$AB$7</f>
        <v>0</v>
      </c>
      <c r="V12" s="349">
        <f>'QIO Staff Sum '!$AC$7</f>
        <v>0</v>
      </c>
      <c r="W12" s="203">
        <f>'QIO Staff Sum '!$AD$7</f>
        <v>0</v>
      </c>
      <c r="X12" s="464">
        <f>'QIO Staff Sum '!AE7</f>
        <v>0</v>
      </c>
      <c r="Y12" s="469">
        <f>'QIO Staff Sum '!$AF$7</f>
        <v>0</v>
      </c>
      <c r="Z12" s="464">
        <f>'QIO Staff Sum '!AG7</f>
        <v>0</v>
      </c>
      <c r="AA12" s="469">
        <f>'QIO Staff Sum '!$AH$7</f>
        <v>0</v>
      </c>
      <c r="AB12" s="349">
        <f>'QIO Staff Sum '!$AI$7</f>
        <v>0</v>
      </c>
      <c r="AC12" s="441">
        <f>'QIO Staff Sum '!$AJ$7</f>
        <v>0</v>
      </c>
      <c r="AD12" s="346">
        <f t="shared" si="0"/>
        <v>0</v>
      </c>
      <c r="AE12" s="277">
        <f t="shared" si="0"/>
        <v>0</v>
      </c>
    </row>
    <row r="13" spans="1:33" ht="15" customHeight="1">
      <c r="A13" s="168" t="s">
        <v>244</v>
      </c>
      <c r="B13" s="344">
        <f>'QIO Staff Sum '!I$8</f>
        <v>0</v>
      </c>
      <c r="C13" s="276">
        <f>'QIO Staff Sum '!J$8</f>
        <v>0</v>
      </c>
      <c r="D13" s="344">
        <f>'QIO Staff Sum '!K$8</f>
        <v>0</v>
      </c>
      <c r="E13" s="276">
        <f>'QIO Staff Sum '!L$8</f>
        <v>0</v>
      </c>
      <c r="F13" s="455">
        <f>'QIO Staff Sum '!M$8</f>
        <v>0</v>
      </c>
      <c r="G13" s="456">
        <f>'QIO Staff Sum '!N$8</f>
        <v>0</v>
      </c>
      <c r="H13" s="352">
        <f>'QIO Staff Sum '!$O$8</f>
        <v>0</v>
      </c>
      <c r="I13" s="276">
        <f>'QIO Staff Sum '!$P$8</f>
        <v>0</v>
      </c>
      <c r="J13" s="346">
        <f>'QIO Staff Sum '!$Q$8</f>
        <v>0</v>
      </c>
      <c r="K13" s="69">
        <f>'QIO Staff Sum '!$R$8</f>
        <v>0</v>
      </c>
      <c r="L13" s="346">
        <f>'QIO Staff Sum '!$S$8</f>
        <v>0</v>
      </c>
      <c r="M13" s="69">
        <f>'QIO Staff Sum '!$T$8</f>
        <v>0</v>
      </c>
      <c r="N13" s="349">
        <f>'QIO Staff Sum '!$U8</f>
        <v>0</v>
      </c>
      <c r="O13" s="69">
        <f>'QIO Staff Sum '!$V$8</f>
        <v>0</v>
      </c>
      <c r="P13" s="357">
        <f>'QIO Staff Sum '!W8</f>
        <v>0</v>
      </c>
      <c r="Q13" s="69">
        <f>'QIO Staff Sum '!X8</f>
        <v>0</v>
      </c>
      <c r="R13" s="349">
        <f>'QIO Staff Sum '!$Y8</f>
        <v>0</v>
      </c>
      <c r="S13" s="69">
        <f>'QIO Staff Sum '!$Z$8</f>
        <v>0</v>
      </c>
      <c r="T13" s="349">
        <f>'QIO Staff Sum '!$AA$8</f>
        <v>0</v>
      </c>
      <c r="U13" s="203">
        <f>'QIO Staff Sum '!$AB$8</f>
        <v>0</v>
      </c>
      <c r="V13" s="349">
        <f>'QIO Staff Sum '!$AC$8</f>
        <v>0</v>
      </c>
      <c r="W13" s="203">
        <f>'QIO Staff Sum '!$AD$8</f>
        <v>0</v>
      </c>
      <c r="X13" s="464">
        <f>'QIO Staff Sum '!AE8</f>
        <v>0</v>
      </c>
      <c r="Y13" s="469">
        <f>'QIO Staff Sum '!$AF$8</f>
        <v>0</v>
      </c>
      <c r="Z13" s="464">
        <f>'QIO Staff Sum '!AG8</f>
        <v>0</v>
      </c>
      <c r="AA13" s="469">
        <f>'QIO Staff Sum '!$AH$8</f>
        <v>0</v>
      </c>
      <c r="AB13" s="349">
        <f>'QIO Staff Sum '!$AI$8</f>
        <v>0</v>
      </c>
      <c r="AC13" s="441">
        <f>'QIO Staff Sum '!$AJ$8</f>
        <v>0</v>
      </c>
      <c r="AD13" s="346">
        <f t="shared" si="0"/>
        <v>0</v>
      </c>
      <c r="AE13" s="277">
        <f t="shared" si="0"/>
        <v>0</v>
      </c>
    </row>
    <row r="14" spans="1:33" ht="15" customHeight="1">
      <c r="A14" s="168" t="s">
        <v>51</v>
      </c>
      <c r="B14" s="344">
        <f>'QIO Staff Sum '!I$9</f>
        <v>0</v>
      </c>
      <c r="C14" s="276">
        <f>'QIO Staff Sum '!J$9</f>
        <v>0</v>
      </c>
      <c r="D14" s="344">
        <f>'QIO Staff Sum '!K$9</f>
        <v>0</v>
      </c>
      <c r="E14" s="276">
        <f>'QIO Staff Sum '!L$9</f>
        <v>0</v>
      </c>
      <c r="F14" s="455">
        <f>'QIO Staff Sum '!M$9</f>
        <v>0</v>
      </c>
      <c r="G14" s="456">
        <f>'QIO Staff Sum '!N$9</f>
        <v>0</v>
      </c>
      <c r="H14" s="344">
        <f>'QIO Staff Sum '!$O$9</f>
        <v>0</v>
      </c>
      <c r="I14" s="276">
        <f>'QIO Staff Sum '!$P$9</f>
        <v>0</v>
      </c>
      <c r="J14" s="346">
        <f>'QIO Staff Sum '!$Q$9</f>
        <v>0</v>
      </c>
      <c r="K14" s="69">
        <f>'QIO Staff Sum '!$R$9</f>
        <v>0</v>
      </c>
      <c r="L14" s="346">
        <f>'QIO Staff Sum '!$S$9</f>
        <v>0</v>
      </c>
      <c r="M14" s="69">
        <f>'QIO Staff Sum '!$T$9</f>
        <v>0</v>
      </c>
      <c r="N14" s="349">
        <f>'QIO Staff Sum '!$U9</f>
        <v>0</v>
      </c>
      <c r="O14" s="69">
        <f>'QIO Staff Sum '!$V$9</f>
        <v>0</v>
      </c>
      <c r="P14" s="357">
        <f>'QIO Staff Sum '!W9</f>
        <v>0</v>
      </c>
      <c r="Q14" s="69">
        <f>'QIO Staff Sum '!X9</f>
        <v>0</v>
      </c>
      <c r="R14" s="349">
        <f>'QIO Staff Sum '!$Y9</f>
        <v>0</v>
      </c>
      <c r="S14" s="69">
        <f>'QIO Staff Sum '!$Z$9</f>
        <v>0</v>
      </c>
      <c r="T14" s="349">
        <f>'QIO Staff Sum '!$AA$9</f>
        <v>0</v>
      </c>
      <c r="U14" s="203">
        <f>'QIO Staff Sum '!$AB$9</f>
        <v>0</v>
      </c>
      <c r="V14" s="349">
        <f>'QIO Staff Sum '!$AC$9</f>
        <v>0</v>
      </c>
      <c r="W14" s="203">
        <f>'QIO Staff Sum '!$AD$9</f>
        <v>0</v>
      </c>
      <c r="X14" s="464">
        <f>'QIO Staff Sum '!AE9</f>
        <v>0</v>
      </c>
      <c r="Y14" s="469">
        <f>'QIO Staff Sum '!$AF$9</f>
        <v>0</v>
      </c>
      <c r="Z14" s="464">
        <f>'QIO Staff Sum '!AG9</f>
        <v>0</v>
      </c>
      <c r="AA14" s="469">
        <f>'QIO Staff Sum '!$AH$9</f>
        <v>0</v>
      </c>
      <c r="AB14" s="349">
        <f>'QIO Staff Sum '!$AI$9</f>
        <v>0</v>
      </c>
      <c r="AC14" s="441">
        <f>'QIO Staff Sum '!$AJ$9</f>
        <v>0</v>
      </c>
      <c r="AD14" s="346">
        <f t="shared" si="0"/>
        <v>0</v>
      </c>
      <c r="AE14" s="277">
        <f t="shared" si="0"/>
        <v>0</v>
      </c>
    </row>
    <row r="15" spans="1:33" ht="15" customHeight="1">
      <c r="A15" s="168" t="s">
        <v>17</v>
      </c>
      <c r="B15" s="344">
        <f t="shared" ref="B15:M15" si="1">+SUM(B11:B14)</f>
        <v>0</v>
      </c>
      <c r="C15" s="276">
        <f t="shared" si="1"/>
        <v>0</v>
      </c>
      <c r="D15" s="344">
        <f t="shared" si="1"/>
        <v>0</v>
      </c>
      <c r="E15" s="276">
        <f t="shared" si="1"/>
        <v>0</v>
      </c>
      <c r="F15" s="455">
        <f t="shared" si="1"/>
        <v>0</v>
      </c>
      <c r="G15" s="456">
        <f t="shared" si="1"/>
        <v>0</v>
      </c>
      <c r="H15" s="344">
        <f t="shared" si="1"/>
        <v>0</v>
      </c>
      <c r="I15" s="276">
        <f t="shared" si="1"/>
        <v>0</v>
      </c>
      <c r="J15" s="344">
        <f t="shared" si="1"/>
        <v>0</v>
      </c>
      <c r="K15" s="276">
        <f t="shared" si="1"/>
        <v>0</v>
      </c>
      <c r="L15" s="344">
        <f t="shared" si="1"/>
        <v>0</v>
      </c>
      <c r="M15" s="276">
        <f t="shared" si="1"/>
        <v>0</v>
      </c>
      <c r="N15" s="355">
        <f t="shared" ref="N15:AE15" si="2">+SUM(N11:N14)</f>
        <v>0</v>
      </c>
      <c r="O15" s="261">
        <f t="shared" si="2"/>
        <v>0</v>
      </c>
      <c r="P15" s="344">
        <f t="shared" si="2"/>
        <v>0</v>
      </c>
      <c r="Q15" s="276">
        <f t="shared" si="2"/>
        <v>0</v>
      </c>
      <c r="R15" s="355">
        <f t="shared" si="2"/>
        <v>0</v>
      </c>
      <c r="S15" s="261">
        <f t="shared" si="2"/>
        <v>0</v>
      </c>
      <c r="T15" s="355">
        <f t="shared" si="2"/>
        <v>0</v>
      </c>
      <c r="U15" s="261">
        <f t="shared" si="2"/>
        <v>0</v>
      </c>
      <c r="V15" s="355">
        <f t="shared" si="2"/>
        <v>0</v>
      </c>
      <c r="W15" s="261">
        <f t="shared" si="2"/>
        <v>0</v>
      </c>
      <c r="X15" s="470">
        <f t="shared" si="2"/>
        <v>0</v>
      </c>
      <c r="Y15" s="471">
        <f t="shared" si="2"/>
        <v>0</v>
      </c>
      <c r="Z15" s="470">
        <f t="shared" si="2"/>
        <v>0</v>
      </c>
      <c r="AA15" s="471">
        <f t="shared" si="2"/>
        <v>0</v>
      </c>
      <c r="AB15" s="355">
        <f t="shared" si="2"/>
        <v>0</v>
      </c>
      <c r="AC15" s="442">
        <f t="shared" si="2"/>
        <v>0</v>
      </c>
      <c r="AD15" s="344">
        <f t="shared" si="2"/>
        <v>0</v>
      </c>
      <c r="AE15" s="279">
        <f t="shared" si="2"/>
        <v>0</v>
      </c>
    </row>
    <row r="16" spans="1:33" ht="12.45" customHeight="1">
      <c r="A16" s="65"/>
      <c r="B16" s="345"/>
      <c r="C16" s="65"/>
      <c r="D16" s="345"/>
      <c r="E16" s="65"/>
      <c r="F16" s="458"/>
      <c r="G16" s="459"/>
      <c r="H16" s="353"/>
      <c r="I16" s="65"/>
      <c r="J16" s="353"/>
      <c r="K16" s="65"/>
      <c r="L16" s="353"/>
      <c r="M16" s="65"/>
      <c r="N16" s="356"/>
      <c r="O16" s="202"/>
      <c r="P16" s="353"/>
      <c r="Q16" s="65"/>
      <c r="R16" s="356"/>
      <c r="S16" s="202"/>
      <c r="T16" s="356"/>
      <c r="U16" s="202"/>
      <c r="V16" s="356"/>
      <c r="W16" s="202"/>
      <c r="X16" s="472"/>
      <c r="Y16" s="473"/>
      <c r="Z16" s="472"/>
      <c r="AA16" s="473"/>
      <c r="AB16" s="356"/>
      <c r="AC16" s="202"/>
      <c r="AD16" s="353"/>
      <c r="AE16" s="65"/>
    </row>
    <row r="17" spans="1:31" ht="15" customHeight="1">
      <c r="A17" s="168" t="s">
        <v>18</v>
      </c>
      <c r="B17" s="346" t="e">
        <f>IF('QIO F720'!$O$28&gt;0,0,('QIO F719 '!B15/'QIO F719 '!$AD$15)*'QIO Staff Sum '!$AS$10)</f>
        <v>#DIV/0!</v>
      </c>
      <c r="C17" s="69" t="e">
        <f>IF('QIO F720'!$O$28&gt;0,0,('QIO F719 '!B17/'QIO Staff Sum '!$AS$10)*'QIO Staff Sum '!$AT$10)</f>
        <v>#DIV/0!</v>
      </c>
      <c r="D17" s="346" t="e">
        <f>IF('QIO F720'!$O$28&gt;0,0,('QIO F719 '!D15/'QIO F719 '!$AD$15)*'QIO Staff Sum '!$AS$10)</f>
        <v>#DIV/0!</v>
      </c>
      <c r="E17" s="69" t="e">
        <f>IF('QIO F720'!$O$28&gt;0,0,('QIO F719 '!D17/'QIO Staff Sum '!$AS$10)*'QIO Staff Sum '!$AT$10)</f>
        <v>#DIV/0!</v>
      </c>
      <c r="F17" s="460" t="e">
        <f>IF('QIO F720'!$O$28&gt;0,0,('QIO F719 '!F15/'QIO F719 '!$AD$15)*'QIO Staff Sum '!$AS$10)</f>
        <v>#DIV/0!</v>
      </c>
      <c r="G17" s="461" t="e">
        <f>IF('QIO F720'!$O$28&gt;0,0,('QIO F719 '!F17/'QIO Staff Sum '!$AS$10)*'QIO Staff Sum '!$AT$10)</f>
        <v>#DIV/0!</v>
      </c>
      <c r="H17" s="346" t="e">
        <f>IF('QIO F720'!$O$28&gt;0,0,('QIO F719 '!H15/'QIO F719 '!$AD$15)*'QIO Staff Sum '!$AS$10)</f>
        <v>#DIV/0!</v>
      </c>
      <c r="I17" s="69" t="e">
        <f>IF('QIO F720'!$O$28&gt;0,0,('QIO F719 '!H17/'QIO Staff Sum '!$AS$10)*'QIO Staff Sum '!$AT$10)</f>
        <v>#DIV/0!</v>
      </c>
      <c r="J17" s="346" t="e">
        <f>IF('QIO F720'!$O$28&gt;0,0,('QIO F719 '!J15/'QIO F719 '!$AD$15)*'QIO Staff Sum '!$AS$10)</f>
        <v>#DIV/0!</v>
      </c>
      <c r="K17" s="69" t="e">
        <f>IF('QIO F720'!$O$28&gt;0,0,('QIO F719 '!J17/'QIO Staff Sum '!$AS$10)*'QIO Staff Sum '!$AT$10)</f>
        <v>#DIV/0!</v>
      </c>
      <c r="L17" s="346" t="e">
        <f>IF('QIO F720'!$O$28&gt;0,0,('QIO F719 '!L15/'QIO F719 '!$AD$15)*'QIO Staff Sum '!$AS$10)</f>
        <v>#DIV/0!</v>
      </c>
      <c r="M17" s="69" t="e">
        <f>IF('QIO F720'!$O$28&gt;0,0,('QIO F719 '!L17/'QIO Staff Sum '!$AS$10)*'QIO Staff Sum '!$AT$10)</f>
        <v>#DIV/0!</v>
      </c>
      <c r="N17" s="349" t="e">
        <f>IF('QIO F720'!$O$28&gt;0,0,('QIO F719 '!N15/'QIO F719 '!$AD$15)*'QIO Staff Sum '!$AS$10)</f>
        <v>#DIV/0!</v>
      </c>
      <c r="O17" s="203" t="e">
        <f>IF('QIO F720'!$O$28&gt;0,0,('QIO F719 '!N17/'QIO Staff Sum '!$AS$10)*'QIO Staff Sum '!$AT$10)</f>
        <v>#DIV/0!</v>
      </c>
      <c r="P17" s="357" t="e">
        <f>IF('QIO F720'!$O$28&gt;0,0,('QIO F719 '!P15/'QIO F719 '!$AD$15)*'QIO Staff Sum '!$AS$10)</f>
        <v>#DIV/0!</v>
      </c>
      <c r="Q17" s="69" t="e">
        <f>IF('QIO F720'!$O$28&gt;0,0,('QIO F719 '!P17/'QIO Staff Sum '!$AS$10)*'QIO Staff Sum '!$AT$10)</f>
        <v>#DIV/0!</v>
      </c>
      <c r="R17" s="349" t="e">
        <f>IF('QIO F720'!$O$28&gt;0,0,('QIO F719 '!R15/'QIO F719 '!$AD$15)*'QIO Staff Sum '!$AS$10)</f>
        <v>#DIV/0!</v>
      </c>
      <c r="S17" s="203" t="e">
        <f>IF('QIO F720'!$O$28&gt;0,0,('QIO F719 '!R17/'QIO Staff Sum '!$AS$10)*'QIO Staff Sum '!$AT$10)</f>
        <v>#DIV/0!</v>
      </c>
      <c r="T17" s="349" t="e">
        <f>IF('QIO F720'!$O$28&gt;0,0,('QIO F719 '!T15/'QIO F719 '!$AD$15)*'QIO Staff Sum '!$AS$10)</f>
        <v>#DIV/0!</v>
      </c>
      <c r="U17" s="203" t="e">
        <f>IF('QIO F720'!$O$28&gt;0,0,('QIO F719 '!T17/'QIO Staff Sum '!$AS$10)*'QIO Staff Sum '!$AT$10)</f>
        <v>#DIV/0!</v>
      </c>
      <c r="V17" s="349" t="e">
        <f>IF('QIO F720'!$O$28&gt;0,0,('QIO F719 '!V15/'QIO F719 '!$AD$15)*'QIO Staff Sum '!$AS$10)</f>
        <v>#DIV/0!</v>
      </c>
      <c r="W17" s="203" t="e">
        <f>IF('QIO F720'!$O$28&gt;0,0,('QIO F719 '!V17/'QIO Staff Sum '!$AS$10)*'QIO Staff Sum '!$AT$10)</f>
        <v>#DIV/0!</v>
      </c>
      <c r="X17" s="464" t="e">
        <f>IF('QIO F720'!$O$28&gt;0,0,('QIO F719 '!X15/'QIO F719 '!$AD$15)*'QIO Staff Sum '!$AS$10)</f>
        <v>#DIV/0!</v>
      </c>
      <c r="Y17" s="469" t="e">
        <f>IF('QIO F720'!$O$28&gt;0,0,('QIO F719 '!X17/'QIO Staff Sum '!$AS$10)*'QIO Staff Sum '!$AT$10)</f>
        <v>#DIV/0!</v>
      </c>
      <c r="Z17" s="464" t="e">
        <f>IF('QIO F720'!$O$28&gt;0,0,('QIO F719 '!Z15/'QIO F719 '!$AD$15)*'QIO Staff Sum '!$AS$10)</f>
        <v>#DIV/0!</v>
      </c>
      <c r="AA17" s="469" t="e">
        <f>IF('QIO F720'!$O$28&gt;0,0,('QIO F719 '!Z17/'QIO Staff Sum '!$AS$10)*'QIO Staff Sum '!$AT$10)</f>
        <v>#DIV/0!</v>
      </c>
      <c r="AB17" s="349" t="e">
        <f>IF('QIO F720'!$O$28&gt;0,0,('QIO F719 '!AB15/'QIO F719 '!$AD$15)*'QIO Staff Sum '!$AS$10)</f>
        <v>#DIV/0!</v>
      </c>
      <c r="AC17" s="203" t="e">
        <f>IF('QIO F720'!$O$28&gt;0,0,('QIO F719 '!AB17/'QIO Staff Sum '!$AS$10)*'QIO Staff Sum '!$AT$10)</f>
        <v>#DIV/0!</v>
      </c>
      <c r="AD17" s="346" t="e">
        <f>B17+D17+F17+H17+J17+L17+N17+P17+R17+T17+V17+X17+Z17+AB17</f>
        <v>#DIV/0!</v>
      </c>
      <c r="AE17" s="277" t="e">
        <f>C17+E17+G17+I17+K17+M17+O17+Q17+S17+U17+W17+Y17+AA17+AC17</f>
        <v>#DIV/0!</v>
      </c>
    </row>
    <row r="18" spans="1:31" ht="15" customHeight="1">
      <c r="A18" s="168" t="s">
        <v>19</v>
      </c>
      <c r="B18" s="346"/>
      <c r="C18" s="82">
        <v>0</v>
      </c>
      <c r="D18" s="346"/>
      <c r="E18" s="82">
        <v>0</v>
      </c>
      <c r="F18" s="460"/>
      <c r="G18" s="543">
        <v>0</v>
      </c>
      <c r="H18" s="346"/>
      <c r="I18" s="82">
        <v>0</v>
      </c>
      <c r="J18" s="346"/>
      <c r="K18" s="82">
        <v>0</v>
      </c>
      <c r="L18" s="346"/>
      <c r="M18" s="82">
        <v>0</v>
      </c>
      <c r="N18" s="357"/>
      <c r="O18" s="82">
        <v>0</v>
      </c>
      <c r="P18" s="357"/>
      <c r="Q18" s="82">
        <v>0</v>
      </c>
      <c r="R18" s="357"/>
      <c r="S18" s="82">
        <v>0</v>
      </c>
      <c r="T18" s="357"/>
      <c r="U18" s="82">
        <v>0</v>
      </c>
      <c r="V18" s="357"/>
      <c r="W18" s="82">
        <v>0</v>
      </c>
      <c r="X18" s="474"/>
      <c r="Y18" s="469">
        <v>0</v>
      </c>
      <c r="Z18" s="474"/>
      <c r="AA18" s="469">
        <v>0</v>
      </c>
      <c r="AB18" s="357"/>
      <c r="AC18" s="259">
        <v>0</v>
      </c>
      <c r="AD18" s="346"/>
      <c r="AE18" s="277">
        <f>C18+E18+G18+I18+K18+M18+O18+Q18+S18+U18+W18+Y18+AA18+AC18</f>
        <v>0</v>
      </c>
    </row>
    <row r="19" spans="1:31" ht="15" customHeight="1">
      <c r="A19" s="168" t="s">
        <v>52</v>
      </c>
      <c r="B19" s="346" t="e">
        <f t="shared" ref="B19:G19" si="3">SUM(B17:B18)</f>
        <v>#DIV/0!</v>
      </c>
      <c r="C19" s="69" t="e">
        <f t="shared" si="3"/>
        <v>#DIV/0!</v>
      </c>
      <c r="D19" s="346" t="e">
        <f t="shared" si="3"/>
        <v>#DIV/0!</v>
      </c>
      <c r="E19" s="69" t="e">
        <f t="shared" si="3"/>
        <v>#DIV/0!</v>
      </c>
      <c r="F19" s="460" t="e">
        <f t="shared" si="3"/>
        <v>#DIV/0!</v>
      </c>
      <c r="G19" s="461" t="e">
        <f t="shared" si="3"/>
        <v>#DIV/0!</v>
      </c>
      <c r="H19" s="346" t="e">
        <f t="shared" ref="H19:M19" si="4">SUM(H17:H18)</f>
        <v>#DIV/0!</v>
      </c>
      <c r="I19" s="69" t="e">
        <f t="shared" si="4"/>
        <v>#DIV/0!</v>
      </c>
      <c r="J19" s="346" t="e">
        <f t="shared" si="4"/>
        <v>#DIV/0!</v>
      </c>
      <c r="K19" s="69" t="e">
        <f t="shared" si="4"/>
        <v>#DIV/0!</v>
      </c>
      <c r="L19" s="346" t="e">
        <f t="shared" si="4"/>
        <v>#DIV/0!</v>
      </c>
      <c r="M19" s="69" t="e">
        <f t="shared" si="4"/>
        <v>#DIV/0!</v>
      </c>
      <c r="N19" s="349" t="e">
        <f t="shared" ref="N19:AC19" si="5">SUM(N17:N18)</f>
        <v>#DIV/0!</v>
      </c>
      <c r="O19" s="203" t="e">
        <f t="shared" si="5"/>
        <v>#DIV/0!</v>
      </c>
      <c r="P19" s="357" t="e">
        <f t="shared" si="5"/>
        <v>#DIV/0!</v>
      </c>
      <c r="Q19" s="69" t="e">
        <f t="shared" si="5"/>
        <v>#DIV/0!</v>
      </c>
      <c r="R19" s="349" t="e">
        <f t="shared" si="5"/>
        <v>#DIV/0!</v>
      </c>
      <c r="S19" s="203" t="e">
        <f t="shared" si="5"/>
        <v>#DIV/0!</v>
      </c>
      <c r="T19" s="349" t="e">
        <f t="shared" si="5"/>
        <v>#DIV/0!</v>
      </c>
      <c r="U19" s="203" t="e">
        <f t="shared" si="5"/>
        <v>#DIV/0!</v>
      </c>
      <c r="V19" s="349" t="e">
        <f t="shared" si="5"/>
        <v>#DIV/0!</v>
      </c>
      <c r="W19" s="203" t="e">
        <f t="shared" si="5"/>
        <v>#DIV/0!</v>
      </c>
      <c r="X19" s="464" t="e">
        <f t="shared" si="5"/>
        <v>#DIV/0!</v>
      </c>
      <c r="Y19" s="469" t="e">
        <f t="shared" si="5"/>
        <v>#DIV/0!</v>
      </c>
      <c r="Z19" s="464" t="e">
        <f t="shared" si="5"/>
        <v>#DIV/0!</v>
      </c>
      <c r="AA19" s="469" t="e">
        <f t="shared" si="5"/>
        <v>#DIV/0!</v>
      </c>
      <c r="AB19" s="349" t="e">
        <f t="shared" si="5"/>
        <v>#DIV/0!</v>
      </c>
      <c r="AC19" s="203" t="e">
        <f t="shared" si="5"/>
        <v>#DIV/0!</v>
      </c>
      <c r="AD19" s="346" t="e">
        <f>B19+D19+F19+H19+J19+L19+N19+P19+R19+T19+V19+X19+Z19+AB19</f>
        <v>#DIV/0!</v>
      </c>
      <c r="AE19" s="277" t="e">
        <f>C19+E19+G19+I19+K19+M19+O19+Q19+S19+U19+W19+Y19+AA19+AC19</f>
        <v>#DIV/0!</v>
      </c>
    </row>
    <row r="20" spans="1:31" ht="12.45" customHeight="1">
      <c r="A20" s="65"/>
      <c r="B20" s="345"/>
      <c r="C20" s="65"/>
      <c r="D20" s="345"/>
      <c r="E20" s="65"/>
      <c r="F20" s="458"/>
      <c r="G20" s="459"/>
      <c r="H20" s="353"/>
      <c r="I20" s="65"/>
      <c r="J20" s="353"/>
      <c r="K20" s="65"/>
      <c r="L20" s="353"/>
      <c r="M20" s="65"/>
      <c r="N20" s="356"/>
      <c r="O20" s="202"/>
      <c r="P20" s="353"/>
      <c r="Q20" s="65"/>
      <c r="R20" s="356"/>
      <c r="S20" s="202"/>
      <c r="T20" s="349"/>
      <c r="U20" s="202"/>
      <c r="V20" s="349"/>
      <c r="W20" s="202"/>
      <c r="X20" s="472"/>
      <c r="Y20" s="473"/>
      <c r="Z20" s="472"/>
      <c r="AA20" s="473"/>
      <c r="AB20" s="356"/>
      <c r="AC20" s="202"/>
      <c r="AD20" s="353"/>
      <c r="AE20" s="65"/>
    </row>
    <row r="21" spans="1:31" ht="15" customHeight="1">
      <c r="A21" s="169" t="s">
        <v>53</v>
      </c>
      <c r="B21" s="347"/>
      <c r="C21" s="51"/>
      <c r="D21" s="347"/>
      <c r="E21" s="51"/>
      <c r="F21" s="462"/>
      <c r="G21" s="463"/>
      <c r="H21" s="354"/>
      <c r="I21" s="51"/>
      <c r="J21" s="354"/>
      <c r="K21" s="51"/>
      <c r="L21" s="354"/>
      <c r="M21" s="51"/>
      <c r="N21" s="358"/>
      <c r="O21" s="124"/>
      <c r="P21" s="354"/>
      <c r="Q21" s="51"/>
      <c r="R21" s="358"/>
      <c r="S21" s="124"/>
      <c r="T21" s="349"/>
      <c r="U21" s="124"/>
      <c r="V21" s="349"/>
      <c r="W21" s="124"/>
      <c r="X21" s="475"/>
      <c r="Y21" s="454"/>
      <c r="Z21" s="475"/>
      <c r="AA21" s="454"/>
      <c r="AB21" s="358"/>
      <c r="AC21" s="124"/>
      <c r="AD21" s="354"/>
      <c r="AE21" s="51"/>
    </row>
    <row r="22" spans="1:31" ht="15" customHeight="1">
      <c r="A22" s="170" t="s">
        <v>54</v>
      </c>
      <c r="B22" s="234"/>
      <c r="C22" s="234"/>
      <c r="D22" s="346">
        <f>'QIOSubconts 1'!D6+'QIOSubconts 1'!C15+'QIOSubconts 1'!C24</f>
        <v>0</v>
      </c>
      <c r="E22" s="69">
        <f>'QIOSubconts 1'!F24</f>
        <v>0</v>
      </c>
      <c r="F22" s="460"/>
      <c r="G22" s="461"/>
      <c r="H22" s="391"/>
      <c r="I22" s="392"/>
      <c r="J22" s="348"/>
      <c r="K22" s="63"/>
      <c r="L22" s="348"/>
      <c r="M22" s="63"/>
      <c r="N22" s="359"/>
      <c r="O22" s="259"/>
      <c r="P22" s="361"/>
      <c r="Q22" s="63"/>
      <c r="R22" s="425"/>
      <c r="S22" s="426"/>
      <c r="T22" s="427"/>
      <c r="U22" s="428"/>
      <c r="V22" s="427"/>
      <c r="W22" s="428"/>
      <c r="X22" s="460"/>
      <c r="Y22" s="461"/>
      <c r="Z22" s="460"/>
      <c r="AA22" s="461"/>
      <c r="AB22" s="349"/>
      <c r="AC22" s="203"/>
      <c r="AD22" s="346">
        <f>D22+F22+H22+J22+L22+N22+P22+R22+T22+V22+X22+Z22+AB22</f>
        <v>0</v>
      </c>
      <c r="AE22" s="277">
        <f>E22+G22+I22+K22+M22+O22+Q22+S22+U22+W22+Y22+AA22+AC22</f>
        <v>0</v>
      </c>
    </row>
    <row r="23" spans="1:31" ht="15" customHeight="1">
      <c r="A23" s="170" t="s">
        <v>22</v>
      </c>
      <c r="B23" s="346"/>
      <c r="C23" s="69">
        <f>'QIOSubconts 2'!C18</f>
        <v>0</v>
      </c>
      <c r="D23" s="346"/>
      <c r="E23" s="69">
        <f>'QIOSubconts 2'!D18</f>
        <v>0</v>
      </c>
      <c r="F23" s="460"/>
      <c r="G23" s="461">
        <f>'QIOSubconts 2'!E18</f>
        <v>0</v>
      </c>
      <c r="H23" s="346"/>
      <c r="I23" s="69">
        <f>'QIOSubconts 2'!F18</f>
        <v>0</v>
      </c>
      <c r="J23" s="346"/>
      <c r="K23" s="69">
        <f>'QIOSubconts 2'!G18</f>
        <v>0</v>
      </c>
      <c r="L23" s="346"/>
      <c r="M23" s="69">
        <f>'QIOSubconts 2'!H18</f>
        <v>0</v>
      </c>
      <c r="N23" s="349"/>
      <c r="O23" s="203">
        <f>'QIOSubconts 2'!I18</f>
        <v>0</v>
      </c>
      <c r="P23" s="357"/>
      <c r="Q23" s="69">
        <f>'QIOSubconts 2'!K18</f>
        <v>0</v>
      </c>
      <c r="R23" s="349"/>
      <c r="S23" s="203">
        <f>'QIOSubconts 2'!L18</f>
        <v>0</v>
      </c>
      <c r="T23" s="349"/>
      <c r="U23" s="203">
        <f>'QIOSubconts 2'!M18</f>
        <v>0</v>
      </c>
      <c r="V23" s="349"/>
      <c r="W23" s="203">
        <f>'QIOSubconts 2'!N18</f>
        <v>0</v>
      </c>
      <c r="X23" s="464"/>
      <c r="Y23" s="469">
        <f>'QIOSubconts 2'!O18</f>
        <v>0</v>
      </c>
      <c r="Z23" s="464"/>
      <c r="AA23" s="469">
        <f>'QIOSubconts 2'!P18</f>
        <v>0</v>
      </c>
      <c r="AB23" s="349"/>
      <c r="AC23" s="203">
        <f>'QIOSubconts 2'!R18</f>
        <v>0</v>
      </c>
      <c r="AD23" s="346"/>
      <c r="AE23" s="277">
        <f>C23+E23+G23+I23+K23+M23+O23+Q23+S23+U23+W23+Y23+AA23+AC23</f>
        <v>0</v>
      </c>
    </row>
    <row r="24" spans="1:31" ht="15" customHeight="1">
      <c r="A24" s="170" t="s">
        <v>55</v>
      </c>
      <c r="B24" s="346"/>
      <c r="C24" s="69">
        <f>'QIOSubconts 2'!C32</f>
        <v>0</v>
      </c>
      <c r="D24" s="346"/>
      <c r="E24" s="69">
        <f>'QIOSubconts 2'!D32</f>
        <v>0</v>
      </c>
      <c r="F24" s="460"/>
      <c r="G24" s="461">
        <f>'QIOSubconts 2'!E32</f>
        <v>0</v>
      </c>
      <c r="H24" s="346"/>
      <c r="I24" s="69">
        <f>'QIOSubconts 2'!F32</f>
        <v>0</v>
      </c>
      <c r="J24" s="346"/>
      <c r="K24" s="69">
        <f>'QIOSubconts 2'!G32</f>
        <v>0</v>
      </c>
      <c r="L24" s="346"/>
      <c r="M24" s="69">
        <f>'QIOSubconts 2'!H32</f>
        <v>0</v>
      </c>
      <c r="N24" s="349"/>
      <c r="O24" s="203">
        <f>'QIOSubconts 2'!I32</f>
        <v>0</v>
      </c>
      <c r="P24" s="346"/>
      <c r="Q24" s="69">
        <f>'QIOSubconts 2'!K32</f>
        <v>0</v>
      </c>
      <c r="R24" s="349"/>
      <c r="S24" s="203">
        <f>'QIOSubconts 2'!L32</f>
        <v>0</v>
      </c>
      <c r="T24" s="349"/>
      <c r="U24" s="203">
        <f>'QIOSubconts 2'!M32</f>
        <v>0</v>
      </c>
      <c r="V24" s="349"/>
      <c r="W24" s="203">
        <f>'QIOSubconts 2'!N32</f>
        <v>0</v>
      </c>
      <c r="X24" s="464"/>
      <c r="Y24" s="469">
        <f>'QIOSubconts 2'!O32</f>
        <v>0</v>
      </c>
      <c r="Z24" s="464"/>
      <c r="AA24" s="469">
        <f>'QIOSubconts 2'!P32</f>
        <v>0</v>
      </c>
      <c r="AB24" s="349"/>
      <c r="AC24" s="203">
        <f>'QIOSubconts 2'!R32</f>
        <v>0</v>
      </c>
      <c r="AD24" s="346"/>
      <c r="AE24" s="277">
        <f>C24+E24+G24+I24+K24+M24+O24+Q24+S24+U24+W24+Y24+AA24+AC24</f>
        <v>0</v>
      </c>
    </row>
    <row r="25" spans="1:31" ht="15" customHeight="1">
      <c r="A25" s="168" t="s">
        <v>56</v>
      </c>
      <c r="B25" s="349">
        <f>SUM(B23:B24)</f>
        <v>0</v>
      </c>
      <c r="C25" s="69">
        <f>SUM(C23:C24)</f>
        <v>0</v>
      </c>
      <c r="D25" s="349">
        <f>SUM(D22:D24)</f>
        <v>0</v>
      </c>
      <c r="E25" s="69">
        <f>SUM(E22:E24)</f>
        <v>0</v>
      </c>
      <c r="F25" s="464">
        <f t="shared" ref="F25:AC25" si="6">SUM(F22:F24)</f>
        <v>0</v>
      </c>
      <c r="G25" s="461">
        <f t="shared" si="6"/>
        <v>0</v>
      </c>
      <c r="H25" s="349">
        <f t="shared" si="6"/>
        <v>0</v>
      </c>
      <c r="I25" s="69">
        <f t="shared" si="6"/>
        <v>0</v>
      </c>
      <c r="J25" s="349">
        <f t="shared" si="6"/>
        <v>0</v>
      </c>
      <c r="K25" s="69">
        <f t="shared" si="6"/>
        <v>0</v>
      </c>
      <c r="L25" s="349">
        <f t="shared" si="6"/>
        <v>0</v>
      </c>
      <c r="M25" s="69">
        <f t="shared" si="6"/>
        <v>0</v>
      </c>
      <c r="N25" s="349">
        <f t="shared" si="6"/>
        <v>0</v>
      </c>
      <c r="O25" s="203">
        <f t="shared" si="6"/>
        <v>0</v>
      </c>
      <c r="P25" s="349">
        <f t="shared" si="6"/>
        <v>0</v>
      </c>
      <c r="Q25" s="69">
        <f t="shared" si="6"/>
        <v>0</v>
      </c>
      <c r="R25" s="349">
        <f t="shared" si="6"/>
        <v>0</v>
      </c>
      <c r="S25" s="203">
        <f t="shared" si="6"/>
        <v>0</v>
      </c>
      <c r="T25" s="349">
        <f t="shared" si="6"/>
        <v>0</v>
      </c>
      <c r="U25" s="203">
        <f t="shared" si="6"/>
        <v>0</v>
      </c>
      <c r="V25" s="349">
        <f t="shared" si="6"/>
        <v>0</v>
      </c>
      <c r="W25" s="203">
        <f t="shared" si="6"/>
        <v>0</v>
      </c>
      <c r="X25" s="464">
        <f t="shared" si="6"/>
        <v>0</v>
      </c>
      <c r="Y25" s="469">
        <f t="shared" si="6"/>
        <v>0</v>
      </c>
      <c r="Z25" s="464">
        <f t="shared" si="6"/>
        <v>0</v>
      </c>
      <c r="AA25" s="469">
        <f t="shared" si="6"/>
        <v>0</v>
      </c>
      <c r="AB25" s="349">
        <f t="shared" si="6"/>
        <v>0</v>
      </c>
      <c r="AC25" s="203">
        <f t="shared" si="6"/>
        <v>0</v>
      </c>
      <c r="AD25" s="346">
        <f>B25+D25+F25+H25+J25+L25+N25+P25+R25+T25+V25+X25+Z25+AB25</f>
        <v>0</v>
      </c>
      <c r="AE25" s="277">
        <f>C25+E25+G25+I25+K25+M25+O25+Q25+S25+U25+W25+Y25+AA25+AC25</f>
        <v>0</v>
      </c>
    </row>
    <row r="26" spans="1:31" ht="15" customHeight="1">
      <c r="A26" s="65"/>
      <c r="B26" s="346"/>
      <c r="C26" s="69"/>
      <c r="D26" s="346"/>
      <c r="E26" s="69"/>
      <c r="F26" s="460"/>
      <c r="G26" s="461"/>
      <c r="H26" s="346"/>
      <c r="I26" s="69"/>
      <c r="J26" s="346"/>
      <c r="K26" s="69"/>
      <c r="L26" s="346"/>
      <c r="M26" s="69"/>
      <c r="N26" s="349"/>
      <c r="O26" s="203"/>
      <c r="P26" s="357"/>
      <c r="Q26" s="69"/>
      <c r="R26" s="349"/>
      <c r="S26" s="203"/>
      <c r="T26" s="349"/>
      <c r="U26" s="203"/>
      <c r="V26" s="349"/>
      <c r="W26" s="203"/>
      <c r="X26" s="464"/>
      <c r="Y26" s="469"/>
      <c r="Z26" s="464"/>
      <c r="AA26" s="469"/>
      <c r="AB26" s="349"/>
      <c r="AC26" s="203"/>
      <c r="AD26" s="364"/>
      <c r="AE26" s="277"/>
    </row>
    <row r="27" spans="1:31" ht="15" customHeight="1">
      <c r="A27" s="170" t="s">
        <v>25</v>
      </c>
      <c r="B27" s="346"/>
      <c r="C27" s="83">
        <v>0</v>
      </c>
      <c r="D27" s="346"/>
      <c r="E27" s="83">
        <v>0</v>
      </c>
      <c r="F27" s="460"/>
      <c r="G27" s="543">
        <v>0</v>
      </c>
      <c r="H27" s="346"/>
      <c r="I27" s="83">
        <v>0</v>
      </c>
      <c r="J27" s="346"/>
      <c r="K27" s="83">
        <v>0</v>
      </c>
      <c r="L27" s="346"/>
      <c r="M27" s="83">
        <v>0</v>
      </c>
      <c r="N27" s="349"/>
      <c r="O27" s="83">
        <v>0</v>
      </c>
      <c r="P27" s="357"/>
      <c r="Q27" s="83">
        <v>0</v>
      </c>
      <c r="R27" s="349"/>
      <c r="S27" s="83">
        <v>0</v>
      </c>
      <c r="T27" s="349"/>
      <c r="U27" s="83">
        <v>0</v>
      </c>
      <c r="V27" s="349"/>
      <c r="W27" s="83">
        <v>0</v>
      </c>
      <c r="X27" s="464"/>
      <c r="Y27" s="469">
        <v>0</v>
      </c>
      <c r="Z27" s="464"/>
      <c r="AA27" s="469">
        <v>0</v>
      </c>
      <c r="AB27" s="349"/>
      <c r="AC27" s="209">
        <v>0</v>
      </c>
      <c r="AD27" s="346"/>
      <c r="AE27" s="277">
        <f>C27+E27+G27+I27+K27+M27+O27+Q27+S27+U27+W27+Y27+AA27+AC27</f>
        <v>0</v>
      </c>
    </row>
    <row r="28" spans="1:31" ht="15" customHeight="1">
      <c r="A28" s="170" t="s">
        <v>26</v>
      </c>
      <c r="B28" s="350"/>
      <c r="C28" s="589">
        <f>'QIO ODC'!D44</f>
        <v>0</v>
      </c>
      <c r="D28" s="350"/>
      <c r="E28" s="589">
        <f>'QIO ODC'!E44</f>
        <v>0</v>
      </c>
      <c r="F28" s="465"/>
      <c r="G28" s="543">
        <v>0</v>
      </c>
      <c r="H28" s="350"/>
      <c r="I28" s="589">
        <f>'QIO ODC'!G44</f>
        <v>0</v>
      </c>
      <c r="J28" s="350"/>
      <c r="K28" s="589">
        <f>'QIO ODC'!H44</f>
        <v>0</v>
      </c>
      <c r="L28" s="350"/>
      <c r="M28" s="589">
        <f>'QIO ODC'!I44</f>
        <v>0</v>
      </c>
      <c r="N28" s="349"/>
      <c r="O28" s="589">
        <f>'QIO ODC'!J44</f>
        <v>0</v>
      </c>
      <c r="P28" s="362"/>
      <c r="Q28" s="589">
        <f>'QIO ODC'!K44</f>
        <v>0</v>
      </c>
      <c r="R28" s="349"/>
      <c r="S28" s="589">
        <f>'QIO ODC'!L44</f>
        <v>0</v>
      </c>
      <c r="T28" s="349"/>
      <c r="U28" s="589">
        <f>'QIO ODC'!M44</f>
        <v>0</v>
      </c>
      <c r="V28" s="349"/>
      <c r="W28" s="589">
        <f>'QIO ODC'!N44</f>
        <v>0</v>
      </c>
      <c r="X28" s="464"/>
      <c r="Y28" s="469">
        <v>0</v>
      </c>
      <c r="Z28" s="464"/>
      <c r="AA28" s="469">
        <v>0</v>
      </c>
      <c r="AB28" s="349"/>
      <c r="AC28" s="203">
        <f>'QIO ODC'!Q44</f>
        <v>0</v>
      </c>
      <c r="AD28" s="346"/>
      <c r="AE28" s="277">
        <f>C28+E28+G28+I28+K28+M28+O28+Q28+S28+U28+W28+Y28+AA28+AC28</f>
        <v>0</v>
      </c>
    </row>
    <row r="29" spans="1:31" ht="12.45" customHeight="1">
      <c r="A29" s="170" t="s">
        <v>57</v>
      </c>
      <c r="B29" s="346" t="e">
        <f>SUM(B15,B19,B25,B28)</f>
        <v>#DIV/0!</v>
      </c>
      <c r="C29" s="69" t="e">
        <f>SUM(C15,C19,C25,C27,C28)</f>
        <v>#DIV/0!</v>
      </c>
      <c r="D29" s="346" t="e">
        <f>SUM(D15,D19,D25,D28)</f>
        <v>#DIV/0!</v>
      </c>
      <c r="E29" s="69" t="e">
        <f>SUM(E15,E19,E25,E27,E28)</f>
        <v>#DIV/0!</v>
      </c>
      <c r="F29" s="460" t="e">
        <f>SUM(F15,F19,F25,F28)</f>
        <v>#DIV/0!</v>
      </c>
      <c r="G29" s="461" t="e">
        <f>SUM(G15,G19,G25,G27,G28)</f>
        <v>#DIV/0!</v>
      </c>
      <c r="H29" s="346" t="e">
        <f>SUM(H15,H19,H25,H28)</f>
        <v>#DIV/0!</v>
      </c>
      <c r="I29" s="69" t="e">
        <f>SUM(I15,I19,I25,I27,I28)</f>
        <v>#DIV/0!</v>
      </c>
      <c r="J29" s="346" t="e">
        <f>SUM(J15,J19,J25,J28)</f>
        <v>#DIV/0!</v>
      </c>
      <c r="K29" s="69" t="e">
        <f>SUM(K15,K19,K25,K27,K28)</f>
        <v>#DIV/0!</v>
      </c>
      <c r="L29" s="346" t="e">
        <f>SUM(L15,L19,L25,L28)</f>
        <v>#DIV/0!</v>
      </c>
      <c r="M29" s="69" t="e">
        <f>SUM(M15,M19,M25,M27,M28)</f>
        <v>#DIV/0!</v>
      </c>
      <c r="N29" s="349" t="e">
        <f>SUM(N15,N19,N25,N28)</f>
        <v>#DIV/0!</v>
      </c>
      <c r="O29" s="203" t="e">
        <f>SUM(O15,O19,O25,O27,O28)</f>
        <v>#DIV/0!</v>
      </c>
      <c r="P29" s="357" t="e">
        <f>SUM(P15,P19,P25,P28)</f>
        <v>#DIV/0!</v>
      </c>
      <c r="Q29" s="69" t="e">
        <f>SUM(Q15,Q19,Q25,Q27,Q28)</f>
        <v>#DIV/0!</v>
      </c>
      <c r="R29" s="349" t="e">
        <f>SUM(R15,R19,R25,R28)</f>
        <v>#DIV/0!</v>
      </c>
      <c r="S29" s="203" t="e">
        <f>SUM(S15,S19,S25,S27,S28)</f>
        <v>#DIV/0!</v>
      </c>
      <c r="T29" s="349" t="e">
        <f>SUM(T15,T19,T25,T28)</f>
        <v>#DIV/0!</v>
      </c>
      <c r="U29" s="203" t="e">
        <f>SUM(U15,U19,U25,U27,U28)</f>
        <v>#DIV/0!</v>
      </c>
      <c r="V29" s="349" t="e">
        <f>SUM(V15,V19,V25,V28)</f>
        <v>#DIV/0!</v>
      </c>
      <c r="W29" s="203" t="e">
        <f>SUM(W15,W19,W25,W27,W28)</f>
        <v>#DIV/0!</v>
      </c>
      <c r="X29" s="464" t="e">
        <f>SUM(X15,X19,X25,X28)</f>
        <v>#DIV/0!</v>
      </c>
      <c r="Y29" s="469" t="e">
        <f>SUM(Y15,Y19,Y25,Y27,Y28)</f>
        <v>#DIV/0!</v>
      </c>
      <c r="Z29" s="464" t="e">
        <f>SUM(Z15,Z19,Z25,Z28)</f>
        <v>#DIV/0!</v>
      </c>
      <c r="AA29" s="469" t="e">
        <f>SUM(AA15,AA19,AA25,AA27,AA28)</f>
        <v>#DIV/0!</v>
      </c>
      <c r="AB29" s="349" t="e">
        <f>SUM(AB15,AB19,AB25,AB28)</f>
        <v>#DIV/0!</v>
      </c>
      <c r="AC29" s="203" t="e">
        <f>SUM(AC15,AC19,AC25,AC27,AC28)</f>
        <v>#DIV/0!</v>
      </c>
      <c r="AD29" s="346" t="e">
        <f>B29+D29+F29+H29+J29+L29+N29+P29+R29+T29+V29+X29+Z29+AB29</f>
        <v>#DIV/0!</v>
      </c>
      <c r="AE29" s="203" t="e">
        <f>SUM(AE15,AE19,AE25,AE27,AE28)</f>
        <v>#DIV/0!</v>
      </c>
    </row>
    <row r="30" spans="1:31" ht="15" customHeight="1">
      <c r="A30" s="65"/>
      <c r="B30" s="346"/>
      <c r="C30" s="67"/>
      <c r="D30" s="346"/>
      <c r="E30" s="67"/>
      <c r="F30" s="460"/>
      <c r="G30" s="466"/>
      <c r="H30" s="346"/>
      <c r="I30" s="67"/>
      <c r="J30" s="346"/>
      <c r="K30" s="67"/>
      <c r="L30" s="346"/>
      <c r="M30" s="67"/>
      <c r="N30" s="349"/>
      <c r="O30" s="204"/>
      <c r="P30" s="357"/>
      <c r="Q30" s="67"/>
      <c r="R30" s="349"/>
      <c r="S30" s="204"/>
      <c r="T30" s="349"/>
      <c r="U30" s="204"/>
      <c r="V30" s="349"/>
      <c r="W30" s="204"/>
      <c r="X30" s="464"/>
      <c r="Y30" s="476"/>
      <c r="Z30" s="464"/>
      <c r="AA30" s="476"/>
      <c r="AB30" s="349"/>
      <c r="AC30" s="204"/>
      <c r="AD30" s="346"/>
      <c r="AE30" s="67"/>
    </row>
    <row r="31" spans="1:31" ht="12.45" customHeight="1">
      <c r="A31" s="52" t="s">
        <v>58</v>
      </c>
      <c r="B31" s="346"/>
      <c r="C31" s="83">
        <v>0</v>
      </c>
      <c r="D31" s="346"/>
      <c r="E31" s="83">
        <v>0</v>
      </c>
      <c r="F31" s="460"/>
      <c r="G31" s="543">
        <v>0</v>
      </c>
      <c r="H31" s="346"/>
      <c r="I31" s="83">
        <v>0</v>
      </c>
      <c r="J31" s="346"/>
      <c r="K31" s="83">
        <v>0</v>
      </c>
      <c r="L31" s="346"/>
      <c r="M31" s="83">
        <v>0</v>
      </c>
      <c r="N31" s="349"/>
      <c r="O31" s="209">
        <v>0</v>
      </c>
      <c r="P31" s="357"/>
      <c r="Q31" s="83">
        <v>0</v>
      </c>
      <c r="R31" s="349"/>
      <c r="S31" s="209">
        <v>0</v>
      </c>
      <c r="T31" s="349"/>
      <c r="U31" s="83">
        <v>0</v>
      </c>
      <c r="V31" s="349"/>
      <c r="W31" s="83">
        <v>0</v>
      </c>
      <c r="X31" s="464"/>
      <c r="Y31" s="469">
        <v>0</v>
      </c>
      <c r="Z31" s="464"/>
      <c r="AA31" s="469">
        <v>0</v>
      </c>
      <c r="AB31" s="349"/>
      <c r="AC31" s="209">
        <v>0</v>
      </c>
      <c r="AD31" s="346"/>
      <c r="AE31" s="277">
        <f>C31+E31+G31+I31+K31+M31+O31+Q31+S31+U31+W31+Y31+AA31+AC31</f>
        <v>0</v>
      </c>
    </row>
    <row r="32" spans="1:31" ht="12.45" customHeight="1">
      <c r="A32" s="65"/>
      <c r="B32" s="346"/>
      <c r="C32" s="69"/>
      <c r="D32" s="346"/>
      <c r="E32" s="69"/>
      <c r="F32" s="460"/>
      <c r="G32" s="461"/>
      <c r="H32" s="346"/>
      <c r="I32" s="69"/>
      <c r="J32" s="346"/>
      <c r="K32" s="69"/>
      <c r="L32" s="346"/>
      <c r="M32" s="69"/>
      <c r="N32" s="349"/>
      <c r="O32" s="203"/>
      <c r="P32" s="357"/>
      <c r="Q32" s="69"/>
      <c r="R32" s="349"/>
      <c r="S32" s="203"/>
      <c r="T32" s="349"/>
      <c r="U32" s="203"/>
      <c r="V32" s="349"/>
      <c r="W32" s="203"/>
      <c r="X32" s="464"/>
      <c r="Y32" s="469"/>
      <c r="Z32" s="464"/>
      <c r="AA32" s="469"/>
      <c r="AB32" s="349"/>
      <c r="AC32" s="203"/>
      <c r="AD32" s="346"/>
      <c r="AE32" s="69"/>
    </row>
    <row r="33" spans="1:31" ht="12.45" customHeight="1">
      <c r="A33" s="168" t="s">
        <v>29</v>
      </c>
      <c r="B33" s="346"/>
      <c r="C33" s="82">
        <v>0</v>
      </c>
      <c r="D33" s="346"/>
      <c r="E33" s="82">
        <v>0</v>
      </c>
      <c r="F33" s="460"/>
      <c r="G33" s="543">
        <v>0</v>
      </c>
      <c r="H33" s="346"/>
      <c r="I33" s="82">
        <v>0</v>
      </c>
      <c r="J33" s="346"/>
      <c r="K33" s="82">
        <v>0</v>
      </c>
      <c r="L33" s="346"/>
      <c r="M33" s="82">
        <v>0</v>
      </c>
      <c r="N33" s="349"/>
      <c r="O33" s="209">
        <v>0</v>
      </c>
      <c r="P33" s="357"/>
      <c r="Q33" s="82">
        <v>0</v>
      </c>
      <c r="R33" s="349"/>
      <c r="S33" s="209">
        <v>0</v>
      </c>
      <c r="T33" s="349"/>
      <c r="U33" s="82">
        <v>0</v>
      </c>
      <c r="V33" s="349"/>
      <c r="W33" s="82">
        <v>0</v>
      </c>
      <c r="X33" s="464"/>
      <c r="Y33" s="469">
        <v>0</v>
      </c>
      <c r="Z33" s="464"/>
      <c r="AA33" s="469">
        <v>0</v>
      </c>
      <c r="AB33" s="349"/>
      <c r="AC33" s="209">
        <v>0</v>
      </c>
      <c r="AD33" s="346"/>
      <c r="AE33" s="277">
        <f>C33+E33+G33+I33+K33+M33+O33+Q33+S33+U33+W33+Y33+AA33+AC33</f>
        <v>0</v>
      </c>
    </row>
    <row r="34" spans="1:31" s="368" customFormat="1" ht="15" customHeight="1">
      <c r="A34" s="365"/>
      <c r="B34" s="366"/>
      <c r="C34" s="365"/>
      <c r="D34" s="366"/>
      <c r="E34" s="365"/>
      <c r="F34" s="462"/>
      <c r="G34" s="463"/>
      <c r="H34" s="367"/>
      <c r="I34" s="365"/>
      <c r="J34" s="367"/>
      <c r="K34" s="365"/>
      <c r="L34" s="367"/>
      <c r="M34" s="365"/>
      <c r="N34" s="360"/>
      <c r="O34" s="210"/>
      <c r="P34" s="367"/>
      <c r="Q34" s="365"/>
      <c r="R34" s="360"/>
      <c r="S34" s="210"/>
      <c r="T34" s="360"/>
      <c r="U34" s="210"/>
      <c r="V34" s="360"/>
      <c r="W34" s="210"/>
      <c r="X34" s="475"/>
      <c r="Y34" s="454"/>
      <c r="Z34" s="475"/>
      <c r="AA34" s="454"/>
      <c r="AB34" s="360"/>
      <c r="AC34" s="210"/>
      <c r="AD34" s="367"/>
      <c r="AE34" s="365"/>
    </row>
    <row r="35" spans="1:31" ht="15" customHeight="1">
      <c r="A35" s="168" t="s">
        <v>59</v>
      </c>
      <c r="B35" s="346" t="e">
        <f>B29</f>
        <v>#DIV/0!</v>
      </c>
      <c r="C35" s="69" t="e">
        <f>SUM(C29,C31,C33)</f>
        <v>#DIV/0!</v>
      </c>
      <c r="D35" s="346" t="e">
        <f>D29</f>
        <v>#DIV/0!</v>
      </c>
      <c r="E35" s="69" t="e">
        <f>SUM(E29,E31,E33)</f>
        <v>#DIV/0!</v>
      </c>
      <c r="F35" s="460" t="e">
        <f>F29</f>
        <v>#DIV/0!</v>
      </c>
      <c r="G35" s="461" t="e">
        <f>SUM(G29,G31,G33)</f>
        <v>#DIV/0!</v>
      </c>
      <c r="H35" s="346" t="e">
        <f>H29</f>
        <v>#DIV/0!</v>
      </c>
      <c r="I35" s="69" t="e">
        <f>SUM(I29,I31,I33)</f>
        <v>#DIV/0!</v>
      </c>
      <c r="J35" s="346" t="e">
        <f>J29</f>
        <v>#DIV/0!</v>
      </c>
      <c r="K35" s="69" t="e">
        <f>SUM(K29,K31,K33)</f>
        <v>#DIV/0!</v>
      </c>
      <c r="L35" s="346" t="e">
        <f>L29</f>
        <v>#DIV/0!</v>
      </c>
      <c r="M35" s="69" t="e">
        <f>SUM(M29,M31,M33)</f>
        <v>#DIV/0!</v>
      </c>
      <c r="N35" s="349" t="e">
        <f>N29</f>
        <v>#DIV/0!</v>
      </c>
      <c r="O35" s="203" t="e">
        <f>SUM(O29,O31,O33)</f>
        <v>#DIV/0!</v>
      </c>
      <c r="P35" s="357" t="e">
        <f>P29</f>
        <v>#DIV/0!</v>
      </c>
      <c r="Q35" s="69" t="e">
        <f>SUM(Q29,Q31,Q33)</f>
        <v>#DIV/0!</v>
      </c>
      <c r="R35" s="349" t="e">
        <f>R29</f>
        <v>#DIV/0!</v>
      </c>
      <c r="S35" s="203" t="e">
        <f>SUM(S29,S31,S33)</f>
        <v>#DIV/0!</v>
      </c>
      <c r="T35" s="349" t="e">
        <f>T29</f>
        <v>#DIV/0!</v>
      </c>
      <c r="U35" s="203" t="e">
        <f>SUM(U29,U31,U33)</f>
        <v>#DIV/0!</v>
      </c>
      <c r="V35" s="349" t="e">
        <f>V29</f>
        <v>#DIV/0!</v>
      </c>
      <c r="W35" s="203" t="e">
        <f>SUM(W29,W31,W33)</f>
        <v>#DIV/0!</v>
      </c>
      <c r="X35" s="464" t="e">
        <f>X29</f>
        <v>#DIV/0!</v>
      </c>
      <c r="Y35" s="469" t="e">
        <f>SUM(Y29,Y31,Y33)</f>
        <v>#DIV/0!</v>
      </c>
      <c r="Z35" s="464" t="e">
        <f>Z29</f>
        <v>#DIV/0!</v>
      </c>
      <c r="AA35" s="469" t="e">
        <f>SUM(AA29,AA31,AA33)</f>
        <v>#DIV/0!</v>
      </c>
      <c r="AB35" s="349" t="e">
        <f>AB29</f>
        <v>#DIV/0!</v>
      </c>
      <c r="AC35" s="203" t="e">
        <f>SUM(AC29,AC31,AC33)</f>
        <v>#DIV/0!</v>
      </c>
      <c r="AD35" s="346" t="e">
        <f>AD29</f>
        <v>#DIV/0!</v>
      </c>
      <c r="AE35" s="203" t="e">
        <f>SUM(AE29,AE31,AE33)</f>
        <v>#DIV/0!</v>
      </c>
    </row>
    <row r="36" spans="1:31" ht="12.45" customHeight="1">
      <c r="A36" s="168" t="s">
        <v>31</v>
      </c>
      <c r="B36" s="67"/>
      <c r="C36" s="83">
        <v>0</v>
      </c>
      <c r="D36" s="67"/>
      <c r="E36" s="83">
        <v>0</v>
      </c>
      <c r="F36" s="466"/>
      <c r="G36" s="543">
        <v>0</v>
      </c>
      <c r="H36" s="67"/>
      <c r="I36" s="83">
        <v>0</v>
      </c>
      <c r="J36" s="67"/>
      <c r="K36" s="83">
        <v>0</v>
      </c>
      <c r="L36" s="67"/>
      <c r="M36" s="83">
        <v>0</v>
      </c>
      <c r="N36" s="204"/>
      <c r="O36" s="209">
        <v>0</v>
      </c>
      <c r="P36" s="65"/>
      <c r="Q36" s="83">
        <v>0</v>
      </c>
      <c r="R36" s="204"/>
      <c r="S36" s="209">
        <v>0</v>
      </c>
      <c r="T36" s="204"/>
      <c r="U36" s="83">
        <v>0</v>
      </c>
      <c r="V36" s="204"/>
      <c r="W36" s="83">
        <v>0</v>
      </c>
      <c r="X36" s="469"/>
      <c r="Y36" s="469"/>
      <c r="Z36" s="469"/>
      <c r="AA36" s="469"/>
      <c r="AB36" s="204"/>
      <c r="AC36" s="209"/>
      <c r="AD36" s="67"/>
      <c r="AE36" s="277">
        <f>C36+E36+G36+I36+K36+M36+O36+Q36+S36+U36+W36+Y36+AA36+AC36</f>
        <v>0</v>
      </c>
    </row>
    <row r="37" spans="1:31" ht="15" customHeight="1">
      <c r="A37" s="65"/>
      <c r="B37" s="66"/>
      <c r="C37" s="65"/>
      <c r="D37" s="66"/>
      <c r="E37" s="65"/>
      <c r="F37" s="467"/>
      <c r="G37" s="459"/>
      <c r="H37" s="64"/>
      <c r="I37" s="65"/>
      <c r="J37" s="64"/>
      <c r="K37" s="65"/>
      <c r="L37" s="64"/>
      <c r="M37" s="65"/>
      <c r="N37" s="201"/>
      <c r="O37" s="202"/>
      <c r="P37" s="64"/>
      <c r="Q37" s="65"/>
      <c r="R37" s="201"/>
      <c r="S37" s="202"/>
      <c r="T37" s="201"/>
      <c r="U37" s="202"/>
      <c r="V37" s="201"/>
      <c r="W37" s="202"/>
      <c r="X37" s="477"/>
      <c r="Y37" s="473"/>
      <c r="Z37" s="477"/>
      <c r="AA37" s="473"/>
      <c r="AB37" s="201"/>
      <c r="AC37" s="202"/>
      <c r="AD37" s="64"/>
      <c r="AE37" s="65"/>
    </row>
    <row r="38" spans="1:31">
      <c r="A38" s="168" t="s">
        <v>60</v>
      </c>
      <c r="B38" s="67"/>
      <c r="C38" s="69" t="e">
        <f>SUM(C35:C36)</f>
        <v>#DIV/0!</v>
      </c>
      <c r="D38" s="67"/>
      <c r="E38" s="69" t="e">
        <f>SUM(E35:E36)</f>
        <v>#DIV/0!</v>
      </c>
      <c r="F38" s="466"/>
      <c r="G38" s="461" t="e">
        <f>SUM(G35:G36)</f>
        <v>#DIV/0!</v>
      </c>
      <c r="H38" s="67"/>
      <c r="I38" s="69" t="e">
        <f>SUM(I35:I36)</f>
        <v>#DIV/0!</v>
      </c>
      <c r="J38" s="67"/>
      <c r="K38" s="69" t="e">
        <f>SUM(K35:K36)</f>
        <v>#DIV/0!</v>
      </c>
      <c r="L38" s="67"/>
      <c r="M38" s="69" t="e">
        <f>SUM(M35:M36)</f>
        <v>#DIV/0!</v>
      </c>
      <c r="N38" s="204"/>
      <c r="O38" s="69" t="e">
        <f>SUM(O35:O36)</f>
        <v>#DIV/0!</v>
      </c>
      <c r="P38" s="65"/>
      <c r="Q38" s="69" t="e">
        <f>SUM(Q35:Q36)</f>
        <v>#DIV/0!</v>
      </c>
      <c r="R38" s="204"/>
      <c r="S38" s="69" t="e">
        <f>SUM(S35:S36)</f>
        <v>#DIV/0!</v>
      </c>
      <c r="T38" s="204"/>
      <c r="U38" s="69" t="e">
        <f>SUM(U35:U36)</f>
        <v>#DIV/0!</v>
      </c>
      <c r="V38" s="204"/>
      <c r="W38" s="69" t="e">
        <f>SUM(W35:W36)</f>
        <v>#DIV/0!</v>
      </c>
      <c r="X38" s="476"/>
      <c r="Y38" s="461" t="e">
        <f>SUM(Y35:Y36)</f>
        <v>#DIV/0!</v>
      </c>
      <c r="Z38" s="476"/>
      <c r="AA38" s="461" t="e">
        <f>SUM(AA35:AA36)</f>
        <v>#DIV/0!</v>
      </c>
      <c r="AB38" s="204"/>
      <c r="AC38" s="69" t="e">
        <f>SUM(AC35:AC36)</f>
        <v>#DIV/0!</v>
      </c>
      <c r="AD38" s="67"/>
      <c r="AE38" s="277" t="e">
        <f>C38+E38+G38+I38+K38+M38+O38+Q38+S38+U38+W38+Y38+AA38+AC38</f>
        <v>#DIV/0!</v>
      </c>
    </row>
    <row r="39" spans="1:31">
      <c r="A39" s="95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95"/>
      <c r="O39" s="95"/>
      <c r="P39" s="67"/>
      <c r="Q39" s="67"/>
      <c r="R39" s="95"/>
      <c r="S39" s="95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</row>
    <row r="40" spans="1:31">
      <c r="A40" s="95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95"/>
      <c r="O40" s="95"/>
      <c r="P40" s="67"/>
      <c r="Q40" s="67"/>
      <c r="R40" s="95"/>
      <c r="S40" s="95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>
      <c r="A41" s="570" t="s">
        <v>677</v>
      </c>
      <c r="B41" s="67"/>
      <c r="C41" s="67"/>
      <c r="D41" s="67"/>
      <c r="E41" s="67"/>
      <c r="F41" s="67"/>
      <c r="G41" s="67"/>
      <c r="H41" s="67"/>
      <c r="I41" s="571"/>
      <c r="J41" s="67"/>
      <c r="K41" s="571"/>
      <c r="L41" s="67"/>
      <c r="M41" s="571"/>
      <c r="N41" s="67"/>
      <c r="O41" s="571"/>
      <c r="P41" s="67"/>
      <c r="Q41" s="571"/>
      <c r="R41" s="67"/>
      <c r="S41" s="67"/>
      <c r="T41" s="67"/>
      <c r="U41" s="571"/>
      <c r="V41" s="67"/>
      <c r="W41" s="571"/>
      <c r="X41" s="67"/>
      <c r="Y41" s="95"/>
      <c r="Z41" s="95"/>
      <c r="AA41" s="95"/>
      <c r="AB41" s="95"/>
      <c r="AC41" s="95"/>
      <c r="AD41" s="95"/>
      <c r="AE41" s="95"/>
    </row>
    <row r="42" spans="1:31">
      <c r="A42" s="569" t="s">
        <v>676</v>
      </c>
      <c r="B42" s="67"/>
      <c r="C42" s="67"/>
      <c r="D42" s="67"/>
      <c r="E42" s="67"/>
      <c r="F42" s="67"/>
      <c r="G42" s="67"/>
      <c r="H42" s="67"/>
      <c r="I42" s="572" t="e">
        <f>I35/I41</f>
        <v>#DIV/0!</v>
      </c>
      <c r="J42" s="67"/>
      <c r="K42" s="572" t="e">
        <f>K35/K41</f>
        <v>#DIV/0!</v>
      </c>
      <c r="L42" s="67"/>
      <c r="M42" s="572" t="e">
        <f>M35/M41</f>
        <v>#DIV/0!</v>
      </c>
      <c r="N42" s="67"/>
      <c r="O42" s="572" t="e">
        <f>O35/O41</f>
        <v>#DIV/0!</v>
      </c>
      <c r="P42" s="67"/>
      <c r="Q42" s="572" t="e">
        <f>Q35/Q41</f>
        <v>#DIV/0!</v>
      </c>
      <c r="R42" s="67"/>
      <c r="S42" s="67"/>
      <c r="T42" s="67"/>
      <c r="U42" s="572" t="e">
        <f>U35/U41</f>
        <v>#DIV/0!</v>
      </c>
      <c r="V42" s="67"/>
      <c r="W42" s="572" t="e">
        <f>W35/W41</f>
        <v>#DIV/0!</v>
      </c>
      <c r="X42" s="67"/>
      <c r="Y42" s="95"/>
      <c r="Z42" s="95"/>
      <c r="AA42" s="95"/>
      <c r="AB42" s="95"/>
      <c r="AC42" s="95"/>
      <c r="AD42" s="95"/>
      <c r="AE42" s="234" t="e">
        <f>SUM(I42+K42+M42+O42+Q42+U42+W42)</f>
        <v>#DIV/0!</v>
      </c>
    </row>
    <row r="43" spans="1:31">
      <c r="A43" s="568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T43" s="35"/>
      <c r="U43" s="35"/>
      <c r="V43" s="35"/>
      <c r="W43" s="35"/>
      <c r="X43" s="35"/>
    </row>
    <row r="44" spans="1:31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T44" s="35"/>
      <c r="U44" s="35"/>
      <c r="V44" s="35"/>
      <c r="W44" s="35"/>
      <c r="X44" s="35"/>
    </row>
    <row r="45" spans="1:31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T45" s="35"/>
      <c r="U45" s="35"/>
      <c r="V45" s="35"/>
      <c r="W45" s="35"/>
      <c r="X45" s="35"/>
    </row>
    <row r="46" spans="1:31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T46" s="35"/>
      <c r="U46" s="35"/>
      <c r="V46" s="35"/>
      <c r="W46" s="35"/>
      <c r="X46" s="35"/>
    </row>
    <row r="47" spans="1:31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T47" s="35"/>
      <c r="U47" s="35"/>
      <c r="V47" s="35"/>
      <c r="W47" s="35"/>
      <c r="X47" s="35"/>
    </row>
  </sheetData>
  <mergeCells count="28">
    <mergeCell ref="AD5:AE5"/>
    <mergeCell ref="B5:C7"/>
    <mergeCell ref="D5:E7"/>
    <mergeCell ref="F5:G7"/>
    <mergeCell ref="H5:I7"/>
    <mergeCell ref="T5:U5"/>
    <mergeCell ref="L5:M5"/>
    <mergeCell ref="N5:O5"/>
    <mergeCell ref="J5:K5"/>
    <mergeCell ref="P5:Q5"/>
    <mergeCell ref="N8:O8"/>
    <mergeCell ref="L8:M8"/>
    <mergeCell ref="P8:Q8"/>
    <mergeCell ref="B8:C8"/>
    <mergeCell ref="D8:E8"/>
    <mergeCell ref="F8:G8"/>
    <mergeCell ref="H8:I8"/>
    <mergeCell ref="J8:K8"/>
    <mergeCell ref="AB5:AC5"/>
    <mergeCell ref="R8:S8"/>
    <mergeCell ref="T8:U8"/>
    <mergeCell ref="V8:W8"/>
    <mergeCell ref="V5:W5"/>
    <mergeCell ref="X8:Y8"/>
    <mergeCell ref="Z8:AA8"/>
    <mergeCell ref="X5:Y5"/>
    <mergeCell ref="Z5:AA5"/>
    <mergeCell ref="R5:S5"/>
  </mergeCells>
  <phoneticPr fontId="6" type="noConversion"/>
  <printOptions horizontalCentered="1" verticalCentered="1" gridLines="1"/>
  <pageMargins left="0.5" right="0.5" top="0.75" bottom="0.75" header="0.5" footer="0.25"/>
  <pageSetup scale="76" orientation="landscape" horizontalDpi="150" verticalDpi="150" r:id="rId1"/>
  <headerFooter alignWithMargins="0">
    <oddHeader>&amp;C&amp;11Quality Improvement Organization 9th SOW Business Proposal&amp;10
Centers for Medicare and Medicaid Services</oddHeader>
    <oddFooter>&amp;L&amp;11Form 719 BP&amp;CPage &amp;P&amp;RPrepared on:</oddFooter>
  </headerFooter>
  <colBreaks count="3" manualBreakCount="3">
    <brk id="9" max="40" man="1"/>
    <brk id="15" max="1048575" man="1"/>
    <brk id="2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P33"/>
  <sheetViews>
    <sheetView zoomScale="75" workbookViewId="0">
      <selection activeCell="D47" sqref="D47"/>
    </sheetView>
  </sheetViews>
  <sheetFormatPr defaultRowHeight="13.2"/>
  <cols>
    <col min="9" max="9" width="10.6640625" customWidth="1"/>
    <col min="11" max="11" width="12.6640625" customWidth="1"/>
    <col min="12" max="12" width="10.6640625" customWidth="1"/>
    <col min="13" max="13" width="9" customWidth="1"/>
    <col min="14" max="14" width="9.88671875" customWidth="1"/>
    <col min="15" max="15" width="14.6640625" customWidth="1"/>
    <col min="16" max="16" width="0" hidden="1" customWidth="1"/>
  </cols>
  <sheetData>
    <row r="1" spans="1:16">
      <c r="A1" s="1"/>
      <c r="B1" s="1"/>
      <c r="C1" s="1"/>
      <c r="D1" s="1"/>
      <c r="E1" s="1"/>
      <c r="F1" s="1" t="s">
        <v>61</v>
      </c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>
      <c r="A2" s="1"/>
      <c r="B2" s="1"/>
      <c r="C2" s="1"/>
      <c r="D2" s="1"/>
      <c r="E2" s="1" t="s">
        <v>543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>
      <c r="A3" s="1"/>
      <c r="B3" s="1"/>
      <c r="C3" s="1"/>
      <c r="D3" s="1"/>
      <c r="E3" s="1" t="s">
        <v>246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>
      <c r="A6" s="107" t="s">
        <v>251</v>
      </c>
      <c r="B6" s="107"/>
      <c r="C6" s="107"/>
      <c r="D6" s="107"/>
      <c r="E6" s="107"/>
      <c r="F6" s="107"/>
      <c r="G6" s="107"/>
      <c r="H6" s="107"/>
      <c r="I6" s="114"/>
      <c r="J6" s="107" t="s">
        <v>0</v>
      </c>
      <c r="K6" s="107"/>
      <c r="L6" s="107"/>
      <c r="M6" s="107"/>
      <c r="N6" s="107"/>
      <c r="O6" s="107"/>
      <c r="P6" s="3"/>
    </row>
    <row r="7" spans="1:16">
      <c r="A7" s="123">
        <f>'F718 BP SUM '!A3</f>
        <v>0</v>
      </c>
      <c r="B7" s="123"/>
      <c r="C7" s="123"/>
      <c r="D7" s="123"/>
      <c r="E7" s="123"/>
      <c r="F7" s="123"/>
      <c r="G7" s="110"/>
      <c r="H7" s="110"/>
      <c r="I7" s="111"/>
      <c r="J7" s="123">
        <f>+'QIO F719 '!A2</f>
        <v>0</v>
      </c>
      <c r="K7" s="123"/>
      <c r="L7" s="110"/>
      <c r="M7" s="113"/>
      <c r="N7" s="113"/>
      <c r="O7" s="113"/>
      <c r="P7" s="75"/>
    </row>
    <row r="8" spans="1:16">
      <c r="A8" s="123">
        <f>'F718 BP SUM '!A4</f>
        <v>0</v>
      </c>
      <c r="B8" s="123"/>
      <c r="C8" s="123"/>
      <c r="D8" s="123"/>
      <c r="E8" s="123"/>
      <c r="F8" s="123"/>
      <c r="G8" s="110"/>
      <c r="H8" s="110"/>
      <c r="I8" s="111"/>
      <c r="J8" s="110"/>
      <c r="K8" s="110"/>
      <c r="L8" s="110"/>
      <c r="M8" s="113"/>
      <c r="N8" s="113"/>
      <c r="O8" s="113"/>
      <c r="P8" s="75"/>
    </row>
    <row r="9" spans="1:16">
      <c r="A9" s="123">
        <f>'F718 BP SUM '!A5</f>
        <v>0</v>
      </c>
      <c r="B9" s="123"/>
      <c r="C9" s="123"/>
      <c r="D9" s="123"/>
      <c r="E9" s="123"/>
      <c r="F9" s="123"/>
      <c r="G9" s="110"/>
      <c r="H9" s="110"/>
      <c r="I9" s="111"/>
      <c r="J9" s="107" t="s">
        <v>1</v>
      </c>
      <c r="K9" s="107"/>
      <c r="L9" s="107"/>
      <c r="M9" s="107"/>
      <c r="N9" s="107"/>
      <c r="O9" s="107"/>
      <c r="P9" s="78"/>
    </row>
    <row r="10" spans="1:16">
      <c r="A10" s="110"/>
      <c r="B10" s="110"/>
      <c r="C10" s="110"/>
      <c r="D10" s="110"/>
      <c r="E10" s="110"/>
      <c r="F10" s="110"/>
      <c r="G10" s="110"/>
      <c r="H10" s="110"/>
      <c r="I10" s="111"/>
      <c r="J10" s="110"/>
      <c r="K10" s="110"/>
      <c r="L10" s="110"/>
      <c r="M10" s="113"/>
      <c r="N10" s="113"/>
      <c r="O10" s="113"/>
      <c r="P10" s="75"/>
    </row>
    <row r="11" spans="1:16">
      <c r="A11" s="107" t="s">
        <v>250</v>
      </c>
      <c r="B11" s="107"/>
      <c r="C11" s="126">
        <f>'F718 BP SUM '!C7</f>
        <v>0</v>
      </c>
      <c r="D11" s="107"/>
      <c r="E11" s="107"/>
      <c r="F11" s="107"/>
      <c r="G11" s="107"/>
      <c r="H11" s="107"/>
      <c r="I11" s="114"/>
      <c r="J11" s="110" t="s">
        <v>2</v>
      </c>
      <c r="K11" s="127">
        <f>'F718 BP SUM '!K7</f>
        <v>0</v>
      </c>
      <c r="L11" s="110"/>
      <c r="M11" s="113"/>
      <c r="N11" s="113"/>
      <c r="O11" s="113"/>
      <c r="P11" s="75"/>
    </row>
    <row r="12" spans="1:16">
      <c r="A12" s="110"/>
      <c r="B12" s="110"/>
      <c r="C12" s="110"/>
      <c r="D12" s="110"/>
      <c r="E12" s="110"/>
      <c r="F12" s="110"/>
      <c r="G12" s="110"/>
      <c r="H12" s="110"/>
      <c r="I12" s="111"/>
      <c r="J12" s="110"/>
      <c r="K12" s="110"/>
      <c r="L12" s="110"/>
      <c r="M12" s="113"/>
      <c r="N12" s="113"/>
      <c r="O12" s="113"/>
      <c r="P12" s="75"/>
    </row>
    <row r="13" spans="1:16">
      <c r="A13" s="128"/>
      <c r="B13" s="128"/>
      <c r="C13" s="128"/>
      <c r="D13" s="128"/>
      <c r="E13" s="128"/>
      <c r="F13" s="128"/>
      <c r="G13" s="128"/>
      <c r="H13" s="128"/>
      <c r="I13" s="129"/>
      <c r="J13" s="128" t="s">
        <v>3</v>
      </c>
      <c r="K13" s="130">
        <f>'F718 BP SUM '!K9</f>
        <v>0</v>
      </c>
      <c r="L13" s="128"/>
      <c r="M13" s="128"/>
      <c r="N13" s="128"/>
      <c r="O13" s="128"/>
      <c r="P13" s="80"/>
    </row>
    <row r="14" spans="1:16">
      <c r="A14" s="131"/>
      <c r="B14" s="132"/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1"/>
    </row>
    <row r="15" spans="1:16">
      <c r="A15" s="110"/>
      <c r="B15" s="110"/>
      <c r="C15" s="110"/>
      <c r="D15" s="133"/>
      <c r="E15" s="110"/>
      <c r="F15" s="110" t="s">
        <v>62</v>
      </c>
      <c r="G15" s="111"/>
      <c r="H15" s="110"/>
      <c r="I15" s="110" t="s">
        <v>63</v>
      </c>
      <c r="J15" s="111"/>
      <c r="K15" s="110"/>
      <c r="L15" s="110" t="s">
        <v>64</v>
      </c>
      <c r="M15" s="111"/>
      <c r="N15" s="110"/>
      <c r="O15" s="110" t="s">
        <v>65</v>
      </c>
      <c r="P15" s="4"/>
    </row>
    <row r="16" spans="1:16">
      <c r="A16" s="110"/>
      <c r="B16" s="110" t="s">
        <v>66</v>
      </c>
      <c r="C16" s="110"/>
      <c r="D16" s="133"/>
      <c r="E16" s="110"/>
      <c r="F16" s="134" t="s">
        <v>67</v>
      </c>
      <c r="G16" s="111"/>
      <c r="H16" s="110"/>
      <c r="I16" s="134" t="s">
        <v>68</v>
      </c>
      <c r="J16" s="111"/>
      <c r="K16" s="110"/>
      <c r="L16" s="134" t="s">
        <v>67</v>
      </c>
      <c r="M16" s="111"/>
      <c r="N16" s="110"/>
      <c r="O16" s="134" t="s">
        <v>68</v>
      </c>
      <c r="P16" s="4"/>
    </row>
    <row r="17" spans="1:16" ht="13.8" thickBot="1">
      <c r="A17" s="135"/>
      <c r="B17" s="135"/>
      <c r="C17" s="135"/>
      <c r="D17" s="136"/>
      <c r="E17" s="137" t="s">
        <v>69</v>
      </c>
      <c r="F17" s="138"/>
      <c r="G17" s="137"/>
      <c r="H17" s="137" t="s">
        <v>69</v>
      </c>
      <c r="I17" s="135"/>
      <c r="J17" s="137"/>
      <c r="K17" s="135"/>
      <c r="L17" s="135" t="s">
        <v>70</v>
      </c>
      <c r="M17" s="137"/>
      <c r="N17" s="135"/>
      <c r="O17" s="135" t="s">
        <v>70</v>
      </c>
      <c r="P17" s="28"/>
    </row>
    <row r="18" spans="1:16" ht="15.6" thickTop="1">
      <c r="A18" s="87" t="s">
        <v>71</v>
      </c>
      <c r="B18" s="85"/>
      <c r="C18" s="85"/>
      <c r="D18" s="86"/>
      <c r="G18" s="25"/>
      <c r="I18" s="30"/>
      <c r="J18" s="25"/>
      <c r="M18" s="25"/>
      <c r="O18" s="30"/>
      <c r="P18" s="25"/>
    </row>
    <row r="19" spans="1:16">
      <c r="A19" s="1" t="s">
        <v>72</v>
      </c>
      <c r="B19" s="1"/>
      <c r="C19" s="1"/>
      <c r="D19" s="12"/>
      <c r="F19" s="159"/>
      <c r="G19" s="25"/>
      <c r="H19" s="48"/>
      <c r="I19" s="81">
        <v>0</v>
      </c>
      <c r="J19" s="73"/>
      <c r="K19" s="48"/>
      <c r="L19" s="159"/>
      <c r="M19" s="73"/>
      <c r="N19" s="48"/>
      <c r="O19" s="81">
        <v>0</v>
      </c>
      <c r="P19" s="25"/>
    </row>
    <row r="20" spans="1:16">
      <c r="A20" s="1" t="s">
        <v>73</v>
      </c>
      <c r="B20" s="1"/>
      <c r="C20" s="1"/>
      <c r="D20" s="12"/>
      <c r="F20" s="159"/>
      <c r="G20" s="25"/>
      <c r="H20" s="48"/>
      <c r="I20" s="81">
        <v>0</v>
      </c>
      <c r="J20" s="73"/>
      <c r="K20" s="48"/>
      <c r="L20" s="159"/>
      <c r="M20" s="73"/>
      <c r="N20" s="48"/>
      <c r="O20" s="81">
        <v>0</v>
      </c>
      <c r="P20" s="25"/>
    </row>
    <row r="21" spans="1:16">
      <c r="A21" s="1" t="s">
        <v>74</v>
      </c>
      <c r="B21" s="1"/>
      <c r="C21" s="1"/>
      <c r="D21" s="12"/>
      <c r="F21" s="159"/>
      <c r="G21" s="25"/>
      <c r="H21" s="48"/>
      <c r="I21" s="81">
        <v>0</v>
      </c>
      <c r="J21" s="73"/>
      <c r="K21" s="48"/>
      <c r="L21" s="159"/>
      <c r="M21" s="73"/>
      <c r="N21" s="48"/>
      <c r="O21" s="81">
        <v>0</v>
      </c>
      <c r="P21" s="25"/>
    </row>
    <row r="22" spans="1:16">
      <c r="A22" s="1" t="s">
        <v>75</v>
      </c>
      <c r="B22" s="1"/>
      <c r="C22" s="1"/>
      <c r="D22" s="12"/>
      <c r="F22" s="159"/>
      <c r="G22" s="25"/>
      <c r="H22" s="48"/>
      <c r="I22" s="81">
        <v>0</v>
      </c>
      <c r="J22" s="73"/>
      <c r="K22" s="48"/>
      <c r="L22" s="159"/>
      <c r="M22" s="73"/>
      <c r="N22" s="48"/>
      <c r="O22" s="81">
        <v>0</v>
      </c>
      <c r="P22" s="25"/>
    </row>
    <row r="23" spans="1:16">
      <c r="A23" s="1" t="s">
        <v>76</v>
      </c>
      <c r="B23" s="1"/>
      <c r="C23" s="1"/>
      <c r="D23" s="12"/>
      <c r="F23" s="159"/>
      <c r="G23" s="25"/>
      <c r="H23" s="48"/>
      <c r="I23" s="81">
        <v>0</v>
      </c>
      <c r="J23" s="73"/>
      <c r="K23" s="48"/>
      <c r="L23" s="159"/>
      <c r="M23" s="73"/>
      <c r="N23" s="48"/>
      <c r="O23" s="81">
        <v>0</v>
      </c>
      <c r="P23" s="25"/>
    </row>
    <row r="24" spans="1:16">
      <c r="A24" s="1" t="s">
        <v>77</v>
      </c>
      <c r="B24" s="1"/>
      <c r="C24" s="1"/>
      <c r="D24" s="12"/>
      <c r="F24" s="159"/>
      <c r="G24" s="25"/>
      <c r="H24" s="48"/>
      <c r="I24" s="81">
        <v>0</v>
      </c>
      <c r="J24" s="73"/>
      <c r="K24" s="48"/>
      <c r="L24" s="159"/>
      <c r="M24" s="73"/>
      <c r="N24" s="48"/>
      <c r="O24" s="81">
        <v>0</v>
      </c>
      <c r="P24" s="25"/>
    </row>
    <row r="25" spans="1:16">
      <c r="A25" s="1" t="s">
        <v>541</v>
      </c>
      <c r="B25" s="1"/>
      <c r="C25" s="1"/>
      <c r="D25" s="12"/>
      <c r="F25" s="159"/>
      <c r="G25" s="25"/>
      <c r="H25" s="48"/>
      <c r="I25" s="81">
        <v>0</v>
      </c>
      <c r="J25" s="73"/>
      <c r="K25" s="48"/>
      <c r="L25" s="159"/>
      <c r="M25" s="73"/>
      <c r="N25" s="48"/>
      <c r="O25" s="81">
        <v>0</v>
      </c>
      <c r="P25" s="25"/>
    </row>
    <row r="26" spans="1:16">
      <c r="A26" s="1" t="s">
        <v>78</v>
      </c>
      <c r="B26" s="1"/>
      <c r="C26" s="1"/>
      <c r="D26" s="12"/>
      <c r="F26" s="159"/>
      <c r="G26" s="25"/>
      <c r="H26" s="48"/>
      <c r="I26" s="81">
        <v>0</v>
      </c>
      <c r="J26" s="73"/>
      <c r="K26" s="48"/>
      <c r="L26" s="159"/>
      <c r="M26" s="73"/>
      <c r="N26" s="48"/>
      <c r="O26" s="81">
        <v>0</v>
      </c>
      <c r="P26" s="25"/>
    </row>
    <row r="27" spans="1:16">
      <c r="A27" s="1" t="s">
        <v>79</v>
      </c>
      <c r="B27" s="1"/>
      <c r="C27" s="1"/>
      <c r="D27" s="12"/>
      <c r="F27" s="159"/>
      <c r="G27" s="25"/>
      <c r="H27" s="48"/>
      <c r="I27" s="81">
        <v>0</v>
      </c>
      <c r="J27" s="73"/>
      <c r="K27" s="48"/>
      <c r="L27" s="159"/>
      <c r="M27" s="73"/>
      <c r="N27" s="48"/>
      <c r="O27" s="81">
        <v>0</v>
      </c>
      <c r="P27" s="25"/>
    </row>
    <row r="28" spans="1:16">
      <c r="A28" s="1" t="s">
        <v>80</v>
      </c>
      <c r="B28" s="1"/>
      <c r="C28" s="1"/>
      <c r="D28" s="12"/>
      <c r="F28" s="159"/>
      <c r="G28" s="25"/>
      <c r="H28" s="48"/>
      <c r="I28" s="81">
        <v>0</v>
      </c>
      <c r="J28" s="73"/>
      <c r="K28" s="48"/>
      <c r="L28" s="159"/>
      <c r="M28" s="73"/>
      <c r="N28" s="48"/>
      <c r="O28" s="81">
        <v>0</v>
      </c>
      <c r="P28" s="25"/>
    </row>
    <row r="29" spans="1:16">
      <c r="A29" s="1" t="s">
        <v>81</v>
      </c>
      <c r="B29" s="1"/>
      <c r="C29" s="1"/>
      <c r="D29" s="12"/>
      <c r="F29" s="159"/>
      <c r="G29" s="25"/>
      <c r="H29" s="48"/>
      <c r="I29" s="81">
        <v>0</v>
      </c>
      <c r="J29" s="73"/>
      <c r="K29" s="48"/>
      <c r="L29" s="159"/>
      <c r="M29" s="73"/>
      <c r="N29" s="48"/>
      <c r="O29" s="81">
        <v>0</v>
      </c>
      <c r="P29" s="25"/>
    </row>
    <row r="30" spans="1:16">
      <c r="A30" s="1"/>
      <c r="B30" s="1"/>
      <c r="C30" s="1"/>
      <c r="D30" s="12"/>
      <c r="F30" s="123"/>
      <c r="G30" s="25"/>
      <c r="J30" s="25"/>
      <c r="L30" s="123"/>
      <c r="M30" s="25"/>
      <c r="P30" s="25"/>
    </row>
    <row r="31" spans="1:16">
      <c r="A31" s="1" t="s">
        <v>82</v>
      </c>
      <c r="B31" s="1"/>
      <c r="C31" s="1"/>
      <c r="D31" s="12"/>
      <c r="F31" s="159"/>
      <c r="G31" s="25"/>
      <c r="I31" s="282">
        <f>SUM(I18:I29)</f>
        <v>0</v>
      </c>
      <c r="J31" s="25"/>
      <c r="L31" s="159"/>
      <c r="M31" s="25"/>
      <c r="O31" s="282">
        <f>SUM(O18:O29)</f>
        <v>0</v>
      </c>
      <c r="P31" s="25"/>
    </row>
    <row r="32" spans="1:16">
      <c r="A32" s="5" t="s">
        <v>83</v>
      </c>
      <c r="B32" s="5"/>
      <c r="C32" s="5"/>
      <c r="D32" s="29"/>
      <c r="E32" s="26"/>
      <c r="F32" s="139">
        <v>0</v>
      </c>
      <c r="G32" s="27"/>
      <c r="H32" s="26"/>
      <c r="I32" s="139">
        <v>0</v>
      </c>
      <c r="J32" s="27"/>
      <c r="K32" s="213"/>
      <c r="L32" s="139">
        <v>0</v>
      </c>
      <c r="M32" s="8"/>
      <c r="N32" s="213"/>
      <c r="O32" s="139">
        <v>0</v>
      </c>
      <c r="P32" s="31"/>
    </row>
    <row r="33" spans="1:1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</sheetData>
  <phoneticPr fontId="6" type="noConversion"/>
  <printOptions gridLines="1" gridLinesSet="0"/>
  <pageMargins left="0" right="0" top="1" bottom="1" header="0.5" footer="0.5"/>
  <pageSetup scale="90" orientation="landscape" horizontalDpi="300" verticalDpi="300" r:id="rId1"/>
  <headerFooter alignWithMargins="0">
    <oddFooter>&amp;LForm 720 BP&amp;R&amp;D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I52"/>
  <sheetViews>
    <sheetView zoomScale="75" workbookViewId="0"/>
  </sheetViews>
  <sheetFormatPr defaultRowHeight="13.2"/>
  <cols>
    <col min="4" max="9" width="12.6640625" customWidth="1"/>
  </cols>
  <sheetData>
    <row r="1" spans="1:9">
      <c r="A1" s="110"/>
      <c r="B1" s="110"/>
      <c r="C1" s="256" t="s">
        <v>84</v>
      </c>
      <c r="D1" s="110"/>
      <c r="E1" s="110"/>
      <c r="F1" s="110"/>
      <c r="G1" s="110"/>
      <c r="H1" s="110"/>
      <c r="I1" s="110"/>
    </row>
    <row r="2" spans="1:9">
      <c r="A2" s="110"/>
      <c r="B2" s="110"/>
      <c r="C2" s="110" t="s">
        <v>543</v>
      </c>
      <c r="D2" s="110"/>
      <c r="E2" s="110"/>
      <c r="F2" s="110"/>
      <c r="G2" s="110"/>
      <c r="H2" s="110"/>
      <c r="I2" s="110"/>
    </row>
    <row r="3" spans="1:9">
      <c r="A3" s="110"/>
      <c r="B3" s="110"/>
      <c r="C3" s="110" t="s">
        <v>247</v>
      </c>
      <c r="D3" s="110"/>
      <c r="E3" s="110"/>
      <c r="F3" s="110"/>
      <c r="G3" s="110"/>
      <c r="H3" s="110"/>
      <c r="I3" s="110"/>
    </row>
    <row r="4" spans="1:9">
      <c r="A4" s="110"/>
      <c r="B4" s="110"/>
      <c r="C4" s="110"/>
      <c r="D4" s="110"/>
      <c r="E4" s="110"/>
      <c r="F4" s="110"/>
      <c r="G4" s="110"/>
      <c r="H4" s="110"/>
      <c r="I4" s="110"/>
    </row>
    <row r="5" spans="1:9">
      <c r="A5" s="107" t="s">
        <v>251</v>
      </c>
      <c r="B5" s="107"/>
      <c r="C5" s="107"/>
      <c r="D5" s="107"/>
      <c r="E5" s="114"/>
      <c r="F5" s="107" t="s">
        <v>0</v>
      </c>
      <c r="G5" s="107"/>
      <c r="H5" s="107"/>
      <c r="I5" s="114"/>
    </row>
    <row r="6" spans="1:9">
      <c r="A6" s="123">
        <f>'F718 BP SUM '!A3</f>
        <v>0</v>
      </c>
      <c r="B6" s="123"/>
      <c r="C6" s="123"/>
      <c r="D6" s="123"/>
      <c r="E6" s="111"/>
      <c r="F6" s="123">
        <f>+'F718 BP SUM '!J3</f>
        <v>0</v>
      </c>
      <c r="G6" s="123"/>
      <c r="H6" s="110"/>
      <c r="I6" s="111"/>
    </row>
    <row r="7" spans="1:9">
      <c r="A7" s="123">
        <f>+'F718 BP SUM '!A4</f>
        <v>0</v>
      </c>
      <c r="B7" s="123"/>
      <c r="C7" s="123"/>
      <c r="D7" s="123"/>
      <c r="E7" s="111"/>
      <c r="F7" s="110"/>
      <c r="G7" s="110"/>
      <c r="H7" s="110"/>
      <c r="I7" s="111"/>
    </row>
    <row r="8" spans="1:9">
      <c r="A8" s="123">
        <f>+'F718 BP SUM '!A5</f>
        <v>0</v>
      </c>
      <c r="B8" s="123"/>
      <c r="C8" s="123"/>
      <c r="D8" s="123"/>
      <c r="E8" s="111"/>
      <c r="F8" s="107" t="s">
        <v>1</v>
      </c>
      <c r="G8" s="107"/>
      <c r="H8" s="107"/>
      <c r="I8" s="114"/>
    </row>
    <row r="9" spans="1:9">
      <c r="A9" s="110"/>
      <c r="B9" s="110"/>
      <c r="C9" s="110"/>
      <c r="D9" s="110"/>
      <c r="E9" s="111"/>
      <c r="F9" s="110"/>
      <c r="G9" s="110"/>
      <c r="H9" s="110"/>
      <c r="I9" s="111"/>
    </row>
    <row r="10" spans="1:9">
      <c r="A10" s="107" t="s">
        <v>253</v>
      </c>
      <c r="B10" s="107"/>
      <c r="C10" s="126">
        <f>+'F718 BP SUM '!C7</f>
        <v>0</v>
      </c>
      <c r="D10" s="107"/>
      <c r="E10" s="114"/>
      <c r="F10" s="110" t="s">
        <v>2</v>
      </c>
      <c r="G10" s="140">
        <f>+'F718 BP SUM '!K7</f>
        <v>0</v>
      </c>
      <c r="H10" s="110"/>
      <c r="I10" s="111"/>
    </row>
    <row r="11" spans="1:9">
      <c r="A11" s="110"/>
      <c r="B11" s="110"/>
      <c r="C11" s="110"/>
      <c r="D11" s="110"/>
      <c r="E11" s="111"/>
      <c r="F11" s="110"/>
      <c r="G11" s="110"/>
      <c r="H11" s="110"/>
      <c r="I11" s="111"/>
    </row>
    <row r="12" spans="1:9">
      <c r="A12" s="128"/>
      <c r="B12" s="128"/>
      <c r="C12" s="128"/>
      <c r="D12" s="128"/>
      <c r="E12" s="129"/>
      <c r="F12" s="128" t="s">
        <v>3</v>
      </c>
      <c r="G12" s="130">
        <f>+'F718 BP SUM '!K9</f>
        <v>0</v>
      </c>
      <c r="H12" s="128"/>
      <c r="I12" s="129"/>
    </row>
    <row r="13" spans="1:9">
      <c r="A13" s="131"/>
      <c r="B13" s="132"/>
      <c r="C13" s="132"/>
      <c r="D13" s="132"/>
      <c r="E13" s="132"/>
      <c r="F13" s="132"/>
      <c r="G13" s="132"/>
      <c r="H13" s="132"/>
      <c r="I13" s="141"/>
    </row>
    <row r="14" spans="1:9">
      <c r="A14" s="110"/>
      <c r="B14" s="110"/>
      <c r="C14" s="133"/>
      <c r="D14" s="142" t="s">
        <v>85</v>
      </c>
      <c r="E14" s="142" t="s">
        <v>86</v>
      </c>
      <c r="F14" s="142" t="s">
        <v>87</v>
      </c>
      <c r="G14" s="143" t="s">
        <v>88</v>
      </c>
      <c r="H14" s="142" t="s">
        <v>89</v>
      </c>
      <c r="I14" s="142" t="s">
        <v>90</v>
      </c>
    </row>
    <row r="15" spans="1:9">
      <c r="A15" s="110"/>
      <c r="B15" s="110" t="s">
        <v>66</v>
      </c>
      <c r="C15" s="133"/>
      <c r="D15" s="142" t="s">
        <v>67</v>
      </c>
      <c r="E15" s="142" t="s">
        <v>91</v>
      </c>
      <c r="F15" s="142" t="s">
        <v>4</v>
      </c>
      <c r="G15" s="143" t="s">
        <v>92</v>
      </c>
      <c r="H15" s="142" t="s">
        <v>4</v>
      </c>
      <c r="I15" s="142" t="s">
        <v>92</v>
      </c>
    </row>
    <row r="16" spans="1:9" ht="13.8" thickBot="1">
      <c r="A16" s="135"/>
      <c r="B16" s="135"/>
      <c r="C16" s="136"/>
      <c r="D16" s="144" t="s">
        <v>93</v>
      </c>
      <c r="E16" s="144" t="s">
        <v>93</v>
      </c>
      <c r="F16" s="144" t="s">
        <v>93</v>
      </c>
      <c r="G16" s="145" t="s">
        <v>93</v>
      </c>
      <c r="H16" s="144" t="s">
        <v>94</v>
      </c>
      <c r="I16" s="144" t="s">
        <v>94</v>
      </c>
    </row>
    <row r="17" spans="1:9" ht="13.8" thickTop="1">
      <c r="A17" s="146"/>
      <c r="B17" s="109"/>
      <c r="C17" s="147"/>
      <c r="D17" s="148"/>
      <c r="E17" s="148"/>
      <c r="F17" s="148"/>
      <c r="G17" s="446"/>
      <c r="H17" s="148"/>
      <c r="I17" s="148"/>
    </row>
    <row r="18" spans="1:9">
      <c r="A18" s="109"/>
      <c r="B18" s="109"/>
      <c r="C18" s="147"/>
      <c r="D18" s="148"/>
      <c r="E18" s="148"/>
      <c r="F18" s="148"/>
      <c r="G18" s="447"/>
      <c r="H18" s="148"/>
      <c r="I18" s="148"/>
    </row>
    <row r="19" spans="1:9">
      <c r="A19" t="s">
        <v>95</v>
      </c>
      <c r="C19" s="32"/>
      <c r="D19" s="160"/>
      <c r="E19" s="72">
        <v>0</v>
      </c>
      <c r="F19" s="151"/>
      <c r="G19" s="448">
        <f>'QIO Staff Sum '!AP10</f>
        <v>0</v>
      </c>
      <c r="H19" s="149"/>
      <c r="I19" s="149"/>
    </row>
    <row r="20" spans="1:9">
      <c r="A20" t="s">
        <v>96</v>
      </c>
      <c r="C20" s="32"/>
      <c r="D20" s="160"/>
      <c r="E20" s="72">
        <v>0</v>
      </c>
      <c r="F20" s="151"/>
      <c r="G20" s="448">
        <f>'QIO Staff Sum '!AV10</f>
        <v>0</v>
      </c>
      <c r="H20" s="149"/>
      <c r="I20" s="149"/>
    </row>
    <row r="21" spans="1:9">
      <c r="A21" t="s">
        <v>97</v>
      </c>
      <c r="C21" s="32"/>
      <c r="D21" s="160"/>
      <c r="E21" s="72">
        <v>0</v>
      </c>
      <c r="F21" s="151"/>
      <c r="G21" s="449">
        <v>0</v>
      </c>
      <c r="H21" s="149"/>
      <c r="I21" s="149"/>
    </row>
    <row r="22" spans="1:9">
      <c r="A22" t="s">
        <v>98</v>
      </c>
      <c r="C22" s="32"/>
      <c r="D22" s="160"/>
      <c r="E22" s="72">
        <v>0</v>
      </c>
      <c r="F22" s="151"/>
      <c r="G22" s="449">
        <v>0</v>
      </c>
      <c r="H22" s="72">
        <v>0</v>
      </c>
      <c r="I22" s="72">
        <f>'QIO ODC'!R17</f>
        <v>0</v>
      </c>
    </row>
    <row r="23" spans="1:9">
      <c r="A23" t="s">
        <v>99</v>
      </c>
      <c r="C23" s="32"/>
      <c r="D23" s="160"/>
      <c r="E23" s="72">
        <v>0</v>
      </c>
      <c r="F23" s="151"/>
      <c r="G23" s="449">
        <v>0</v>
      </c>
      <c r="H23" s="72">
        <v>0</v>
      </c>
      <c r="I23" s="72">
        <f>'QIO ODC'!R18</f>
        <v>0</v>
      </c>
    </row>
    <row r="24" spans="1:9">
      <c r="A24" t="s">
        <v>100</v>
      </c>
      <c r="C24" s="32"/>
      <c r="D24" s="160"/>
      <c r="E24" s="72">
        <v>0</v>
      </c>
      <c r="F24" s="151"/>
      <c r="G24" s="449">
        <v>0</v>
      </c>
      <c r="H24" s="72">
        <v>0</v>
      </c>
      <c r="I24" s="72">
        <f>'QIO ODC'!R19</f>
        <v>0</v>
      </c>
    </row>
    <row r="25" spans="1:9">
      <c r="A25" t="s">
        <v>101</v>
      </c>
      <c r="C25" s="32"/>
      <c r="D25" s="160"/>
      <c r="E25" s="72">
        <v>0</v>
      </c>
      <c r="F25" s="151"/>
      <c r="G25" s="449">
        <v>0</v>
      </c>
      <c r="H25" s="72">
        <v>0</v>
      </c>
      <c r="I25" s="72">
        <f>'QIO ODC'!R20</f>
        <v>0</v>
      </c>
    </row>
    <row r="26" spans="1:9">
      <c r="A26" t="s">
        <v>102</v>
      </c>
      <c r="C26" s="32"/>
      <c r="D26" s="160"/>
      <c r="E26" s="72">
        <v>0</v>
      </c>
      <c r="F26" s="151"/>
      <c r="G26" s="449">
        <v>0</v>
      </c>
      <c r="H26" s="72">
        <v>0</v>
      </c>
      <c r="I26" s="72">
        <f>'QIO ODC'!R21</f>
        <v>0</v>
      </c>
    </row>
    <row r="27" spans="1:9">
      <c r="A27" t="s">
        <v>103</v>
      </c>
      <c r="C27" s="32"/>
      <c r="D27" s="160"/>
      <c r="E27" s="72">
        <v>0</v>
      </c>
      <c r="F27" s="151"/>
      <c r="G27" s="449">
        <v>0</v>
      </c>
      <c r="H27" s="72">
        <v>0</v>
      </c>
      <c r="I27" s="72">
        <f>'QIO ODC'!R22</f>
        <v>0</v>
      </c>
    </row>
    <row r="28" spans="1:9">
      <c r="A28" t="s">
        <v>104</v>
      </c>
      <c r="C28" s="32"/>
      <c r="D28" s="160"/>
      <c r="E28" s="72">
        <v>0</v>
      </c>
      <c r="F28" s="151"/>
      <c r="G28" s="449">
        <v>0</v>
      </c>
      <c r="H28" s="72">
        <v>0</v>
      </c>
      <c r="I28" s="72">
        <f>'QIO ODC'!R23</f>
        <v>0</v>
      </c>
    </row>
    <row r="29" spans="1:9">
      <c r="A29" t="s">
        <v>105</v>
      </c>
      <c r="C29" s="32"/>
      <c r="D29" s="160"/>
      <c r="E29" s="72">
        <v>0</v>
      </c>
      <c r="F29" s="151"/>
      <c r="G29" s="449">
        <v>0</v>
      </c>
      <c r="H29" s="72">
        <v>0</v>
      </c>
      <c r="I29" s="72">
        <f>'QIO ODC'!R24</f>
        <v>0</v>
      </c>
    </row>
    <row r="30" spans="1:9">
      <c r="A30" t="s">
        <v>106</v>
      </c>
      <c r="C30" s="32"/>
      <c r="D30" s="160"/>
      <c r="E30" s="72">
        <v>0</v>
      </c>
      <c r="F30" s="151"/>
      <c r="G30" s="449">
        <v>0</v>
      </c>
      <c r="H30" s="72">
        <v>0</v>
      </c>
      <c r="I30" s="72">
        <f>'QIO ODC'!R25</f>
        <v>0</v>
      </c>
    </row>
    <row r="31" spans="1:9">
      <c r="A31" t="s">
        <v>542</v>
      </c>
      <c r="C31" s="32"/>
      <c r="D31" s="160"/>
      <c r="E31" s="72">
        <v>0</v>
      </c>
      <c r="F31" s="151"/>
      <c r="G31" s="449">
        <v>0</v>
      </c>
      <c r="H31" s="72">
        <v>0</v>
      </c>
      <c r="I31" s="72">
        <f>'QIO ODC'!R26</f>
        <v>0</v>
      </c>
    </row>
    <row r="32" spans="1:9">
      <c r="A32" t="s">
        <v>107</v>
      </c>
      <c r="C32" s="32"/>
      <c r="D32" s="160"/>
      <c r="E32" s="72">
        <v>0</v>
      </c>
      <c r="F32" s="151"/>
      <c r="G32" s="449">
        <v>0</v>
      </c>
      <c r="H32" s="72">
        <v>0</v>
      </c>
      <c r="I32" s="72">
        <f>'QIO ODC'!R27</f>
        <v>0</v>
      </c>
    </row>
    <row r="33" spans="1:9">
      <c r="A33" t="s">
        <v>108</v>
      </c>
      <c r="C33" s="32"/>
      <c r="D33" s="160"/>
      <c r="E33" s="72">
        <v>0</v>
      </c>
      <c r="F33" s="151"/>
      <c r="G33" s="449">
        <v>0</v>
      </c>
      <c r="H33" s="149"/>
      <c r="I33" s="444"/>
    </row>
    <row r="34" spans="1:9">
      <c r="A34" t="s">
        <v>109</v>
      </c>
      <c r="C34" s="32"/>
      <c r="D34" s="160"/>
      <c r="E34" s="72">
        <v>0</v>
      </c>
      <c r="F34" s="151"/>
      <c r="G34" s="449">
        <v>0</v>
      </c>
      <c r="H34" s="72">
        <v>0</v>
      </c>
      <c r="I34" s="72">
        <f>'QIO ODC'!R29</f>
        <v>0</v>
      </c>
    </row>
    <row r="35" spans="1:9">
      <c r="A35" t="s">
        <v>110</v>
      </c>
      <c r="C35" s="32"/>
      <c r="D35" s="160"/>
      <c r="E35" s="72">
        <v>0</v>
      </c>
      <c r="F35" s="151"/>
      <c r="G35" s="449">
        <v>0</v>
      </c>
      <c r="H35" s="151"/>
      <c r="I35" s="444"/>
    </row>
    <row r="36" spans="1:9">
      <c r="A36" t="s">
        <v>111</v>
      </c>
      <c r="C36" s="32"/>
      <c r="D36" s="160"/>
      <c r="E36" s="72">
        <v>0</v>
      </c>
      <c r="F36" s="151"/>
      <c r="G36" s="449">
        <v>0</v>
      </c>
      <c r="H36" s="72">
        <v>0</v>
      </c>
      <c r="I36" s="72">
        <f>'QIO ODC'!R31</f>
        <v>0</v>
      </c>
    </row>
    <row r="37" spans="1:9">
      <c r="A37" t="s">
        <v>112</v>
      </c>
      <c r="C37" s="32"/>
      <c r="D37" s="160"/>
      <c r="E37" s="72">
        <v>0</v>
      </c>
      <c r="F37" s="151"/>
      <c r="G37" s="449">
        <v>0</v>
      </c>
      <c r="H37" s="72">
        <v>0</v>
      </c>
      <c r="I37" s="72">
        <f>'QIO ODC'!R32</f>
        <v>0</v>
      </c>
    </row>
    <row r="38" spans="1:9">
      <c r="A38" t="s">
        <v>113</v>
      </c>
      <c r="C38" s="32"/>
      <c r="D38" s="160"/>
      <c r="E38" s="72">
        <v>0</v>
      </c>
      <c r="F38" s="151"/>
      <c r="G38" s="449">
        <v>0</v>
      </c>
      <c r="H38" s="72">
        <v>0</v>
      </c>
      <c r="I38" s="72">
        <f>'QIO ODC'!R33</f>
        <v>0</v>
      </c>
    </row>
    <row r="39" spans="1:9">
      <c r="A39" t="s">
        <v>114</v>
      </c>
      <c r="C39" s="32"/>
      <c r="D39" s="160"/>
      <c r="E39" s="72">
        <v>0</v>
      </c>
      <c r="F39" s="151"/>
      <c r="G39" s="449">
        <v>0</v>
      </c>
      <c r="H39" s="72">
        <v>0</v>
      </c>
      <c r="I39" s="72">
        <f>'QIO ODC'!R34</f>
        <v>0</v>
      </c>
    </row>
    <row r="40" spans="1:9">
      <c r="A40" t="s">
        <v>115</v>
      </c>
      <c r="C40" s="32"/>
      <c r="D40" s="160"/>
      <c r="E40" s="72">
        <v>0</v>
      </c>
      <c r="F40" s="151"/>
      <c r="G40" s="449">
        <v>0</v>
      </c>
      <c r="H40" s="72">
        <v>0</v>
      </c>
      <c r="I40" s="72">
        <f>'QIO ODC'!R35</f>
        <v>0</v>
      </c>
    </row>
    <row r="41" spans="1:9">
      <c r="A41" t="s">
        <v>116</v>
      </c>
      <c r="C41" s="32"/>
      <c r="D41" s="160"/>
      <c r="E41" s="72">
        <v>0</v>
      </c>
      <c r="F41" s="151"/>
      <c r="G41" s="449">
        <v>0</v>
      </c>
      <c r="H41" s="72">
        <v>0</v>
      </c>
      <c r="I41" s="72">
        <f>'QIO ODC'!R36</f>
        <v>0</v>
      </c>
    </row>
    <row r="42" spans="1:9">
      <c r="A42" t="s">
        <v>117</v>
      </c>
      <c r="C42" s="32"/>
      <c r="D42" s="160"/>
      <c r="E42" s="72">
        <v>0</v>
      </c>
      <c r="F42" s="151"/>
      <c r="G42" s="449">
        <v>0</v>
      </c>
      <c r="H42" s="72">
        <v>0</v>
      </c>
      <c r="I42" s="72">
        <f>'QIO ODC'!R37</f>
        <v>0</v>
      </c>
    </row>
    <row r="43" spans="1:9">
      <c r="A43" t="s">
        <v>118</v>
      </c>
      <c r="C43" s="32"/>
      <c r="D43" s="160"/>
      <c r="E43" s="72">
        <v>0</v>
      </c>
      <c r="F43" s="151"/>
      <c r="G43" s="449">
        <v>0</v>
      </c>
      <c r="H43" s="72">
        <v>0</v>
      </c>
      <c r="I43" s="72">
        <f>'QIO ODC'!R38</f>
        <v>0</v>
      </c>
    </row>
    <row r="44" spans="1:9">
      <c r="A44" t="s">
        <v>119</v>
      </c>
      <c r="C44" s="32"/>
      <c r="D44" s="160"/>
      <c r="E44" s="72">
        <v>0</v>
      </c>
      <c r="F44" s="151"/>
      <c r="G44" s="449">
        <v>0</v>
      </c>
      <c r="H44" s="72">
        <v>0</v>
      </c>
      <c r="I44" s="72">
        <f>'QIO ODC'!R39</f>
        <v>0</v>
      </c>
    </row>
    <row r="45" spans="1:9">
      <c r="A45" t="s">
        <v>120</v>
      </c>
      <c r="C45" s="32"/>
      <c r="D45" s="160"/>
      <c r="E45" s="72">
        <v>0</v>
      </c>
      <c r="F45" s="151"/>
      <c r="G45" s="449">
        <v>0</v>
      </c>
      <c r="H45" s="72">
        <v>0</v>
      </c>
      <c r="I45" s="72">
        <f>'QIO ODC'!R40</f>
        <v>0</v>
      </c>
    </row>
    <row r="46" spans="1:9">
      <c r="A46" t="s">
        <v>121</v>
      </c>
      <c r="C46" s="32"/>
      <c r="D46" s="160"/>
      <c r="E46" s="72">
        <v>0</v>
      </c>
      <c r="F46" s="151"/>
      <c r="G46" s="449">
        <v>0</v>
      </c>
      <c r="H46" s="72">
        <v>0</v>
      </c>
      <c r="I46" s="72">
        <f>'QIO ODC'!R41</f>
        <v>0</v>
      </c>
    </row>
    <row r="47" spans="1:9">
      <c r="A47" t="s">
        <v>122</v>
      </c>
      <c r="C47" s="32"/>
      <c r="D47" s="160"/>
      <c r="E47" s="72">
        <v>0</v>
      </c>
      <c r="F47" s="151"/>
      <c r="G47" s="449">
        <v>0</v>
      </c>
      <c r="H47" s="72">
        <v>0</v>
      </c>
      <c r="I47" s="72">
        <f>'QIO ODC'!R42</f>
        <v>0</v>
      </c>
    </row>
    <row r="48" spans="1:9">
      <c r="C48" s="32"/>
      <c r="D48" s="161"/>
      <c r="E48" s="150"/>
      <c r="F48" s="149"/>
      <c r="G48" s="88"/>
      <c r="H48" s="25"/>
      <c r="I48" s="34"/>
    </row>
    <row r="49" spans="1:9">
      <c r="A49" t="s">
        <v>123</v>
      </c>
      <c r="C49" s="32"/>
      <c r="D49" s="160"/>
      <c r="E49" s="160">
        <f>SUM(E19:E47)</f>
        <v>0</v>
      </c>
      <c r="F49" s="151"/>
      <c r="G49" s="280">
        <f>SUM(G19:G47)</f>
        <v>0</v>
      </c>
      <c r="H49" s="281">
        <f>SUM(H19:H47)</f>
        <v>0</v>
      </c>
      <c r="I49" s="281">
        <f>SUM(I22:I47)</f>
        <v>0</v>
      </c>
    </row>
    <row r="50" spans="1:9">
      <c r="C50" s="32"/>
      <c r="D50" s="25"/>
      <c r="E50" s="25"/>
      <c r="F50" s="25"/>
      <c r="G50" s="32"/>
      <c r="H50" s="25"/>
      <c r="I50" s="25"/>
    </row>
    <row r="51" spans="1:9">
      <c r="A51" s="26" t="s">
        <v>124</v>
      </c>
      <c r="B51" s="26"/>
      <c r="C51" s="33"/>
      <c r="D51" s="152">
        <v>0</v>
      </c>
      <c r="E51" s="153">
        <v>0</v>
      </c>
      <c r="F51" s="18"/>
      <c r="G51" s="89"/>
      <c r="H51" s="18"/>
      <c r="I51" s="18"/>
    </row>
    <row r="52" spans="1:9" s="1" customFormat="1"/>
  </sheetData>
  <phoneticPr fontId="6" type="noConversion"/>
  <printOptions gridLines="1" gridLinesSet="0"/>
  <pageMargins left="0" right="0" top="1" bottom="0.5" header="0.5" footer="0.25"/>
  <pageSetup orientation="portrait" horizontalDpi="300" verticalDpi="300" r:id="rId1"/>
  <headerFooter alignWithMargins="0">
    <oddFooter>&amp;LForm 721  BP
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IU5517"/>
  <sheetViews>
    <sheetView zoomScale="75" zoomScaleNormal="75" workbookViewId="0"/>
  </sheetViews>
  <sheetFormatPr defaultColWidth="0" defaultRowHeight="13.2"/>
  <cols>
    <col min="1" max="1" width="18.5546875" style="36" customWidth="1"/>
    <col min="2" max="2" width="12.109375" customWidth="1"/>
    <col min="3" max="3" width="15.6640625" customWidth="1"/>
    <col min="4" max="4" width="19.44140625" bestFit="1" customWidth="1"/>
    <col min="5" max="5" width="16" customWidth="1"/>
    <col min="6" max="6" width="14" hidden="1" customWidth="1"/>
    <col min="7" max="7" width="11.44140625" hidden="1" customWidth="1"/>
    <col min="8" max="8" width="13.33203125" hidden="1" customWidth="1"/>
    <col min="9" max="9" width="14.44140625" hidden="1" customWidth="1"/>
    <col min="10" max="10" width="15.33203125" customWidth="1"/>
    <col min="11" max="11" width="17.33203125" hidden="1" customWidth="1"/>
    <col min="12" max="12" width="11.5546875" hidden="1" customWidth="1"/>
    <col min="13" max="13" width="13.44140625" hidden="1" customWidth="1"/>
    <col min="14" max="14" width="14.44140625" hidden="1" customWidth="1"/>
    <col min="15" max="15" width="11.5546875" bestFit="1" customWidth="1"/>
    <col min="16" max="16" width="15.5546875" bestFit="1" customWidth="1"/>
    <col min="17" max="20" width="14.44140625" hidden="1" customWidth="1"/>
    <col min="21" max="21" width="11.5546875" bestFit="1" customWidth="1"/>
    <col min="22" max="22" width="15.33203125" customWidth="1"/>
    <col min="23" max="23" width="14.44140625" hidden="1" customWidth="1"/>
    <col min="24" max="24" width="12" hidden="1" customWidth="1"/>
    <col min="25" max="25" width="13.88671875" hidden="1" customWidth="1"/>
    <col min="26" max="26" width="14.44140625" hidden="1" customWidth="1"/>
    <col min="27" max="27" width="12.33203125" bestFit="1" customWidth="1"/>
    <col min="28" max="28" width="16.33203125" style="334" customWidth="1"/>
    <col min="29" max="31" width="24.109375" hidden="1" customWidth="1"/>
    <col min="32" max="32" width="4.109375" hidden="1" customWidth="1"/>
    <col min="33" max="33" width="14.33203125" customWidth="1"/>
    <col min="34" max="37" width="24.109375" hidden="1" customWidth="1"/>
    <col min="38" max="38" width="14.33203125" style="334" customWidth="1"/>
    <col min="39" max="41" width="20.109375" hidden="1" customWidth="1"/>
    <col min="42" max="42" width="0.109375" hidden="1" customWidth="1"/>
    <col min="43" max="43" width="14.44140625" customWidth="1"/>
    <col min="44" max="47" width="20.109375" hidden="1" customWidth="1"/>
    <col min="48" max="48" width="18.6640625" style="334" customWidth="1"/>
    <col min="49" max="51" width="18.88671875" hidden="1" customWidth="1"/>
    <col min="52" max="52" width="0.109375" customWidth="1"/>
    <col min="53" max="53" width="18.6640625" customWidth="1"/>
    <col min="54" max="57" width="18.88671875" hidden="1" customWidth="1"/>
    <col min="58" max="58" width="16.5546875" style="334" customWidth="1"/>
    <col min="59" max="59" width="13.88671875" hidden="1" customWidth="1"/>
    <col min="60" max="60" width="9.33203125" hidden="1" customWidth="1"/>
    <col min="61" max="61" width="13.33203125" hidden="1" customWidth="1"/>
    <col min="62" max="62" width="14.33203125" hidden="1" customWidth="1"/>
    <col min="63" max="63" width="14" bestFit="1" customWidth="1"/>
    <col min="64" max="67" width="18.33203125" hidden="1" customWidth="1"/>
    <col min="68" max="68" width="16.44140625" style="334" customWidth="1"/>
    <col min="69" max="72" width="21.33203125" hidden="1" customWidth="1"/>
    <col min="73" max="73" width="16.5546875" customWidth="1"/>
    <col min="74" max="74" width="0.109375" hidden="1" customWidth="1"/>
    <col min="75" max="77" width="21.33203125" hidden="1" customWidth="1"/>
    <col min="78" max="78" width="17" style="334" customWidth="1"/>
    <col min="79" max="82" width="24" hidden="1" customWidth="1"/>
    <col min="83" max="83" width="14.33203125" customWidth="1"/>
    <col min="84" max="84" width="24" hidden="1" customWidth="1"/>
    <col min="85" max="85" width="9.88671875" hidden="1" customWidth="1"/>
    <col min="86" max="87" width="24" hidden="1" customWidth="1"/>
    <col min="88" max="88" width="16.5546875" style="334" customWidth="1"/>
    <col min="89" max="92" width="15.5546875" hidden="1" customWidth="1"/>
    <col min="93" max="93" width="15.33203125" customWidth="1"/>
    <col min="94" max="97" width="15.5546875" hidden="1" customWidth="1"/>
    <col min="98" max="98" width="16.5546875" style="334" customWidth="1"/>
    <col min="99" max="99" width="13.88671875" hidden="1" customWidth="1"/>
    <col min="100" max="100" width="9.33203125" hidden="1" customWidth="1"/>
    <col min="101" max="101" width="13.33203125" hidden="1" customWidth="1"/>
    <col min="102" max="102" width="14.33203125" hidden="1" customWidth="1"/>
    <col min="103" max="103" width="13.5546875" customWidth="1"/>
    <col min="104" max="104" width="12.6640625" hidden="1" customWidth="1"/>
    <col min="105" max="105" width="11.109375" hidden="1" customWidth="1"/>
    <col min="106" max="106" width="13.33203125" hidden="1" customWidth="1"/>
    <col min="107" max="107" width="17.33203125" hidden="1" customWidth="1"/>
    <col min="108" max="108" width="16.44140625" style="334" customWidth="1"/>
    <col min="109" max="109" width="13.88671875" hidden="1" customWidth="1"/>
    <col min="110" max="110" width="13.109375" hidden="1" customWidth="1"/>
    <col min="111" max="111" width="13.33203125" hidden="1" customWidth="1"/>
    <col min="112" max="112" width="14.33203125" hidden="1" customWidth="1"/>
    <col min="113" max="113" width="14.33203125" customWidth="1"/>
    <col min="114" max="114" width="13.109375" hidden="1" customWidth="1"/>
    <col min="115" max="115" width="14.44140625" hidden="1" customWidth="1"/>
    <col min="116" max="116" width="13.33203125" hidden="1" customWidth="1"/>
    <col min="117" max="117" width="15.6640625" hidden="1" customWidth="1"/>
    <col min="118" max="118" width="16.33203125" style="334" customWidth="1"/>
    <col min="119" max="122" width="18" hidden="1" customWidth="1"/>
    <col min="123" max="123" width="14" customWidth="1"/>
    <col min="124" max="127" width="18" hidden="1" customWidth="1"/>
    <col min="128" max="128" width="14.88671875" style="334" customWidth="1"/>
    <col min="129" max="129" width="0.109375" hidden="1" customWidth="1"/>
    <col min="130" max="132" width="14.5546875" hidden="1" customWidth="1"/>
    <col min="133" max="133" width="14" customWidth="1"/>
    <col min="134" max="136" width="14.5546875" hidden="1" customWidth="1"/>
    <col min="137" max="137" width="15.6640625" hidden="1" customWidth="1"/>
    <col min="138" max="138" width="14.44140625" style="334" customWidth="1"/>
    <col min="139" max="139" width="13.88671875" hidden="1" customWidth="1"/>
    <col min="140" max="140" width="12.109375" hidden="1" customWidth="1"/>
    <col min="141" max="141" width="13.33203125" hidden="1" customWidth="1"/>
    <col min="142" max="142" width="14.33203125" hidden="1" customWidth="1"/>
    <col min="143" max="143" width="12.33203125" customWidth="1"/>
    <col min="144" max="144" width="13.88671875" hidden="1" customWidth="1"/>
    <col min="145" max="145" width="12.109375" hidden="1" customWidth="1"/>
    <col min="146" max="146" width="13.33203125" hidden="1" customWidth="1"/>
    <col min="147" max="147" width="15.6640625" hidden="1" customWidth="1"/>
    <col min="148" max="148" width="18.6640625" style="334" customWidth="1"/>
    <col min="149" max="149" width="13.88671875" hidden="1" customWidth="1"/>
    <col min="150" max="150" width="9.33203125" hidden="1" customWidth="1"/>
    <col min="151" max="151" width="13.33203125" hidden="1" customWidth="1"/>
    <col min="152" max="152" width="14.33203125" hidden="1" customWidth="1"/>
    <col min="153" max="153" width="18.5546875" customWidth="1"/>
    <col min="154" max="154" width="12.6640625" hidden="1" customWidth="1"/>
    <col min="155" max="155" width="11.44140625" hidden="1" customWidth="1"/>
    <col min="156" max="156" width="13.33203125" hidden="1" customWidth="1"/>
    <col min="157" max="157" width="15.6640625" hidden="1" customWidth="1"/>
    <col min="158" max="158" width="16.6640625" hidden="1" customWidth="1"/>
    <col min="159" max="162" width="2.88671875" hidden="1" customWidth="1"/>
    <col min="163" max="164" width="13.88671875" hidden="1" customWidth="1"/>
    <col min="165" max="165" width="11.109375" hidden="1" customWidth="1"/>
    <col min="166" max="166" width="13.33203125" hidden="1" customWidth="1"/>
    <col min="167" max="167" width="15.6640625" hidden="1" customWidth="1"/>
    <col min="168" max="168" width="16.44140625" customWidth="1"/>
    <col min="169" max="169" width="10.33203125" bestFit="1" customWidth="1"/>
    <col min="170" max="170" width="10" bestFit="1" customWidth="1"/>
    <col min="171" max="172" width="10.44140625" bestFit="1" customWidth="1"/>
    <col min="173" max="173" width="21.6640625" bestFit="1" customWidth="1"/>
    <col min="174" max="174" width="10.44140625" bestFit="1" customWidth="1"/>
    <col min="175" max="175" width="10.109375" bestFit="1" customWidth="1"/>
    <col min="176" max="176" width="10.5546875" bestFit="1" customWidth="1"/>
    <col min="177" max="177" width="12.88671875" customWidth="1"/>
    <col min="178" max="178" width="13.6640625" customWidth="1"/>
    <col min="179" max="179" width="13.5546875" customWidth="1"/>
    <col min="180" max="180" width="17.33203125" style="390" customWidth="1"/>
    <col min="181" max="181" width="12.6640625" hidden="1" customWidth="1"/>
    <col min="182" max="182" width="18.33203125" hidden="1" customWidth="1"/>
    <col min="183" max="183" width="17.6640625" hidden="1" customWidth="1"/>
    <col min="184" max="184" width="18.33203125" hidden="1" customWidth="1"/>
    <col min="185" max="185" width="13.33203125" customWidth="1"/>
    <col min="186" max="189" width="14.5546875" hidden="1" customWidth="1"/>
    <col min="190" max="190" width="15" style="334" customWidth="1"/>
    <col min="191" max="191" width="12.6640625" hidden="1" customWidth="1"/>
    <col min="192" max="192" width="18.33203125" hidden="1" customWidth="1"/>
    <col min="193" max="193" width="17.6640625" hidden="1" customWidth="1"/>
    <col min="194" max="194" width="18.33203125" hidden="1" customWidth="1"/>
    <col min="195" max="195" width="13.5546875" customWidth="1"/>
    <col min="196" max="199" width="14.5546875" hidden="1" customWidth="1"/>
    <col min="200" max="200" width="14" style="334" customWidth="1"/>
    <col min="201" max="201" width="12.6640625" hidden="1" customWidth="1"/>
    <col min="202" max="202" width="18.33203125" hidden="1" customWidth="1"/>
    <col min="203" max="203" width="17.6640625" hidden="1" customWidth="1"/>
    <col min="204" max="204" width="18.33203125" hidden="1" customWidth="1"/>
    <col min="205" max="205" width="15" customWidth="1"/>
    <col min="206" max="209" width="14.5546875" hidden="1" customWidth="1"/>
    <col min="210" max="210" width="14.44140625" style="334" customWidth="1"/>
    <col min="211" max="211" width="12.6640625" hidden="1" customWidth="1"/>
    <col min="212" max="212" width="18.33203125" hidden="1" customWidth="1"/>
    <col min="213" max="213" width="17.6640625" hidden="1" customWidth="1"/>
    <col min="214" max="214" width="18.33203125" hidden="1" customWidth="1"/>
    <col min="215" max="215" width="16" customWidth="1"/>
    <col min="216" max="219" width="14.5546875" hidden="1" customWidth="1"/>
    <col min="220" max="220" width="15" style="334" customWidth="1"/>
    <col min="221" max="221" width="12.6640625" hidden="1" customWidth="1"/>
    <col min="222" max="222" width="18.33203125" hidden="1" customWidth="1"/>
    <col min="223" max="223" width="17.6640625" hidden="1" customWidth="1"/>
    <col min="224" max="224" width="18.33203125" hidden="1" customWidth="1"/>
    <col min="225" max="225" width="15.33203125" customWidth="1"/>
    <col min="226" max="229" width="14.5546875" hidden="1" customWidth="1"/>
    <col min="230" max="230" width="12.33203125" style="334" customWidth="1"/>
    <col min="231" max="231" width="12.6640625" hidden="1" customWidth="1"/>
    <col min="232" max="232" width="18.33203125" hidden="1" customWidth="1"/>
    <col min="233" max="233" width="17.6640625" hidden="1" customWidth="1"/>
    <col min="234" max="234" width="12.6640625" hidden="1" customWidth="1"/>
    <col min="235" max="235" width="14.6640625" style="326" customWidth="1"/>
    <col min="236" max="236" width="15.44140625" customWidth="1"/>
    <col min="237" max="240" width="14.5546875" hidden="1" customWidth="1"/>
    <col min="241" max="241" width="17.44140625" customWidth="1"/>
    <col min="242" max="242" width="12.6640625" hidden="1" customWidth="1"/>
    <col min="243" max="243" width="18.33203125" hidden="1" customWidth="1"/>
    <col min="244" max="244" width="17.6640625" hidden="1" customWidth="1"/>
    <col min="245" max="245" width="18.33203125" hidden="1" customWidth="1"/>
    <col min="246" max="246" width="17" customWidth="1"/>
    <col min="247" max="250" width="14.5546875" hidden="1" customWidth="1"/>
    <col min="251" max="251" width="10.6640625" customWidth="1"/>
    <col min="252" max="252" width="14.44140625" hidden="1" customWidth="1"/>
    <col min="253" max="254" width="11.33203125" hidden="1" customWidth="1"/>
    <col min="255" max="255" width="0" hidden="1" customWidth="1"/>
    <col min="256" max="16384" width="11.33203125" hidden="1"/>
  </cols>
  <sheetData>
    <row r="1" spans="1:255" s="208" customFormat="1">
      <c r="A1" s="408"/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408"/>
      <c r="S1" s="408"/>
      <c r="T1" s="408"/>
      <c r="U1" s="408"/>
      <c r="V1" s="408"/>
      <c r="W1" s="408"/>
      <c r="X1" s="408"/>
      <c r="Y1" s="408"/>
      <c r="Z1" s="408"/>
      <c r="AA1" s="408"/>
      <c r="AB1" s="415" t="s">
        <v>555</v>
      </c>
      <c r="AC1" s="416" t="s">
        <v>679</v>
      </c>
      <c r="AD1" s="416" t="s">
        <v>679</v>
      </c>
      <c r="AE1" s="416" t="s">
        <v>679</v>
      </c>
      <c r="AF1" s="416" t="s">
        <v>679</v>
      </c>
      <c r="AG1" s="417" t="s">
        <v>128</v>
      </c>
      <c r="AH1" s="416" t="s">
        <v>679</v>
      </c>
      <c r="AI1" s="416" t="s">
        <v>679</v>
      </c>
      <c r="AJ1" s="416" t="s">
        <v>679</v>
      </c>
      <c r="AK1" s="416" t="s">
        <v>679</v>
      </c>
      <c r="AL1" s="418" t="s">
        <v>554</v>
      </c>
      <c r="AM1" s="408" t="s">
        <v>678</v>
      </c>
      <c r="AN1" s="408" t="s">
        <v>678</v>
      </c>
      <c r="AO1" s="408" t="s">
        <v>678</v>
      </c>
      <c r="AP1" s="408" t="s">
        <v>678</v>
      </c>
      <c r="AQ1" s="408" t="s">
        <v>129</v>
      </c>
      <c r="AR1" s="408" t="s">
        <v>678</v>
      </c>
      <c r="AS1" s="408" t="s">
        <v>678</v>
      </c>
      <c r="AT1" s="408" t="s">
        <v>678</v>
      </c>
      <c r="AU1" s="408" t="s">
        <v>678</v>
      </c>
      <c r="AV1" s="337"/>
      <c r="AW1" s="408" t="s">
        <v>544</v>
      </c>
      <c r="AX1" s="408" t="s">
        <v>544</v>
      </c>
      <c r="AY1" s="408" t="s">
        <v>544</v>
      </c>
      <c r="AZ1" s="408" t="s">
        <v>544</v>
      </c>
      <c r="BA1" s="408"/>
      <c r="BB1" s="408" t="s">
        <v>544</v>
      </c>
      <c r="BC1" s="408" t="s">
        <v>544</v>
      </c>
      <c r="BD1" s="408" t="s">
        <v>544</v>
      </c>
      <c r="BE1" s="408" t="s">
        <v>544</v>
      </c>
      <c r="BF1" s="337"/>
      <c r="BG1" s="408" t="s">
        <v>546</v>
      </c>
      <c r="BH1" s="408" t="s">
        <v>546</v>
      </c>
      <c r="BI1" s="408" t="s">
        <v>546</v>
      </c>
      <c r="BJ1" s="408" t="s">
        <v>546</v>
      </c>
      <c r="BK1" s="408"/>
      <c r="BL1" s="408" t="s">
        <v>546</v>
      </c>
      <c r="BM1" s="408" t="s">
        <v>546</v>
      </c>
      <c r="BN1" s="408" t="s">
        <v>546</v>
      </c>
      <c r="BO1" s="408" t="s">
        <v>546</v>
      </c>
      <c r="BP1" s="337" t="s">
        <v>551</v>
      </c>
      <c r="BQ1" s="408" t="s">
        <v>588</v>
      </c>
      <c r="BR1" s="408" t="s">
        <v>588</v>
      </c>
      <c r="BS1" s="408" t="s">
        <v>588</v>
      </c>
      <c r="BT1" s="408" t="s">
        <v>588</v>
      </c>
      <c r="BU1" s="408" t="s">
        <v>589</v>
      </c>
      <c r="BV1" s="408" t="s">
        <v>588</v>
      </c>
      <c r="BW1" s="408" t="s">
        <v>588</v>
      </c>
      <c r="BX1" s="408" t="s">
        <v>588</v>
      </c>
      <c r="BY1" s="408" t="s">
        <v>588</v>
      </c>
      <c r="BZ1" s="337" t="s">
        <v>564</v>
      </c>
      <c r="CA1" s="408" t="s">
        <v>598</v>
      </c>
      <c r="CB1" s="408" t="s">
        <v>598</v>
      </c>
      <c r="CC1" s="408" t="s">
        <v>598</v>
      </c>
      <c r="CD1" s="408" t="s">
        <v>598</v>
      </c>
      <c r="CE1" s="408" t="s">
        <v>590</v>
      </c>
      <c r="CF1" s="310" t="s">
        <v>598</v>
      </c>
      <c r="CG1" s="408" t="s">
        <v>598</v>
      </c>
      <c r="CH1" s="408" t="s">
        <v>598</v>
      </c>
      <c r="CI1" s="408" t="s">
        <v>598</v>
      </c>
      <c r="CJ1" s="431" t="s">
        <v>459</v>
      </c>
      <c r="CK1" s="310" t="s">
        <v>572</v>
      </c>
      <c r="CL1" s="310" t="s">
        <v>572</v>
      </c>
      <c r="CM1" s="310" t="s">
        <v>572</v>
      </c>
      <c r="CN1" s="310" t="s">
        <v>572</v>
      </c>
      <c r="CO1" s="432" t="s">
        <v>518</v>
      </c>
      <c r="CP1" s="310" t="s">
        <v>572</v>
      </c>
      <c r="CQ1" s="310" t="s">
        <v>572</v>
      </c>
      <c r="CR1" s="310" t="s">
        <v>572</v>
      </c>
      <c r="CS1" s="310" t="s">
        <v>572</v>
      </c>
      <c r="CT1" s="409"/>
      <c r="CU1" s="310" t="s">
        <v>547</v>
      </c>
      <c r="CV1" s="310" t="s">
        <v>547</v>
      </c>
      <c r="CW1" s="310" t="s">
        <v>547</v>
      </c>
      <c r="CX1" s="310" t="s">
        <v>547</v>
      </c>
      <c r="CY1" s="310"/>
      <c r="CZ1" s="408" t="s">
        <v>547</v>
      </c>
      <c r="DA1" s="408" t="s">
        <v>547</v>
      </c>
      <c r="DB1" s="408" t="s">
        <v>547</v>
      </c>
      <c r="DC1" s="408" t="s">
        <v>547</v>
      </c>
      <c r="DD1" s="410"/>
      <c r="DE1" s="408" t="s">
        <v>548</v>
      </c>
      <c r="DF1" s="408" t="s">
        <v>548</v>
      </c>
      <c r="DG1" s="408" t="s">
        <v>548</v>
      </c>
      <c r="DH1" s="408" t="s">
        <v>548</v>
      </c>
      <c r="DI1" s="408"/>
      <c r="DJ1" s="408" t="s">
        <v>548</v>
      </c>
      <c r="DK1" s="408" t="s">
        <v>548</v>
      </c>
      <c r="DL1" s="408" t="s">
        <v>548</v>
      </c>
      <c r="DM1" s="408" t="s">
        <v>548</v>
      </c>
      <c r="DN1" s="410" t="s">
        <v>605</v>
      </c>
      <c r="DO1" s="408" t="s">
        <v>609</v>
      </c>
      <c r="DP1" s="408" t="s">
        <v>609</v>
      </c>
      <c r="DQ1" s="408" t="s">
        <v>609</v>
      </c>
      <c r="DR1" s="408" t="s">
        <v>609</v>
      </c>
      <c r="DS1" s="208" t="s">
        <v>606</v>
      </c>
      <c r="DT1" s="408" t="s">
        <v>609</v>
      </c>
      <c r="DU1" s="408" t="s">
        <v>609</v>
      </c>
      <c r="DV1" s="408" t="s">
        <v>609</v>
      </c>
      <c r="DW1" s="408" t="s">
        <v>609</v>
      </c>
      <c r="DX1" s="409"/>
      <c r="DY1" s="408" t="s">
        <v>591</v>
      </c>
      <c r="DZ1" s="408" t="s">
        <v>591</v>
      </c>
      <c r="EA1" s="408" t="s">
        <v>591</v>
      </c>
      <c r="EB1" s="408" t="s">
        <v>591</v>
      </c>
      <c r="EC1" s="310"/>
      <c r="ED1" s="408" t="s">
        <v>591</v>
      </c>
      <c r="EE1" s="408" t="s">
        <v>591</v>
      </c>
      <c r="EF1" s="408" t="s">
        <v>591</v>
      </c>
      <c r="EG1" s="408" t="s">
        <v>591</v>
      </c>
      <c r="EH1" s="409"/>
      <c r="EI1" s="310" t="s">
        <v>545</v>
      </c>
      <c r="EJ1" s="310" t="s">
        <v>545</v>
      </c>
      <c r="EK1" s="310" t="s">
        <v>545</v>
      </c>
      <c r="EL1" s="310" t="s">
        <v>545</v>
      </c>
      <c r="EM1" s="310"/>
      <c r="EN1" s="310" t="s">
        <v>545</v>
      </c>
      <c r="EO1" s="310" t="s">
        <v>545</v>
      </c>
      <c r="EP1" s="310" t="s">
        <v>545</v>
      </c>
      <c r="EQ1" s="310" t="s">
        <v>545</v>
      </c>
      <c r="ER1" s="409"/>
      <c r="ES1" s="408" t="s">
        <v>565</v>
      </c>
      <c r="ET1" s="408" t="s">
        <v>565</v>
      </c>
      <c r="EU1" s="408" t="s">
        <v>565</v>
      </c>
      <c r="EV1" s="408" t="s">
        <v>565</v>
      </c>
      <c r="EW1" s="408"/>
      <c r="EX1" s="408" t="s">
        <v>565</v>
      </c>
      <c r="EY1" s="408" t="s">
        <v>565</v>
      </c>
      <c r="EZ1" s="408" t="s">
        <v>565</v>
      </c>
      <c r="FA1" s="408" t="s">
        <v>565</v>
      </c>
      <c r="FB1" s="408"/>
      <c r="FC1" s="408"/>
      <c r="FD1" s="408"/>
      <c r="FE1" s="408"/>
      <c r="FF1" s="408"/>
      <c r="FG1" s="408"/>
      <c r="FH1" s="310" t="s">
        <v>565</v>
      </c>
      <c r="FI1" s="310" t="s">
        <v>565</v>
      </c>
      <c r="FJ1" s="310" t="s">
        <v>565</v>
      </c>
      <c r="FK1" s="310" t="s">
        <v>565</v>
      </c>
      <c r="FL1" s="408"/>
      <c r="FM1" s="408" t="s">
        <v>259</v>
      </c>
      <c r="FN1" s="408" t="s">
        <v>259</v>
      </c>
      <c r="FO1" s="408" t="s">
        <v>259</v>
      </c>
      <c r="FP1" s="408" t="s">
        <v>259</v>
      </c>
      <c r="FQ1" s="408"/>
      <c r="FR1" s="408" t="s">
        <v>259</v>
      </c>
      <c r="FS1" s="408" t="s">
        <v>259</v>
      </c>
      <c r="FT1" s="408" t="s">
        <v>259</v>
      </c>
      <c r="FU1" s="408" t="s">
        <v>259</v>
      </c>
      <c r="FV1" s="408"/>
      <c r="FW1" s="408"/>
      <c r="FX1" s="411"/>
      <c r="FY1" s="408" t="s">
        <v>334</v>
      </c>
      <c r="FZ1" s="408" t="s">
        <v>334</v>
      </c>
      <c r="GA1" s="408" t="s">
        <v>334</v>
      </c>
      <c r="GB1" s="408" t="s">
        <v>334</v>
      </c>
      <c r="GC1" s="408"/>
      <c r="GD1" s="408" t="s">
        <v>329</v>
      </c>
      <c r="GE1" s="408" t="s">
        <v>329</v>
      </c>
      <c r="GF1" s="408" t="s">
        <v>329</v>
      </c>
      <c r="GG1" s="408" t="s">
        <v>329</v>
      </c>
      <c r="GH1" s="337"/>
      <c r="GI1" s="408" t="s">
        <v>316</v>
      </c>
      <c r="GJ1" s="408" t="s">
        <v>317</v>
      </c>
      <c r="GK1" s="408" t="s">
        <v>317</v>
      </c>
      <c r="GL1" s="408" t="s">
        <v>317</v>
      </c>
      <c r="GM1" s="408"/>
      <c r="GN1" s="408" t="s">
        <v>328</v>
      </c>
      <c r="GO1" s="408" t="s">
        <v>328</v>
      </c>
      <c r="GP1" s="408" t="s">
        <v>328</v>
      </c>
      <c r="GQ1" s="408" t="s">
        <v>328</v>
      </c>
      <c r="GR1" s="337"/>
      <c r="GS1" s="408" t="s">
        <v>142</v>
      </c>
      <c r="GT1" s="408" t="s">
        <v>315</v>
      </c>
      <c r="GU1" s="408" t="s">
        <v>315</v>
      </c>
      <c r="GV1" s="408" t="s">
        <v>315</v>
      </c>
      <c r="GW1" s="408"/>
      <c r="GX1" s="408" t="s">
        <v>327</v>
      </c>
      <c r="GY1" s="408" t="s">
        <v>327</v>
      </c>
      <c r="GZ1" s="408" t="s">
        <v>327</v>
      </c>
      <c r="HA1" s="408" t="s">
        <v>327</v>
      </c>
      <c r="HB1" s="337"/>
      <c r="HC1" s="408" t="s">
        <v>143</v>
      </c>
      <c r="HD1" s="408" t="s">
        <v>143</v>
      </c>
      <c r="HE1" s="408" t="s">
        <v>143</v>
      </c>
      <c r="HF1" s="408" t="s">
        <v>143</v>
      </c>
      <c r="HG1" s="408"/>
      <c r="HH1" s="408" t="s">
        <v>326</v>
      </c>
      <c r="HI1" s="408" t="s">
        <v>326</v>
      </c>
      <c r="HJ1" s="408" t="s">
        <v>326</v>
      </c>
      <c r="HK1" s="408" t="s">
        <v>326</v>
      </c>
      <c r="HL1" s="337"/>
      <c r="HM1" s="408" t="s">
        <v>314</v>
      </c>
      <c r="HN1" s="408" t="s">
        <v>314</v>
      </c>
      <c r="HO1" s="408" t="s">
        <v>314</v>
      </c>
      <c r="HP1" s="408" t="s">
        <v>314</v>
      </c>
      <c r="HQ1" s="408"/>
      <c r="HR1" s="408" t="s">
        <v>324</v>
      </c>
      <c r="HS1" s="408" t="s">
        <v>324</v>
      </c>
      <c r="HT1" s="408" t="s">
        <v>324</v>
      </c>
      <c r="HU1" s="408" t="s">
        <v>324</v>
      </c>
      <c r="HV1" s="337"/>
      <c r="HW1" s="408" t="s">
        <v>219</v>
      </c>
      <c r="HX1" s="408" t="s">
        <v>219</v>
      </c>
      <c r="HY1" s="408" t="s">
        <v>219</v>
      </c>
      <c r="HZ1" s="408" t="s">
        <v>219</v>
      </c>
      <c r="IA1" s="412"/>
      <c r="IB1" s="408"/>
      <c r="IC1" s="408" t="s">
        <v>322</v>
      </c>
      <c r="ID1" s="408" t="s">
        <v>322</v>
      </c>
      <c r="IE1" s="408" t="s">
        <v>322</v>
      </c>
      <c r="IF1" s="408" t="s">
        <v>322</v>
      </c>
      <c r="IG1" s="408"/>
      <c r="IH1" s="408" t="s">
        <v>312</v>
      </c>
      <c r="II1" s="408" t="s">
        <v>313</v>
      </c>
      <c r="IJ1" s="408" t="s">
        <v>313</v>
      </c>
      <c r="IK1" s="408" t="s">
        <v>313</v>
      </c>
      <c r="IL1" s="408"/>
      <c r="IM1" s="408" t="s">
        <v>320</v>
      </c>
      <c r="IN1" s="408" t="s">
        <v>320</v>
      </c>
      <c r="IO1" s="408" t="s">
        <v>320</v>
      </c>
      <c r="IP1" s="408" t="s">
        <v>320</v>
      </c>
      <c r="IQ1" s="408"/>
      <c r="IR1" s="224" t="s">
        <v>346</v>
      </c>
      <c r="IS1" s="413"/>
      <c r="IT1" s="413"/>
      <c r="IU1" s="414"/>
    </row>
    <row r="2" spans="1:255" s="46" customFormat="1">
      <c r="A2" s="154"/>
      <c r="B2" s="154"/>
      <c r="C2" s="154"/>
      <c r="D2" s="154"/>
      <c r="E2" s="154"/>
      <c r="F2" s="154" t="s">
        <v>350</v>
      </c>
      <c r="G2" s="154" t="s">
        <v>353</v>
      </c>
      <c r="H2" s="154" t="s">
        <v>355</v>
      </c>
      <c r="I2" s="154" t="s">
        <v>356</v>
      </c>
      <c r="J2" s="154" t="s">
        <v>125</v>
      </c>
      <c r="K2" s="154" t="s">
        <v>461</v>
      </c>
      <c r="L2" s="154" t="s">
        <v>462</v>
      </c>
      <c r="M2" s="154" t="s">
        <v>463</v>
      </c>
      <c r="N2" s="154" t="s">
        <v>464</v>
      </c>
      <c r="O2" s="154"/>
      <c r="P2" s="154" t="s">
        <v>126</v>
      </c>
      <c r="Q2" s="154" t="s">
        <v>358</v>
      </c>
      <c r="R2" s="154" t="s">
        <v>359</v>
      </c>
      <c r="S2" s="154" t="s">
        <v>360</v>
      </c>
      <c r="T2" s="154" t="s">
        <v>361</v>
      </c>
      <c r="U2" s="154"/>
      <c r="V2" s="154" t="s">
        <v>127</v>
      </c>
      <c r="W2" s="154" t="s">
        <v>465</v>
      </c>
      <c r="X2" s="154" t="s">
        <v>466</v>
      </c>
      <c r="Y2" s="154" t="s">
        <v>467</v>
      </c>
      <c r="Z2" s="154" t="s">
        <v>468</v>
      </c>
      <c r="AA2" s="154"/>
      <c r="AB2" s="327" t="s">
        <v>552</v>
      </c>
      <c r="AC2" s="154" t="s">
        <v>309</v>
      </c>
      <c r="AD2" s="154" t="s">
        <v>310</v>
      </c>
      <c r="AE2" s="154" t="s">
        <v>296</v>
      </c>
      <c r="AF2" s="154" t="s">
        <v>307</v>
      </c>
      <c r="AG2" s="154" t="s">
        <v>552</v>
      </c>
      <c r="AH2" s="154" t="s">
        <v>311</v>
      </c>
      <c r="AI2" s="154" t="s">
        <v>308</v>
      </c>
      <c r="AJ2" s="154" t="s">
        <v>296</v>
      </c>
      <c r="AK2" s="154" t="s">
        <v>307</v>
      </c>
      <c r="AL2" s="327" t="s">
        <v>612</v>
      </c>
      <c r="AM2" s="154" t="s">
        <v>309</v>
      </c>
      <c r="AN2" s="154" t="s">
        <v>318</v>
      </c>
      <c r="AO2" s="154" t="s">
        <v>296</v>
      </c>
      <c r="AP2" s="154" t="s">
        <v>307</v>
      </c>
      <c r="AQ2" s="154" t="s">
        <v>612</v>
      </c>
      <c r="AR2" s="154" t="s">
        <v>311</v>
      </c>
      <c r="AS2" s="154" t="s">
        <v>308</v>
      </c>
      <c r="AT2" s="154" t="s">
        <v>296</v>
      </c>
      <c r="AU2" s="154" t="s">
        <v>307</v>
      </c>
      <c r="AV2" s="327" t="s">
        <v>269</v>
      </c>
      <c r="AW2" s="154" t="s">
        <v>309</v>
      </c>
      <c r="AX2" s="154" t="s">
        <v>310</v>
      </c>
      <c r="AY2" s="154" t="s">
        <v>296</v>
      </c>
      <c r="AZ2" s="154" t="s">
        <v>307</v>
      </c>
      <c r="BA2" s="154" t="s">
        <v>270</v>
      </c>
      <c r="BB2" s="154" t="s">
        <v>311</v>
      </c>
      <c r="BC2" s="154" t="s">
        <v>308</v>
      </c>
      <c r="BD2" s="154" t="s">
        <v>296</v>
      </c>
      <c r="BE2" s="154" t="s">
        <v>307</v>
      </c>
      <c r="BF2" s="327" t="s">
        <v>556</v>
      </c>
      <c r="BG2" s="154" t="s">
        <v>309</v>
      </c>
      <c r="BH2" s="154" t="s">
        <v>310</v>
      </c>
      <c r="BI2" s="154" t="s">
        <v>296</v>
      </c>
      <c r="BJ2" s="154" t="s">
        <v>307</v>
      </c>
      <c r="BK2" s="154" t="s">
        <v>557</v>
      </c>
      <c r="BL2" s="154" t="s">
        <v>311</v>
      </c>
      <c r="BM2" s="154" t="s">
        <v>308</v>
      </c>
      <c r="BN2" s="154" t="s">
        <v>296</v>
      </c>
      <c r="BO2" s="154" t="s">
        <v>307</v>
      </c>
      <c r="BP2" s="327" t="s">
        <v>573</v>
      </c>
      <c r="BQ2" s="154" t="s">
        <v>309</v>
      </c>
      <c r="BR2" s="154" t="s">
        <v>310</v>
      </c>
      <c r="BS2" s="154" t="s">
        <v>296</v>
      </c>
      <c r="BT2" s="154" t="s">
        <v>307</v>
      </c>
      <c r="BU2" s="154" t="s">
        <v>559</v>
      </c>
      <c r="BV2" s="154" t="s">
        <v>311</v>
      </c>
      <c r="BW2" s="154" t="s">
        <v>308</v>
      </c>
      <c r="BX2" s="154" t="s">
        <v>296</v>
      </c>
      <c r="BY2" s="154" t="s">
        <v>307</v>
      </c>
      <c r="BZ2" s="327" t="s">
        <v>574</v>
      </c>
      <c r="CA2" s="154" t="s">
        <v>309</v>
      </c>
      <c r="CB2" s="154" t="s">
        <v>310</v>
      </c>
      <c r="CC2" s="154" t="s">
        <v>296</v>
      </c>
      <c r="CD2" s="154" t="s">
        <v>307</v>
      </c>
      <c r="CE2" s="154" t="s">
        <v>574</v>
      </c>
      <c r="CF2" s="408" t="s">
        <v>311</v>
      </c>
      <c r="CG2" s="154" t="s">
        <v>308</v>
      </c>
      <c r="CH2" s="154" t="s">
        <v>296</v>
      </c>
      <c r="CI2" s="305" t="s">
        <v>307</v>
      </c>
      <c r="CJ2" s="328" t="s">
        <v>306</v>
      </c>
      <c r="CK2" s="308" t="s">
        <v>309</v>
      </c>
      <c r="CL2" s="155" t="s">
        <v>310</v>
      </c>
      <c r="CM2" s="155" t="s">
        <v>296</v>
      </c>
      <c r="CN2" s="306" t="s">
        <v>307</v>
      </c>
      <c r="CO2" s="155" t="s">
        <v>306</v>
      </c>
      <c r="CP2" s="307" t="s">
        <v>311</v>
      </c>
      <c r="CQ2" s="154" t="s">
        <v>308</v>
      </c>
      <c r="CR2" s="154" t="s">
        <v>296</v>
      </c>
      <c r="CS2" s="305" t="s">
        <v>307</v>
      </c>
      <c r="CT2" s="407" t="s">
        <v>601</v>
      </c>
      <c r="CU2" s="308" t="s">
        <v>309</v>
      </c>
      <c r="CV2" s="155" t="s">
        <v>310</v>
      </c>
      <c r="CW2" s="155" t="s">
        <v>296</v>
      </c>
      <c r="CX2" s="306" t="s">
        <v>307</v>
      </c>
      <c r="CY2" s="407" t="s">
        <v>602</v>
      </c>
      <c r="CZ2" s="307" t="s">
        <v>311</v>
      </c>
      <c r="DA2" s="154" t="s">
        <v>308</v>
      </c>
      <c r="DB2" s="154" t="s">
        <v>296</v>
      </c>
      <c r="DC2" s="154" t="s">
        <v>307</v>
      </c>
      <c r="DD2" s="327" t="s">
        <v>603</v>
      </c>
      <c r="DE2" s="154" t="s">
        <v>309</v>
      </c>
      <c r="DF2" s="154" t="s">
        <v>310</v>
      </c>
      <c r="DG2" s="154" t="s">
        <v>296</v>
      </c>
      <c r="DH2" s="154" t="s">
        <v>307</v>
      </c>
      <c r="DI2" s="154" t="s">
        <v>604</v>
      </c>
      <c r="DJ2" s="154" t="s">
        <v>311</v>
      </c>
      <c r="DK2" s="154" t="s">
        <v>308</v>
      </c>
      <c r="DL2" s="154" t="s">
        <v>296</v>
      </c>
      <c r="DM2" s="154" t="s">
        <v>307</v>
      </c>
      <c r="DN2" s="327" t="s">
        <v>560</v>
      </c>
      <c r="DO2" s="154" t="s">
        <v>309</v>
      </c>
      <c r="DP2" s="154" t="s">
        <v>310</v>
      </c>
      <c r="DQ2" s="154" t="s">
        <v>296</v>
      </c>
      <c r="DR2" s="305" t="s">
        <v>307</v>
      </c>
      <c r="DS2" s="154" t="s">
        <v>560</v>
      </c>
      <c r="DT2" s="307" t="s">
        <v>311</v>
      </c>
      <c r="DU2" s="154" t="s">
        <v>308</v>
      </c>
      <c r="DV2" s="154" t="s">
        <v>296</v>
      </c>
      <c r="DW2" s="305" t="s">
        <v>307</v>
      </c>
      <c r="DX2" s="340" t="s">
        <v>260</v>
      </c>
      <c r="DY2" s="307" t="s">
        <v>309</v>
      </c>
      <c r="DZ2" s="154" t="s">
        <v>310</v>
      </c>
      <c r="EA2" s="154" t="s">
        <v>296</v>
      </c>
      <c r="EB2" s="305" t="s">
        <v>307</v>
      </c>
      <c r="EC2" s="309" t="s">
        <v>607</v>
      </c>
      <c r="ED2" s="307" t="s">
        <v>311</v>
      </c>
      <c r="EE2" s="154" t="s">
        <v>308</v>
      </c>
      <c r="EF2" s="154" t="s">
        <v>296</v>
      </c>
      <c r="EG2" s="154" t="s">
        <v>307</v>
      </c>
      <c r="EH2" s="340" t="s">
        <v>608</v>
      </c>
      <c r="EI2" s="155" t="s">
        <v>309</v>
      </c>
      <c r="EJ2" s="155" t="s">
        <v>310</v>
      </c>
      <c r="EK2" s="155" t="s">
        <v>296</v>
      </c>
      <c r="EL2" s="155" t="s">
        <v>307</v>
      </c>
      <c r="EM2" s="208" t="s">
        <v>561</v>
      </c>
      <c r="EN2" s="155" t="s">
        <v>311</v>
      </c>
      <c r="EO2" s="155" t="s">
        <v>308</v>
      </c>
      <c r="EP2" s="155" t="s">
        <v>296</v>
      </c>
      <c r="EQ2" s="155" t="s">
        <v>307</v>
      </c>
      <c r="ER2" s="328" t="s">
        <v>469</v>
      </c>
      <c r="ES2" s="154" t="s">
        <v>309</v>
      </c>
      <c r="ET2" s="154" t="s">
        <v>310</v>
      </c>
      <c r="EU2" s="154" t="s">
        <v>296</v>
      </c>
      <c r="EV2" s="154" t="s">
        <v>307</v>
      </c>
      <c r="EW2" s="309" t="s">
        <v>470</v>
      </c>
      <c r="EX2" s="154" t="s">
        <v>311</v>
      </c>
      <c r="EY2" s="154" t="s">
        <v>308</v>
      </c>
      <c r="EZ2" s="154" t="s">
        <v>296</v>
      </c>
      <c r="FA2" s="154" t="s">
        <v>307</v>
      </c>
      <c r="FB2" s="154" t="s">
        <v>549</v>
      </c>
      <c r="FC2" s="154"/>
      <c r="FD2" s="154"/>
      <c r="FE2" s="154"/>
      <c r="FF2" s="154"/>
      <c r="FG2" s="154" t="s">
        <v>550</v>
      </c>
      <c r="FH2" s="155" t="s">
        <v>311</v>
      </c>
      <c r="FI2" s="155" t="s">
        <v>308</v>
      </c>
      <c r="FJ2" s="155" t="s">
        <v>296</v>
      </c>
      <c r="FK2" s="155" t="s">
        <v>307</v>
      </c>
      <c r="FL2" s="154" t="s">
        <v>649</v>
      </c>
      <c r="FM2" s="154" t="s">
        <v>309</v>
      </c>
      <c r="FN2" s="154" t="s">
        <v>310</v>
      </c>
      <c r="FO2" s="154" t="s">
        <v>296</v>
      </c>
      <c r="FP2" s="154" t="s">
        <v>307</v>
      </c>
      <c r="FQ2" s="154" t="s">
        <v>550</v>
      </c>
      <c r="FR2" s="594" t="s">
        <v>311</v>
      </c>
      <c r="FS2" s="594" t="s">
        <v>308</v>
      </c>
      <c r="FT2" s="594" t="s">
        <v>296</v>
      </c>
      <c r="FU2" s="594" t="s">
        <v>307</v>
      </c>
      <c r="FV2" s="433">
        <v>39</v>
      </c>
      <c r="FW2" s="433">
        <v>40</v>
      </c>
      <c r="FX2" s="382" t="s">
        <v>650</v>
      </c>
      <c r="FY2" s="154" t="s">
        <v>309</v>
      </c>
      <c r="FZ2" s="154" t="s">
        <v>310</v>
      </c>
      <c r="GA2" s="154" t="s">
        <v>296</v>
      </c>
      <c r="GB2" s="154" t="s">
        <v>307</v>
      </c>
      <c r="GC2" s="154" t="s">
        <v>651</v>
      </c>
      <c r="GD2" s="154" t="s">
        <v>311</v>
      </c>
      <c r="GE2" s="154" t="s">
        <v>308</v>
      </c>
      <c r="GF2" s="154" t="s">
        <v>296</v>
      </c>
      <c r="GG2" s="154" t="s">
        <v>307</v>
      </c>
      <c r="GH2" s="327" t="s">
        <v>368</v>
      </c>
      <c r="GI2" s="154" t="s">
        <v>309</v>
      </c>
      <c r="GJ2" s="154" t="s">
        <v>310</v>
      </c>
      <c r="GK2" s="154" t="s">
        <v>296</v>
      </c>
      <c r="GL2" s="154" t="s">
        <v>307</v>
      </c>
      <c r="GM2" s="154" t="s">
        <v>652</v>
      </c>
      <c r="GN2" s="154" t="s">
        <v>311</v>
      </c>
      <c r="GO2" s="154" t="s">
        <v>308</v>
      </c>
      <c r="GP2" s="154" t="s">
        <v>296</v>
      </c>
      <c r="GQ2" s="154" t="s">
        <v>307</v>
      </c>
      <c r="GR2" s="327" t="s">
        <v>653</v>
      </c>
      <c r="GS2" s="154" t="s">
        <v>309</v>
      </c>
      <c r="GT2" s="154" t="s">
        <v>310</v>
      </c>
      <c r="GU2" s="154" t="s">
        <v>296</v>
      </c>
      <c r="GV2" s="154" t="s">
        <v>307</v>
      </c>
      <c r="GW2" s="154"/>
      <c r="GX2" s="154" t="s">
        <v>311</v>
      </c>
      <c r="GY2" s="154" t="s">
        <v>308</v>
      </c>
      <c r="GZ2" s="154" t="s">
        <v>296</v>
      </c>
      <c r="HA2" s="154" t="s">
        <v>307</v>
      </c>
      <c r="HB2" s="327" t="s">
        <v>655</v>
      </c>
      <c r="HC2" s="154" t="s">
        <v>309</v>
      </c>
      <c r="HD2" s="154" t="s">
        <v>310</v>
      </c>
      <c r="HE2" s="154" t="s">
        <v>296</v>
      </c>
      <c r="HF2" s="154" t="s">
        <v>307</v>
      </c>
      <c r="HG2" s="154" t="s">
        <v>507</v>
      </c>
      <c r="HH2" s="154" t="s">
        <v>311</v>
      </c>
      <c r="HI2" s="154" t="s">
        <v>308</v>
      </c>
      <c r="HJ2" s="154" t="s">
        <v>296</v>
      </c>
      <c r="HK2" s="154" t="s">
        <v>307</v>
      </c>
      <c r="HL2" s="327" t="s">
        <v>508</v>
      </c>
      <c r="HM2" s="154" t="s">
        <v>309</v>
      </c>
      <c r="HN2" s="154" t="s">
        <v>310</v>
      </c>
      <c r="HO2" s="154" t="s">
        <v>296</v>
      </c>
      <c r="HP2" s="154" t="s">
        <v>307</v>
      </c>
      <c r="HQ2" s="154" t="s">
        <v>509</v>
      </c>
      <c r="HR2" s="154" t="s">
        <v>311</v>
      </c>
      <c r="HS2" s="154" t="s">
        <v>308</v>
      </c>
      <c r="HT2" s="154" t="s">
        <v>296</v>
      </c>
      <c r="HU2" s="154" t="s">
        <v>307</v>
      </c>
      <c r="HV2" s="327" t="s">
        <v>656</v>
      </c>
      <c r="HW2" s="154" t="s">
        <v>309</v>
      </c>
      <c r="HX2" s="154" t="s">
        <v>310</v>
      </c>
      <c r="HY2" s="154" t="s">
        <v>296</v>
      </c>
      <c r="HZ2" s="154" t="s">
        <v>307</v>
      </c>
      <c r="IA2" s="322" t="s">
        <v>657</v>
      </c>
      <c r="IB2" s="154" t="s">
        <v>658</v>
      </c>
      <c r="IC2" s="154" t="s">
        <v>311</v>
      </c>
      <c r="ID2" s="154" t="s">
        <v>308</v>
      </c>
      <c r="IE2" s="154" t="s">
        <v>296</v>
      </c>
      <c r="IF2" s="154" t="s">
        <v>307</v>
      </c>
      <c r="IG2" s="154" t="s">
        <v>659</v>
      </c>
      <c r="IH2" s="154" t="s">
        <v>309</v>
      </c>
      <c r="II2" s="154" t="s">
        <v>310</v>
      </c>
      <c r="IJ2" s="154" t="s">
        <v>296</v>
      </c>
      <c r="IK2" s="154" t="s">
        <v>307</v>
      </c>
      <c r="IL2" s="154" t="s">
        <v>510</v>
      </c>
      <c r="IM2" s="154" t="s">
        <v>311</v>
      </c>
      <c r="IN2" s="154" t="s">
        <v>308</v>
      </c>
      <c r="IO2" s="154" t="s">
        <v>296</v>
      </c>
      <c r="IP2" s="154" t="s">
        <v>307</v>
      </c>
      <c r="IQ2" s="154"/>
      <c r="IR2" s="219" t="s">
        <v>471</v>
      </c>
      <c r="IS2" s="225" t="s">
        <v>472</v>
      </c>
      <c r="IT2" s="219" t="s">
        <v>473</v>
      </c>
      <c r="IU2" s="226" t="s">
        <v>474</v>
      </c>
    </row>
    <row r="3" spans="1:255" s="46" customFormat="1">
      <c r="A3" s="155"/>
      <c r="B3" s="156" t="s">
        <v>130</v>
      </c>
      <c r="C3" s="156" t="s">
        <v>254</v>
      </c>
      <c r="D3" s="156" t="s">
        <v>256</v>
      </c>
      <c r="E3" s="156" t="s">
        <v>131</v>
      </c>
      <c r="F3" s="156" t="s">
        <v>351</v>
      </c>
      <c r="G3" s="156" t="s">
        <v>354</v>
      </c>
      <c r="H3" s="156" t="s">
        <v>354</v>
      </c>
      <c r="I3" s="156" t="s">
        <v>351</v>
      </c>
      <c r="J3" s="155" t="s">
        <v>132</v>
      </c>
      <c r="K3" s="156" t="s">
        <v>351</v>
      </c>
      <c r="L3" s="156" t="s">
        <v>354</v>
      </c>
      <c r="M3" s="156" t="s">
        <v>354</v>
      </c>
      <c r="N3" s="156" t="s">
        <v>351</v>
      </c>
      <c r="O3" s="156" t="s">
        <v>133</v>
      </c>
      <c r="P3" s="155" t="s">
        <v>134</v>
      </c>
      <c r="Q3" s="156" t="s">
        <v>351</v>
      </c>
      <c r="R3" s="156" t="s">
        <v>354</v>
      </c>
      <c r="S3" s="156" t="s">
        <v>354</v>
      </c>
      <c r="T3" s="156" t="s">
        <v>351</v>
      </c>
      <c r="U3" s="156" t="s">
        <v>135</v>
      </c>
      <c r="V3" s="155" t="s">
        <v>136</v>
      </c>
      <c r="W3" s="156" t="s">
        <v>351</v>
      </c>
      <c r="X3" s="156" t="s">
        <v>354</v>
      </c>
      <c r="Y3" s="156" t="s">
        <v>354</v>
      </c>
      <c r="Z3" s="156" t="s">
        <v>351</v>
      </c>
      <c r="AA3" s="156" t="s">
        <v>137</v>
      </c>
      <c r="AB3" s="328" t="s">
        <v>553</v>
      </c>
      <c r="AC3" s="155" t="s">
        <v>297</v>
      </c>
      <c r="AD3" s="155" t="s">
        <v>297</v>
      </c>
      <c r="AE3" s="155" t="s">
        <v>299</v>
      </c>
      <c r="AF3" s="155" t="s">
        <v>300</v>
      </c>
      <c r="AG3" s="155" t="s">
        <v>553</v>
      </c>
      <c r="AH3" s="155" t="s">
        <v>302</v>
      </c>
      <c r="AI3" s="155" t="s">
        <v>303</v>
      </c>
      <c r="AJ3" s="155" t="s">
        <v>304</v>
      </c>
      <c r="AK3" s="155" t="s">
        <v>300</v>
      </c>
      <c r="AL3" s="328" t="s">
        <v>563</v>
      </c>
      <c r="AM3" s="155" t="s">
        <v>297</v>
      </c>
      <c r="AN3" s="155" t="s">
        <v>297</v>
      </c>
      <c r="AO3" s="155" t="s">
        <v>299</v>
      </c>
      <c r="AP3" s="155" t="s">
        <v>300</v>
      </c>
      <c r="AQ3" s="155" t="s">
        <v>563</v>
      </c>
      <c r="AR3" s="155" t="s">
        <v>302</v>
      </c>
      <c r="AS3" s="155" t="s">
        <v>303</v>
      </c>
      <c r="AT3" s="155" t="s">
        <v>304</v>
      </c>
      <c r="AU3" s="155" t="s">
        <v>300</v>
      </c>
      <c r="AV3" s="328" t="s">
        <v>544</v>
      </c>
      <c r="AW3" s="155" t="s">
        <v>297</v>
      </c>
      <c r="AX3" s="155" t="s">
        <v>297</v>
      </c>
      <c r="AY3" s="155" t="s">
        <v>299</v>
      </c>
      <c r="AZ3" s="155" t="s">
        <v>300</v>
      </c>
      <c r="BA3" s="155" t="s">
        <v>544</v>
      </c>
      <c r="BB3" s="155" t="s">
        <v>339</v>
      </c>
      <c r="BC3" s="155" t="s">
        <v>332</v>
      </c>
      <c r="BD3" s="155" t="s">
        <v>331</v>
      </c>
      <c r="BE3" s="155" t="s">
        <v>325</v>
      </c>
      <c r="BF3" s="328" t="s">
        <v>546</v>
      </c>
      <c r="BG3" s="155" t="s">
        <v>297</v>
      </c>
      <c r="BH3" s="155" t="s">
        <v>297</v>
      </c>
      <c r="BI3" s="155" t="s">
        <v>299</v>
      </c>
      <c r="BJ3" s="155" t="s">
        <v>300</v>
      </c>
      <c r="BK3" s="155" t="s">
        <v>546</v>
      </c>
      <c r="BL3" s="155" t="s">
        <v>339</v>
      </c>
      <c r="BM3" s="155" t="s">
        <v>332</v>
      </c>
      <c r="BN3" s="155" t="s">
        <v>331</v>
      </c>
      <c r="BO3" s="155" t="s">
        <v>343</v>
      </c>
      <c r="BP3" s="328" t="s">
        <v>558</v>
      </c>
      <c r="BQ3" s="155" t="s">
        <v>297</v>
      </c>
      <c r="BR3" s="155" t="s">
        <v>297</v>
      </c>
      <c r="BS3" s="155" t="s">
        <v>299</v>
      </c>
      <c r="BT3" s="155" t="s">
        <v>300</v>
      </c>
      <c r="BU3" s="155" t="s">
        <v>558</v>
      </c>
      <c r="BV3" s="155" t="s">
        <v>339</v>
      </c>
      <c r="BW3" s="155" t="s">
        <v>332</v>
      </c>
      <c r="BX3" s="155" t="s">
        <v>331</v>
      </c>
      <c r="BY3" s="155" t="s">
        <v>343</v>
      </c>
      <c r="BZ3" s="328" t="s">
        <v>558</v>
      </c>
      <c r="CA3" s="155" t="s">
        <v>297</v>
      </c>
      <c r="CB3" s="155" t="s">
        <v>297</v>
      </c>
      <c r="CC3" s="155" t="s">
        <v>299</v>
      </c>
      <c r="CD3" s="155" t="s">
        <v>300</v>
      </c>
      <c r="CE3" s="155" t="s">
        <v>558</v>
      </c>
      <c r="CF3" s="155" t="s">
        <v>339</v>
      </c>
      <c r="CG3" s="155" t="s">
        <v>332</v>
      </c>
      <c r="CH3" s="155" t="s">
        <v>331</v>
      </c>
      <c r="CI3" s="306" t="s">
        <v>342</v>
      </c>
      <c r="CJ3" s="328" t="s">
        <v>562</v>
      </c>
      <c r="CK3" s="308" t="s">
        <v>297</v>
      </c>
      <c r="CL3" s="155" t="s">
        <v>297</v>
      </c>
      <c r="CM3" s="155" t="s">
        <v>299</v>
      </c>
      <c r="CN3" s="306" t="s">
        <v>300</v>
      </c>
      <c r="CO3" s="155" t="s">
        <v>562</v>
      </c>
      <c r="CP3" s="308" t="s">
        <v>339</v>
      </c>
      <c r="CQ3" s="155" t="s">
        <v>332</v>
      </c>
      <c r="CR3" s="155" t="s">
        <v>331</v>
      </c>
      <c r="CS3" s="306" t="s">
        <v>342</v>
      </c>
      <c r="CT3" s="397" t="s">
        <v>547</v>
      </c>
      <c r="CU3" s="308" t="s">
        <v>297</v>
      </c>
      <c r="CV3" s="155" t="s">
        <v>297</v>
      </c>
      <c r="CW3" s="155" t="s">
        <v>299</v>
      </c>
      <c r="CX3" s="306" t="s">
        <v>300</v>
      </c>
      <c r="CY3" s="397" t="s">
        <v>547</v>
      </c>
      <c r="CZ3" s="308" t="s">
        <v>339</v>
      </c>
      <c r="DA3" s="155" t="s">
        <v>332</v>
      </c>
      <c r="DB3" s="155" t="s">
        <v>331</v>
      </c>
      <c r="DC3" s="155" t="s">
        <v>325</v>
      </c>
      <c r="DD3" s="328" t="s">
        <v>548</v>
      </c>
      <c r="DE3" s="155" t="s">
        <v>297</v>
      </c>
      <c r="DF3" s="155" t="s">
        <v>297</v>
      </c>
      <c r="DG3" s="155" t="s">
        <v>299</v>
      </c>
      <c r="DH3" s="155" t="s">
        <v>300</v>
      </c>
      <c r="DI3" s="155" t="s">
        <v>548</v>
      </c>
      <c r="DJ3" s="155" t="s">
        <v>339</v>
      </c>
      <c r="DK3" s="155" t="s">
        <v>340</v>
      </c>
      <c r="DL3" s="155" t="s">
        <v>331</v>
      </c>
      <c r="DM3" s="155" t="s">
        <v>323</v>
      </c>
      <c r="DN3" s="328" t="s">
        <v>306</v>
      </c>
      <c r="DO3" s="155" t="s">
        <v>297</v>
      </c>
      <c r="DP3" s="155" t="s">
        <v>297</v>
      </c>
      <c r="DQ3" s="155" t="s">
        <v>299</v>
      </c>
      <c r="DR3" s="306" t="s">
        <v>300</v>
      </c>
      <c r="DS3" s="155" t="s">
        <v>306</v>
      </c>
      <c r="DT3" s="308" t="s">
        <v>337</v>
      </c>
      <c r="DU3" s="155" t="s">
        <v>332</v>
      </c>
      <c r="DV3" s="155" t="s">
        <v>331</v>
      </c>
      <c r="DW3" s="155" t="s">
        <v>325</v>
      </c>
      <c r="DX3" s="328" t="s">
        <v>591</v>
      </c>
      <c r="DY3" s="155" t="s">
        <v>297</v>
      </c>
      <c r="DZ3" s="155" t="s">
        <v>297</v>
      </c>
      <c r="EA3" s="155" t="s">
        <v>299</v>
      </c>
      <c r="EB3" s="306" t="s">
        <v>300</v>
      </c>
      <c r="EC3" s="155" t="s">
        <v>591</v>
      </c>
      <c r="ED3" s="308" t="s">
        <v>337</v>
      </c>
      <c r="EE3" s="155" t="s">
        <v>332</v>
      </c>
      <c r="EF3" s="155" t="s">
        <v>331</v>
      </c>
      <c r="EG3" s="155" t="s">
        <v>325</v>
      </c>
      <c r="EH3" s="341" t="s">
        <v>545</v>
      </c>
      <c r="EI3" s="155" t="s">
        <v>297</v>
      </c>
      <c r="EJ3" s="155" t="s">
        <v>297</v>
      </c>
      <c r="EK3" s="155" t="s">
        <v>299</v>
      </c>
      <c r="EL3" s="155" t="s">
        <v>300</v>
      </c>
      <c r="EM3" s="46" t="s">
        <v>545</v>
      </c>
      <c r="EN3" s="155" t="s">
        <v>337</v>
      </c>
      <c r="EO3" s="155" t="s">
        <v>332</v>
      </c>
      <c r="EP3" s="155" t="s">
        <v>331</v>
      </c>
      <c r="EQ3" s="155" t="s">
        <v>325</v>
      </c>
      <c r="ER3" s="328" t="s">
        <v>565</v>
      </c>
      <c r="ES3" s="155" t="s">
        <v>297</v>
      </c>
      <c r="ET3" s="155" t="s">
        <v>297</v>
      </c>
      <c r="EU3" s="155" t="s">
        <v>299</v>
      </c>
      <c r="EV3" s="155" t="s">
        <v>300</v>
      </c>
      <c r="EW3" s="155" t="s">
        <v>565</v>
      </c>
      <c r="EX3" s="155" t="s">
        <v>335</v>
      </c>
      <c r="EY3" s="155" t="s">
        <v>332</v>
      </c>
      <c r="EZ3" s="155" t="s">
        <v>331</v>
      </c>
      <c r="FA3" s="155" t="s">
        <v>300</v>
      </c>
      <c r="FB3" s="155"/>
      <c r="FC3" s="155"/>
      <c r="FD3" s="155"/>
      <c r="FE3" s="155"/>
      <c r="FF3" s="155"/>
      <c r="FG3" s="155"/>
      <c r="FH3" s="155" t="s">
        <v>337</v>
      </c>
      <c r="FI3" s="155" t="s">
        <v>332</v>
      </c>
      <c r="FJ3" s="155" t="s">
        <v>331</v>
      </c>
      <c r="FK3" s="155" t="s">
        <v>325</v>
      </c>
      <c r="FL3" s="155" t="s">
        <v>259</v>
      </c>
      <c r="FM3" s="155" t="s">
        <v>297</v>
      </c>
      <c r="FN3" s="155" t="s">
        <v>297</v>
      </c>
      <c r="FO3" s="155" t="s">
        <v>299</v>
      </c>
      <c r="FP3" s="155" t="s">
        <v>300</v>
      </c>
      <c r="FQ3" s="155" t="s">
        <v>259</v>
      </c>
      <c r="FR3" s="595" t="s">
        <v>333</v>
      </c>
      <c r="FS3" s="595" t="s">
        <v>332</v>
      </c>
      <c r="FT3" s="595" t="s">
        <v>331</v>
      </c>
      <c r="FU3" s="595" t="s">
        <v>325</v>
      </c>
      <c r="FV3" s="155"/>
      <c r="FW3" s="155"/>
      <c r="FX3" s="383" t="s">
        <v>138</v>
      </c>
      <c r="FY3" s="155" t="s">
        <v>297</v>
      </c>
      <c r="FZ3" s="155" t="s">
        <v>297</v>
      </c>
      <c r="GA3" s="155" t="s">
        <v>299</v>
      </c>
      <c r="GB3" s="155" t="s">
        <v>300</v>
      </c>
      <c r="GC3" s="155" t="s">
        <v>139</v>
      </c>
      <c r="GD3" s="155" t="s">
        <v>333</v>
      </c>
      <c r="GE3" s="155" t="s">
        <v>332</v>
      </c>
      <c r="GF3" s="155" t="s">
        <v>331</v>
      </c>
      <c r="GG3" s="155" t="s">
        <v>325</v>
      </c>
      <c r="GH3" s="328" t="s">
        <v>140</v>
      </c>
      <c r="GI3" s="155" t="s">
        <v>297</v>
      </c>
      <c r="GJ3" s="155" t="s">
        <v>297</v>
      </c>
      <c r="GK3" s="155" t="s">
        <v>299</v>
      </c>
      <c r="GL3" s="155" t="s">
        <v>300</v>
      </c>
      <c r="GM3" s="155" t="s">
        <v>141</v>
      </c>
      <c r="GN3" s="155" t="s">
        <v>302</v>
      </c>
      <c r="GO3" s="155" t="s">
        <v>303</v>
      </c>
      <c r="GP3" s="155" t="s">
        <v>304</v>
      </c>
      <c r="GQ3" s="155" t="s">
        <v>323</v>
      </c>
      <c r="GR3" s="328" t="s">
        <v>142</v>
      </c>
      <c r="GS3" s="155" t="s">
        <v>297</v>
      </c>
      <c r="GT3" s="155" t="s">
        <v>297</v>
      </c>
      <c r="GU3" s="155" t="s">
        <v>299</v>
      </c>
      <c r="GV3" s="155" t="s">
        <v>300</v>
      </c>
      <c r="GW3" s="157" t="s">
        <v>654</v>
      </c>
      <c r="GX3" s="155" t="s">
        <v>302</v>
      </c>
      <c r="GY3" s="155" t="s">
        <v>303</v>
      </c>
      <c r="GZ3" s="155" t="s">
        <v>304</v>
      </c>
      <c r="HA3" s="155" t="s">
        <v>325</v>
      </c>
      <c r="HB3" s="328" t="s">
        <v>143</v>
      </c>
      <c r="HC3" s="155" t="s">
        <v>297</v>
      </c>
      <c r="HD3" s="155" t="s">
        <v>297</v>
      </c>
      <c r="HE3" s="155" t="s">
        <v>299</v>
      </c>
      <c r="HF3" s="155" t="s">
        <v>300</v>
      </c>
      <c r="HG3" s="155" t="s">
        <v>143</v>
      </c>
      <c r="HH3" s="155" t="s">
        <v>302</v>
      </c>
      <c r="HI3" s="155" t="s">
        <v>303</v>
      </c>
      <c r="HJ3" s="155" t="s">
        <v>304</v>
      </c>
      <c r="HK3" s="155" t="s">
        <v>300</v>
      </c>
      <c r="HL3" s="328" t="s">
        <v>144</v>
      </c>
      <c r="HM3" s="155" t="s">
        <v>297</v>
      </c>
      <c r="HN3" s="155" t="s">
        <v>297</v>
      </c>
      <c r="HO3" s="155" t="s">
        <v>299</v>
      </c>
      <c r="HP3" s="155" t="s">
        <v>300</v>
      </c>
      <c r="HQ3" s="155" t="s">
        <v>144</v>
      </c>
      <c r="HR3" s="155" t="s">
        <v>302</v>
      </c>
      <c r="HS3" s="155" t="s">
        <v>303</v>
      </c>
      <c r="HT3" s="155" t="s">
        <v>304</v>
      </c>
      <c r="HU3" s="155" t="s">
        <v>325</v>
      </c>
      <c r="HV3" s="328" t="s">
        <v>145</v>
      </c>
      <c r="HW3" s="155" t="s">
        <v>297</v>
      </c>
      <c r="HX3" s="155" t="s">
        <v>297</v>
      </c>
      <c r="HY3" s="155" t="s">
        <v>299</v>
      </c>
      <c r="HZ3" s="155" t="s">
        <v>300</v>
      </c>
      <c r="IA3" s="323" t="s">
        <v>146</v>
      </c>
      <c r="IB3" s="155" t="s">
        <v>147</v>
      </c>
      <c r="IC3" s="155" t="s">
        <v>302</v>
      </c>
      <c r="ID3" s="155" t="s">
        <v>303</v>
      </c>
      <c r="IE3" s="155" t="s">
        <v>304</v>
      </c>
      <c r="IF3" s="155" t="s">
        <v>323</v>
      </c>
      <c r="IG3" s="155" t="s">
        <v>148</v>
      </c>
      <c r="IH3" s="155" t="s">
        <v>297</v>
      </c>
      <c r="II3" s="155" t="s">
        <v>297</v>
      </c>
      <c r="IJ3" s="155" t="s">
        <v>299</v>
      </c>
      <c r="IK3" s="155" t="s">
        <v>300</v>
      </c>
      <c r="IL3" s="155" t="s">
        <v>349</v>
      </c>
      <c r="IM3" s="155" t="s">
        <v>302</v>
      </c>
      <c r="IN3" s="155" t="s">
        <v>303</v>
      </c>
      <c r="IO3" s="155" t="s">
        <v>304</v>
      </c>
      <c r="IP3" s="155" t="s">
        <v>319</v>
      </c>
      <c r="IQ3" s="155" t="s">
        <v>660</v>
      </c>
      <c r="IR3" s="220" t="s">
        <v>224</v>
      </c>
      <c r="IS3" s="222" t="s">
        <v>259</v>
      </c>
      <c r="IT3" s="220" t="s">
        <v>347</v>
      </c>
      <c r="IU3" s="227" t="s">
        <v>307</v>
      </c>
    </row>
    <row r="4" spans="1:255" s="46" customFormat="1">
      <c r="A4" s="155"/>
      <c r="B4" s="156" t="s">
        <v>149</v>
      </c>
      <c r="C4" s="156" t="s">
        <v>255</v>
      </c>
      <c r="D4" s="156" t="s">
        <v>257</v>
      </c>
      <c r="E4" s="156" t="s">
        <v>150</v>
      </c>
      <c r="F4" s="156" t="s">
        <v>352</v>
      </c>
      <c r="G4" s="156" t="s">
        <v>259</v>
      </c>
      <c r="H4" s="156" t="s">
        <v>296</v>
      </c>
      <c r="I4" s="156" t="s">
        <v>357</v>
      </c>
      <c r="J4" s="158" t="s">
        <v>151</v>
      </c>
      <c r="K4" s="156" t="s">
        <v>352</v>
      </c>
      <c r="L4" s="156" t="s">
        <v>259</v>
      </c>
      <c r="M4" s="156" t="s">
        <v>296</v>
      </c>
      <c r="N4" s="156" t="s">
        <v>357</v>
      </c>
      <c r="O4" s="155" t="s">
        <v>152</v>
      </c>
      <c r="P4" s="155" t="s">
        <v>151</v>
      </c>
      <c r="Q4" s="156" t="s">
        <v>352</v>
      </c>
      <c r="R4" s="156" t="s">
        <v>259</v>
      </c>
      <c r="S4" s="156" t="s">
        <v>296</v>
      </c>
      <c r="T4" s="156" t="s">
        <v>357</v>
      </c>
      <c r="U4" s="155" t="s">
        <v>152</v>
      </c>
      <c r="V4" s="155" t="s">
        <v>150</v>
      </c>
      <c r="W4" s="156" t="s">
        <v>352</v>
      </c>
      <c r="X4" s="156" t="s">
        <v>259</v>
      </c>
      <c r="Y4" s="156" t="s">
        <v>296</v>
      </c>
      <c r="Z4" s="156" t="s">
        <v>357</v>
      </c>
      <c r="AA4" s="155" t="s">
        <v>153</v>
      </c>
      <c r="AB4" s="328" t="s">
        <v>154</v>
      </c>
      <c r="AC4" s="155" t="s">
        <v>298</v>
      </c>
      <c r="AD4" s="155" t="s">
        <v>298</v>
      </c>
      <c r="AE4" s="155" t="s">
        <v>298</v>
      </c>
      <c r="AF4" s="155" t="s">
        <v>301</v>
      </c>
      <c r="AG4" s="155" t="s">
        <v>155</v>
      </c>
      <c r="AH4" s="155" t="s">
        <v>298</v>
      </c>
      <c r="AI4" s="155" t="s">
        <v>298</v>
      </c>
      <c r="AJ4" s="155" t="s">
        <v>298</v>
      </c>
      <c r="AK4" s="155" t="s">
        <v>305</v>
      </c>
      <c r="AL4" s="328" t="s">
        <v>154</v>
      </c>
      <c r="AM4" s="155" t="s">
        <v>298</v>
      </c>
      <c r="AN4" s="155" t="s">
        <v>298</v>
      </c>
      <c r="AO4" s="155" t="s">
        <v>298</v>
      </c>
      <c r="AP4" s="155" t="s">
        <v>301</v>
      </c>
      <c r="AQ4" s="155" t="s">
        <v>155</v>
      </c>
      <c r="AR4" s="155" t="s">
        <v>298</v>
      </c>
      <c r="AS4" s="155" t="s">
        <v>298</v>
      </c>
      <c r="AT4" s="155" t="s">
        <v>298</v>
      </c>
      <c r="AU4" s="155" t="s">
        <v>305</v>
      </c>
      <c r="AV4" s="328" t="s">
        <v>154</v>
      </c>
      <c r="AW4" s="155" t="s">
        <v>298</v>
      </c>
      <c r="AX4" s="155" t="s">
        <v>298</v>
      </c>
      <c r="AY4" s="155" t="s">
        <v>298</v>
      </c>
      <c r="AZ4" s="155" t="s">
        <v>301</v>
      </c>
      <c r="BA4" s="155" t="s">
        <v>155</v>
      </c>
      <c r="BB4" s="155"/>
      <c r="BC4" s="155"/>
      <c r="BD4" s="155"/>
      <c r="BE4" s="155" t="s">
        <v>345</v>
      </c>
      <c r="BF4" s="328" t="s">
        <v>154</v>
      </c>
      <c r="BG4" s="155" t="s">
        <v>298</v>
      </c>
      <c r="BH4" s="155" t="s">
        <v>298</v>
      </c>
      <c r="BI4" s="155" t="s">
        <v>298</v>
      </c>
      <c r="BJ4" s="155" t="s">
        <v>301</v>
      </c>
      <c r="BK4" s="155" t="s">
        <v>155</v>
      </c>
      <c r="BL4" s="155"/>
      <c r="BM4" s="155"/>
      <c r="BN4" s="155"/>
      <c r="BO4" s="155" t="s">
        <v>344</v>
      </c>
      <c r="BP4" s="328" t="s">
        <v>154</v>
      </c>
      <c r="BQ4" s="155" t="s">
        <v>298</v>
      </c>
      <c r="BR4" s="155" t="s">
        <v>298</v>
      </c>
      <c r="BS4" s="155" t="s">
        <v>298</v>
      </c>
      <c r="BT4" s="155" t="s">
        <v>301</v>
      </c>
      <c r="BU4" s="155" t="s">
        <v>155</v>
      </c>
      <c r="BV4" s="155"/>
      <c r="BW4" s="155"/>
      <c r="BX4" s="155"/>
      <c r="BY4" s="155" t="s">
        <v>344</v>
      </c>
      <c r="BZ4" s="328" t="s">
        <v>154</v>
      </c>
      <c r="CA4" s="155" t="s">
        <v>298</v>
      </c>
      <c r="CB4" s="155" t="s">
        <v>298</v>
      </c>
      <c r="CC4" s="155" t="s">
        <v>298</v>
      </c>
      <c r="CD4" s="155" t="s">
        <v>301</v>
      </c>
      <c r="CE4" s="155" t="s">
        <v>155</v>
      </c>
      <c r="CF4" s="155"/>
      <c r="CG4" s="155"/>
      <c r="CH4" s="155"/>
      <c r="CI4" s="306" t="s">
        <v>341</v>
      </c>
      <c r="CJ4" s="335" t="s">
        <v>154</v>
      </c>
      <c r="CK4" s="308" t="s">
        <v>298</v>
      </c>
      <c r="CL4" s="155" t="s">
        <v>298</v>
      </c>
      <c r="CM4" s="155" t="s">
        <v>298</v>
      </c>
      <c r="CN4" s="306" t="s">
        <v>301</v>
      </c>
      <c r="CO4" s="223" t="s">
        <v>155</v>
      </c>
      <c r="CP4" s="308"/>
      <c r="CQ4" s="155"/>
      <c r="CR4" s="155"/>
      <c r="CS4" s="306" t="s">
        <v>341</v>
      </c>
      <c r="CT4" s="335" t="s">
        <v>154</v>
      </c>
      <c r="CU4" s="308" t="s">
        <v>298</v>
      </c>
      <c r="CV4" s="155" t="s">
        <v>298</v>
      </c>
      <c r="CW4" s="155" t="s">
        <v>298</v>
      </c>
      <c r="CX4" s="306" t="s">
        <v>301</v>
      </c>
      <c r="CY4" s="223" t="s">
        <v>155</v>
      </c>
      <c r="CZ4" s="308"/>
      <c r="DA4" s="155"/>
      <c r="DB4" s="155"/>
      <c r="DC4" s="155" t="s">
        <v>338</v>
      </c>
      <c r="DD4" s="328" t="s">
        <v>154</v>
      </c>
      <c r="DE4" s="155" t="s">
        <v>298</v>
      </c>
      <c r="DF4" s="155" t="s">
        <v>298</v>
      </c>
      <c r="DG4" s="155" t="s">
        <v>298</v>
      </c>
      <c r="DH4" s="155" t="s">
        <v>301</v>
      </c>
      <c r="DI4" s="155" t="s">
        <v>258</v>
      </c>
      <c r="DJ4" s="155"/>
      <c r="DK4" s="155"/>
      <c r="DL4" s="155"/>
      <c r="DM4" s="155" t="s">
        <v>336</v>
      </c>
      <c r="DN4" s="328" t="s">
        <v>154</v>
      </c>
      <c r="DO4" s="155" t="s">
        <v>298</v>
      </c>
      <c r="DP4" s="155" t="s">
        <v>298</v>
      </c>
      <c r="DQ4" s="155" t="s">
        <v>298</v>
      </c>
      <c r="DR4" s="306" t="s">
        <v>301</v>
      </c>
      <c r="DS4" s="223" t="s">
        <v>258</v>
      </c>
      <c r="DT4" s="308"/>
      <c r="DU4" s="155"/>
      <c r="DV4" s="155"/>
      <c r="DW4" s="155" t="s">
        <v>336</v>
      </c>
      <c r="DX4" s="335" t="s">
        <v>154</v>
      </c>
      <c r="DY4" s="223" t="s">
        <v>298</v>
      </c>
      <c r="DZ4" s="223" t="s">
        <v>298</v>
      </c>
      <c r="EA4" s="223" t="s">
        <v>298</v>
      </c>
      <c r="EB4" s="312" t="s">
        <v>301</v>
      </c>
      <c r="EC4" s="223" t="s">
        <v>258</v>
      </c>
      <c r="ED4" s="313"/>
      <c r="EE4" s="223"/>
      <c r="EF4" s="223"/>
      <c r="EG4" s="223" t="s">
        <v>336</v>
      </c>
      <c r="EH4" s="335" t="s">
        <v>154</v>
      </c>
      <c r="EI4" s="155" t="s">
        <v>298</v>
      </c>
      <c r="EJ4" s="155" t="s">
        <v>298</v>
      </c>
      <c r="EK4" s="155" t="s">
        <v>298</v>
      </c>
      <c r="EL4" s="155" t="s">
        <v>301</v>
      </c>
      <c r="EM4" s="46" t="s">
        <v>155</v>
      </c>
      <c r="EN4" s="155"/>
      <c r="EO4" s="155"/>
      <c r="EP4" s="155"/>
      <c r="EQ4" s="155" t="s">
        <v>336</v>
      </c>
      <c r="ER4" s="328" t="s">
        <v>154</v>
      </c>
      <c r="ES4" s="155" t="s">
        <v>298</v>
      </c>
      <c r="ET4" s="155" t="s">
        <v>298</v>
      </c>
      <c r="EU4" s="155" t="s">
        <v>298</v>
      </c>
      <c r="EV4" s="155" t="s">
        <v>301</v>
      </c>
      <c r="EW4" s="223" t="s">
        <v>258</v>
      </c>
      <c r="EX4" s="155"/>
      <c r="EY4" s="155"/>
      <c r="EZ4" s="155"/>
      <c r="FA4" s="155" t="s">
        <v>336</v>
      </c>
      <c r="FB4" s="155" t="s">
        <v>154</v>
      </c>
      <c r="FC4" s="155"/>
      <c r="FD4" s="155"/>
      <c r="FE4" s="155"/>
      <c r="FF4" s="155"/>
      <c r="FG4" s="155" t="s">
        <v>155</v>
      </c>
      <c r="FI4" s="155"/>
      <c r="FJ4" s="155"/>
      <c r="FK4" s="155" t="s">
        <v>336</v>
      </c>
      <c r="FL4" s="155" t="s">
        <v>154</v>
      </c>
      <c r="FM4" s="155" t="s">
        <v>298</v>
      </c>
      <c r="FN4" s="155" t="s">
        <v>298</v>
      </c>
      <c r="FO4" s="155" t="s">
        <v>298</v>
      </c>
      <c r="FP4" s="155" t="s">
        <v>301</v>
      </c>
      <c r="FQ4" s="155" t="s">
        <v>155</v>
      </c>
      <c r="FR4" s="595"/>
      <c r="FS4" s="595"/>
      <c r="FT4" s="595"/>
      <c r="FU4" s="595" t="s">
        <v>330</v>
      </c>
      <c r="FV4" s="155"/>
      <c r="FW4" s="155"/>
      <c r="FX4" s="383" t="s">
        <v>154</v>
      </c>
      <c r="FY4" s="155" t="s">
        <v>298</v>
      </c>
      <c r="FZ4" s="155" t="s">
        <v>298</v>
      </c>
      <c r="GA4" s="155" t="s">
        <v>298</v>
      </c>
      <c r="GB4" s="155" t="s">
        <v>301</v>
      </c>
      <c r="GC4" s="155" t="s">
        <v>155</v>
      </c>
      <c r="GD4" s="155"/>
      <c r="GE4" s="155"/>
      <c r="GF4" s="155"/>
      <c r="GG4" s="155" t="s">
        <v>330</v>
      </c>
      <c r="GH4" s="328" t="s">
        <v>154</v>
      </c>
      <c r="GI4" s="155" t="s">
        <v>298</v>
      </c>
      <c r="GJ4" s="155" t="s">
        <v>298</v>
      </c>
      <c r="GK4" s="155" t="s">
        <v>298</v>
      </c>
      <c r="GL4" s="155" t="s">
        <v>301</v>
      </c>
      <c r="GM4" s="155" t="s">
        <v>155</v>
      </c>
      <c r="GN4" s="155" t="s">
        <v>298</v>
      </c>
      <c r="GO4" s="155" t="s">
        <v>298</v>
      </c>
      <c r="GP4" s="155" t="s">
        <v>298</v>
      </c>
      <c r="GQ4" s="155" t="s">
        <v>305</v>
      </c>
      <c r="GR4" s="328" t="s">
        <v>154</v>
      </c>
      <c r="GS4" s="155" t="s">
        <v>298</v>
      </c>
      <c r="GT4" s="155" t="s">
        <v>298</v>
      </c>
      <c r="GU4" s="155" t="s">
        <v>298</v>
      </c>
      <c r="GV4" s="155" t="s">
        <v>301</v>
      </c>
      <c r="GW4" s="155" t="s">
        <v>155</v>
      </c>
      <c r="GX4" s="155" t="s">
        <v>298</v>
      </c>
      <c r="GY4" s="155" t="s">
        <v>298</v>
      </c>
      <c r="GZ4" s="155" t="s">
        <v>298</v>
      </c>
      <c r="HA4" s="155" t="s">
        <v>305</v>
      </c>
      <c r="HB4" s="328" t="s">
        <v>154</v>
      </c>
      <c r="HC4" s="155" t="s">
        <v>298</v>
      </c>
      <c r="HD4" s="155" t="s">
        <v>298</v>
      </c>
      <c r="HE4" s="155" t="s">
        <v>298</v>
      </c>
      <c r="HF4" s="155" t="s">
        <v>301</v>
      </c>
      <c r="HG4" s="155" t="s">
        <v>9</v>
      </c>
      <c r="HH4" s="155" t="s">
        <v>298</v>
      </c>
      <c r="HI4" s="155" t="s">
        <v>298</v>
      </c>
      <c r="HJ4" s="155" t="s">
        <v>298</v>
      </c>
      <c r="HK4" s="155" t="s">
        <v>305</v>
      </c>
      <c r="HL4" s="328" t="s">
        <v>154</v>
      </c>
      <c r="HM4" s="155" t="s">
        <v>298</v>
      </c>
      <c r="HN4" s="155" t="s">
        <v>298</v>
      </c>
      <c r="HO4" s="155" t="s">
        <v>298</v>
      </c>
      <c r="HP4" s="155" t="s">
        <v>301</v>
      </c>
      <c r="HQ4" s="155" t="s">
        <v>9</v>
      </c>
      <c r="HR4" s="155" t="s">
        <v>298</v>
      </c>
      <c r="HS4" s="155" t="s">
        <v>298</v>
      </c>
      <c r="HT4" s="155" t="s">
        <v>298</v>
      </c>
      <c r="HU4" s="155" t="s">
        <v>305</v>
      </c>
      <c r="HV4" s="328" t="s">
        <v>156</v>
      </c>
      <c r="HW4" s="155" t="s">
        <v>298</v>
      </c>
      <c r="HX4" s="155" t="s">
        <v>298</v>
      </c>
      <c r="HY4" s="155" t="s">
        <v>298</v>
      </c>
      <c r="HZ4" s="155" t="s">
        <v>301</v>
      </c>
      <c r="IA4" s="323" t="s">
        <v>157</v>
      </c>
      <c r="IB4" s="155" t="s">
        <v>9</v>
      </c>
      <c r="IC4" s="155" t="s">
        <v>298</v>
      </c>
      <c r="ID4" s="155" t="s">
        <v>298</v>
      </c>
      <c r="IE4" s="155" t="s">
        <v>298</v>
      </c>
      <c r="IF4" s="155" t="s">
        <v>305</v>
      </c>
      <c r="IG4" s="155" t="s">
        <v>154</v>
      </c>
      <c r="IH4" s="155" t="s">
        <v>298</v>
      </c>
      <c r="II4" s="155" t="s">
        <v>298</v>
      </c>
      <c r="IJ4" s="155" t="s">
        <v>298</v>
      </c>
      <c r="IK4" s="155" t="s">
        <v>301</v>
      </c>
      <c r="IL4" s="155" t="s">
        <v>158</v>
      </c>
      <c r="IM4" s="155" t="s">
        <v>298</v>
      </c>
      <c r="IN4" s="155" t="s">
        <v>298</v>
      </c>
      <c r="IO4" s="155" t="s">
        <v>298</v>
      </c>
      <c r="IP4" s="155" t="s">
        <v>305</v>
      </c>
      <c r="IQ4" s="565" t="s">
        <v>321</v>
      </c>
      <c r="IR4" s="221"/>
      <c r="IS4" s="228"/>
      <c r="IT4" s="221" t="s">
        <v>348</v>
      </c>
      <c r="IU4" s="229" t="s">
        <v>323</v>
      </c>
    </row>
    <row r="5" spans="1:255" s="48" customFormat="1">
      <c r="A5" s="47" t="s">
        <v>160</v>
      </c>
      <c r="B5" s="264"/>
      <c r="C5" s="264"/>
      <c r="D5" s="264"/>
      <c r="E5" s="200"/>
      <c r="F5" s="93">
        <f>IF(D5="p",E5,0)</f>
        <v>0</v>
      </c>
      <c r="G5" s="93">
        <f>IF(D5="I",E5,0)</f>
        <v>0</v>
      </c>
      <c r="H5" s="93">
        <f>IF(D5="c",E5,0)</f>
        <v>0</v>
      </c>
      <c r="I5" s="93">
        <f>IF(D5="s",E5,0)</f>
        <v>0</v>
      </c>
      <c r="J5" s="200"/>
      <c r="K5" s="93">
        <f>IF(D5="p",J5,0)</f>
        <v>0</v>
      </c>
      <c r="L5" s="93">
        <f>IF(D5="I",J5,0)</f>
        <v>0</v>
      </c>
      <c r="M5" s="93">
        <f>IF(D5="c",J5,0)</f>
        <v>0</v>
      </c>
      <c r="N5" s="93">
        <f>IF(D5="s",J5,0)</f>
        <v>0</v>
      </c>
      <c r="O5" s="265" t="e">
        <f t="shared" ref="O5:O24" si="0">+(J5-E5)/E5</f>
        <v>#DIV/0!</v>
      </c>
      <c r="P5" s="200"/>
      <c r="Q5" s="93">
        <f>IF(D5="p",P5,0)</f>
        <v>0</v>
      </c>
      <c r="R5" s="93">
        <f>IF(D5="I",P5,0)</f>
        <v>0</v>
      </c>
      <c r="S5" s="93">
        <f>IF(D5="c",P5,0)</f>
        <v>0</v>
      </c>
      <c r="T5" s="93">
        <f>IF(D5="s",P5,0)</f>
        <v>0</v>
      </c>
      <c r="U5" s="265" t="e">
        <f t="shared" ref="U5:U24" si="1">+(P5-J5)/J5</f>
        <v>#DIV/0!</v>
      </c>
      <c r="V5" s="200"/>
      <c r="W5" s="93">
        <f>IF(D5="p",V5,0)</f>
        <v>0</v>
      </c>
      <c r="X5" s="93">
        <f>IF(D5="I",V5,0)</f>
        <v>0</v>
      </c>
      <c r="Y5" s="93">
        <f>IF(D5="c",V5,0)</f>
        <v>0</v>
      </c>
      <c r="Z5" s="93">
        <f>IF(D5="s",V5,0)</f>
        <v>0</v>
      </c>
      <c r="AA5" s="265" t="e">
        <f t="shared" ref="AA5:AA24" si="2">+(V5-P5)/P5</f>
        <v>#DIV/0!</v>
      </c>
      <c r="AB5" s="329"/>
      <c r="AC5" s="103">
        <f>IF(D5="p",AB5,0)</f>
        <v>0</v>
      </c>
      <c r="AD5" s="103">
        <f>IF(D5="I",AB5,0)</f>
        <v>0</v>
      </c>
      <c r="AE5" s="103">
        <f>IF(D5="C",AB5,0)</f>
        <v>0</v>
      </c>
      <c r="AF5" s="103">
        <f>IF(D5="S",AB5,0)</f>
        <v>0</v>
      </c>
      <c r="AG5" s="270">
        <f t="shared" ref="AG5:AG24" si="3">+($J5*AB5)+($P5*AB5)+($V5*AB5)</f>
        <v>0</v>
      </c>
      <c r="AH5" s="271">
        <f>IF(D5="p",AG5,0)</f>
        <v>0</v>
      </c>
      <c r="AI5" s="271">
        <f>IF(D5="I",AG5,0)</f>
        <v>0</v>
      </c>
      <c r="AJ5" s="271">
        <f>IF(D5="C",AG5,0)</f>
        <v>0</v>
      </c>
      <c r="AK5" s="271">
        <f>IF(D5="S",AG5,0)</f>
        <v>0</v>
      </c>
      <c r="AL5" s="329"/>
      <c r="AM5" s="103">
        <f>IF(D5="p",AL5,0)</f>
        <v>0</v>
      </c>
      <c r="AN5" s="103">
        <f>IF(D5="I",AL5,0)</f>
        <v>0</v>
      </c>
      <c r="AO5" s="103">
        <f>IF(D5="C",AL5,0)</f>
        <v>0</v>
      </c>
      <c r="AP5" s="103">
        <f>IF(D5="S",AL5,0)</f>
        <v>0</v>
      </c>
      <c r="AQ5" s="270">
        <f t="shared" ref="AQ5:AQ24" si="4">+($J5*AL5)+($P5*AL5)+($V5*AL5)</f>
        <v>0</v>
      </c>
      <c r="AR5" s="271">
        <f>IF(D5="p",AQ5,0)</f>
        <v>0</v>
      </c>
      <c r="AS5" s="271">
        <f>IF(D5="I",AQ5,0)</f>
        <v>0</v>
      </c>
      <c r="AT5" s="271">
        <f>IF(D5="C",AQ5,0)</f>
        <v>0</v>
      </c>
      <c r="AU5" s="271">
        <f>IF(D5="S",AQ5,0)</f>
        <v>0</v>
      </c>
      <c r="AV5" s="510"/>
      <c r="AW5" s="511">
        <f>IF(D5="p",AV5,0)</f>
        <v>0</v>
      </c>
      <c r="AX5" s="511">
        <f>IF(D5="I",AV5,0)</f>
        <v>0</v>
      </c>
      <c r="AY5" s="511">
        <f>IF(D5="C",AV5,0)</f>
        <v>0</v>
      </c>
      <c r="AZ5" s="511">
        <f>IF(D5="S",AV5,0)</f>
        <v>0</v>
      </c>
      <c r="BA5" s="512">
        <f t="shared" ref="BA5:BA24" si="5">+($J5*AV5)+($P5*AV5)+($V5*AV5)</f>
        <v>0</v>
      </c>
      <c r="BB5" s="586">
        <f>IF(D5="p",BA5,0)</f>
        <v>0</v>
      </c>
      <c r="BC5" s="586">
        <f>IF(D5="I",BA5,0)</f>
        <v>0</v>
      </c>
      <c r="BD5" s="586">
        <f>IF(D5="C",BA5,0)</f>
        <v>0</v>
      </c>
      <c r="BE5" s="586">
        <f>IF(D5="S",BA5,0)</f>
        <v>0</v>
      </c>
      <c r="BF5" s="329"/>
      <c r="BG5" s="103">
        <f>IF(D5="p",BF5,0)</f>
        <v>0</v>
      </c>
      <c r="BH5" s="103">
        <f>IF(D5="I",BF5,0)</f>
        <v>0</v>
      </c>
      <c r="BI5" s="103">
        <f>IF(D5="C",BF5,0)</f>
        <v>0</v>
      </c>
      <c r="BJ5" s="103">
        <f>IF(D5="S",BF5,0)</f>
        <v>0</v>
      </c>
      <c r="BK5" s="270">
        <f t="shared" ref="BK5:BK24" si="6">+($J5*BF5)+($P5*BF5)+($V5*BF5)</f>
        <v>0</v>
      </c>
      <c r="BL5" s="271">
        <f>IF(D5="p",BK5,0)</f>
        <v>0</v>
      </c>
      <c r="BM5" s="271">
        <f>IF(D5="I",BK5,0)</f>
        <v>0</v>
      </c>
      <c r="BN5" s="271">
        <f>IF(D5="C",BK5,0)</f>
        <v>0</v>
      </c>
      <c r="BO5" s="271">
        <f>IF(D5="S",BK5,0)</f>
        <v>0</v>
      </c>
      <c r="BP5" s="329"/>
      <c r="BQ5" s="103">
        <f>IF(D5="p",BP5,0)</f>
        <v>0</v>
      </c>
      <c r="BR5" s="103">
        <f>IF(D5="I",BP5,0)</f>
        <v>0</v>
      </c>
      <c r="BS5" s="103">
        <f>IF(D5="C",BP5,0)</f>
        <v>0</v>
      </c>
      <c r="BT5" s="103">
        <f>IF(D5="S",BP5,0)</f>
        <v>0</v>
      </c>
      <c r="BU5" s="270">
        <f t="shared" ref="BU5:BU24" si="7">+($J5*BP5)+($P5*BP5)+($V5*BP5)</f>
        <v>0</v>
      </c>
      <c r="BV5" s="271">
        <f>IF(D5="p",BU5,0)</f>
        <v>0</v>
      </c>
      <c r="BW5" s="271">
        <f>IF(D5="I",BU5,0)</f>
        <v>0</v>
      </c>
      <c r="BX5" s="271">
        <f>IF(D5="C",BU5,0)</f>
        <v>0</v>
      </c>
      <c r="BY5" s="271">
        <f>IF(D5="S",BU5,0)</f>
        <v>0</v>
      </c>
      <c r="BZ5" s="329"/>
      <c r="CA5" s="103">
        <f>IF(D5="p",BZ5,0)</f>
        <v>0</v>
      </c>
      <c r="CB5" s="103">
        <f>IF(D5="I",BZ5,0)</f>
        <v>0</v>
      </c>
      <c r="CC5" s="103">
        <f>IF(D5="C",BZ5,0)</f>
        <v>0</v>
      </c>
      <c r="CD5" s="103">
        <f>IF(D5="S",BZ5,0)</f>
        <v>0</v>
      </c>
      <c r="CE5" s="270">
        <f t="shared" ref="CE5:CE24" si="8">+($J5*BZ5)+($P5*BZ5)+($V5*BZ5)</f>
        <v>0</v>
      </c>
      <c r="CF5" s="271">
        <f>IF(D5="p",CE5,0)</f>
        <v>0</v>
      </c>
      <c r="CG5" s="271">
        <f>IF(D5="I",CE5,0)</f>
        <v>0</v>
      </c>
      <c r="CH5" s="271">
        <f>IF(D5="C",CE5,0)</f>
        <v>0</v>
      </c>
      <c r="CI5" s="271">
        <f>IF(D5="S",CE5,0)</f>
        <v>0</v>
      </c>
      <c r="CJ5" s="329"/>
      <c r="CK5" s="103">
        <f>IF(D5="p",CJ5,0)</f>
        <v>0</v>
      </c>
      <c r="CL5" s="103">
        <f>IF(D5="I",CJ5,0)</f>
        <v>0</v>
      </c>
      <c r="CM5" s="103">
        <f>IF(D5="C",CJ5,0)</f>
        <v>0</v>
      </c>
      <c r="CN5" s="103">
        <f>IF(D5="S",CJ5,0)</f>
        <v>0</v>
      </c>
      <c r="CO5" s="270">
        <f t="shared" ref="CO5:CO68" si="9">+($J5*CJ5)+($P5*CJ5)+($V5*CJ5)</f>
        <v>0</v>
      </c>
      <c r="CP5" s="271">
        <f>IF(D5="p",CO5,0)</f>
        <v>0</v>
      </c>
      <c r="CQ5" s="271">
        <f>IF(D5="I",CO5,0)</f>
        <v>0</v>
      </c>
      <c r="CR5" s="271">
        <f>IF(D5="C",CO5,0)</f>
        <v>0</v>
      </c>
      <c r="CS5" s="271">
        <f>IF(D5="S",CO5,0)</f>
        <v>0</v>
      </c>
      <c r="CT5" s="396"/>
      <c r="CU5" s="103">
        <f t="shared" ref="CU5:CU36" si="10">IF(D5="p",CT5,0)</f>
        <v>0</v>
      </c>
      <c r="CV5" s="103">
        <f t="shared" ref="CV5:CV36" si="11">IF(D5="I",CT5,0)</f>
        <v>0</v>
      </c>
      <c r="CW5" s="103">
        <f t="shared" ref="CW5:CW36" si="12">IF(D5="C",CT5,0)</f>
        <v>0</v>
      </c>
      <c r="CX5" s="103">
        <f t="shared" ref="CX5:CX36" si="13">IF(D5="S",CT5,0)</f>
        <v>0</v>
      </c>
      <c r="CY5" s="398">
        <f>+($J5*CT5)+($P5*CT5)+($V5*CT5)</f>
        <v>0</v>
      </c>
      <c r="CZ5" s="271">
        <f t="shared" ref="CZ5:CZ36" si="14">IF(D5="p",CY5,0)</f>
        <v>0</v>
      </c>
      <c r="DA5" s="271">
        <f t="shared" ref="DA5:DA36" si="15">IF(D5="I",CY5,0)</f>
        <v>0</v>
      </c>
      <c r="DB5" s="271">
        <f t="shared" ref="DB5:DB36" si="16">IF(D5="C",CY5,0)</f>
        <v>0</v>
      </c>
      <c r="DC5" s="271">
        <f t="shared" ref="DC5:DC36" si="17">IF(D5="S",CY5,0)</f>
        <v>0</v>
      </c>
      <c r="DD5" s="329"/>
      <c r="DE5" s="103">
        <f t="shared" ref="DE5:DE36" si="18">IF(D5="p",DD5,0)</f>
        <v>0</v>
      </c>
      <c r="DF5" s="103">
        <f t="shared" ref="DF5:DF36" si="19">IF(D5="I",DD5,0)</f>
        <v>0</v>
      </c>
      <c r="DG5" s="103">
        <f t="shared" ref="DG5:DG36" si="20">IF(D5="C",DD5,0)</f>
        <v>0</v>
      </c>
      <c r="DH5" s="103">
        <f t="shared" ref="DH5:DH36" si="21">IF(D5="S",DD5,0)</f>
        <v>0</v>
      </c>
      <c r="DI5" s="270">
        <f t="shared" ref="DI5:DI36" si="22">+($J5*DD5)+($P5*DD5)+($V5*DD5)</f>
        <v>0</v>
      </c>
      <c r="DJ5" s="271">
        <f t="shared" ref="DJ5:DJ36" si="23">IF(D5="p",DI5,0)</f>
        <v>0</v>
      </c>
      <c r="DK5" s="271">
        <f t="shared" ref="DK5:DK36" si="24">IF(D5="I",DI5,0)</f>
        <v>0</v>
      </c>
      <c r="DL5" s="271">
        <f t="shared" ref="DL5:DL36" si="25">IF(D5="C",DI5,0)</f>
        <v>0</v>
      </c>
      <c r="DM5" s="271">
        <f t="shared" ref="DM5:DM36" si="26">IF(D5="S",DI5,0)</f>
        <v>0</v>
      </c>
      <c r="DN5" s="329"/>
      <c r="DO5" s="103">
        <f t="shared" ref="DO5:DO36" si="27">IF(D5="p",DN5,0)</f>
        <v>0</v>
      </c>
      <c r="DP5" s="103">
        <f t="shared" ref="DP5:DP36" si="28">IF(D5="I",DN5,0)</f>
        <v>0</v>
      </c>
      <c r="DQ5" s="103">
        <f t="shared" ref="DQ5:DQ36" si="29">IF(D5="C",DN5,0)</f>
        <v>0</v>
      </c>
      <c r="DR5" s="103">
        <f t="shared" ref="DR5:DR36" si="30">IF(D5="S",DN5,0)</f>
        <v>0</v>
      </c>
      <c r="DS5" s="270">
        <f>+($J5*DN5)+($P5*DN5)+($V5*DN5)</f>
        <v>0</v>
      </c>
      <c r="DT5" s="271">
        <f t="shared" ref="DT5:DT36" si="31">IF(D5="p",DS5,0)</f>
        <v>0</v>
      </c>
      <c r="DU5" s="271">
        <f t="shared" ref="DU5:DU36" si="32">IF(D5="I",DS5,0)</f>
        <v>0</v>
      </c>
      <c r="DV5" s="271">
        <f t="shared" ref="DV5:DV36" si="33">IF(D5="C",DS5,0)</f>
        <v>0</v>
      </c>
      <c r="DW5" s="271">
        <f t="shared" ref="DW5:DW36" si="34">IF(D5="S",DS5,0)</f>
        <v>0</v>
      </c>
      <c r="DX5" s="338"/>
      <c r="DY5" s="103">
        <f>IF(D5="p",DX5,0)</f>
        <v>0</v>
      </c>
      <c r="DZ5" s="103">
        <f>IF(D5="I",DX5,0)</f>
        <v>0</v>
      </c>
      <c r="EA5" s="103">
        <f>IF(D5="C",DX5,0)</f>
        <v>0</v>
      </c>
      <c r="EB5" s="103">
        <f>IF(D5="S",DX5,0)</f>
        <v>0</v>
      </c>
      <c r="EC5" s="270">
        <f>+($J5*DX5)+($P5*DX5)+($V5*DX5)</f>
        <v>0</v>
      </c>
      <c r="ED5" s="271">
        <f>IF(D5="p",EC5,0)</f>
        <v>0</v>
      </c>
      <c r="EE5" s="271">
        <f>IF(D5="I",EC5,0)</f>
        <v>0</v>
      </c>
      <c r="EF5" s="271">
        <f>IF(D5="C",EC5,0)</f>
        <v>0</v>
      </c>
      <c r="EG5" s="271">
        <f>IF(D5="S",EC5,0)</f>
        <v>0</v>
      </c>
      <c r="EH5" s="329"/>
      <c r="EI5" s="103">
        <f>IF(D5="p",EH5,0)</f>
        <v>0</v>
      </c>
      <c r="EJ5" s="103">
        <f>IF(D5="I",EH5,0)</f>
        <v>0</v>
      </c>
      <c r="EK5" s="103">
        <f>IF(D5="C",EH5,0)</f>
        <v>0</v>
      </c>
      <c r="EL5" s="103">
        <f>IF(D5="S",EH5,0)</f>
        <v>0</v>
      </c>
      <c r="EM5" s="270">
        <f>+($J5*EH5)+($P5*EH5)+($V5*EH5)</f>
        <v>0</v>
      </c>
      <c r="EN5" s="271">
        <f>IF(D5="p",EM5,0)</f>
        <v>0</v>
      </c>
      <c r="EO5" s="271">
        <f>IF(D5="I",EM5,0)</f>
        <v>0</v>
      </c>
      <c r="EP5" s="271">
        <f>IF(D5="C",EM5,0)</f>
        <v>0</v>
      </c>
      <c r="EQ5" s="271">
        <f>IF(D5="S",EM5,0)</f>
        <v>0</v>
      </c>
      <c r="ER5" s="510"/>
      <c r="ES5" s="511">
        <f t="shared" ref="ES5:ES36" si="35">IF(D5="p",ER5,0)</f>
        <v>0</v>
      </c>
      <c r="ET5" s="511">
        <f t="shared" ref="ET5:ET36" si="36">IF(D5="I",ER5,0)</f>
        <v>0</v>
      </c>
      <c r="EU5" s="511">
        <f t="shared" ref="EU5:EU36" si="37">IF(D5="C",ER5,0)</f>
        <v>0</v>
      </c>
      <c r="EV5" s="511">
        <f t="shared" ref="EV5:EV36" si="38">IF(D5="S",ER5,0)</f>
        <v>0</v>
      </c>
      <c r="EW5" s="512">
        <f t="shared" ref="EW5:EW36" si="39">+($J5*ER5)+($P5*ER5)+($V5*ER5)</f>
        <v>0</v>
      </c>
      <c r="EX5" s="586">
        <f t="shared" ref="EX5:EX36" si="40">IF(D5="p",EW5,0)</f>
        <v>0</v>
      </c>
      <c r="EY5" s="586">
        <f t="shared" ref="EY5:EY36" si="41">IF(D5="I",EW5,0)</f>
        <v>0</v>
      </c>
      <c r="EZ5" s="586">
        <f t="shared" ref="EZ5:EZ36" si="42">IF(D5="C",EW5,0)</f>
        <v>0</v>
      </c>
      <c r="FA5" s="586">
        <f t="shared" ref="FA5:FA36" si="43">IF(D5="S",EW5,0)</f>
        <v>0</v>
      </c>
      <c r="FB5" s="263"/>
      <c r="FC5" s="103">
        <f t="shared" ref="FC5:FC36" si="44">IF(D5="p",FB5,0)</f>
        <v>0</v>
      </c>
      <c r="FD5" s="103">
        <f t="shared" ref="FD5:FD36" si="45">IF(D5="I",FB5,0)</f>
        <v>0</v>
      </c>
      <c r="FE5" s="103">
        <f t="shared" ref="FE5:FE36" si="46">IF(D5="C",FB5,0)</f>
        <v>0</v>
      </c>
      <c r="FF5" s="103">
        <f t="shared" ref="FF5:FF36" si="47">IF(D5="S",FB5,0)</f>
        <v>0</v>
      </c>
      <c r="FG5" s="270">
        <f t="shared" ref="FG5:FG36" si="48">+($J5*FB5)+($P5*FB5)+($V5*FB5)</f>
        <v>0</v>
      </c>
      <c r="FH5" s="271">
        <f t="shared" ref="FH5:FH36" si="49">IF(D5="p",FG5,0)</f>
        <v>0</v>
      </c>
      <c r="FI5" s="271">
        <f t="shared" ref="FI5:FI36" si="50">IF(D5="I",FG5,0)</f>
        <v>0</v>
      </c>
      <c r="FJ5" s="271">
        <f t="shared" ref="FJ5:FJ36" si="51">IF(D5="C",FG5,0)</f>
        <v>0</v>
      </c>
      <c r="FK5" s="271">
        <f t="shared" ref="FK5:FK36" si="52">IF(D5="S",FG5,0)</f>
        <v>0</v>
      </c>
      <c r="FL5" s="263"/>
      <c r="FM5" s="103">
        <f t="shared" ref="FM5:FM36" si="53">IF(D5="p",FL5,0)</f>
        <v>0</v>
      </c>
      <c r="FN5" s="103">
        <f t="shared" ref="FN5:FN36" si="54">IF(D5="I",FL5,0)</f>
        <v>0</v>
      </c>
      <c r="FO5" s="103">
        <f t="shared" ref="FO5:FO36" si="55">IF(D5="C",FL5,0)</f>
        <v>0</v>
      </c>
      <c r="FP5" s="103">
        <f t="shared" ref="FP5:FP36" si="56">IF(D5="S",FL5,0)</f>
        <v>0</v>
      </c>
      <c r="FQ5" s="270">
        <f t="shared" ref="FQ5:FQ36" si="57">+($J5*FL5)+($P5*FL5)+($V5*FL5)</f>
        <v>0</v>
      </c>
      <c r="FR5" s="271">
        <f t="shared" ref="FR5:FR36" si="58">IF(D5="p",FQ5,0)</f>
        <v>0</v>
      </c>
      <c r="FS5" s="271">
        <f t="shared" ref="FS5:FS36" si="59">IF(D5="I",FQ5,0)</f>
        <v>0</v>
      </c>
      <c r="FT5" s="271">
        <f t="shared" ref="FT5:FT36" si="60">IF(D5="C",FQ5,0)</f>
        <v>0</v>
      </c>
      <c r="FU5" s="271">
        <f t="shared" ref="FU5:FU36" si="61">IF(D5="S",FQ5,0)</f>
        <v>0</v>
      </c>
      <c r="FV5" s="270"/>
      <c r="FW5" s="270"/>
      <c r="FX5" s="384">
        <f t="shared" ref="FX5:FX36" si="62">AB5+AL5+AV5+BF5+BP5+BZ5+CJ5+CT5+DD5+DN5+DX5+EH5+ER5+FB5+FL5</f>
        <v>0</v>
      </c>
      <c r="FY5" s="103">
        <f t="shared" ref="FY5:FY36" si="63">IF(D5="p",FX5,0)</f>
        <v>0</v>
      </c>
      <c r="FZ5" s="103">
        <f t="shared" ref="FZ5:FZ36" si="64">IF(D5="I",FX5,0)</f>
        <v>0</v>
      </c>
      <c r="GA5" s="103">
        <f t="shared" ref="GA5:GA36" si="65">IF(D5="C",FX5,0)</f>
        <v>0</v>
      </c>
      <c r="GB5" s="103">
        <f t="shared" ref="GB5:GB36" si="66">IF(D5="S",FX5,0)</f>
        <v>0</v>
      </c>
      <c r="GC5" s="270">
        <f t="shared" ref="GC5:GC24" si="67">+($J5*FX5)+($P5*FX5)+($V5*FX5)</f>
        <v>0</v>
      </c>
      <c r="GD5" s="271">
        <f t="shared" ref="GD5:GD36" si="68">IF(D5="p",GC5,0)</f>
        <v>0</v>
      </c>
      <c r="GE5" s="271">
        <f t="shared" ref="GE5:GE36" si="69">IF(D5="I",GC5,0)</f>
        <v>0</v>
      </c>
      <c r="GF5" s="271">
        <f t="shared" ref="GF5:GF36" si="70">IF(D5="C",GC5,0)</f>
        <v>0</v>
      </c>
      <c r="GG5" s="271">
        <f t="shared" ref="GG5:GG36" si="71">IF(D5="S",GC5,0)</f>
        <v>0</v>
      </c>
      <c r="GH5" s="329"/>
      <c r="GI5" s="103">
        <f t="shared" ref="GI5:GI36" si="72">IF(D5="p",GH5,0)</f>
        <v>0</v>
      </c>
      <c r="GJ5" s="103">
        <f t="shared" ref="GJ5:GJ36" si="73">IF(D5="I",GH5,0)</f>
        <v>0</v>
      </c>
      <c r="GK5" s="103">
        <f t="shared" ref="GK5:GK36" si="74">IF(D5="C",GH5,0)</f>
        <v>0</v>
      </c>
      <c r="GL5" s="103">
        <f t="shared" ref="GL5:GL36" si="75">IF(D5="S",GH5,0)</f>
        <v>0</v>
      </c>
      <c r="GM5" s="270">
        <f t="shared" ref="GM5:GM24" si="76">+($J5*GH5)+($P5*GH5)+($V5*GH5)</f>
        <v>0</v>
      </c>
      <c r="GN5" s="271">
        <f t="shared" ref="GN5:GN36" si="77">IF(D5="p",GM5,0)</f>
        <v>0</v>
      </c>
      <c r="GO5" s="271">
        <f t="shared" ref="GO5:GO36" si="78">IF(D5="I",GM5,0)</f>
        <v>0</v>
      </c>
      <c r="GP5" s="271">
        <f t="shared" ref="GP5:GP36" si="79">IF(D5="C",GM5,0)</f>
        <v>0</v>
      </c>
      <c r="GQ5" s="271">
        <f t="shared" ref="GQ5:GQ36" si="80">IF(D5="S",GM5,0)</f>
        <v>0</v>
      </c>
      <c r="GR5" s="342">
        <f t="shared" ref="GR5:GR24" si="81">+FX5+GH5</f>
        <v>0</v>
      </c>
      <c r="GS5" s="103">
        <f t="shared" ref="GS5:GS36" si="82">IF(D5="p",GR5,0)</f>
        <v>0</v>
      </c>
      <c r="GT5" s="103">
        <f t="shared" ref="GT5:GT36" si="83">IF(D5="I",GR5,0)</f>
        <v>0</v>
      </c>
      <c r="GU5" s="103">
        <f t="shared" ref="GU5:GU36" si="84">IF(D5="C",GR5,0)</f>
        <v>0</v>
      </c>
      <c r="GV5" s="103">
        <f t="shared" ref="GV5:GV36" si="85">IF(D5="S",GR5,0)</f>
        <v>0</v>
      </c>
      <c r="GW5" s="270">
        <f t="shared" ref="GW5:GW24" si="86">+($J5*GR5)+($P5*GR5)+($V5*GR5)</f>
        <v>0</v>
      </c>
      <c r="GX5" s="271">
        <f t="shared" ref="GX5:GX36" si="87">IF(D5="p",GW5,0)</f>
        <v>0</v>
      </c>
      <c r="GY5" s="271">
        <f t="shared" ref="GY5:GY36" si="88">IF(D5="I",GW5,0)</f>
        <v>0</v>
      </c>
      <c r="GZ5" s="271">
        <f t="shared" ref="GZ5:GZ36" si="89">IF(D5="C",GW5,0)</f>
        <v>0</v>
      </c>
      <c r="HA5" s="271">
        <f t="shared" ref="HA5:HA36" si="90">IF(D5="S",GW5,0)</f>
        <v>0</v>
      </c>
      <c r="HB5" s="329"/>
      <c r="HC5" s="103">
        <f t="shared" ref="HC5:HC36" si="91">IF(D5="p",HB5,0)</f>
        <v>0</v>
      </c>
      <c r="HD5" s="103">
        <f t="shared" ref="HD5:HD36" si="92">IF(D5="I",HB5,0)</f>
        <v>0</v>
      </c>
      <c r="HE5" s="103">
        <f t="shared" ref="HE5:HE36" si="93">IF(D5="C",HB5,0)</f>
        <v>0</v>
      </c>
      <c r="HF5" s="103">
        <f t="shared" ref="HF5:HF36" si="94">IF(D5="S",HB5,0)</f>
        <v>0</v>
      </c>
      <c r="HG5" s="270">
        <f t="shared" ref="HG5:HG24" si="95">+($J5*HB5)+($P5*HB5)+($V5*HB5)</f>
        <v>0</v>
      </c>
      <c r="HH5" s="271">
        <f t="shared" ref="HH5:HH36" si="96">IF(D5="p",HG5,0)</f>
        <v>0</v>
      </c>
      <c r="HI5" s="271">
        <f t="shared" ref="HI5:HI36" si="97">IF(D5="I",HG5,0)</f>
        <v>0</v>
      </c>
      <c r="HJ5" s="271">
        <f t="shared" ref="HJ5:HJ36" si="98">IF(D5="C",HG5,0)</f>
        <v>0</v>
      </c>
      <c r="HK5" s="271">
        <f t="shared" ref="HK5:HK36" si="99">IF(D5="S",HG5,0)</f>
        <v>0</v>
      </c>
      <c r="HL5" s="329"/>
      <c r="HM5" s="103">
        <f t="shared" ref="HM5:HM36" si="100">IF(D5="p",HL5,0)</f>
        <v>0</v>
      </c>
      <c r="HN5" s="103">
        <f t="shared" ref="HN5:HN36" si="101">IF(D5="I",HL5,0)</f>
        <v>0</v>
      </c>
      <c r="HO5" s="103">
        <f t="shared" ref="HO5:HO36" si="102">IF(D5="C",HL5,0)</f>
        <v>0</v>
      </c>
      <c r="HP5" s="103">
        <f t="shared" ref="HP5:HP36" si="103">IF(D5="S",HL5,0)</f>
        <v>0</v>
      </c>
      <c r="HQ5" s="270">
        <f t="shared" ref="HQ5:HQ24" si="104">+($J5*HL5)+($P5*HL5)+($V5*HL5)</f>
        <v>0</v>
      </c>
      <c r="HR5" s="271">
        <f t="shared" ref="HR5:HR36" si="105">IF(D5="p",HQ5,0)</f>
        <v>0</v>
      </c>
      <c r="HS5" s="271">
        <f t="shared" ref="HS5:HS36" si="106">IF(D5="I",HQ5,0)</f>
        <v>0</v>
      </c>
      <c r="HT5" s="271">
        <f t="shared" ref="HT5:HT36" si="107">IF(D5="C",HQ5,0)</f>
        <v>0</v>
      </c>
      <c r="HU5" s="271">
        <f t="shared" ref="HU5:HU36" si="108">IF(D5="S",HQ5,0)</f>
        <v>0</v>
      </c>
      <c r="HV5" s="342">
        <f t="shared" ref="HV5:HV24" si="109">HB5+HL5</f>
        <v>0</v>
      </c>
      <c r="HW5" s="103">
        <f t="shared" ref="HW5:HW36" si="110">IF(D5="p",HV5,0)</f>
        <v>0</v>
      </c>
      <c r="HX5" s="103">
        <f t="shared" ref="HX5:HX36" si="111">IF(D5="I",HV5,0)</f>
        <v>0</v>
      </c>
      <c r="HY5" s="103">
        <f t="shared" ref="HY5:HY36" si="112">IF(D5="C",HV5,0)</f>
        <v>0</v>
      </c>
      <c r="HZ5" s="103">
        <f t="shared" ref="HZ5:HZ36" si="113">IF(D5="S",HV5,0)</f>
        <v>0</v>
      </c>
      <c r="IA5" s="265" t="e">
        <f t="shared" ref="IA5:IA24" si="114">+HV5/GR5</f>
        <v>#DIV/0!</v>
      </c>
      <c r="IB5" s="270">
        <f t="shared" ref="IB5:IB24" si="115">+($J5*HV5)+($P5*HV5)+($V5*HV5)</f>
        <v>0</v>
      </c>
      <c r="IC5" s="271">
        <f t="shared" ref="IC5:IC36" si="116">IF(D5="p",IB5,0)</f>
        <v>0</v>
      </c>
      <c r="ID5" s="271">
        <f t="shared" ref="ID5:ID36" si="117">IF(D5="I",IB5,0)</f>
        <v>0</v>
      </c>
      <c r="IE5" s="271">
        <f t="shared" ref="IE5:IE36" si="118">IF(D5="C",IB5,0)</f>
        <v>0</v>
      </c>
      <c r="IF5" s="271">
        <f t="shared" ref="IF5:IF36" si="119">IF(D5="S",IB5,0)</f>
        <v>0</v>
      </c>
      <c r="IG5" s="258">
        <f t="shared" ref="IG5:IG24" si="120">GR5+HV5</f>
        <v>0</v>
      </c>
      <c r="IH5" s="103">
        <f t="shared" ref="IH5:IH36" si="121">IF(D5="p",IG5,0)</f>
        <v>0</v>
      </c>
      <c r="II5" s="103">
        <f t="shared" ref="II5:II36" si="122">IF(D5="I",IG5,0)</f>
        <v>0</v>
      </c>
      <c r="IJ5" s="103">
        <f t="shared" ref="IJ5:IJ36" si="123">IF(D5="C",IG5,0)</f>
        <v>0</v>
      </c>
      <c r="IK5" s="103">
        <f t="shared" ref="IK5:IK36" si="124">IF(D5="S",IG5,0)</f>
        <v>0</v>
      </c>
      <c r="IL5" s="270">
        <f t="shared" ref="IL5:IL24" si="125">+($J5*IG5)+($P5*IG5)+($V5*IG5)</f>
        <v>0</v>
      </c>
      <c r="IM5" s="271">
        <f t="shared" ref="IM5:IM36" si="126">IF(D5="p",IL5,0)</f>
        <v>0</v>
      </c>
      <c r="IN5" s="271">
        <f t="shared" ref="IN5:IN36" si="127">IF(D5="I",IL5,0)</f>
        <v>0</v>
      </c>
      <c r="IO5" s="271">
        <f t="shared" ref="IO5:IO36" si="128">IF(D5="C",IL5,0)</f>
        <v>0</v>
      </c>
      <c r="IP5" s="271">
        <f t="shared" ref="IP5:IP36" si="129">IF(D5="S",IL5,0)</f>
        <v>0</v>
      </c>
      <c r="IQ5" s="274">
        <f t="shared" ref="IQ5:IQ24" si="130">+IG5/2080</f>
        <v>0</v>
      </c>
      <c r="IR5" s="275">
        <f t="shared" ref="IR5:IR36" si="131">IF(D5="p",IQ5,0)</f>
        <v>0</v>
      </c>
      <c r="IS5" s="275">
        <f t="shared" ref="IS5:IS36" si="132">IF(D5="i",IQ5,0)</f>
        <v>0</v>
      </c>
      <c r="IT5" s="275">
        <f t="shared" ref="IT5:IT36" si="133">IF(D5="c",IQ5,0)</f>
        <v>0</v>
      </c>
      <c r="IU5" s="275">
        <f t="shared" ref="IU5:IU36" si="134">IF(D5="s",IQ5,0)</f>
        <v>0</v>
      </c>
    </row>
    <row r="6" spans="1:255" s="48" customFormat="1">
      <c r="A6" s="47" t="s">
        <v>161</v>
      </c>
      <c r="B6" s="264"/>
      <c r="C6" s="264"/>
      <c r="D6" s="264"/>
      <c r="E6" s="200"/>
      <c r="F6" s="93">
        <f t="shared" ref="F6:F24" si="135">IF(D6="p",E6,0)</f>
        <v>0</v>
      </c>
      <c r="G6" s="93">
        <f t="shared" ref="G6:G24" si="136">IF(D6="I",E6,0)</f>
        <v>0</v>
      </c>
      <c r="H6" s="93">
        <f t="shared" ref="H6:H24" si="137">IF(D6="c",E6,0)</f>
        <v>0</v>
      </c>
      <c r="I6" s="93">
        <f t="shared" ref="I6:I24" si="138">IF(D6="s",E6,0)</f>
        <v>0</v>
      </c>
      <c r="J6" s="200"/>
      <c r="K6" s="93">
        <f t="shared" ref="K6:K24" si="139">IF(D6="p",J6,0)</f>
        <v>0</v>
      </c>
      <c r="L6" s="93">
        <f t="shared" ref="L6:L24" si="140">IF(D6="I",J6,0)</f>
        <v>0</v>
      </c>
      <c r="M6" s="93">
        <f t="shared" ref="M6:M24" si="141">IF(D6="c",J6,0)</f>
        <v>0</v>
      </c>
      <c r="N6" s="93">
        <f t="shared" ref="N6:N24" si="142">IF(D6="s",J6,0)</f>
        <v>0</v>
      </c>
      <c r="O6" s="265" t="e">
        <f t="shared" si="0"/>
        <v>#DIV/0!</v>
      </c>
      <c r="P6" s="200"/>
      <c r="Q6" s="93">
        <f t="shared" ref="Q6:Q24" si="143">IF(D6="p",P6,0)</f>
        <v>0</v>
      </c>
      <c r="R6" s="93">
        <f t="shared" ref="R6:R24" si="144">IF(D6="I",P6,0)</f>
        <v>0</v>
      </c>
      <c r="S6" s="93">
        <f t="shared" ref="S6:S24" si="145">IF(D6="c",P6,0)</f>
        <v>0</v>
      </c>
      <c r="T6" s="93">
        <f t="shared" ref="T6:T24" si="146">IF(D6="s",P6,0)</f>
        <v>0</v>
      </c>
      <c r="U6" s="265" t="e">
        <f t="shared" si="1"/>
        <v>#DIV/0!</v>
      </c>
      <c r="V6" s="200"/>
      <c r="W6" s="93">
        <f t="shared" ref="W6:W24" si="147">IF(D6="p",V6,0)</f>
        <v>0</v>
      </c>
      <c r="X6" s="93">
        <f t="shared" ref="X6:X24" si="148">IF(D6="I",V6,0)</f>
        <v>0</v>
      </c>
      <c r="Y6" s="93">
        <f t="shared" ref="Y6:Y24" si="149">IF(D6="c",V6,0)</f>
        <v>0</v>
      </c>
      <c r="Z6" s="93">
        <f t="shared" ref="Z6:Z24" si="150">IF(D6="s",V6,0)</f>
        <v>0</v>
      </c>
      <c r="AA6" s="265" t="e">
        <f t="shared" si="2"/>
        <v>#DIV/0!</v>
      </c>
      <c r="AB6" s="329"/>
      <c r="AC6" s="103">
        <f t="shared" ref="AC6:AC24" si="151">IF(D6="p",AB6,0)</f>
        <v>0</v>
      </c>
      <c r="AD6" s="103">
        <f t="shared" ref="AD6:AD24" si="152">IF(D6="I",AB6,0)</f>
        <v>0</v>
      </c>
      <c r="AE6" s="103">
        <f t="shared" ref="AE6:AE24" si="153">IF(D6="C",AB6,0)</f>
        <v>0</v>
      </c>
      <c r="AF6" s="103">
        <f t="shared" ref="AF6:AF24" si="154">IF(D6="S",AB6,0)</f>
        <v>0</v>
      </c>
      <c r="AG6" s="270">
        <f t="shared" si="3"/>
        <v>0</v>
      </c>
      <c r="AH6" s="271">
        <f t="shared" ref="AH6:AH24" si="155">IF(D6="p",AG6,0)</f>
        <v>0</v>
      </c>
      <c r="AI6" s="271">
        <f t="shared" ref="AI6:AI24" si="156">IF(D6="I",AG6,0)</f>
        <v>0</v>
      </c>
      <c r="AJ6" s="271">
        <f t="shared" ref="AJ6:AJ24" si="157">IF(D6="C",AG6,0)</f>
        <v>0</v>
      </c>
      <c r="AK6" s="271">
        <f t="shared" ref="AK6:AK24" si="158">IF(D6="S",AG6,0)</f>
        <v>0</v>
      </c>
      <c r="AL6" s="329"/>
      <c r="AM6" s="103">
        <f t="shared" ref="AM6:AM24" si="159">IF(D6="p",AL6,0)</f>
        <v>0</v>
      </c>
      <c r="AN6" s="103">
        <f t="shared" ref="AN6:AN24" si="160">IF(D6="I",AL6,0)</f>
        <v>0</v>
      </c>
      <c r="AO6" s="103">
        <f t="shared" ref="AO6:AO24" si="161">IF(D6="C",AL6,0)</f>
        <v>0</v>
      </c>
      <c r="AP6" s="103">
        <f t="shared" ref="AP6:AP24" si="162">IF(D6="S",AL6,0)</f>
        <v>0</v>
      </c>
      <c r="AQ6" s="270">
        <f t="shared" si="4"/>
        <v>0</v>
      </c>
      <c r="AR6" s="271">
        <f t="shared" ref="AR6:AR24" si="163">IF(D6="p",AQ6,0)</f>
        <v>0</v>
      </c>
      <c r="AS6" s="271">
        <f t="shared" ref="AS6:AS24" si="164">IF(D6="I",AQ6,0)</f>
        <v>0</v>
      </c>
      <c r="AT6" s="271">
        <f t="shared" ref="AT6:AT24" si="165">IF(D6="C",AQ6,0)</f>
        <v>0</v>
      </c>
      <c r="AU6" s="271">
        <f t="shared" ref="AU6:AU24" si="166">IF(D6="S",AQ6,0)</f>
        <v>0</v>
      </c>
      <c r="AV6" s="510"/>
      <c r="AW6" s="511">
        <f t="shared" ref="AW6:AW24" si="167">IF(D6="p",AV6,0)</f>
        <v>0</v>
      </c>
      <c r="AX6" s="511">
        <f t="shared" ref="AX6:AX24" si="168">IF(D6="I",AV6,0)</f>
        <v>0</v>
      </c>
      <c r="AY6" s="511">
        <f t="shared" ref="AY6:AY24" si="169">IF(D6="C",AV6,0)</f>
        <v>0</v>
      </c>
      <c r="AZ6" s="511">
        <f t="shared" ref="AZ6:AZ24" si="170">IF(D6="S",AV6,0)</f>
        <v>0</v>
      </c>
      <c r="BA6" s="512">
        <f t="shared" si="5"/>
        <v>0</v>
      </c>
      <c r="BB6" s="586">
        <f t="shared" ref="BB6:BB24" si="171">IF(D6="p",BA6,0)</f>
        <v>0</v>
      </c>
      <c r="BC6" s="586">
        <f t="shared" ref="BC6:BC24" si="172">IF(D6="I",BA6,0)</f>
        <v>0</v>
      </c>
      <c r="BD6" s="586">
        <f t="shared" ref="BD6:BD24" si="173">IF(D6="C",BA6,0)</f>
        <v>0</v>
      </c>
      <c r="BE6" s="586">
        <f t="shared" ref="BE6:BE24" si="174">IF(D6="S",BA6,0)</f>
        <v>0</v>
      </c>
      <c r="BF6" s="329"/>
      <c r="BG6" s="103">
        <f t="shared" ref="BG6:BG24" si="175">IF(D6="p",BF6,0)</f>
        <v>0</v>
      </c>
      <c r="BH6" s="103">
        <f t="shared" ref="BH6:BH24" si="176">IF(D6="I",BF6,0)</f>
        <v>0</v>
      </c>
      <c r="BI6" s="103">
        <f t="shared" ref="BI6:BI24" si="177">IF(D6="C",BF6,0)</f>
        <v>0</v>
      </c>
      <c r="BJ6" s="103">
        <f t="shared" ref="BJ6:BJ24" si="178">IF(D6="S",BF6,0)</f>
        <v>0</v>
      </c>
      <c r="BK6" s="270">
        <f t="shared" si="6"/>
        <v>0</v>
      </c>
      <c r="BL6" s="271">
        <f t="shared" ref="BL6:BL24" si="179">IF(D6="p",BK6,0)</f>
        <v>0</v>
      </c>
      <c r="BM6" s="271">
        <f t="shared" ref="BM6:BM24" si="180">IF(D6="I",BK6,0)</f>
        <v>0</v>
      </c>
      <c r="BN6" s="271">
        <f t="shared" ref="BN6:BN24" si="181">IF(D6="C",BK6,0)</f>
        <v>0</v>
      </c>
      <c r="BO6" s="271">
        <f t="shared" ref="BO6:BO24" si="182">IF(D6="S",BK6,0)</f>
        <v>0</v>
      </c>
      <c r="BP6" s="329"/>
      <c r="BQ6" s="103">
        <f t="shared" ref="BQ6:BQ24" si="183">IF(D6="p",BP6,0)</f>
        <v>0</v>
      </c>
      <c r="BR6" s="103">
        <f t="shared" ref="BR6:BR24" si="184">IF(D6="I",BP6,0)</f>
        <v>0</v>
      </c>
      <c r="BS6" s="103">
        <f t="shared" ref="BS6:BS24" si="185">IF(D6="C",BP6,0)</f>
        <v>0</v>
      </c>
      <c r="BT6" s="103">
        <f t="shared" ref="BT6:BT24" si="186">IF(D6="S",BP6,0)</f>
        <v>0</v>
      </c>
      <c r="BU6" s="270">
        <f t="shared" si="7"/>
        <v>0</v>
      </c>
      <c r="BV6" s="271">
        <f t="shared" ref="BV6:BV24" si="187">IF(D6="p",BU6,0)</f>
        <v>0</v>
      </c>
      <c r="BW6" s="271">
        <f t="shared" ref="BW6:BW24" si="188">IF(D6="I",BU6,0)</f>
        <v>0</v>
      </c>
      <c r="BX6" s="271">
        <f t="shared" ref="BX6:BX24" si="189">IF(D6="C",BU6,0)</f>
        <v>0</v>
      </c>
      <c r="BY6" s="271">
        <f t="shared" ref="BY6:BY24" si="190">IF(D6="S",BU6,0)</f>
        <v>0</v>
      </c>
      <c r="BZ6" s="329"/>
      <c r="CA6" s="103">
        <f t="shared" ref="CA6:CA24" si="191">IF(D6="p",BZ6,0)</f>
        <v>0</v>
      </c>
      <c r="CB6" s="103">
        <f t="shared" ref="CB6:CB24" si="192">IF(D6="I",BZ6,0)</f>
        <v>0</v>
      </c>
      <c r="CC6" s="103">
        <f t="shared" ref="CC6:CC24" si="193">IF(D6="C",BZ6,0)</f>
        <v>0</v>
      </c>
      <c r="CD6" s="103">
        <f t="shared" ref="CD6:CD24" si="194">IF(D6="S",BZ6,0)</f>
        <v>0</v>
      </c>
      <c r="CE6" s="270">
        <f t="shared" si="8"/>
        <v>0</v>
      </c>
      <c r="CF6" s="271">
        <f t="shared" ref="CF6:CF24" si="195">IF(D6="p",CE6,0)</f>
        <v>0</v>
      </c>
      <c r="CG6" s="271">
        <f t="shared" ref="CG6:CG24" si="196">IF(D6="I",CE6,0)</f>
        <v>0</v>
      </c>
      <c r="CH6" s="271">
        <f t="shared" ref="CH6:CH24" si="197">IF(D6="C",CE6,0)</f>
        <v>0</v>
      </c>
      <c r="CI6" s="271">
        <f t="shared" ref="CI6:CI24" si="198">IF(D6="S",CE6,0)</f>
        <v>0</v>
      </c>
      <c r="CJ6" s="329"/>
      <c r="CK6" s="103">
        <f t="shared" ref="CK6:CK69" si="199">IF(D6="p",CJ6,0)</f>
        <v>0</v>
      </c>
      <c r="CL6" s="103">
        <f>IF(D6="I",CJ6,0)</f>
        <v>0</v>
      </c>
      <c r="CM6" s="103">
        <f t="shared" ref="CM6:CM69" si="200">IF(D6="C",CJ6,0)</f>
        <v>0</v>
      </c>
      <c r="CN6" s="103">
        <f t="shared" ref="CN6:CN69" si="201">IF(D6="S",CJ6,0)</f>
        <v>0</v>
      </c>
      <c r="CO6" s="270">
        <f t="shared" si="9"/>
        <v>0</v>
      </c>
      <c r="CP6" s="271">
        <f t="shared" ref="CP6:CP69" si="202">IF(D6="p",CO6,0)</f>
        <v>0</v>
      </c>
      <c r="CQ6" s="271">
        <f t="shared" ref="CQ6:CQ69" si="203">IF(D6="I",CO6,0)</f>
        <v>0</v>
      </c>
      <c r="CR6" s="271">
        <f t="shared" ref="CR6:CR69" si="204">IF(D6="C",CO6,0)</f>
        <v>0</v>
      </c>
      <c r="CS6" s="271">
        <f t="shared" ref="CS6:CS69" si="205">IF(D6="S",CO6,0)</f>
        <v>0</v>
      </c>
      <c r="CT6" s="329"/>
      <c r="CU6" s="103">
        <f t="shared" si="10"/>
        <v>0</v>
      </c>
      <c r="CV6" s="103">
        <f t="shared" si="11"/>
        <v>0</v>
      </c>
      <c r="CW6" s="103">
        <f t="shared" si="12"/>
        <v>0</v>
      </c>
      <c r="CX6" s="103">
        <f t="shared" si="13"/>
        <v>0</v>
      </c>
      <c r="CY6" s="270">
        <f t="shared" ref="CY6:CY24" si="206">+($J6*CT6)+($P6*CT6)+($V6*CT6)</f>
        <v>0</v>
      </c>
      <c r="CZ6" s="271">
        <f t="shared" si="14"/>
        <v>0</v>
      </c>
      <c r="DA6" s="271">
        <f t="shared" si="15"/>
        <v>0</v>
      </c>
      <c r="DB6" s="271">
        <f t="shared" si="16"/>
        <v>0</v>
      </c>
      <c r="DC6" s="271">
        <f t="shared" si="17"/>
        <v>0</v>
      </c>
      <c r="DD6" s="329"/>
      <c r="DE6" s="103">
        <f t="shared" si="18"/>
        <v>0</v>
      </c>
      <c r="DF6" s="103">
        <f t="shared" si="19"/>
        <v>0</v>
      </c>
      <c r="DG6" s="103">
        <f t="shared" si="20"/>
        <v>0</v>
      </c>
      <c r="DH6" s="103">
        <f t="shared" si="21"/>
        <v>0</v>
      </c>
      <c r="DI6" s="270">
        <f t="shared" si="22"/>
        <v>0</v>
      </c>
      <c r="DJ6" s="271">
        <f t="shared" si="23"/>
        <v>0</v>
      </c>
      <c r="DK6" s="271">
        <f t="shared" si="24"/>
        <v>0</v>
      </c>
      <c r="DL6" s="271">
        <f t="shared" si="25"/>
        <v>0</v>
      </c>
      <c r="DM6" s="271">
        <f t="shared" si="26"/>
        <v>0</v>
      </c>
      <c r="DN6" s="329"/>
      <c r="DO6" s="103">
        <f t="shared" si="27"/>
        <v>0</v>
      </c>
      <c r="DP6" s="103">
        <f t="shared" si="28"/>
        <v>0</v>
      </c>
      <c r="DQ6" s="103">
        <f t="shared" si="29"/>
        <v>0</v>
      </c>
      <c r="DR6" s="103">
        <f t="shared" si="30"/>
        <v>0</v>
      </c>
      <c r="DS6" s="270">
        <f t="shared" ref="DS6:DS24" si="207">+($J6*DN6)+($P6*DN6)+($V6*DN6)</f>
        <v>0</v>
      </c>
      <c r="DT6" s="271">
        <f t="shared" si="31"/>
        <v>0</v>
      </c>
      <c r="DU6" s="271">
        <f t="shared" si="32"/>
        <v>0</v>
      </c>
      <c r="DV6" s="271">
        <f t="shared" si="33"/>
        <v>0</v>
      </c>
      <c r="DW6" s="271">
        <f t="shared" si="34"/>
        <v>0</v>
      </c>
      <c r="DX6" s="338"/>
      <c r="DY6" s="103">
        <f t="shared" ref="DY6:DY69" si="208">IF(D6="p",DX6,0)</f>
        <v>0</v>
      </c>
      <c r="DZ6" s="103">
        <f t="shared" ref="DZ6:DZ69" si="209">IF(D6="I",DX6,0)</f>
        <v>0</v>
      </c>
      <c r="EA6" s="103">
        <f t="shared" ref="EA6:EA69" si="210">IF(D6="C",DX6,0)</f>
        <v>0</v>
      </c>
      <c r="EB6" s="103">
        <f t="shared" ref="EB6:EB69" si="211">IF(D6="S",DX6,0)</f>
        <v>0</v>
      </c>
      <c r="EC6" s="270">
        <f t="shared" ref="EC6:EC69" si="212">+($J6*DX6)+($P6*DX6)+($V6*DX6)</f>
        <v>0</v>
      </c>
      <c r="ED6" s="271">
        <f t="shared" ref="ED6:ED69" si="213">IF(D6="p",EC6,0)</f>
        <v>0</v>
      </c>
      <c r="EE6" s="271">
        <f t="shared" ref="EE6:EE69" si="214">IF(D6="I",EC6,0)</f>
        <v>0</v>
      </c>
      <c r="EF6" s="271">
        <f t="shared" ref="EF6:EF69" si="215">IF(D6="C",EC6,0)</f>
        <v>0</v>
      </c>
      <c r="EG6" s="271">
        <f t="shared" ref="EG6:EG69" si="216">IF(D6="S",EC6,0)</f>
        <v>0</v>
      </c>
      <c r="EH6" s="329"/>
      <c r="EI6" s="103">
        <f t="shared" ref="EI6:EI69" si="217">IF(D6="p",EH6,0)</f>
        <v>0</v>
      </c>
      <c r="EJ6" s="103">
        <f t="shared" ref="EJ6:EJ69" si="218">IF(D6="I",EH6,0)</f>
        <v>0</v>
      </c>
      <c r="EK6" s="103">
        <f t="shared" ref="EK6:EK69" si="219">IF(D6="C",EH6,0)</f>
        <v>0</v>
      </c>
      <c r="EL6" s="103">
        <f t="shared" ref="EL6:EL69" si="220">IF(D6="S",EH6,0)</f>
        <v>0</v>
      </c>
      <c r="EM6" s="270">
        <f t="shared" ref="EM6:EM69" si="221">+($J6*EH6)+($P6*EH6)+($V6*EH6)</f>
        <v>0</v>
      </c>
      <c r="EN6" s="271">
        <f t="shared" ref="EN6:EN69" si="222">IF(D6="p",EM6,0)</f>
        <v>0</v>
      </c>
      <c r="EO6" s="271">
        <f t="shared" ref="EO6:EO69" si="223">IF(D6="I",EM6,0)</f>
        <v>0</v>
      </c>
      <c r="EP6" s="271">
        <f t="shared" ref="EP6:EP69" si="224">IF(D6="C",EM6,0)</f>
        <v>0</v>
      </c>
      <c r="EQ6" s="271">
        <f t="shared" ref="EQ6:EQ69" si="225">IF(D6="S",EM6,0)</f>
        <v>0</v>
      </c>
      <c r="ER6" s="510"/>
      <c r="ES6" s="511">
        <f t="shared" si="35"/>
        <v>0</v>
      </c>
      <c r="ET6" s="511">
        <f t="shared" si="36"/>
        <v>0</v>
      </c>
      <c r="EU6" s="511">
        <f t="shared" si="37"/>
        <v>0</v>
      </c>
      <c r="EV6" s="511">
        <f t="shared" si="38"/>
        <v>0</v>
      </c>
      <c r="EW6" s="512">
        <f t="shared" si="39"/>
        <v>0</v>
      </c>
      <c r="EX6" s="586">
        <f t="shared" si="40"/>
        <v>0</v>
      </c>
      <c r="EY6" s="586">
        <f t="shared" si="41"/>
        <v>0</v>
      </c>
      <c r="EZ6" s="586">
        <f t="shared" si="42"/>
        <v>0</v>
      </c>
      <c r="FA6" s="586">
        <f t="shared" si="43"/>
        <v>0</v>
      </c>
      <c r="FB6" s="263"/>
      <c r="FC6" s="103">
        <f t="shared" si="44"/>
        <v>0</v>
      </c>
      <c r="FD6" s="103">
        <f t="shared" si="45"/>
        <v>0</v>
      </c>
      <c r="FE6" s="103">
        <f t="shared" si="46"/>
        <v>0</v>
      </c>
      <c r="FF6" s="103">
        <f t="shared" si="47"/>
        <v>0</v>
      </c>
      <c r="FG6" s="270">
        <f t="shared" si="48"/>
        <v>0</v>
      </c>
      <c r="FH6" s="271">
        <f t="shared" si="49"/>
        <v>0</v>
      </c>
      <c r="FI6" s="271">
        <f t="shared" si="50"/>
        <v>0</v>
      </c>
      <c r="FJ6" s="271">
        <f t="shared" si="51"/>
        <v>0</v>
      </c>
      <c r="FK6" s="271">
        <f t="shared" si="52"/>
        <v>0</v>
      </c>
      <c r="FL6" s="263"/>
      <c r="FM6" s="103">
        <f t="shared" si="53"/>
        <v>0</v>
      </c>
      <c r="FN6" s="103">
        <f t="shared" si="54"/>
        <v>0</v>
      </c>
      <c r="FO6" s="103">
        <f t="shared" si="55"/>
        <v>0</v>
      </c>
      <c r="FP6" s="103">
        <f t="shared" si="56"/>
        <v>0</v>
      </c>
      <c r="FQ6" s="270">
        <f t="shared" si="57"/>
        <v>0</v>
      </c>
      <c r="FR6" s="271">
        <f t="shared" si="58"/>
        <v>0</v>
      </c>
      <c r="FS6" s="271">
        <f t="shared" si="59"/>
        <v>0</v>
      </c>
      <c r="FT6" s="271">
        <f t="shared" si="60"/>
        <v>0</v>
      </c>
      <c r="FU6" s="271">
        <f t="shared" si="61"/>
        <v>0</v>
      </c>
      <c r="FV6" s="270"/>
      <c r="FW6" s="270"/>
      <c r="FX6" s="384">
        <f t="shared" si="62"/>
        <v>0</v>
      </c>
      <c r="FY6" s="103">
        <f t="shared" si="63"/>
        <v>0</v>
      </c>
      <c r="FZ6" s="103">
        <f t="shared" si="64"/>
        <v>0</v>
      </c>
      <c r="GA6" s="103">
        <f t="shared" si="65"/>
        <v>0</v>
      </c>
      <c r="GB6" s="103">
        <f t="shared" si="66"/>
        <v>0</v>
      </c>
      <c r="GC6" s="270">
        <f t="shared" si="67"/>
        <v>0</v>
      </c>
      <c r="GD6" s="271">
        <f t="shared" si="68"/>
        <v>0</v>
      </c>
      <c r="GE6" s="271">
        <f t="shared" si="69"/>
        <v>0</v>
      </c>
      <c r="GF6" s="271">
        <f t="shared" si="70"/>
        <v>0</v>
      </c>
      <c r="GG6" s="271">
        <f t="shared" si="71"/>
        <v>0</v>
      </c>
      <c r="GH6" s="329"/>
      <c r="GI6" s="103">
        <f t="shared" si="72"/>
        <v>0</v>
      </c>
      <c r="GJ6" s="103">
        <f t="shared" si="73"/>
        <v>0</v>
      </c>
      <c r="GK6" s="103">
        <f t="shared" si="74"/>
        <v>0</v>
      </c>
      <c r="GL6" s="103">
        <f t="shared" si="75"/>
        <v>0</v>
      </c>
      <c r="GM6" s="270">
        <f t="shared" si="76"/>
        <v>0</v>
      </c>
      <c r="GN6" s="271">
        <f t="shared" si="77"/>
        <v>0</v>
      </c>
      <c r="GO6" s="271">
        <f t="shared" si="78"/>
        <v>0</v>
      </c>
      <c r="GP6" s="271">
        <f t="shared" si="79"/>
        <v>0</v>
      </c>
      <c r="GQ6" s="271">
        <f t="shared" si="80"/>
        <v>0</v>
      </c>
      <c r="GR6" s="342">
        <f t="shared" si="81"/>
        <v>0</v>
      </c>
      <c r="GS6" s="103">
        <f t="shared" si="82"/>
        <v>0</v>
      </c>
      <c r="GT6" s="103">
        <f t="shared" si="83"/>
        <v>0</v>
      </c>
      <c r="GU6" s="103">
        <f t="shared" si="84"/>
        <v>0</v>
      </c>
      <c r="GV6" s="103">
        <f t="shared" si="85"/>
        <v>0</v>
      </c>
      <c r="GW6" s="270">
        <f t="shared" si="86"/>
        <v>0</v>
      </c>
      <c r="GX6" s="271">
        <f t="shared" si="87"/>
        <v>0</v>
      </c>
      <c r="GY6" s="271">
        <f t="shared" si="88"/>
        <v>0</v>
      </c>
      <c r="GZ6" s="271">
        <f t="shared" si="89"/>
        <v>0</v>
      </c>
      <c r="HA6" s="271">
        <f t="shared" si="90"/>
        <v>0</v>
      </c>
      <c r="HB6" s="329"/>
      <c r="HC6" s="103">
        <f t="shared" si="91"/>
        <v>0</v>
      </c>
      <c r="HD6" s="103">
        <f t="shared" si="92"/>
        <v>0</v>
      </c>
      <c r="HE6" s="103">
        <f t="shared" si="93"/>
        <v>0</v>
      </c>
      <c r="HF6" s="103">
        <f t="shared" si="94"/>
        <v>0</v>
      </c>
      <c r="HG6" s="270">
        <f t="shared" si="95"/>
        <v>0</v>
      </c>
      <c r="HH6" s="271">
        <f t="shared" si="96"/>
        <v>0</v>
      </c>
      <c r="HI6" s="271">
        <f t="shared" si="97"/>
        <v>0</v>
      </c>
      <c r="HJ6" s="271">
        <f t="shared" si="98"/>
        <v>0</v>
      </c>
      <c r="HK6" s="271">
        <f t="shared" si="99"/>
        <v>0</v>
      </c>
      <c r="HL6" s="329"/>
      <c r="HM6" s="103">
        <f t="shared" si="100"/>
        <v>0</v>
      </c>
      <c r="HN6" s="103">
        <f t="shared" si="101"/>
        <v>0</v>
      </c>
      <c r="HO6" s="103">
        <f t="shared" si="102"/>
        <v>0</v>
      </c>
      <c r="HP6" s="103">
        <f t="shared" si="103"/>
        <v>0</v>
      </c>
      <c r="HQ6" s="270">
        <f t="shared" si="104"/>
        <v>0</v>
      </c>
      <c r="HR6" s="271">
        <f t="shared" si="105"/>
        <v>0</v>
      </c>
      <c r="HS6" s="271">
        <f t="shared" si="106"/>
        <v>0</v>
      </c>
      <c r="HT6" s="271">
        <f t="shared" si="107"/>
        <v>0</v>
      </c>
      <c r="HU6" s="271">
        <f t="shared" si="108"/>
        <v>0</v>
      </c>
      <c r="HV6" s="342">
        <f t="shared" si="109"/>
        <v>0</v>
      </c>
      <c r="HW6" s="103">
        <f t="shared" si="110"/>
        <v>0</v>
      </c>
      <c r="HX6" s="103">
        <f t="shared" si="111"/>
        <v>0</v>
      </c>
      <c r="HY6" s="103">
        <f t="shared" si="112"/>
        <v>0</v>
      </c>
      <c r="HZ6" s="103">
        <f t="shared" si="113"/>
        <v>0</v>
      </c>
      <c r="IA6" s="265" t="e">
        <f t="shared" si="114"/>
        <v>#DIV/0!</v>
      </c>
      <c r="IB6" s="270">
        <f t="shared" si="115"/>
        <v>0</v>
      </c>
      <c r="IC6" s="271">
        <f t="shared" si="116"/>
        <v>0</v>
      </c>
      <c r="ID6" s="271">
        <f t="shared" si="117"/>
        <v>0</v>
      </c>
      <c r="IE6" s="271">
        <f t="shared" si="118"/>
        <v>0</v>
      </c>
      <c r="IF6" s="271">
        <f t="shared" si="119"/>
        <v>0</v>
      </c>
      <c r="IG6" s="258">
        <f t="shared" si="120"/>
        <v>0</v>
      </c>
      <c r="IH6" s="103">
        <f t="shared" si="121"/>
        <v>0</v>
      </c>
      <c r="II6" s="103">
        <f t="shared" si="122"/>
        <v>0</v>
      </c>
      <c r="IJ6" s="103">
        <f t="shared" si="123"/>
        <v>0</v>
      </c>
      <c r="IK6" s="103">
        <f t="shared" si="124"/>
        <v>0</v>
      </c>
      <c r="IL6" s="270">
        <f t="shared" si="125"/>
        <v>0</v>
      </c>
      <c r="IM6" s="271">
        <f t="shared" si="126"/>
        <v>0</v>
      </c>
      <c r="IN6" s="271">
        <f t="shared" si="127"/>
        <v>0</v>
      </c>
      <c r="IO6" s="271">
        <f t="shared" si="128"/>
        <v>0</v>
      </c>
      <c r="IP6" s="271">
        <f t="shared" si="129"/>
        <v>0</v>
      </c>
      <c r="IQ6" s="274">
        <f t="shared" si="130"/>
        <v>0</v>
      </c>
      <c r="IR6" s="275">
        <f t="shared" si="131"/>
        <v>0</v>
      </c>
      <c r="IS6" s="275">
        <f t="shared" si="132"/>
        <v>0</v>
      </c>
      <c r="IT6" s="275">
        <f t="shared" si="133"/>
        <v>0</v>
      </c>
      <c r="IU6" s="275">
        <f t="shared" si="134"/>
        <v>0</v>
      </c>
    </row>
    <row r="7" spans="1:255" s="48" customFormat="1">
      <c r="A7" s="47" t="s">
        <v>162</v>
      </c>
      <c r="B7" s="264"/>
      <c r="C7" s="264"/>
      <c r="D7" s="264"/>
      <c r="E7" s="200"/>
      <c r="F7" s="93">
        <f t="shared" si="135"/>
        <v>0</v>
      </c>
      <c r="G7" s="93">
        <f t="shared" si="136"/>
        <v>0</v>
      </c>
      <c r="H7" s="93">
        <f t="shared" si="137"/>
        <v>0</v>
      </c>
      <c r="I7" s="93">
        <f t="shared" si="138"/>
        <v>0</v>
      </c>
      <c r="J7" s="200"/>
      <c r="K7" s="93">
        <f t="shared" si="139"/>
        <v>0</v>
      </c>
      <c r="L7" s="93">
        <f t="shared" si="140"/>
        <v>0</v>
      </c>
      <c r="M7" s="93">
        <f t="shared" si="141"/>
        <v>0</v>
      </c>
      <c r="N7" s="93">
        <f t="shared" si="142"/>
        <v>0</v>
      </c>
      <c r="O7" s="265" t="e">
        <f t="shared" si="0"/>
        <v>#DIV/0!</v>
      </c>
      <c r="P7" s="200"/>
      <c r="Q7" s="93">
        <f t="shared" si="143"/>
        <v>0</v>
      </c>
      <c r="R7" s="93">
        <f t="shared" si="144"/>
        <v>0</v>
      </c>
      <c r="S7" s="93">
        <f t="shared" si="145"/>
        <v>0</v>
      </c>
      <c r="T7" s="93">
        <f t="shared" si="146"/>
        <v>0</v>
      </c>
      <c r="U7" s="265" t="e">
        <f t="shared" si="1"/>
        <v>#DIV/0!</v>
      </c>
      <c r="V7" s="200"/>
      <c r="W7" s="93">
        <f t="shared" si="147"/>
        <v>0</v>
      </c>
      <c r="X7" s="93">
        <f t="shared" si="148"/>
        <v>0</v>
      </c>
      <c r="Y7" s="93">
        <f t="shared" si="149"/>
        <v>0</v>
      </c>
      <c r="Z7" s="93">
        <f t="shared" si="150"/>
        <v>0</v>
      </c>
      <c r="AA7" s="265" t="e">
        <f t="shared" si="2"/>
        <v>#DIV/0!</v>
      </c>
      <c r="AB7" s="329"/>
      <c r="AC7" s="103">
        <f t="shared" si="151"/>
        <v>0</v>
      </c>
      <c r="AD7" s="103">
        <f t="shared" si="152"/>
        <v>0</v>
      </c>
      <c r="AE7" s="103">
        <f t="shared" si="153"/>
        <v>0</v>
      </c>
      <c r="AF7" s="103">
        <f t="shared" si="154"/>
        <v>0</v>
      </c>
      <c r="AG7" s="270">
        <f t="shared" si="3"/>
        <v>0</v>
      </c>
      <c r="AH7" s="271">
        <f t="shared" si="155"/>
        <v>0</v>
      </c>
      <c r="AI7" s="271">
        <f t="shared" si="156"/>
        <v>0</v>
      </c>
      <c r="AJ7" s="271">
        <f t="shared" si="157"/>
        <v>0</v>
      </c>
      <c r="AK7" s="271">
        <f t="shared" si="158"/>
        <v>0</v>
      </c>
      <c r="AL7" s="329"/>
      <c r="AM7" s="103">
        <f t="shared" si="159"/>
        <v>0</v>
      </c>
      <c r="AN7" s="103">
        <f t="shared" si="160"/>
        <v>0</v>
      </c>
      <c r="AO7" s="103">
        <f t="shared" si="161"/>
        <v>0</v>
      </c>
      <c r="AP7" s="103">
        <f t="shared" si="162"/>
        <v>0</v>
      </c>
      <c r="AQ7" s="270">
        <f t="shared" si="4"/>
        <v>0</v>
      </c>
      <c r="AR7" s="271">
        <f t="shared" si="163"/>
        <v>0</v>
      </c>
      <c r="AS7" s="271">
        <f t="shared" si="164"/>
        <v>0</v>
      </c>
      <c r="AT7" s="271">
        <f t="shared" si="165"/>
        <v>0</v>
      </c>
      <c r="AU7" s="271">
        <f t="shared" si="166"/>
        <v>0</v>
      </c>
      <c r="AV7" s="510"/>
      <c r="AW7" s="511">
        <f t="shared" si="167"/>
        <v>0</v>
      </c>
      <c r="AX7" s="511">
        <f t="shared" si="168"/>
        <v>0</v>
      </c>
      <c r="AY7" s="511">
        <f t="shared" si="169"/>
        <v>0</v>
      </c>
      <c r="AZ7" s="511">
        <f t="shared" si="170"/>
        <v>0</v>
      </c>
      <c r="BA7" s="512">
        <f t="shared" si="5"/>
        <v>0</v>
      </c>
      <c r="BB7" s="586">
        <f t="shared" si="171"/>
        <v>0</v>
      </c>
      <c r="BC7" s="586">
        <f t="shared" si="172"/>
        <v>0</v>
      </c>
      <c r="BD7" s="586">
        <f t="shared" si="173"/>
        <v>0</v>
      </c>
      <c r="BE7" s="586">
        <f t="shared" si="174"/>
        <v>0</v>
      </c>
      <c r="BF7" s="329"/>
      <c r="BG7" s="103">
        <f t="shared" si="175"/>
        <v>0</v>
      </c>
      <c r="BH7" s="103">
        <f t="shared" si="176"/>
        <v>0</v>
      </c>
      <c r="BI7" s="103">
        <f t="shared" si="177"/>
        <v>0</v>
      </c>
      <c r="BJ7" s="103">
        <f t="shared" si="178"/>
        <v>0</v>
      </c>
      <c r="BK7" s="270">
        <f t="shared" si="6"/>
        <v>0</v>
      </c>
      <c r="BL7" s="271">
        <f t="shared" si="179"/>
        <v>0</v>
      </c>
      <c r="BM7" s="271">
        <f t="shared" si="180"/>
        <v>0</v>
      </c>
      <c r="BN7" s="271">
        <f t="shared" si="181"/>
        <v>0</v>
      </c>
      <c r="BO7" s="271">
        <f t="shared" si="182"/>
        <v>0</v>
      </c>
      <c r="BP7" s="329"/>
      <c r="BQ7" s="103">
        <f t="shared" si="183"/>
        <v>0</v>
      </c>
      <c r="BR7" s="103">
        <f t="shared" si="184"/>
        <v>0</v>
      </c>
      <c r="BS7" s="103">
        <f t="shared" si="185"/>
        <v>0</v>
      </c>
      <c r="BT7" s="103">
        <f t="shared" si="186"/>
        <v>0</v>
      </c>
      <c r="BU7" s="270">
        <f t="shared" si="7"/>
        <v>0</v>
      </c>
      <c r="BV7" s="271">
        <f t="shared" si="187"/>
        <v>0</v>
      </c>
      <c r="BW7" s="271">
        <f t="shared" si="188"/>
        <v>0</v>
      </c>
      <c r="BX7" s="271">
        <f t="shared" si="189"/>
        <v>0</v>
      </c>
      <c r="BY7" s="271">
        <f t="shared" si="190"/>
        <v>0</v>
      </c>
      <c r="BZ7" s="329"/>
      <c r="CA7" s="103">
        <f t="shared" si="191"/>
        <v>0</v>
      </c>
      <c r="CB7" s="103">
        <f t="shared" si="192"/>
        <v>0</v>
      </c>
      <c r="CC7" s="103">
        <f t="shared" si="193"/>
        <v>0</v>
      </c>
      <c r="CD7" s="103">
        <f t="shared" si="194"/>
        <v>0</v>
      </c>
      <c r="CE7" s="270">
        <f t="shared" si="8"/>
        <v>0</v>
      </c>
      <c r="CF7" s="271">
        <f t="shared" si="195"/>
        <v>0</v>
      </c>
      <c r="CG7" s="271">
        <f t="shared" si="196"/>
        <v>0</v>
      </c>
      <c r="CH7" s="271">
        <f t="shared" si="197"/>
        <v>0</v>
      </c>
      <c r="CI7" s="271">
        <f t="shared" si="198"/>
        <v>0</v>
      </c>
      <c r="CJ7" s="329"/>
      <c r="CK7" s="103">
        <f t="shared" si="199"/>
        <v>0</v>
      </c>
      <c r="CL7" s="103">
        <f t="shared" ref="CL7:CL70" si="226">IF(D7="I",CJ7,0)</f>
        <v>0</v>
      </c>
      <c r="CM7" s="103">
        <f t="shared" si="200"/>
        <v>0</v>
      </c>
      <c r="CN7" s="103">
        <f t="shared" si="201"/>
        <v>0</v>
      </c>
      <c r="CO7" s="270">
        <f t="shared" si="9"/>
        <v>0</v>
      </c>
      <c r="CP7" s="271">
        <f t="shared" si="202"/>
        <v>0</v>
      </c>
      <c r="CQ7" s="271">
        <f t="shared" si="203"/>
        <v>0</v>
      </c>
      <c r="CR7" s="271">
        <f t="shared" si="204"/>
        <v>0</v>
      </c>
      <c r="CS7" s="271">
        <f t="shared" si="205"/>
        <v>0</v>
      </c>
      <c r="CT7" s="329"/>
      <c r="CU7" s="103">
        <f t="shared" si="10"/>
        <v>0</v>
      </c>
      <c r="CV7" s="103">
        <f t="shared" si="11"/>
        <v>0</v>
      </c>
      <c r="CW7" s="103">
        <f t="shared" si="12"/>
        <v>0</v>
      </c>
      <c r="CX7" s="103">
        <f t="shared" si="13"/>
        <v>0</v>
      </c>
      <c r="CY7" s="270">
        <f t="shared" si="206"/>
        <v>0</v>
      </c>
      <c r="CZ7" s="271">
        <f t="shared" si="14"/>
        <v>0</v>
      </c>
      <c r="DA7" s="271">
        <f t="shared" si="15"/>
        <v>0</v>
      </c>
      <c r="DB7" s="271">
        <f t="shared" si="16"/>
        <v>0</v>
      </c>
      <c r="DC7" s="271">
        <f t="shared" si="17"/>
        <v>0</v>
      </c>
      <c r="DD7" s="329"/>
      <c r="DE7" s="103">
        <f t="shared" si="18"/>
        <v>0</v>
      </c>
      <c r="DF7" s="103">
        <f t="shared" si="19"/>
        <v>0</v>
      </c>
      <c r="DG7" s="103">
        <f t="shared" si="20"/>
        <v>0</v>
      </c>
      <c r="DH7" s="103">
        <f t="shared" si="21"/>
        <v>0</v>
      </c>
      <c r="DI7" s="270">
        <f t="shared" si="22"/>
        <v>0</v>
      </c>
      <c r="DJ7" s="271">
        <f t="shared" si="23"/>
        <v>0</v>
      </c>
      <c r="DK7" s="271">
        <f t="shared" si="24"/>
        <v>0</v>
      </c>
      <c r="DL7" s="271">
        <f t="shared" si="25"/>
        <v>0</v>
      </c>
      <c r="DM7" s="271">
        <f t="shared" si="26"/>
        <v>0</v>
      </c>
      <c r="DN7" s="329"/>
      <c r="DO7" s="103">
        <f t="shared" si="27"/>
        <v>0</v>
      </c>
      <c r="DP7" s="103">
        <f t="shared" si="28"/>
        <v>0</v>
      </c>
      <c r="DQ7" s="103">
        <f t="shared" si="29"/>
        <v>0</v>
      </c>
      <c r="DR7" s="103">
        <f t="shared" si="30"/>
        <v>0</v>
      </c>
      <c r="DS7" s="270">
        <f t="shared" si="207"/>
        <v>0</v>
      </c>
      <c r="DT7" s="271">
        <f t="shared" si="31"/>
        <v>0</v>
      </c>
      <c r="DU7" s="271">
        <f t="shared" si="32"/>
        <v>0</v>
      </c>
      <c r="DV7" s="271">
        <f t="shared" si="33"/>
        <v>0</v>
      </c>
      <c r="DW7" s="271">
        <f t="shared" si="34"/>
        <v>0</v>
      </c>
      <c r="DX7" s="338"/>
      <c r="DY7" s="103">
        <f t="shared" si="208"/>
        <v>0</v>
      </c>
      <c r="DZ7" s="103">
        <f t="shared" si="209"/>
        <v>0</v>
      </c>
      <c r="EA7" s="103">
        <f t="shared" si="210"/>
        <v>0</v>
      </c>
      <c r="EB7" s="103">
        <f t="shared" si="211"/>
        <v>0</v>
      </c>
      <c r="EC7" s="270">
        <f t="shared" si="212"/>
        <v>0</v>
      </c>
      <c r="ED7" s="271">
        <f t="shared" si="213"/>
        <v>0</v>
      </c>
      <c r="EE7" s="271">
        <f t="shared" si="214"/>
        <v>0</v>
      </c>
      <c r="EF7" s="271">
        <f t="shared" si="215"/>
        <v>0</v>
      </c>
      <c r="EG7" s="271">
        <f t="shared" si="216"/>
        <v>0</v>
      </c>
      <c r="EH7" s="329"/>
      <c r="EI7" s="103">
        <f t="shared" si="217"/>
        <v>0</v>
      </c>
      <c r="EJ7" s="103">
        <f t="shared" si="218"/>
        <v>0</v>
      </c>
      <c r="EK7" s="103">
        <f t="shared" si="219"/>
        <v>0</v>
      </c>
      <c r="EL7" s="103">
        <f t="shared" si="220"/>
        <v>0</v>
      </c>
      <c r="EM7" s="270">
        <f t="shared" si="221"/>
        <v>0</v>
      </c>
      <c r="EN7" s="271">
        <f t="shared" si="222"/>
        <v>0</v>
      </c>
      <c r="EO7" s="271">
        <f t="shared" si="223"/>
        <v>0</v>
      </c>
      <c r="EP7" s="271">
        <f t="shared" si="224"/>
        <v>0</v>
      </c>
      <c r="EQ7" s="271">
        <f t="shared" si="225"/>
        <v>0</v>
      </c>
      <c r="ER7" s="510"/>
      <c r="ES7" s="511">
        <f t="shared" si="35"/>
        <v>0</v>
      </c>
      <c r="ET7" s="511">
        <f t="shared" si="36"/>
        <v>0</v>
      </c>
      <c r="EU7" s="511">
        <f t="shared" si="37"/>
        <v>0</v>
      </c>
      <c r="EV7" s="511">
        <f t="shared" si="38"/>
        <v>0</v>
      </c>
      <c r="EW7" s="512">
        <f t="shared" si="39"/>
        <v>0</v>
      </c>
      <c r="EX7" s="586">
        <f t="shared" si="40"/>
        <v>0</v>
      </c>
      <c r="EY7" s="586">
        <f t="shared" si="41"/>
        <v>0</v>
      </c>
      <c r="EZ7" s="586">
        <f t="shared" si="42"/>
        <v>0</v>
      </c>
      <c r="FA7" s="586">
        <f t="shared" si="43"/>
        <v>0</v>
      </c>
      <c r="FB7" s="263"/>
      <c r="FC7" s="103">
        <f t="shared" si="44"/>
        <v>0</v>
      </c>
      <c r="FD7" s="103">
        <f t="shared" si="45"/>
        <v>0</v>
      </c>
      <c r="FE7" s="103">
        <f t="shared" si="46"/>
        <v>0</v>
      </c>
      <c r="FF7" s="103">
        <f t="shared" si="47"/>
        <v>0</v>
      </c>
      <c r="FG7" s="270">
        <f t="shared" si="48"/>
        <v>0</v>
      </c>
      <c r="FH7" s="271">
        <f t="shared" si="49"/>
        <v>0</v>
      </c>
      <c r="FI7" s="271">
        <f t="shared" si="50"/>
        <v>0</v>
      </c>
      <c r="FJ7" s="271">
        <f t="shared" si="51"/>
        <v>0</v>
      </c>
      <c r="FK7" s="271">
        <f t="shared" si="52"/>
        <v>0</v>
      </c>
      <c r="FL7" s="263"/>
      <c r="FM7" s="103">
        <f t="shared" si="53"/>
        <v>0</v>
      </c>
      <c r="FN7" s="103">
        <f t="shared" si="54"/>
        <v>0</v>
      </c>
      <c r="FO7" s="103">
        <f t="shared" si="55"/>
        <v>0</v>
      </c>
      <c r="FP7" s="103">
        <f t="shared" si="56"/>
        <v>0</v>
      </c>
      <c r="FQ7" s="270">
        <f t="shared" si="57"/>
        <v>0</v>
      </c>
      <c r="FR7" s="271">
        <f t="shared" si="58"/>
        <v>0</v>
      </c>
      <c r="FS7" s="271">
        <f t="shared" si="59"/>
        <v>0</v>
      </c>
      <c r="FT7" s="271">
        <f t="shared" si="60"/>
        <v>0</v>
      </c>
      <c r="FU7" s="271">
        <f t="shared" si="61"/>
        <v>0</v>
      </c>
      <c r="FV7" s="270"/>
      <c r="FW7" s="270"/>
      <c r="FX7" s="384">
        <f t="shared" si="62"/>
        <v>0</v>
      </c>
      <c r="FY7" s="103">
        <f t="shared" si="63"/>
        <v>0</v>
      </c>
      <c r="FZ7" s="103">
        <f t="shared" si="64"/>
        <v>0</v>
      </c>
      <c r="GA7" s="103">
        <f t="shared" si="65"/>
        <v>0</v>
      </c>
      <c r="GB7" s="103">
        <f t="shared" si="66"/>
        <v>0</v>
      </c>
      <c r="GC7" s="270">
        <f t="shared" si="67"/>
        <v>0</v>
      </c>
      <c r="GD7" s="271">
        <f t="shared" si="68"/>
        <v>0</v>
      </c>
      <c r="GE7" s="271">
        <f t="shared" si="69"/>
        <v>0</v>
      </c>
      <c r="GF7" s="271">
        <f t="shared" si="70"/>
        <v>0</v>
      </c>
      <c r="GG7" s="271">
        <f t="shared" si="71"/>
        <v>0</v>
      </c>
      <c r="GH7" s="329"/>
      <c r="GI7" s="103">
        <f t="shared" si="72"/>
        <v>0</v>
      </c>
      <c r="GJ7" s="103">
        <f t="shared" si="73"/>
        <v>0</v>
      </c>
      <c r="GK7" s="103">
        <f t="shared" si="74"/>
        <v>0</v>
      </c>
      <c r="GL7" s="103">
        <f t="shared" si="75"/>
        <v>0</v>
      </c>
      <c r="GM7" s="270">
        <f t="shared" si="76"/>
        <v>0</v>
      </c>
      <c r="GN7" s="271">
        <f t="shared" si="77"/>
        <v>0</v>
      </c>
      <c r="GO7" s="271">
        <f t="shared" si="78"/>
        <v>0</v>
      </c>
      <c r="GP7" s="271">
        <f t="shared" si="79"/>
        <v>0</v>
      </c>
      <c r="GQ7" s="271">
        <f t="shared" si="80"/>
        <v>0</v>
      </c>
      <c r="GR7" s="342">
        <f t="shared" si="81"/>
        <v>0</v>
      </c>
      <c r="GS7" s="103">
        <f t="shared" si="82"/>
        <v>0</v>
      </c>
      <c r="GT7" s="103">
        <f t="shared" si="83"/>
        <v>0</v>
      </c>
      <c r="GU7" s="103">
        <f t="shared" si="84"/>
        <v>0</v>
      </c>
      <c r="GV7" s="103">
        <f t="shared" si="85"/>
        <v>0</v>
      </c>
      <c r="GW7" s="270">
        <f t="shared" si="86"/>
        <v>0</v>
      </c>
      <c r="GX7" s="271">
        <f t="shared" si="87"/>
        <v>0</v>
      </c>
      <c r="GY7" s="271">
        <f t="shared" si="88"/>
        <v>0</v>
      </c>
      <c r="GZ7" s="271">
        <f t="shared" si="89"/>
        <v>0</v>
      </c>
      <c r="HA7" s="271">
        <f t="shared" si="90"/>
        <v>0</v>
      </c>
      <c r="HB7" s="329"/>
      <c r="HC7" s="103">
        <f t="shared" si="91"/>
        <v>0</v>
      </c>
      <c r="HD7" s="103">
        <f t="shared" si="92"/>
        <v>0</v>
      </c>
      <c r="HE7" s="103">
        <f t="shared" si="93"/>
        <v>0</v>
      </c>
      <c r="HF7" s="103">
        <f t="shared" si="94"/>
        <v>0</v>
      </c>
      <c r="HG7" s="270">
        <f t="shared" si="95"/>
        <v>0</v>
      </c>
      <c r="HH7" s="271">
        <f t="shared" si="96"/>
        <v>0</v>
      </c>
      <c r="HI7" s="271">
        <f t="shared" si="97"/>
        <v>0</v>
      </c>
      <c r="HJ7" s="271">
        <f t="shared" si="98"/>
        <v>0</v>
      </c>
      <c r="HK7" s="271">
        <f t="shared" si="99"/>
        <v>0</v>
      </c>
      <c r="HL7" s="329"/>
      <c r="HM7" s="103">
        <f t="shared" si="100"/>
        <v>0</v>
      </c>
      <c r="HN7" s="103">
        <f t="shared" si="101"/>
        <v>0</v>
      </c>
      <c r="HO7" s="103">
        <f t="shared" si="102"/>
        <v>0</v>
      </c>
      <c r="HP7" s="103">
        <f t="shared" si="103"/>
        <v>0</v>
      </c>
      <c r="HQ7" s="270">
        <f t="shared" si="104"/>
        <v>0</v>
      </c>
      <c r="HR7" s="271">
        <f t="shared" si="105"/>
        <v>0</v>
      </c>
      <c r="HS7" s="271">
        <f t="shared" si="106"/>
        <v>0</v>
      </c>
      <c r="HT7" s="271">
        <f t="shared" si="107"/>
        <v>0</v>
      </c>
      <c r="HU7" s="271">
        <f t="shared" si="108"/>
        <v>0</v>
      </c>
      <c r="HV7" s="342">
        <f t="shared" si="109"/>
        <v>0</v>
      </c>
      <c r="HW7" s="103">
        <f t="shared" si="110"/>
        <v>0</v>
      </c>
      <c r="HX7" s="103">
        <f t="shared" si="111"/>
        <v>0</v>
      </c>
      <c r="HY7" s="103">
        <f t="shared" si="112"/>
        <v>0</v>
      </c>
      <c r="HZ7" s="103">
        <f t="shared" si="113"/>
        <v>0</v>
      </c>
      <c r="IA7" s="265" t="e">
        <f t="shared" si="114"/>
        <v>#DIV/0!</v>
      </c>
      <c r="IB7" s="270">
        <f t="shared" si="115"/>
        <v>0</v>
      </c>
      <c r="IC7" s="271">
        <f t="shared" si="116"/>
        <v>0</v>
      </c>
      <c r="ID7" s="271">
        <f t="shared" si="117"/>
        <v>0</v>
      </c>
      <c r="IE7" s="271">
        <f t="shared" si="118"/>
        <v>0</v>
      </c>
      <c r="IF7" s="271">
        <f t="shared" si="119"/>
        <v>0</v>
      </c>
      <c r="IG7" s="258">
        <f t="shared" si="120"/>
        <v>0</v>
      </c>
      <c r="IH7" s="103">
        <f t="shared" si="121"/>
        <v>0</v>
      </c>
      <c r="II7" s="103">
        <f t="shared" si="122"/>
        <v>0</v>
      </c>
      <c r="IJ7" s="103">
        <f t="shared" si="123"/>
        <v>0</v>
      </c>
      <c r="IK7" s="103">
        <f t="shared" si="124"/>
        <v>0</v>
      </c>
      <c r="IL7" s="270">
        <f t="shared" si="125"/>
        <v>0</v>
      </c>
      <c r="IM7" s="271">
        <f t="shared" si="126"/>
        <v>0</v>
      </c>
      <c r="IN7" s="271">
        <f t="shared" si="127"/>
        <v>0</v>
      </c>
      <c r="IO7" s="271">
        <f t="shared" si="128"/>
        <v>0</v>
      </c>
      <c r="IP7" s="271">
        <f t="shared" si="129"/>
        <v>0</v>
      </c>
      <c r="IQ7" s="274">
        <f t="shared" si="130"/>
        <v>0</v>
      </c>
      <c r="IR7" s="275">
        <f t="shared" si="131"/>
        <v>0</v>
      </c>
      <c r="IS7" s="275">
        <f t="shared" si="132"/>
        <v>0</v>
      </c>
      <c r="IT7" s="275">
        <f t="shared" si="133"/>
        <v>0</v>
      </c>
      <c r="IU7" s="275">
        <f t="shared" si="134"/>
        <v>0</v>
      </c>
    </row>
    <row r="8" spans="1:255" s="48" customFormat="1">
      <c r="A8" s="47" t="s">
        <v>163</v>
      </c>
      <c r="B8" s="264"/>
      <c r="C8" s="264"/>
      <c r="D8" s="264"/>
      <c r="E8" s="200"/>
      <c r="F8" s="93">
        <f t="shared" si="135"/>
        <v>0</v>
      </c>
      <c r="G8" s="93">
        <f t="shared" si="136"/>
        <v>0</v>
      </c>
      <c r="H8" s="93">
        <f t="shared" si="137"/>
        <v>0</v>
      </c>
      <c r="I8" s="93">
        <f t="shared" si="138"/>
        <v>0</v>
      </c>
      <c r="J8" s="200"/>
      <c r="K8" s="93">
        <f t="shared" si="139"/>
        <v>0</v>
      </c>
      <c r="L8" s="93">
        <f t="shared" si="140"/>
        <v>0</v>
      </c>
      <c r="M8" s="93">
        <f t="shared" si="141"/>
        <v>0</v>
      </c>
      <c r="N8" s="93">
        <f t="shared" si="142"/>
        <v>0</v>
      </c>
      <c r="O8" s="265" t="e">
        <f t="shared" si="0"/>
        <v>#DIV/0!</v>
      </c>
      <c r="P8" s="200"/>
      <c r="Q8" s="93">
        <f t="shared" si="143"/>
        <v>0</v>
      </c>
      <c r="R8" s="93">
        <f t="shared" si="144"/>
        <v>0</v>
      </c>
      <c r="S8" s="93">
        <f t="shared" si="145"/>
        <v>0</v>
      </c>
      <c r="T8" s="93">
        <f t="shared" si="146"/>
        <v>0</v>
      </c>
      <c r="U8" s="265" t="e">
        <f t="shared" si="1"/>
        <v>#DIV/0!</v>
      </c>
      <c r="V8" s="200"/>
      <c r="W8" s="93">
        <f t="shared" si="147"/>
        <v>0</v>
      </c>
      <c r="X8" s="93">
        <f t="shared" si="148"/>
        <v>0</v>
      </c>
      <c r="Y8" s="93">
        <f t="shared" si="149"/>
        <v>0</v>
      </c>
      <c r="Z8" s="93">
        <f t="shared" si="150"/>
        <v>0</v>
      </c>
      <c r="AA8" s="265" t="e">
        <f t="shared" si="2"/>
        <v>#DIV/0!</v>
      </c>
      <c r="AB8" s="329"/>
      <c r="AC8" s="103">
        <f t="shared" si="151"/>
        <v>0</v>
      </c>
      <c r="AD8" s="103">
        <f t="shared" si="152"/>
        <v>0</v>
      </c>
      <c r="AE8" s="103">
        <f t="shared" si="153"/>
        <v>0</v>
      </c>
      <c r="AF8" s="103">
        <f t="shared" si="154"/>
        <v>0</v>
      </c>
      <c r="AG8" s="270">
        <f t="shared" si="3"/>
        <v>0</v>
      </c>
      <c r="AH8" s="271">
        <f t="shared" si="155"/>
        <v>0</v>
      </c>
      <c r="AI8" s="271">
        <f t="shared" si="156"/>
        <v>0</v>
      </c>
      <c r="AJ8" s="271">
        <f t="shared" si="157"/>
        <v>0</v>
      </c>
      <c r="AK8" s="271">
        <f t="shared" si="158"/>
        <v>0</v>
      </c>
      <c r="AL8" s="329"/>
      <c r="AM8" s="103">
        <f t="shared" si="159"/>
        <v>0</v>
      </c>
      <c r="AN8" s="103">
        <f t="shared" si="160"/>
        <v>0</v>
      </c>
      <c r="AO8" s="103">
        <f t="shared" si="161"/>
        <v>0</v>
      </c>
      <c r="AP8" s="103">
        <f t="shared" si="162"/>
        <v>0</v>
      </c>
      <c r="AQ8" s="270">
        <f t="shared" si="4"/>
        <v>0</v>
      </c>
      <c r="AR8" s="271">
        <f t="shared" si="163"/>
        <v>0</v>
      </c>
      <c r="AS8" s="271">
        <f t="shared" si="164"/>
        <v>0</v>
      </c>
      <c r="AT8" s="271">
        <f t="shared" si="165"/>
        <v>0</v>
      </c>
      <c r="AU8" s="271">
        <f t="shared" si="166"/>
        <v>0</v>
      </c>
      <c r="AV8" s="510"/>
      <c r="AW8" s="511">
        <f t="shared" si="167"/>
        <v>0</v>
      </c>
      <c r="AX8" s="511">
        <f t="shared" si="168"/>
        <v>0</v>
      </c>
      <c r="AY8" s="511">
        <f t="shared" si="169"/>
        <v>0</v>
      </c>
      <c r="AZ8" s="511">
        <f t="shared" si="170"/>
        <v>0</v>
      </c>
      <c r="BA8" s="512">
        <f t="shared" si="5"/>
        <v>0</v>
      </c>
      <c r="BB8" s="586">
        <f t="shared" si="171"/>
        <v>0</v>
      </c>
      <c r="BC8" s="586">
        <f t="shared" si="172"/>
        <v>0</v>
      </c>
      <c r="BD8" s="586">
        <f t="shared" si="173"/>
        <v>0</v>
      </c>
      <c r="BE8" s="586">
        <f t="shared" si="174"/>
        <v>0</v>
      </c>
      <c r="BF8" s="329"/>
      <c r="BG8" s="103">
        <f t="shared" si="175"/>
        <v>0</v>
      </c>
      <c r="BH8" s="103">
        <f t="shared" si="176"/>
        <v>0</v>
      </c>
      <c r="BI8" s="103">
        <f t="shared" si="177"/>
        <v>0</v>
      </c>
      <c r="BJ8" s="103">
        <f t="shared" si="178"/>
        <v>0</v>
      </c>
      <c r="BK8" s="270">
        <f t="shared" si="6"/>
        <v>0</v>
      </c>
      <c r="BL8" s="271">
        <f t="shared" si="179"/>
        <v>0</v>
      </c>
      <c r="BM8" s="271">
        <f t="shared" si="180"/>
        <v>0</v>
      </c>
      <c r="BN8" s="271">
        <f t="shared" si="181"/>
        <v>0</v>
      </c>
      <c r="BO8" s="271">
        <f t="shared" si="182"/>
        <v>0</v>
      </c>
      <c r="BP8" s="329"/>
      <c r="BQ8" s="103">
        <f t="shared" si="183"/>
        <v>0</v>
      </c>
      <c r="BR8" s="103">
        <f t="shared" si="184"/>
        <v>0</v>
      </c>
      <c r="BS8" s="103">
        <f t="shared" si="185"/>
        <v>0</v>
      </c>
      <c r="BT8" s="103">
        <f t="shared" si="186"/>
        <v>0</v>
      </c>
      <c r="BU8" s="270">
        <f t="shared" si="7"/>
        <v>0</v>
      </c>
      <c r="BV8" s="271">
        <f t="shared" si="187"/>
        <v>0</v>
      </c>
      <c r="BW8" s="271">
        <f t="shared" si="188"/>
        <v>0</v>
      </c>
      <c r="BX8" s="271">
        <f t="shared" si="189"/>
        <v>0</v>
      </c>
      <c r="BY8" s="271">
        <f t="shared" si="190"/>
        <v>0</v>
      </c>
      <c r="BZ8" s="329"/>
      <c r="CA8" s="103">
        <f t="shared" si="191"/>
        <v>0</v>
      </c>
      <c r="CB8" s="103">
        <f t="shared" si="192"/>
        <v>0</v>
      </c>
      <c r="CC8" s="103">
        <f t="shared" si="193"/>
        <v>0</v>
      </c>
      <c r="CD8" s="103">
        <f t="shared" si="194"/>
        <v>0</v>
      </c>
      <c r="CE8" s="270">
        <f t="shared" si="8"/>
        <v>0</v>
      </c>
      <c r="CF8" s="271">
        <f t="shared" si="195"/>
        <v>0</v>
      </c>
      <c r="CG8" s="271">
        <f t="shared" si="196"/>
        <v>0</v>
      </c>
      <c r="CH8" s="271">
        <f t="shared" si="197"/>
        <v>0</v>
      </c>
      <c r="CI8" s="271">
        <f t="shared" si="198"/>
        <v>0</v>
      </c>
      <c r="CJ8" s="329"/>
      <c r="CK8" s="103">
        <f t="shared" si="199"/>
        <v>0</v>
      </c>
      <c r="CL8" s="103">
        <f t="shared" si="226"/>
        <v>0</v>
      </c>
      <c r="CM8" s="103">
        <f t="shared" si="200"/>
        <v>0</v>
      </c>
      <c r="CN8" s="103">
        <f t="shared" si="201"/>
        <v>0</v>
      </c>
      <c r="CO8" s="270">
        <f t="shared" si="9"/>
        <v>0</v>
      </c>
      <c r="CP8" s="271">
        <f t="shared" si="202"/>
        <v>0</v>
      </c>
      <c r="CQ8" s="271">
        <f t="shared" si="203"/>
        <v>0</v>
      </c>
      <c r="CR8" s="271">
        <f t="shared" si="204"/>
        <v>0</v>
      </c>
      <c r="CS8" s="271">
        <f t="shared" si="205"/>
        <v>0</v>
      </c>
      <c r="CT8" s="329"/>
      <c r="CU8" s="103">
        <f t="shared" si="10"/>
        <v>0</v>
      </c>
      <c r="CV8" s="103">
        <f t="shared" si="11"/>
        <v>0</v>
      </c>
      <c r="CW8" s="103">
        <f t="shared" si="12"/>
        <v>0</v>
      </c>
      <c r="CX8" s="103">
        <f t="shared" si="13"/>
        <v>0</v>
      </c>
      <c r="CY8" s="270">
        <f t="shared" si="206"/>
        <v>0</v>
      </c>
      <c r="CZ8" s="271">
        <f t="shared" si="14"/>
        <v>0</v>
      </c>
      <c r="DA8" s="271">
        <f t="shared" si="15"/>
        <v>0</v>
      </c>
      <c r="DB8" s="271">
        <f t="shared" si="16"/>
        <v>0</v>
      </c>
      <c r="DC8" s="271">
        <f t="shared" si="17"/>
        <v>0</v>
      </c>
      <c r="DD8" s="329"/>
      <c r="DE8" s="103">
        <f t="shared" si="18"/>
        <v>0</v>
      </c>
      <c r="DF8" s="103">
        <f t="shared" si="19"/>
        <v>0</v>
      </c>
      <c r="DG8" s="103">
        <f t="shared" si="20"/>
        <v>0</v>
      </c>
      <c r="DH8" s="103">
        <f t="shared" si="21"/>
        <v>0</v>
      </c>
      <c r="DI8" s="270">
        <f t="shared" si="22"/>
        <v>0</v>
      </c>
      <c r="DJ8" s="271">
        <f t="shared" si="23"/>
        <v>0</v>
      </c>
      <c r="DK8" s="271">
        <f t="shared" si="24"/>
        <v>0</v>
      </c>
      <c r="DL8" s="271">
        <f t="shared" si="25"/>
        <v>0</v>
      </c>
      <c r="DM8" s="271">
        <f t="shared" si="26"/>
        <v>0</v>
      </c>
      <c r="DN8" s="329"/>
      <c r="DO8" s="103">
        <f t="shared" si="27"/>
        <v>0</v>
      </c>
      <c r="DP8" s="103">
        <f t="shared" si="28"/>
        <v>0</v>
      </c>
      <c r="DQ8" s="103">
        <f t="shared" si="29"/>
        <v>0</v>
      </c>
      <c r="DR8" s="103">
        <f t="shared" si="30"/>
        <v>0</v>
      </c>
      <c r="DS8" s="270">
        <f t="shared" si="207"/>
        <v>0</v>
      </c>
      <c r="DT8" s="271">
        <f t="shared" si="31"/>
        <v>0</v>
      </c>
      <c r="DU8" s="271">
        <f t="shared" si="32"/>
        <v>0</v>
      </c>
      <c r="DV8" s="271">
        <f t="shared" si="33"/>
        <v>0</v>
      </c>
      <c r="DW8" s="271">
        <f t="shared" si="34"/>
        <v>0</v>
      </c>
      <c r="DX8" s="338"/>
      <c r="DY8" s="103">
        <f t="shared" si="208"/>
        <v>0</v>
      </c>
      <c r="DZ8" s="103">
        <f t="shared" si="209"/>
        <v>0</v>
      </c>
      <c r="EA8" s="103">
        <f t="shared" si="210"/>
        <v>0</v>
      </c>
      <c r="EB8" s="103">
        <f t="shared" si="211"/>
        <v>0</v>
      </c>
      <c r="EC8" s="270">
        <f t="shared" si="212"/>
        <v>0</v>
      </c>
      <c r="ED8" s="271">
        <f t="shared" si="213"/>
        <v>0</v>
      </c>
      <c r="EE8" s="271">
        <f t="shared" si="214"/>
        <v>0</v>
      </c>
      <c r="EF8" s="271">
        <f t="shared" si="215"/>
        <v>0</v>
      </c>
      <c r="EG8" s="271">
        <f t="shared" si="216"/>
        <v>0</v>
      </c>
      <c r="EH8" s="329"/>
      <c r="EI8" s="103">
        <f t="shared" si="217"/>
        <v>0</v>
      </c>
      <c r="EJ8" s="103">
        <f t="shared" si="218"/>
        <v>0</v>
      </c>
      <c r="EK8" s="103">
        <f t="shared" si="219"/>
        <v>0</v>
      </c>
      <c r="EL8" s="103">
        <f t="shared" si="220"/>
        <v>0</v>
      </c>
      <c r="EM8" s="270">
        <f t="shared" si="221"/>
        <v>0</v>
      </c>
      <c r="EN8" s="271">
        <f t="shared" si="222"/>
        <v>0</v>
      </c>
      <c r="EO8" s="271">
        <f t="shared" si="223"/>
        <v>0</v>
      </c>
      <c r="EP8" s="271">
        <f t="shared" si="224"/>
        <v>0</v>
      </c>
      <c r="EQ8" s="271">
        <f t="shared" si="225"/>
        <v>0</v>
      </c>
      <c r="ER8" s="510"/>
      <c r="ES8" s="511">
        <f t="shared" si="35"/>
        <v>0</v>
      </c>
      <c r="ET8" s="511">
        <f t="shared" si="36"/>
        <v>0</v>
      </c>
      <c r="EU8" s="511">
        <f t="shared" si="37"/>
        <v>0</v>
      </c>
      <c r="EV8" s="511">
        <f t="shared" si="38"/>
        <v>0</v>
      </c>
      <c r="EW8" s="512">
        <f t="shared" si="39"/>
        <v>0</v>
      </c>
      <c r="EX8" s="586">
        <f t="shared" si="40"/>
        <v>0</v>
      </c>
      <c r="EY8" s="586">
        <f t="shared" si="41"/>
        <v>0</v>
      </c>
      <c r="EZ8" s="586">
        <f t="shared" si="42"/>
        <v>0</v>
      </c>
      <c r="FA8" s="586">
        <f t="shared" si="43"/>
        <v>0</v>
      </c>
      <c r="FB8" s="263"/>
      <c r="FC8" s="103">
        <f t="shared" si="44"/>
        <v>0</v>
      </c>
      <c r="FD8" s="103">
        <f t="shared" si="45"/>
        <v>0</v>
      </c>
      <c r="FE8" s="103">
        <f t="shared" si="46"/>
        <v>0</v>
      </c>
      <c r="FF8" s="103">
        <f t="shared" si="47"/>
        <v>0</v>
      </c>
      <c r="FG8" s="270">
        <f t="shared" si="48"/>
        <v>0</v>
      </c>
      <c r="FH8" s="271">
        <f t="shared" si="49"/>
        <v>0</v>
      </c>
      <c r="FI8" s="271">
        <f t="shared" si="50"/>
        <v>0</v>
      </c>
      <c r="FJ8" s="271">
        <f t="shared" si="51"/>
        <v>0</v>
      </c>
      <c r="FK8" s="271">
        <f t="shared" si="52"/>
        <v>0</v>
      </c>
      <c r="FL8" s="263"/>
      <c r="FM8" s="103">
        <f t="shared" si="53"/>
        <v>0</v>
      </c>
      <c r="FN8" s="103">
        <f t="shared" si="54"/>
        <v>0</v>
      </c>
      <c r="FO8" s="103">
        <f t="shared" si="55"/>
        <v>0</v>
      </c>
      <c r="FP8" s="103">
        <f t="shared" si="56"/>
        <v>0</v>
      </c>
      <c r="FQ8" s="270">
        <f t="shared" si="57"/>
        <v>0</v>
      </c>
      <c r="FR8" s="271">
        <f t="shared" si="58"/>
        <v>0</v>
      </c>
      <c r="FS8" s="271">
        <f t="shared" si="59"/>
        <v>0</v>
      </c>
      <c r="FT8" s="271">
        <f t="shared" si="60"/>
        <v>0</v>
      </c>
      <c r="FU8" s="271">
        <f t="shared" si="61"/>
        <v>0</v>
      </c>
      <c r="FV8" s="270"/>
      <c r="FW8" s="270"/>
      <c r="FX8" s="384">
        <f t="shared" si="62"/>
        <v>0</v>
      </c>
      <c r="FY8" s="103">
        <f t="shared" si="63"/>
        <v>0</v>
      </c>
      <c r="FZ8" s="103">
        <f t="shared" si="64"/>
        <v>0</v>
      </c>
      <c r="GA8" s="103">
        <f t="shared" si="65"/>
        <v>0</v>
      </c>
      <c r="GB8" s="103">
        <f t="shared" si="66"/>
        <v>0</v>
      </c>
      <c r="GC8" s="270">
        <f t="shared" si="67"/>
        <v>0</v>
      </c>
      <c r="GD8" s="271">
        <f t="shared" si="68"/>
        <v>0</v>
      </c>
      <c r="GE8" s="271">
        <f t="shared" si="69"/>
        <v>0</v>
      </c>
      <c r="GF8" s="271">
        <f t="shared" si="70"/>
        <v>0</v>
      </c>
      <c r="GG8" s="271">
        <f t="shared" si="71"/>
        <v>0</v>
      </c>
      <c r="GH8" s="329"/>
      <c r="GI8" s="103">
        <f t="shared" si="72"/>
        <v>0</v>
      </c>
      <c r="GJ8" s="103">
        <f t="shared" si="73"/>
        <v>0</v>
      </c>
      <c r="GK8" s="103">
        <f t="shared" si="74"/>
        <v>0</v>
      </c>
      <c r="GL8" s="103">
        <f t="shared" si="75"/>
        <v>0</v>
      </c>
      <c r="GM8" s="270">
        <f t="shared" si="76"/>
        <v>0</v>
      </c>
      <c r="GN8" s="271">
        <f t="shared" si="77"/>
        <v>0</v>
      </c>
      <c r="GO8" s="271">
        <f t="shared" si="78"/>
        <v>0</v>
      </c>
      <c r="GP8" s="271">
        <f t="shared" si="79"/>
        <v>0</v>
      </c>
      <c r="GQ8" s="271">
        <f t="shared" si="80"/>
        <v>0</v>
      </c>
      <c r="GR8" s="342">
        <f t="shared" si="81"/>
        <v>0</v>
      </c>
      <c r="GS8" s="103">
        <f t="shared" si="82"/>
        <v>0</v>
      </c>
      <c r="GT8" s="103">
        <f t="shared" si="83"/>
        <v>0</v>
      </c>
      <c r="GU8" s="103">
        <f t="shared" si="84"/>
        <v>0</v>
      </c>
      <c r="GV8" s="103">
        <f t="shared" si="85"/>
        <v>0</v>
      </c>
      <c r="GW8" s="270">
        <f t="shared" si="86"/>
        <v>0</v>
      </c>
      <c r="GX8" s="271">
        <f t="shared" si="87"/>
        <v>0</v>
      </c>
      <c r="GY8" s="271">
        <f t="shared" si="88"/>
        <v>0</v>
      </c>
      <c r="GZ8" s="271">
        <f t="shared" si="89"/>
        <v>0</v>
      </c>
      <c r="HA8" s="271">
        <f t="shared" si="90"/>
        <v>0</v>
      </c>
      <c r="HB8" s="329"/>
      <c r="HC8" s="103">
        <f t="shared" si="91"/>
        <v>0</v>
      </c>
      <c r="HD8" s="103">
        <f t="shared" si="92"/>
        <v>0</v>
      </c>
      <c r="HE8" s="103">
        <f t="shared" si="93"/>
        <v>0</v>
      </c>
      <c r="HF8" s="103">
        <f t="shared" si="94"/>
        <v>0</v>
      </c>
      <c r="HG8" s="270">
        <f t="shared" si="95"/>
        <v>0</v>
      </c>
      <c r="HH8" s="271">
        <f t="shared" si="96"/>
        <v>0</v>
      </c>
      <c r="HI8" s="271">
        <f t="shared" si="97"/>
        <v>0</v>
      </c>
      <c r="HJ8" s="271">
        <f t="shared" si="98"/>
        <v>0</v>
      </c>
      <c r="HK8" s="271">
        <f t="shared" si="99"/>
        <v>0</v>
      </c>
      <c r="HL8" s="329"/>
      <c r="HM8" s="103">
        <f t="shared" si="100"/>
        <v>0</v>
      </c>
      <c r="HN8" s="103">
        <f t="shared" si="101"/>
        <v>0</v>
      </c>
      <c r="HO8" s="103">
        <f t="shared" si="102"/>
        <v>0</v>
      </c>
      <c r="HP8" s="103">
        <f t="shared" si="103"/>
        <v>0</v>
      </c>
      <c r="HQ8" s="270">
        <f t="shared" si="104"/>
        <v>0</v>
      </c>
      <c r="HR8" s="271">
        <f t="shared" si="105"/>
        <v>0</v>
      </c>
      <c r="HS8" s="271">
        <f t="shared" si="106"/>
        <v>0</v>
      </c>
      <c r="HT8" s="271">
        <f t="shared" si="107"/>
        <v>0</v>
      </c>
      <c r="HU8" s="271">
        <f t="shared" si="108"/>
        <v>0</v>
      </c>
      <c r="HV8" s="342">
        <f t="shared" si="109"/>
        <v>0</v>
      </c>
      <c r="HW8" s="103">
        <f t="shared" si="110"/>
        <v>0</v>
      </c>
      <c r="HX8" s="103">
        <f t="shared" si="111"/>
        <v>0</v>
      </c>
      <c r="HY8" s="103">
        <f t="shared" si="112"/>
        <v>0</v>
      </c>
      <c r="HZ8" s="103">
        <f t="shared" si="113"/>
        <v>0</v>
      </c>
      <c r="IA8" s="265" t="e">
        <f t="shared" si="114"/>
        <v>#DIV/0!</v>
      </c>
      <c r="IB8" s="270">
        <f t="shared" si="115"/>
        <v>0</v>
      </c>
      <c r="IC8" s="271">
        <f t="shared" si="116"/>
        <v>0</v>
      </c>
      <c r="ID8" s="271">
        <f t="shared" si="117"/>
        <v>0</v>
      </c>
      <c r="IE8" s="271">
        <f t="shared" si="118"/>
        <v>0</v>
      </c>
      <c r="IF8" s="271">
        <f t="shared" si="119"/>
        <v>0</v>
      </c>
      <c r="IG8" s="258">
        <f t="shared" si="120"/>
        <v>0</v>
      </c>
      <c r="IH8" s="103">
        <f t="shared" si="121"/>
        <v>0</v>
      </c>
      <c r="II8" s="103">
        <f t="shared" si="122"/>
        <v>0</v>
      </c>
      <c r="IJ8" s="103">
        <f t="shared" si="123"/>
        <v>0</v>
      </c>
      <c r="IK8" s="103">
        <f t="shared" si="124"/>
        <v>0</v>
      </c>
      <c r="IL8" s="270">
        <f t="shared" si="125"/>
        <v>0</v>
      </c>
      <c r="IM8" s="271">
        <f t="shared" si="126"/>
        <v>0</v>
      </c>
      <c r="IN8" s="271">
        <f t="shared" si="127"/>
        <v>0</v>
      </c>
      <c r="IO8" s="271">
        <f t="shared" si="128"/>
        <v>0</v>
      </c>
      <c r="IP8" s="271">
        <f t="shared" si="129"/>
        <v>0</v>
      </c>
      <c r="IQ8" s="274">
        <f t="shared" si="130"/>
        <v>0</v>
      </c>
      <c r="IR8" s="275">
        <f t="shared" si="131"/>
        <v>0</v>
      </c>
      <c r="IS8" s="275">
        <f t="shared" si="132"/>
        <v>0</v>
      </c>
      <c r="IT8" s="275">
        <f t="shared" si="133"/>
        <v>0</v>
      </c>
      <c r="IU8" s="275">
        <f t="shared" si="134"/>
        <v>0</v>
      </c>
    </row>
    <row r="9" spans="1:255" s="48" customFormat="1">
      <c r="A9" s="47" t="s">
        <v>164</v>
      </c>
      <c r="B9" s="264"/>
      <c r="C9" s="264"/>
      <c r="D9" s="264"/>
      <c r="E9" s="200"/>
      <c r="F9" s="93">
        <f t="shared" si="135"/>
        <v>0</v>
      </c>
      <c r="G9" s="93">
        <f t="shared" si="136"/>
        <v>0</v>
      </c>
      <c r="H9" s="93">
        <f t="shared" si="137"/>
        <v>0</v>
      </c>
      <c r="I9" s="93">
        <f t="shared" si="138"/>
        <v>0</v>
      </c>
      <c r="J9" s="200"/>
      <c r="K9" s="93">
        <f t="shared" si="139"/>
        <v>0</v>
      </c>
      <c r="L9" s="93">
        <f t="shared" si="140"/>
        <v>0</v>
      </c>
      <c r="M9" s="93">
        <f t="shared" si="141"/>
        <v>0</v>
      </c>
      <c r="N9" s="93">
        <f t="shared" si="142"/>
        <v>0</v>
      </c>
      <c r="O9" s="265" t="e">
        <f t="shared" si="0"/>
        <v>#DIV/0!</v>
      </c>
      <c r="P9" s="200"/>
      <c r="Q9" s="93">
        <f t="shared" si="143"/>
        <v>0</v>
      </c>
      <c r="R9" s="93">
        <f t="shared" si="144"/>
        <v>0</v>
      </c>
      <c r="S9" s="93">
        <f t="shared" si="145"/>
        <v>0</v>
      </c>
      <c r="T9" s="93">
        <f t="shared" si="146"/>
        <v>0</v>
      </c>
      <c r="U9" s="265" t="e">
        <f t="shared" si="1"/>
        <v>#DIV/0!</v>
      </c>
      <c r="V9" s="200"/>
      <c r="W9" s="93">
        <f t="shared" si="147"/>
        <v>0</v>
      </c>
      <c r="X9" s="93">
        <f t="shared" si="148"/>
        <v>0</v>
      </c>
      <c r="Y9" s="93">
        <f t="shared" si="149"/>
        <v>0</v>
      </c>
      <c r="Z9" s="93">
        <f t="shared" si="150"/>
        <v>0</v>
      </c>
      <c r="AA9" s="265" t="e">
        <f t="shared" si="2"/>
        <v>#DIV/0!</v>
      </c>
      <c r="AB9" s="329"/>
      <c r="AC9" s="103">
        <f t="shared" si="151"/>
        <v>0</v>
      </c>
      <c r="AD9" s="103">
        <f t="shared" si="152"/>
        <v>0</v>
      </c>
      <c r="AE9" s="103">
        <f t="shared" si="153"/>
        <v>0</v>
      </c>
      <c r="AF9" s="103">
        <f t="shared" si="154"/>
        <v>0</v>
      </c>
      <c r="AG9" s="270">
        <f t="shared" si="3"/>
        <v>0</v>
      </c>
      <c r="AH9" s="271">
        <f t="shared" si="155"/>
        <v>0</v>
      </c>
      <c r="AI9" s="271">
        <f t="shared" si="156"/>
        <v>0</v>
      </c>
      <c r="AJ9" s="271">
        <f t="shared" si="157"/>
        <v>0</v>
      </c>
      <c r="AK9" s="271">
        <f t="shared" si="158"/>
        <v>0</v>
      </c>
      <c r="AL9" s="329"/>
      <c r="AM9" s="103">
        <f t="shared" si="159"/>
        <v>0</v>
      </c>
      <c r="AN9" s="103">
        <f t="shared" si="160"/>
        <v>0</v>
      </c>
      <c r="AO9" s="103">
        <f t="shared" si="161"/>
        <v>0</v>
      </c>
      <c r="AP9" s="103">
        <f t="shared" si="162"/>
        <v>0</v>
      </c>
      <c r="AQ9" s="270">
        <f t="shared" si="4"/>
        <v>0</v>
      </c>
      <c r="AR9" s="271">
        <f t="shared" si="163"/>
        <v>0</v>
      </c>
      <c r="AS9" s="271">
        <f t="shared" si="164"/>
        <v>0</v>
      </c>
      <c r="AT9" s="271">
        <f t="shared" si="165"/>
        <v>0</v>
      </c>
      <c r="AU9" s="271">
        <f t="shared" si="166"/>
        <v>0</v>
      </c>
      <c r="AV9" s="510"/>
      <c r="AW9" s="511">
        <f t="shared" si="167"/>
        <v>0</v>
      </c>
      <c r="AX9" s="511">
        <f t="shared" si="168"/>
        <v>0</v>
      </c>
      <c r="AY9" s="511">
        <f t="shared" si="169"/>
        <v>0</v>
      </c>
      <c r="AZ9" s="511">
        <f t="shared" si="170"/>
        <v>0</v>
      </c>
      <c r="BA9" s="512">
        <f t="shared" si="5"/>
        <v>0</v>
      </c>
      <c r="BB9" s="586">
        <f t="shared" si="171"/>
        <v>0</v>
      </c>
      <c r="BC9" s="586">
        <f t="shared" si="172"/>
        <v>0</v>
      </c>
      <c r="BD9" s="586">
        <f t="shared" si="173"/>
        <v>0</v>
      </c>
      <c r="BE9" s="586">
        <f t="shared" si="174"/>
        <v>0</v>
      </c>
      <c r="BF9" s="329"/>
      <c r="BG9" s="103">
        <f t="shared" si="175"/>
        <v>0</v>
      </c>
      <c r="BH9" s="103">
        <f t="shared" si="176"/>
        <v>0</v>
      </c>
      <c r="BI9" s="103">
        <f t="shared" si="177"/>
        <v>0</v>
      </c>
      <c r="BJ9" s="103">
        <f t="shared" si="178"/>
        <v>0</v>
      </c>
      <c r="BK9" s="270">
        <f t="shared" si="6"/>
        <v>0</v>
      </c>
      <c r="BL9" s="271">
        <f t="shared" si="179"/>
        <v>0</v>
      </c>
      <c r="BM9" s="271">
        <f t="shared" si="180"/>
        <v>0</v>
      </c>
      <c r="BN9" s="271">
        <f t="shared" si="181"/>
        <v>0</v>
      </c>
      <c r="BO9" s="271">
        <f t="shared" si="182"/>
        <v>0</v>
      </c>
      <c r="BP9" s="329"/>
      <c r="BQ9" s="103">
        <f t="shared" si="183"/>
        <v>0</v>
      </c>
      <c r="BR9" s="103">
        <f t="shared" si="184"/>
        <v>0</v>
      </c>
      <c r="BS9" s="103">
        <f t="shared" si="185"/>
        <v>0</v>
      </c>
      <c r="BT9" s="103">
        <f t="shared" si="186"/>
        <v>0</v>
      </c>
      <c r="BU9" s="270">
        <f t="shared" si="7"/>
        <v>0</v>
      </c>
      <c r="BV9" s="271">
        <f t="shared" si="187"/>
        <v>0</v>
      </c>
      <c r="BW9" s="271">
        <f t="shared" si="188"/>
        <v>0</v>
      </c>
      <c r="BX9" s="271">
        <f t="shared" si="189"/>
        <v>0</v>
      </c>
      <c r="BY9" s="271">
        <f t="shared" si="190"/>
        <v>0</v>
      </c>
      <c r="BZ9" s="329"/>
      <c r="CA9" s="103">
        <f t="shared" si="191"/>
        <v>0</v>
      </c>
      <c r="CB9" s="103">
        <f t="shared" si="192"/>
        <v>0</v>
      </c>
      <c r="CC9" s="103">
        <f t="shared" si="193"/>
        <v>0</v>
      </c>
      <c r="CD9" s="103">
        <f t="shared" si="194"/>
        <v>0</v>
      </c>
      <c r="CE9" s="270">
        <f t="shared" si="8"/>
        <v>0</v>
      </c>
      <c r="CF9" s="271">
        <f t="shared" si="195"/>
        <v>0</v>
      </c>
      <c r="CG9" s="271">
        <f t="shared" si="196"/>
        <v>0</v>
      </c>
      <c r="CH9" s="271">
        <f t="shared" si="197"/>
        <v>0</v>
      </c>
      <c r="CI9" s="271">
        <f t="shared" si="198"/>
        <v>0</v>
      </c>
      <c r="CJ9" s="329"/>
      <c r="CK9" s="103">
        <f t="shared" si="199"/>
        <v>0</v>
      </c>
      <c r="CL9" s="103">
        <f t="shared" si="226"/>
        <v>0</v>
      </c>
      <c r="CM9" s="103">
        <f t="shared" si="200"/>
        <v>0</v>
      </c>
      <c r="CN9" s="103">
        <f t="shared" si="201"/>
        <v>0</v>
      </c>
      <c r="CO9" s="270">
        <f t="shared" si="9"/>
        <v>0</v>
      </c>
      <c r="CP9" s="271">
        <f t="shared" si="202"/>
        <v>0</v>
      </c>
      <c r="CQ9" s="271">
        <f t="shared" si="203"/>
        <v>0</v>
      </c>
      <c r="CR9" s="271">
        <f t="shared" si="204"/>
        <v>0</v>
      </c>
      <c r="CS9" s="271">
        <f t="shared" si="205"/>
        <v>0</v>
      </c>
      <c r="CT9" s="329"/>
      <c r="CU9" s="103">
        <f t="shared" si="10"/>
        <v>0</v>
      </c>
      <c r="CV9" s="103">
        <f t="shared" si="11"/>
        <v>0</v>
      </c>
      <c r="CW9" s="103">
        <f t="shared" si="12"/>
        <v>0</v>
      </c>
      <c r="CX9" s="103">
        <f t="shared" si="13"/>
        <v>0</v>
      </c>
      <c r="CY9" s="270">
        <f t="shared" si="206"/>
        <v>0</v>
      </c>
      <c r="CZ9" s="271">
        <f t="shared" si="14"/>
        <v>0</v>
      </c>
      <c r="DA9" s="271">
        <f t="shared" si="15"/>
        <v>0</v>
      </c>
      <c r="DB9" s="271">
        <f t="shared" si="16"/>
        <v>0</v>
      </c>
      <c r="DC9" s="271">
        <f t="shared" si="17"/>
        <v>0</v>
      </c>
      <c r="DD9" s="329"/>
      <c r="DE9" s="103">
        <f t="shared" si="18"/>
        <v>0</v>
      </c>
      <c r="DF9" s="103">
        <f t="shared" si="19"/>
        <v>0</v>
      </c>
      <c r="DG9" s="103">
        <f t="shared" si="20"/>
        <v>0</v>
      </c>
      <c r="DH9" s="103">
        <f t="shared" si="21"/>
        <v>0</v>
      </c>
      <c r="DI9" s="270">
        <f t="shared" si="22"/>
        <v>0</v>
      </c>
      <c r="DJ9" s="271">
        <f t="shared" si="23"/>
        <v>0</v>
      </c>
      <c r="DK9" s="271">
        <f t="shared" si="24"/>
        <v>0</v>
      </c>
      <c r="DL9" s="271">
        <f t="shared" si="25"/>
        <v>0</v>
      </c>
      <c r="DM9" s="271">
        <f t="shared" si="26"/>
        <v>0</v>
      </c>
      <c r="DN9" s="329"/>
      <c r="DO9" s="103">
        <f t="shared" si="27"/>
        <v>0</v>
      </c>
      <c r="DP9" s="103">
        <f t="shared" si="28"/>
        <v>0</v>
      </c>
      <c r="DQ9" s="103">
        <f t="shared" si="29"/>
        <v>0</v>
      </c>
      <c r="DR9" s="103">
        <f t="shared" si="30"/>
        <v>0</v>
      </c>
      <c r="DS9" s="270">
        <f t="shared" si="207"/>
        <v>0</v>
      </c>
      <c r="DT9" s="271">
        <f t="shared" si="31"/>
        <v>0</v>
      </c>
      <c r="DU9" s="271">
        <f t="shared" si="32"/>
        <v>0</v>
      </c>
      <c r="DV9" s="271">
        <f t="shared" si="33"/>
        <v>0</v>
      </c>
      <c r="DW9" s="271">
        <f t="shared" si="34"/>
        <v>0</v>
      </c>
      <c r="DX9" s="338"/>
      <c r="DY9" s="103">
        <f t="shared" si="208"/>
        <v>0</v>
      </c>
      <c r="DZ9" s="103">
        <f t="shared" si="209"/>
        <v>0</v>
      </c>
      <c r="EA9" s="103">
        <f t="shared" si="210"/>
        <v>0</v>
      </c>
      <c r="EB9" s="103">
        <f t="shared" si="211"/>
        <v>0</v>
      </c>
      <c r="EC9" s="270">
        <f t="shared" si="212"/>
        <v>0</v>
      </c>
      <c r="ED9" s="271">
        <f t="shared" si="213"/>
        <v>0</v>
      </c>
      <c r="EE9" s="271">
        <f t="shared" si="214"/>
        <v>0</v>
      </c>
      <c r="EF9" s="271">
        <f t="shared" si="215"/>
        <v>0</v>
      </c>
      <c r="EG9" s="271">
        <f t="shared" si="216"/>
        <v>0</v>
      </c>
      <c r="EH9" s="329"/>
      <c r="EI9" s="103">
        <f t="shared" si="217"/>
        <v>0</v>
      </c>
      <c r="EJ9" s="103">
        <f t="shared" si="218"/>
        <v>0</v>
      </c>
      <c r="EK9" s="103">
        <f t="shared" si="219"/>
        <v>0</v>
      </c>
      <c r="EL9" s="103">
        <f t="shared" si="220"/>
        <v>0</v>
      </c>
      <c r="EM9" s="270">
        <f t="shared" si="221"/>
        <v>0</v>
      </c>
      <c r="EN9" s="271">
        <f t="shared" si="222"/>
        <v>0</v>
      </c>
      <c r="EO9" s="271">
        <f t="shared" si="223"/>
        <v>0</v>
      </c>
      <c r="EP9" s="271">
        <f t="shared" si="224"/>
        <v>0</v>
      </c>
      <c r="EQ9" s="271">
        <f t="shared" si="225"/>
        <v>0</v>
      </c>
      <c r="ER9" s="510"/>
      <c r="ES9" s="511">
        <f t="shared" si="35"/>
        <v>0</v>
      </c>
      <c r="ET9" s="511">
        <f t="shared" si="36"/>
        <v>0</v>
      </c>
      <c r="EU9" s="511">
        <f t="shared" si="37"/>
        <v>0</v>
      </c>
      <c r="EV9" s="511">
        <f t="shared" si="38"/>
        <v>0</v>
      </c>
      <c r="EW9" s="512">
        <f t="shared" si="39"/>
        <v>0</v>
      </c>
      <c r="EX9" s="586">
        <f t="shared" si="40"/>
        <v>0</v>
      </c>
      <c r="EY9" s="586">
        <f t="shared" si="41"/>
        <v>0</v>
      </c>
      <c r="EZ9" s="586">
        <f t="shared" si="42"/>
        <v>0</v>
      </c>
      <c r="FA9" s="586">
        <f t="shared" si="43"/>
        <v>0</v>
      </c>
      <c r="FB9" s="263"/>
      <c r="FC9" s="103">
        <f t="shared" si="44"/>
        <v>0</v>
      </c>
      <c r="FD9" s="103">
        <f t="shared" si="45"/>
        <v>0</v>
      </c>
      <c r="FE9" s="103">
        <f t="shared" si="46"/>
        <v>0</v>
      </c>
      <c r="FF9" s="103">
        <f t="shared" si="47"/>
        <v>0</v>
      </c>
      <c r="FG9" s="270">
        <f t="shared" si="48"/>
        <v>0</v>
      </c>
      <c r="FH9" s="271">
        <f t="shared" si="49"/>
        <v>0</v>
      </c>
      <c r="FI9" s="271">
        <f t="shared" si="50"/>
        <v>0</v>
      </c>
      <c r="FJ9" s="271">
        <f t="shared" si="51"/>
        <v>0</v>
      </c>
      <c r="FK9" s="271">
        <f t="shared" si="52"/>
        <v>0</v>
      </c>
      <c r="FL9" s="263"/>
      <c r="FM9" s="103">
        <f t="shared" si="53"/>
        <v>0</v>
      </c>
      <c r="FN9" s="103">
        <f t="shared" si="54"/>
        <v>0</v>
      </c>
      <c r="FO9" s="103">
        <f t="shared" si="55"/>
        <v>0</v>
      </c>
      <c r="FP9" s="103">
        <f t="shared" si="56"/>
        <v>0</v>
      </c>
      <c r="FQ9" s="270">
        <f t="shared" si="57"/>
        <v>0</v>
      </c>
      <c r="FR9" s="271">
        <f t="shared" si="58"/>
        <v>0</v>
      </c>
      <c r="FS9" s="271">
        <f t="shared" si="59"/>
        <v>0</v>
      </c>
      <c r="FT9" s="271">
        <f t="shared" si="60"/>
        <v>0</v>
      </c>
      <c r="FU9" s="271">
        <f t="shared" si="61"/>
        <v>0</v>
      </c>
      <c r="FV9" s="270"/>
      <c r="FW9" s="270"/>
      <c r="FX9" s="384">
        <f t="shared" si="62"/>
        <v>0</v>
      </c>
      <c r="FY9" s="103">
        <f t="shared" si="63"/>
        <v>0</v>
      </c>
      <c r="FZ9" s="103">
        <f t="shared" si="64"/>
        <v>0</v>
      </c>
      <c r="GA9" s="103">
        <f t="shared" si="65"/>
        <v>0</v>
      </c>
      <c r="GB9" s="103">
        <f t="shared" si="66"/>
        <v>0</v>
      </c>
      <c r="GC9" s="270">
        <f t="shared" si="67"/>
        <v>0</v>
      </c>
      <c r="GD9" s="271">
        <f t="shared" si="68"/>
        <v>0</v>
      </c>
      <c r="GE9" s="271">
        <f t="shared" si="69"/>
        <v>0</v>
      </c>
      <c r="GF9" s="271">
        <f t="shared" si="70"/>
        <v>0</v>
      </c>
      <c r="GG9" s="271">
        <f t="shared" si="71"/>
        <v>0</v>
      </c>
      <c r="GH9" s="329"/>
      <c r="GI9" s="103">
        <f t="shared" si="72"/>
        <v>0</v>
      </c>
      <c r="GJ9" s="103">
        <f t="shared" si="73"/>
        <v>0</v>
      </c>
      <c r="GK9" s="103">
        <f t="shared" si="74"/>
        <v>0</v>
      </c>
      <c r="GL9" s="103">
        <f t="shared" si="75"/>
        <v>0</v>
      </c>
      <c r="GM9" s="270">
        <f t="shared" si="76"/>
        <v>0</v>
      </c>
      <c r="GN9" s="271">
        <f t="shared" si="77"/>
        <v>0</v>
      </c>
      <c r="GO9" s="271">
        <f t="shared" si="78"/>
        <v>0</v>
      </c>
      <c r="GP9" s="271">
        <f t="shared" si="79"/>
        <v>0</v>
      </c>
      <c r="GQ9" s="271">
        <f t="shared" si="80"/>
        <v>0</v>
      </c>
      <c r="GR9" s="342">
        <f t="shared" si="81"/>
        <v>0</v>
      </c>
      <c r="GS9" s="103">
        <f t="shared" si="82"/>
        <v>0</v>
      </c>
      <c r="GT9" s="103">
        <f t="shared" si="83"/>
        <v>0</v>
      </c>
      <c r="GU9" s="103">
        <f t="shared" si="84"/>
        <v>0</v>
      </c>
      <c r="GV9" s="103">
        <f t="shared" si="85"/>
        <v>0</v>
      </c>
      <c r="GW9" s="270">
        <f t="shared" si="86"/>
        <v>0</v>
      </c>
      <c r="GX9" s="271">
        <f t="shared" si="87"/>
        <v>0</v>
      </c>
      <c r="GY9" s="271">
        <f t="shared" si="88"/>
        <v>0</v>
      </c>
      <c r="GZ9" s="271">
        <f t="shared" si="89"/>
        <v>0</v>
      </c>
      <c r="HA9" s="271">
        <f t="shared" si="90"/>
        <v>0</v>
      </c>
      <c r="HB9" s="329"/>
      <c r="HC9" s="103">
        <f t="shared" si="91"/>
        <v>0</v>
      </c>
      <c r="HD9" s="103">
        <f t="shared" si="92"/>
        <v>0</v>
      </c>
      <c r="HE9" s="103">
        <f t="shared" si="93"/>
        <v>0</v>
      </c>
      <c r="HF9" s="103">
        <f t="shared" si="94"/>
        <v>0</v>
      </c>
      <c r="HG9" s="270">
        <f t="shared" si="95"/>
        <v>0</v>
      </c>
      <c r="HH9" s="271">
        <f t="shared" si="96"/>
        <v>0</v>
      </c>
      <c r="HI9" s="271">
        <f t="shared" si="97"/>
        <v>0</v>
      </c>
      <c r="HJ9" s="271">
        <f t="shared" si="98"/>
        <v>0</v>
      </c>
      <c r="HK9" s="271">
        <f t="shared" si="99"/>
        <v>0</v>
      </c>
      <c r="HL9" s="329"/>
      <c r="HM9" s="103">
        <f t="shared" si="100"/>
        <v>0</v>
      </c>
      <c r="HN9" s="103">
        <f t="shared" si="101"/>
        <v>0</v>
      </c>
      <c r="HO9" s="103">
        <f t="shared" si="102"/>
        <v>0</v>
      </c>
      <c r="HP9" s="103">
        <f t="shared" si="103"/>
        <v>0</v>
      </c>
      <c r="HQ9" s="270">
        <f t="shared" si="104"/>
        <v>0</v>
      </c>
      <c r="HR9" s="271">
        <f t="shared" si="105"/>
        <v>0</v>
      </c>
      <c r="HS9" s="271">
        <f t="shared" si="106"/>
        <v>0</v>
      </c>
      <c r="HT9" s="271">
        <f t="shared" si="107"/>
        <v>0</v>
      </c>
      <c r="HU9" s="271">
        <f t="shared" si="108"/>
        <v>0</v>
      </c>
      <c r="HV9" s="342">
        <f t="shared" si="109"/>
        <v>0</v>
      </c>
      <c r="HW9" s="103">
        <f t="shared" si="110"/>
        <v>0</v>
      </c>
      <c r="HX9" s="103">
        <f t="shared" si="111"/>
        <v>0</v>
      </c>
      <c r="HY9" s="103">
        <f t="shared" si="112"/>
        <v>0</v>
      </c>
      <c r="HZ9" s="103">
        <f t="shared" si="113"/>
        <v>0</v>
      </c>
      <c r="IA9" s="265" t="e">
        <f t="shared" si="114"/>
        <v>#DIV/0!</v>
      </c>
      <c r="IB9" s="270">
        <f t="shared" si="115"/>
        <v>0</v>
      </c>
      <c r="IC9" s="271">
        <f t="shared" si="116"/>
        <v>0</v>
      </c>
      <c r="ID9" s="271">
        <f t="shared" si="117"/>
        <v>0</v>
      </c>
      <c r="IE9" s="271">
        <f t="shared" si="118"/>
        <v>0</v>
      </c>
      <c r="IF9" s="271">
        <f t="shared" si="119"/>
        <v>0</v>
      </c>
      <c r="IG9" s="258">
        <f t="shared" si="120"/>
        <v>0</v>
      </c>
      <c r="IH9" s="103">
        <f t="shared" si="121"/>
        <v>0</v>
      </c>
      <c r="II9" s="103">
        <f t="shared" si="122"/>
        <v>0</v>
      </c>
      <c r="IJ9" s="103">
        <f t="shared" si="123"/>
        <v>0</v>
      </c>
      <c r="IK9" s="103">
        <f t="shared" si="124"/>
        <v>0</v>
      </c>
      <c r="IL9" s="270">
        <f t="shared" si="125"/>
        <v>0</v>
      </c>
      <c r="IM9" s="271">
        <f t="shared" si="126"/>
        <v>0</v>
      </c>
      <c r="IN9" s="271">
        <f t="shared" si="127"/>
        <v>0</v>
      </c>
      <c r="IO9" s="271">
        <f t="shared" si="128"/>
        <v>0</v>
      </c>
      <c r="IP9" s="271">
        <f t="shared" si="129"/>
        <v>0</v>
      </c>
      <c r="IQ9" s="274">
        <f t="shared" si="130"/>
        <v>0</v>
      </c>
      <c r="IR9" s="275">
        <f t="shared" si="131"/>
        <v>0</v>
      </c>
      <c r="IS9" s="275">
        <f t="shared" si="132"/>
        <v>0</v>
      </c>
      <c r="IT9" s="275">
        <f t="shared" si="133"/>
        <v>0</v>
      </c>
      <c r="IU9" s="275">
        <f t="shared" si="134"/>
        <v>0</v>
      </c>
    </row>
    <row r="10" spans="1:255" s="48" customFormat="1">
      <c r="A10" s="47" t="s">
        <v>165</v>
      </c>
      <c r="B10" s="264"/>
      <c r="C10" s="264"/>
      <c r="D10" s="264"/>
      <c r="E10" s="200"/>
      <c r="F10" s="93">
        <f t="shared" si="135"/>
        <v>0</v>
      </c>
      <c r="G10" s="93">
        <f t="shared" si="136"/>
        <v>0</v>
      </c>
      <c r="H10" s="93">
        <f t="shared" si="137"/>
        <v>0</v>
      </c>
      <c r="I10" s="93">
        <f t="shared" si="138"/>
        <v>0</v>
      </c>
      <c r="J10" s="200"/>
      <c r="K10" s="93">
        <f t="shared" si="139"/>
        <v>0</v>
      </c>
      <c r="L10" s="93">
        <f t="shared" si="140"/>
        <v>0</v>
      </c>
      <c r="M10" s="93">
        <f t="shared" si="141"/>
        <v>0</v>
      </c>
      <c r="N10" s="93">
        <f t="shared" si="142"/>
        <v>0</v>
      </c>
      <c r="O10" s="265" t="e">
        <f t="shared" si="0"/>
        <v>#DIV/0!</v>
      </c>
      <c r="P10" s="200"/>
      <c r="Q10" s="93">
        <f t="shared" si="143"/>
        <v>0</v>
      </c>
      <c r="R10" s="93">
        <f t="shared" si="144"/>
        <v>0</v>
      </c>
      <c r="S10" s="93">
        <f t="shared" si="145"/>
        <v>0</v>
      </c>
      <c r="T10" s="93">
        <f t="shared" si="146"/>
        <v>0</v>
      </c>
      <c r="U10" s="265" t="e">
        <f t="shared" si="1"/>
        <v>#DIV/0!</v>
      </c>
      <c r="V10" s="200"/>
      <c r="W10" s="93">
        <f t="shared" si="147"/>
        <v>0</v>
      </c>
      <c r="X10" s="93">
        <f t="shared" si="148"/>
        <v>0</v>
      </c>
      <c r="Y10" s="93">
        <f t="shared" si="149"/>
        <v>0</v>
      </c>
      <c r="Z10" s="93">
        <f t="shared" si="150"/>
        <v>0</v>
      </c>
      <c r="AA10" s="265" t="e">
        <f t="shared" si="2"/>
        <v>#DIV/0!</v>
      </c>
      <c r="AB10" s="329"/>
      <c r="AC10" s="103">
        <f t="shared" si="151"/>
        <v>0</v>
      </c>
      <c r="AD10" s="103">
        <f t="shared" si="152"/>
        <v>0</v>
      </c>
      <c r="AE10" s="103">
        <f t="shared" si="153"/>
        <v>0</v>
      </c>
      <c r="AF10" s="103">
        <f t="shared" si="154"/>
        <v>0</v>
      </c>
      <c r="AG10" s="270">
        <f t="shared" si="3"/>
        <v>0</v>
      </c>
      <c r="AH10" s="271">
        <f t="shared" si="155"/>
        <v>0</v>
      </c>
      <c r="AI10" s="271">
        <f t="shared" si="156"/>
        <v>0</v>
      </c>
      <c r="AJ10" s="271">
        <f t="shared" si="157"/>
        <v>0</v>
      </c>
      <c r="AK10" s="271">
        <f t="shared" si="158"/>
        <v>0</v>
      </c>
      <c r="AL10" s="329"/>
      <c r="AM10" s="103">
        <f t="shared" si="159"/>
        <v>0</v>
      </c>
      <c r="AN10" s="103">
        <f t="shared" si="160"/>
        <v>0</v>
      </c>
      <c r="AO10" s="103">
        <f t="shared" si="161"/>
        <v>0</v>
      </c>
      <c r="AP10" s="103">
        <f t="shared" si="162"/>
        <v>0</v>
      </c>
      <c r="AQ10" s="270">
        <f t="shared" si="4"/>
        <v>0</v>
      </c>
      <c r="AR10" s="271">
        <f t="shared" si="163"/>
        <v>0</v>
      </c>
      <c r="AS10" s="271">
        <f t="shared" si="164"/>
        <v>0</v>
      </c>
      <c r="AT10" s="271">
        <f t="shared" si="165"/>
        <v>0</v>
      </c>
      <c r="AU10" s="271">
        <f t="shared" si="166"/>
        <v>0</v>
      </c>
      <c r="AV10" s="510"/>
      <c r="AW10" s="511">
        <f t="shared" si="167"/>
        <v>0</v>
      </c>
      <c r="AX10" s="511">
        <f t="shared" si="168"/>
        <v>0</v>
      </c>
      <c r="AY10" s="511">
        <f t="shared" si="169"/>
        <v>0</v>
      </c>
      <c r="AZ10" s="511">
        <f t="shared" si="170"/>
        <v>0</v>
      </c>
      <c r="BA10" s="512">
        <f t="shared" si="5"/>
        <v>0</v>
      </c>
      <c r="BB10" s="586">
        <f t="shared" si="171"/>
        <v>0</v>
      </c>
      <c r="BC10" s="586">
        <f t="shared" si="172"/>
        <v>0</v>
      </c>
      <c r="BD10" s="586">
        <f t="shared" si="173"/>
        <v>0</v>
      </c>
      <c r="BE10" s="586">
        <f t="shared" si="174"/>
        <v>0</v>
      </c>
      <c r="BF10" s="329"/>
      <c r="BG10" s="103">
        <f t="shared" si="175"/>
        <v>0</v>
      </c>
      <c r="BH10" s="103">
        <f t="shared" si="176"/>
        <v>0</v>
      </c>
      <c r="BI10" s="103">
        <f t="shared" si="177"/>
        <v>0</v>
      </c>
      <c r="BJ10" s="103">
        <f t="shared" si="178"/>
        <v>0</v>
      </c>
      <c r="BK10" s="270">
        <f t="shared" si="6"/>
        <v>0</v>
      </c>
      <c r="BL10" s="271">
        <f t="shared" si="179"/>
        <v>0</v>
      </c>
      <c r="BM10" s="271">
        <f t="shared" si="180"/>
        <v>0</v>
      </c>
      <c r="BN10" s="271">
        <f t="shared" si="181"/>
        <v>0</v>
      </c>
      <c r="BO10" s="271">
        <f t="shared" si="182"/>
        <v>0</v>
      </c>
      <c r="BP10" s="329"/>
      <c r="BQ10" s="103">
        <f t="shared" si="183"/>
        <v>0</v>
      </c>
      <c r="BR10" s="103">
        <f t="shared" si="184"/>
        <v>0</v>
      </c>
      <c r="BS10" s="103">
        <f t="shared" si="185"/>
        <v>0</v>
      </c>
      <c r="BT10" s="103">
        <f t="shared" si="186"/>
        <v>0</v>
      </c>
      <c r="BU10" s="270">
        <f t="shared" si="7"/>
        <v>0</v>
      </c>
      <c r="BV10" s="271">
        <f t="shared" si="187"/>
        <v>0</v>
      </c>
      <c r="BW10" s="271">
        <f t="shared" si="188"/>
        <v>0</v>
      </c>
      <c r="BX10" s="271">
        <f t="shared" si="189"/>
        <v>0</v>
      </c>
      <c r="BY10" s="271">
        <f t="shared" si="190"/>
        <v>0</v>
      </c>
      <c r="BZ10" s="329"/>
      <c r="CA10" s="103">
        <f t="shared" si="191"/>
        <v>0</v>
      </c>
      <c r="CB10" s="103">
        <f t="shared" si="192"/>
        <v>0</v>
      </c>
      <c r="CC10" s="103">
        <f t="shared" si="193"/>
        <v>0</v>
      </c>
      <c r="CD10" s="103">
        <f t="shared" si="194"/>
        <v>0</v>
      </c>
      <c r="CE10" s="270">
        <f t="shared" si="8"/>
        <v>0</v>
      </c>
      <c r="CF10" s="271">
        <f t="shared" si="195"/>
        <v>0</v>
      </c>
      <c r="CG10" s="271">
        <f t="shared" si="196"/>
        <v>0</v>
      </c>
      <c r="CH10" s="271">
        <f t="shared" si="197"/>
        <v>0</v>
      </c>
      <c r="CI10" s="271">
        <f t="shared" si="198"/>
        <v>0</v>
      </c>
      <c r="CJ10" s="329"/>
      <c r="CK10" s="103">
        <f t="shared" si="199"/>
        <v>0</v>
      </c>
      <c r="CL10" s="103">
        <f t="shared" si="226"/>
        <v>0</v>
      </c>
      <c r="CM10" s="103">
        <f t="shared" si="200"/>
        <v>0</v>
      </c>
      <c r="CN10" s="103">
        <f t="shared" si="201"/>
        <v>0</v>
      </c>
      <c r="CO10" s="270">
        <f t="shared" si="9"/>
        <v>0</v>
      </c>
      <c r="CP10" s="271">
        <f t="shared" si="202"/>
        <v>0</v>
      </c>
      <c r="CQ10" s="271">
        <f t="shared" si="203"/>
        <v>0</v>
      </c>
      <c r="CR10" s="271">
        <f t="shared" si="204"/>
        <v>0</v>
      </c>
      <c r="CS10" s="271">
        <f t="shared" si="205"/>
        <v>0</v>
      </c>
      <c r="CT10" s="329"/>
      <c r="CU10" s="103">
        <f t="shared" si="10"/>
        <v>0</v>
      </c>
      <c r="CV10" s="103">
        <f t="shared" si="11"/>
        <v>0</v>
      </c>
      <c r="CW10" s="103">
        <f t="shared" si="12"/>
        <v>0</v>
      </c>
      <c r="CX10" s="103">
        <f t="shared" si="13"/>
        <v>0</v>
      </c>
      <c r="CY10" s="270">
        <f t="shared" si="206"/>
        <v>0</v>
      </c>
      <c r="CZ10" s="271">
        <f t="shared" si="14"/>
        <v>0</v>
      </c>
      <c r="DA10" s="271">
        <f t="shared" si="15"/>
        <v>0</v>
      </c>
      <c r="DB10" s="271">
        <f t="shared" si="16"/>
        <v>0</v>
      </c>
      <c r="DC10" s="271">
        <f t="shared" si="17"/>
        <v>0</v>
      </c>
      <c r="DD10" s="329"/>
      <c r="DE10" s="103">
        <f t="shared" si="18"/>
        <v>0</v>
      </c>
      <c r="DF10" s="103">
        <f t="shared" si="19"/>
        <v>0</v>
      </c>
      <c r="DG10" s="103">
        <f t="shared" si="20"/>
        <v>0</v>
      </c>
      <c r="DH10" s="103">
        <f t="shared" si="21"/>
        <v>0</v>
      </c>
      <c r="DI10" s="270">
        <f t="shared" si="22"/>
        <v>0</v>
      </c>
      <c r="DJ10" s="271">
        <f t="shared" si="23"/>
        <v>0</v>
      </c>
      <c r="DK10" s="271">
        <f t="shared" si="24"/>
        <v>0</v>
      </c>
      <c r="DL10" s="271">
        <f t="shared" si="25"/>
        <v>0</v>
      </c>
      <c r="DM10" s="271">
        <f t="shared" si="26"/>
        <v>0</v>
      </c>
      <c r="DN10" s="329"/>
      <c r="DO10" s="103">
        <f t="shared" si="27"/>
        <v>0</v>
      </c>
      <c r="DP10" s="103">
        <f t="shared" si="28"/>
        <v>0</v>
      </c>
      <c r="DQ10" s="103">
        <f t="shared" si="29"/>
        <v>0</v>
      </c>
      <c r="DR10" s="103">
        <f t="shared" si="30"/>
        <v>0</v>
      </c>
      <c r="DS10" s="270">
        <f t="shared" si="207"/>
        <v>0</v>
      </c>
      <c r="DT10" s="271">
        <f t="shared" si="31"/>
        <v>0</v>
      </c>
      <c r="DU10" s="271">
        <f t="shared" si="32"/>
        <v>0</v>
      </c>
      <c r="DV10" s="271">
        <f t="shared" si="33"/>
        <v>0</v>
      </c>
      <c r="DW10" s="271">
        <f t="shared" si="34"/>
        <v>0</v>
      </c>
      <c r="DX10" s="338"/>
      <c r="DY10" s="103">
        <f t="shared" si="208"/>
        <v>0</v>
      </c>
      <c r="DZ10" s="103">
        <f t="shared" si="209"/>
        <v>0</v>
      </c>
      <c r="EA10" s="103">
        <f t="shared" si="210"/>
        <v>0</v>
      </c>
      <c r="EB10" s="103">
        <f t="shared" si="211"/>
        <v>0</v>
      </c>
      <c r="EC10" s="270">
        <f t="shared" si="212"/>
        <v>0</v>
      </c>
      <c r="ED10" s="271">
        <f t="shared" si="213"/>
        <v>0</v>
      </c>
      <c r="EE10" s="271">
        <f t="shared" si="214"/>
        <v>0</v>
      </c>
      <c r="EF10" s="271">
        <f t="shared" si="215"/>
        <v>0</v>
      </c>
      <c r="EG10" s="271">
        <f t="shared" si="216"/>
        <v>0</v>
      </c>
      <c r="EH10" s="329"/>
      <c r="EI10" s="103">
        <f t="shared" si="217"/>
        <v>0</v>
      </c>
      <c r="EJ10" s="103">
        <f t="shared" si="218"/>
        <v>0</v>
      </c>
      <c r="EK10" s="103">
        <f t="shared" si="219"/>
        <v>0</v>
      </c>
      <c r="EL10" s="103">
        <f t="shared" si="220"/>
        <v>0</v>
      </c>
      <c r="EM10" s="270">
        <f t="shared" si="221"/>
        <v>0</v>
      </c>
      <c r="EN10" s="271">
        <f t="shared" si="222"/>
        <v>0</v>
      </c>
      <c r="EO10" s="271">
        <f t="shared" si="223"/>
        <v>0</v>
      </c>
      <c r="EP10" s="271">
        <f t="shared" si="224"/>
        <v>0</v>
      </c>
      <c r="EQ10" s="271">
        <f t="shared" si="225"/>
        <v>0</v>
      </c>
      <c r="ER10" s="510"/>
      <c r="ES10" s="511">
        <f t="shared" si="35"/>
        <v>0</v>
      </c>
      <c r="ET10" s="511">
        <f t="shared" si="36"/>
        <v>0</v>
      </c>
      <c r="EU10" s="511">
        <f t="shared" si="37"/>
        <v>0</v>
      </c>
      <c r="EV10" s="511">
        <f t="shared" si="38"/>
        <v>0</v>
      </c>
      <c r="EW10" s="512">
        <f t="shared" si="39"/>
        <v>0</v>
      </c>
      <c r="EX10" s="586">
        <f t="shared" si="40"/>
        <v>0</v>
      </c>
      <c r="EY10" s="586">
        <f t="shared" si="41"/>
        <v>0</v>
      </c>
      <c r="EZ10" s="586">
        <f t="shared" si="42"/>
        <v>0</v>
      </c>
      <c r="FA10" s="586">
        <f t="shared" si="43"/>
        <v>0</v>
      </c>
      <c r="FB10" s="263"/>
      <c r="FC10" s="103">
        <f t="shared" si="44"/>
        <v>0</v>
      </c>
      <c r="FD10" s="103">
        <f t="shared" si="45"/>
        <v>0</v>
      </c>
      <c r="FE10" s="103">
        <f t="shared" si="46"/>
        <v>0</v>
      </c>
      <c r="FF10" s="103">
        <f t="shared" si="47"/>
        <v>0</v>
      </c>
      <c r="FG10" s="270">
        <f t="shared" si="48"/>
        <v>0</v>
      </c>
      <c r="FH10" s="271">
        <f t="shared" si="49"/>
        <v>0</v>
      </c>
      <c r="FI10" s="271">
        <f t="shared" si="50"/>
        <v>0</v>
      </c>
      <c r="FJ10" s="271">
        <f t="shared" si="51"/>
        <v>0</v>
      </c>
      <c r="FK10" s="271">
        <f t="shared" si="52"/>
        <v>0</v>
      </c>
      <c r="FL10" s="263"/>
      <c r="FM10" s="103">
        <f t="shared" si="53"/>
        <v>0</v>
      </c>
      <c r="FN10" s="103">
        <f t="shared" si="54"/>
        <v>0</v>
      </c>
      <c r="FO10" s="103">
        <f t="shared" si="55"/>
        <v>0</v>
      </c>
      <c r="FP10" s="103">
        <f t="shared" si="56"/>
        <v>0</v>
      </c>
      <c r="FQ10" s="270">
        <f t="shared" si="57"/>
        <v>0</v>
      </c>
      <c r="FR10" s="271">
        <f t="shared" si="58"/>
        <v>0</v>
      </c>
      <c r="FS10" s="271">
        <f t="shared" si="59"/>
        <v>0</v>
      </c>
      <c r="FT10" s="271">
        <f t="shared" si="60"/>
        <v>0</v>
      </c>
      <c r="FU10" s="271">
        <f t="shared" si="61"/>
        <v>0</v>
      </c>
      <c r="FV10" s="270"/>
      <c r="FW10" s="270"/>
      <c r="FX10" s="384">
        <f t="shared" si="62"/>
        <v>0</v>
      </c>
      <c r="FY10" s="103">
        <f t="shared" si="63"/>
        <v>0</v>
      </c>
      <c r="FZ10" s="103">
        <f t="shared" si="64"/>
        <v>0</v>
      </c>
      <c r="GA10" s="103">
        <f t="shared" si="65"/>
        <v>0</v>
      </c>
      <c r="GB10" s="103">
        <f t="shared" si="66"/>
        <v>0</v>
      </c>
      <c r="GC10" s="270">
        <f t="shared" si="67"/>
        <v>0</v>
      </c>
      <c r="GD10" s="271">
        <f t="shared" si="68"/>
        <v>0</v>
      </c>
      <c r="GE10" s="271">
        <f t="shared" si="69"/>
        <v>0</v>
      </c>
      <c r="GF10" s="271">
        <f t="shared" si="70"/>
        <v>0</v>
      </c>
      <c r="GG10" s="271">
        <f t="shared" si="71"/>
        <v>0</v>
      </c>
      <c r="GH10" s="329"/>
      <c r="GI10" s="103">
        <f t="shared" si="72"/>
        <v>0</v>
      </c>
      <c r="GJ10" s="103">
        <f t="shared" si="73"/>
        <v>0</v>
      </c>
      <c r="GK10" s="103">
        <f t="shared" si="74"/>
        <v>0</v>
      </c>
      <c r="GL10" s="103">
        <f t="shared" si="75"/>
        <v>0</v>
      </c>
      <c r="GM10" s="270">
        <f t="shared" si="76"/>
        <v>0</v>
      </c>
      <c r="GN10" s="271">
        <f t="shared" si="77"/>
        <v>0</v>
      </c>
      <c r="GO10" s="271">
        <f t="shared" si="78"/>
        <v>0</v>
      </c>
      <c r="GP10" s="271">
        <f t="shared" si="79"/>
        <v>0</v>
      </c>
      <c r="GQ10" s="271">
        <f t="shared" si="80"/>
        <v>0</v>
      </c>
      <c r="GR10" s="342">
        <f t="shared" si="81"/>
        <v>0</v>
      </c>
      <c r="GS10" s="103">
        <f t="shared" si="82"/>
        <v>0</v>
      </c>
      <c r="GT10" s="103">
        <f t="shared" si="83"/>
        <v>0</v>
      </c>
      <c r="GU10" s="103">
        <f t="shared" si="84"/>
        <v>0</v>
      </c>
      <c r="GV10" s="103">
        <f t="shared" si="85"/>
        <v>0</v>
      </c>
      <c r="GW10" s="270">
        <f t="shared" si="86"/>
        <v>0</v>
      </c>
      <c r="GX10" s="271">
        <f t="shared" si="87"/>
        <v>0</v>
      </c>
      <c r="GY10" s="271">
        <f t="shared" si="88"/>
        <v>0</v>
      </c>
      <c r="GZ10" s="271">
        <f t="shared" si="89"/>
        <v>0</v>
      </c>
      <c r="HA10" s="271">
        <f t="shared" si="90"/>
        <v>0</v>
      </c>
      <c r="HB10" s="329"/>
      <c r="HC10" s="103">
        <f t="shared" si="91"/>
        <v>0</v>
      </c>
      <c r="HD10" s="103">
        <f t="shared" si="92"/>
        <v>0</v>
      </c>
      <c r="HE10" s="103">
        <f t="shared" si="93"/>
        <v>0</v>
      </c>
      <c r="HF10" s="103">
        <f t="shared" si="94"/>
        <v>0</v>
      </c>
      <c r="HG10" s="270">
        <f t="shared" si="95"/>
        <v>0</v>
      </c>
      <c r="HH10" s="271">
        <f t="shared" si="96"/>
        <v>0</v>
      </c>
      <c r="HI10" s="271">
        <f t="shared" si="97"/>
        <v>0</v>
      </c>
      <c r="HJ10" s="271">
        <f t="shared" si="98"/>
        <v>0</v>
      </c>
      <c r="HK10" s="271">
        <f t="shared" si="99"/>
        <v>0</v>
      </c>
      <c r="HL10" s="329"/>
      <c r="HM10" s="103">
        <f t="shared" si="100"/>
        <v>0</v>
      </c>
      <c r="HN10" s="103">
        <f t="shared" si="101"/>
        <v>0</v>
      </c>
      <c r="HO10" s="103">
        <f t="shared" si="102"/>
        <v>0</v>
      </c>
      <c r="HP10" s="103">
        <f t="shared" si="103"/>
        <v>0</v>
      </c>
      <c r="HQ10" s="270">
        <f t="shared" si="104"/>
        <v>0</v>
      </c>
      <c r="HR10" s="271">
        <f t="shared" si="105"/>
        <v>0</v>
      </c>
      <c r="HS10" s="271">
        <f t="shared" si="106"/>
        <v>0</v>
      </c>
      <c r="HT10" s="271">
        <f t="shared" si="107"/>
        <v>0</v>
      </c>
      <c r="HU10" s="271">
        <f t="shared" si="108"/>
        <v>0</v>
      </c>
      <c r="HV10" s="342">
        <f t="shared" si="109"/>
        <v>0</v>
      </c>
      <c r="HW10" s="103">
        <f t="shared" si="110"/>
        <v>0</v>
      </c>
      <c r="HX10" s="103">
        <f t="shared" si="111"/>
        <v>0</v>
      </c>
      <c r="HY10" s="103">
        <f t="shared" si="112"/>
        <v>0</v>
      </c>
      <c r="HZ10" s="103">
        <f t="shared" si="113"/>
        <v>0</v>
      </c>
      <c r="IA10" s="265" t="e">
        <f t="shared" si="114"/>
        <v>#DIV/0!</v>
      </c>
      <c r="IB10" s="270">
        <f t="shared" si="115"/>
        <v>0</v>
      </c>
      <c r="IC10" s="271">
        <f t="shared" si="116"/>
        <v>0</v>
      </c>
      <c r="ID10" s="271">
        <f t="shared" si="117"/>
        <v>0</v>
      </c>
      <c r="IE10" s="271">
        <f t="shared" si="118"/>
        <v>0</v>
      </c>
      <c r="IF10" s="271">
        <f t="shared" si="119"/>
        <v>0</v>
      </c>
      <c r="IG10" s="258">
        <f t="shared" si="120"/>
        <v>0</v>
      </c>
      <c r="IH10" s="103">
        <f t="shared" si="121"/>
        <v>0</v>
      </c>
      <c r="II10" s="103">
        <f t="shared" si="122"/>
        <v>0</v>
      </c>
      <c r="IJ10" s="103">
        <f t="shared" si="123"/>
        <v>0</v>
      </c>
      <c r="IK10" s="103">
        <f t="shared" si="124"/>
        <v>0</v>
      </c>
      <c r="IL10" s="270">
        <f t="shared" si="125"/>
        <v>0</v>
      </c>
      <c r="IM10" s="271">
        <f t="shared" si="126"/>
        <v>0</v>
      </c>
      <c r="IN10" s="271">
        <f t="shared" si="127"/>
        <v>0</v>
      </c>
      <c r="IO10" s="271">
        <f t="shared" si="128"/>
        <v>0</v>
      </c>
      <c r="IP10" s="271">
        <f t="shared" si="129"/>
        <v>0</v>
      </c>
      <c r="IQ10" s="274">
        <f t="shared" si="130"/>
        <v>0</v>
      </c>
      <c r="IR10" s="275">
        <f t="shared" si="131"/>
        <v>0</v>
      </c>
      <c r="IS10" s="275">
        <f t="shared" si="132"/>
        <v>0</v>
      </c>
      <c r="IT10" s="275">
        <f t="shared" si="133"/>
        <v>0</v>
      </c>
      <c r="IU10" s="275">
        <f t="shared" si="134"/>
        <v>0</v>
      </c>
    </row>
    <row r="11" spans="1:255" s="48" customFormat="1">
      <c r="A11" s="47" t="s">
        <v>166</v>
      </c>
      <c r="B11" s="264"/>
      <c r="C11" s="264"/>
      <c r="D11" s="264"/>
      <c r="E11" s="200"/>
      <c r="F11" s="93">
        <f t="shared" si="135"/>
        <v>0</v>
      </c>
      <c r="G11" s="93">
        <f t="shared" si="136"/>
        <v>0</v>
      </c>
      <c r="H11" s="93">
        <f t="shared" si="137"/>
        <v>0</v>
      </c>
      <c r="I11" s="93">
        <f t="shared" si="138"/>
        <v>0</v>
      </c>
      <c r="J11" s="200"/>
      <c r="K11" s="93">
        <f t="shared" si="139"/>
        <v>0</v>
      </c>
      <c r="L11" s="93">
        <f t="shared" si="140"/>
        <v>0</v>
      </c>
      <c r="M11" s="93">
        <f t="shared" si="141"/>
        <v>0</v>
      </c>
      <c r="N11" s="93">
        <f t="shared" si="142"/>
        <v>0</v>
      </c>
      <c r="O11" s="265" t="e">
        <f t="shared" si="0"/>
        <v>#DIV/0!</v>
      </c>
      <c r="P11" s="200"/>
      <c r="Q11" s="93">
        <f t="shared" si="143"/>
        <v>0</v>
      </c>
      <c r="R11" s="93">
        <f t="shared" si="144"/>
        <v>0</v>
      </c>
      <c r="S11" s="93">
        <f t="shared" si="145"/>
        <v>0</v>
      </c>
      <c r="T11" s="93">
        <f t="shared" si="146"/>
        <v>0</v>
      </c>
      <c r="U11" s="265" t="e">
        <f t="shared" si="1"/>
        <v>#DIV/0!</v>
      </c>
      <c r="V11" s="200"/>
      <c r="W11" s="93">
        <f t="shared" si="147"/>
        <v>0</v>
      </c>
      <c r="X11" s="93">
        <f t="shared" si="148"/>
        <v>0</v>
      </c>
      <c r="Y11" s="93">
        <f t="shared" si="149"/>
        <v>0</v>
      </c>
      <c r="Z11" s="93">
        <f t="shared" si="150"/>
        <v>0</v>
      </c>
      <c r="AA11" s="265" t="e">
        <f t="shared" si="2"/>
        <v>#DIV/0!</v>
      </c>
      <c r="AB11" s="329"/>
      <c r="AC11" s="103">
        <f t="shared" si="151"/>
        <v>0</v>
      </c>
      <c r="AD11" s="103">
        <f t="shared" si="152"/>
        <v>0</v>
      </c>
      <c r="AE11" s="103">
        <f t="shared" si="153"/>
        <v>0</v>
      </c>
      <c r="AF11" s="103">
        <f t="shared" si="154"/>
        <v>0</v>
      </c>
      <c r="AG11" s="270">
        <f t="shared" si="3"/>
        <v>0</v>
      </c>
      <c r="AH11" s="271">
        <f t="shared" si="155"/>
        <v>0</v>
      </c>
      <c r="AI11" s="271">
        <f t="shared" si="156"/>
        <v>0</v>
      </c>
      <c r="AJ11" s="271">
        <f t="shared" si="157"/>
        <v>0</v>
      </c>
      <c r="AK11" s="271">
        <f t="shared" si="158"/>
        <v>0</v>
      </c>
      <c r="AL11" s="329"/>
      <c r="AM11" s="103">
        <f t="shared" si="159"/>
        <v>0</v>
      </c>
      <c r="AN11" s="103">
        <f t="shared" si="160"/>
        <v>0</v>
      </c>
      <c r="AO11" s="103">
        <f t="shared" si="161"/>
        <v>0</v>
      </c>
      <c r="AP11" s="103">
        <f t="shared" si="162"/>
        <v>0</v>
      </c>
      <c r="AQ11" s="270">
        <f t="shared" si="4"/>
        <v>0</v>
      </c>
      <c r="AR11" s="271">
        <f t="shared" si="163"/>
        <v>0</v>
      </c>
      <c r="AS11" s="271">
        <f t="shared" si="164"/>
        <v>0</v>
      </c>
      <c r="AT11" s="271">
        <f t="shared" si="165"/>
        <v>0</v>
      </c>
      <c r="AU11" s="271">
        <f t="shared" si="166"/>
        <v>0</v>
      </c>
      <c r="AV11" s="510"/>
      <c r="AW11" s="511">
        <f t="shared" si="167"/>
        <v>0</v>
      </c>
      <c r="AX11" s="511">
        <f t="shared" si="168"/>
        <v>0</v>
      </c>
      <c r="AY11" s="511">
        <f t="shared" si="169"/>
        <v>0</v>
      </c>
      <c r="AZ11" s="511">
        <f t="shared" si="170"/>
        <v>0</v>
      </c>
      <c r="BA11" s="512">
        <f t="shared" si="5"/>
        <v>0</v>
      </c>
      <c r="BB11" s="586">
        <f t="shared" si="171"/>
        <v>0</v>
      </c>
      <c r="BC11" s="586">
        <f t="shared" si="172"/>
        <v>0</v>
      </c>
      <c r="BD11" s="586">
        <f t="shared" si="173"/>
        <v>0</v>
      </c>
      <c r="BE11" s="586">
        <f t="shared" si="174"/>
        <v>0</v>
      </c>
      <c r="BF11" s="329"/>
      <c r="BG11" s="103">
        <f t="shared" si="175"/>
        <v>0</v>
      </c>
      <c r="BH11" s="103">
        <f t="shared" si="176"/>
        <v>0</v>
      </c>
      <c r="BI11" s="103">
        <f t="shared" si="177"/>
        <v>0</v>
      </c>
      <c r="BJ11" s="103">
        <f t="shared" si="178"/>
        <v>0</v>
      </c>
      <c r="BK11" s="270">
        <f t="shared" si="6"/>
        <v>0</v>
      </c>
      <c r="BL11" s="271">
        <f t="shared" si="179"/>
        <v>0</v>
      </c>
      <c r="BM11" s="271">
        <f t="shared" si="180"/>
        <v>0</v>
      </c>
      <c r="BN11" s="271">
        <f t="shared" si="181"/>
        <v>0</v>
      </c>
      <c r="BO11" s="271">
        <f t="shared" si="182"/>
        <v>0</v>
      </c>
      <c r="BP11" s="329"/>
      <c r="BQ11" s="103">
        <f t="shared" si="183"/>
        <v>0</v>
      </c>
      <c r="BR11" s="103">
        <f t="shared" si="184"/>
        <v>0</v>
      </c>
      <c r="BS11" s="103">
        <f t="shared" si="185"/>
        <v>0</v>
      </c>
      <c r="BT11" s="103">
        <f t="shared" si="186"/>
        <v>0</v>
      </c>
      <c r="BU11" s="270">
        <f t="shared" si="7"/>
        <v>0</v>
      </c>
      <c r="BV11" s="271">
        <f t="shared" si="187"/>
        <v>0</v>
      </c>
      <c r="BW11" s="271">
        <f t="shared" si="188"/>
        <v>0</v>
      </c>
      <c r="BX11" s="271">
        <f t="shared" si="189"/>
        <v>0</v>
      </c>
      <c r="BY11" s="271">
        <f t="shared" si="190"/>
        <v>0</v>
      </c>
      <c r="BZ11" s="329"/>
      <c r="CA11" s="103">
        <f t="shared" si="191"/>
        <v>0</v>
      </c>
      <c r="CB11" s="103">
        <f t="shared" si="192"/>
        <v>0</v>
      </c>
      <c r="CC11" s="103">
        <f t="shared" si="193"/>
        <v>0</v>
      </c>
      <c r="CD11" s="103">
        <f t="shared" si="194"/>
        <v>0</v>
      </c>
      <c r="CE11" s="270">
        <f t="shared" si="8"/>
        <v>0</v>
      </c>
      <c r="CF11" s="271">
        <f t="shared" si="195"/>
        <v>0</v>
      </c>
      <c r="CG11" s="271">
        <f t="shared" si="196"/>
        <v>0</v>
      </c>
      <c r="CH11" s="271">
        <f t="shared" si="197"/>
        <v>0</v>
      </c>
      <c r="CI11" s="271">
        <f t="shared" si="198"/>
        <v>0</v>
      </c>
      <c r="CJ11" s="329"/>
      <c r="CK11" s="103">
        <f t="shared" si="199"/>
        <v>0</v>
      </c>
      <c r="CL11" s="103">
        <f t="shared" si="226"/>
        <v>0</v>
      </c>
      <c r="CM11" s="103">
        <f t="shared" si="200"/>
        <v>0</v>
      </c>
      <c r="CN11" s="103">
        <f t="shared" si="201"/>
        <v>0</v>
      </c>
      <c r="CO11" s="270">
        <f t="shared" si="9"/>
        <v>0</v>
      </c>
      <c r="CP11" s="271">
        <f t="shared" si="202"/>
        <v>0</v>
      </c>
      <c r="CQ11" s="271">
        <f t="shared" si="203"/>
        <v>0</v>
      </c>
      <c r="CR11" s="271">
        <f t="shared" si="204"/>
        <v>0</v>
      </c>
      <c r="CS11" s="271">
        <f t="shared" si="205"/>
        <v>0</v>
      </c>
      <c r="CT11" s="329"/>
      <c r="CU11" s="103">
        <f t="shared" si="10"/>
        <v>0</v>
      </c>
      <c r="CV11" s="103">
        <f t="shared" si="11"/>
        <v>0</v>
      </c>
      <c r="CW11" s="103">
        <f t="shared" si="12"/>
        <v>0</v>
      </c>
      <c r="CX11" s="103">
        <f t="shared" si="13"/>
        <v>0</v>
      </c>
      <c r="CY11" s="270">
        <f t="shared" si="206"/>
        <v>0</v>
      </c>
      <c r="CZ11" s="271">
        <f t="shared" si="14"/>
        <v>0</v>
      </c>
      <c r="DA11" s="271">
        <f t="shared" si="15"/>
        <v>0</v>
      </c>
      <c r="DB11" s="271">
        <f t="shared" si="16"/>
        <v>0</v>
      </c>
      <c r="DC11" s="271">
        <f t="shared" si="17"/>
        <v>0</v>
      </c>
      <c r="DD11" s="329"/>
      <c r="DE11" s="103">
        <f t="shared" si="18"/>
        <v>0</v>
      </c>
      <c r="DF11" s="103">
        <f t="shared" si="19"/>
        <v>0</v>
      </c>
      <c r="DG11" s="103">
        <f t="shared" si="20"/>
        <v>0</v>
      </c>
      <c r="DH11" s="103">
        <f t="shared" si="21"/>
        <v>0</v>
      </c>
      <c r="DI11" s="270">
        <f t="shared" si="22"/>
        <v>0</v>
      </c>
      <c r="DJ11" s="271">
        <f t="shared" si="23"/>
        <v>0</v>
      </c>
      <c r="DK11" s="271">
        <f t="shared" si="24"/>
        <v>0</v>
      </c>
      <c r="DL11" s="271">
        <f t="shared" si="25"/>
        <v>0</v>
      </c>
      <c r="DM11" s="271">
        <f t="shared" si="26"/>
        <v>0</v>
      </c>
      <c r="DN11" s="329"/>
      <c r="DO11" s="103">
        <f t="shared" si="27"/>
        <v>0</v>
      </c>
      <c r="DP11" s="103">
        <f t="shared" si="28"/>
        <v>0</v>
      </c>
      <c r="DQ11" s="103">
        <f t="shared" si="29"/>
        <v>0</v>
      </c>
      <c r="DR11" s="103">
        <f t="shared" si="30"/>
        <v>0</v>
      </c>
      <c r="DS11" s="270">
        <f t="shared" si="207"/>
        <v>0</v>
      </c>
      <c r="DT11" s="271">
        <f t="shared" si="31"/>
        <v>0</v>
      </c>
      <c r="DU11" s="271">
        <f t="shared" si="32"/>
        <v>0</v>
      </c>
      <c r="DV11" s="271">
        <f t="shared" si="33"/>
        <v>0</v>
      </c>
      <c r="DW11" s="271">
        <f t="shared" si="34"/>
        <v>0</v>
      </c>
      <c r="DX11" s="338"/>
      <c r="DY11" s="103">
        <f t="shared" si="208"/>
        <v>0</v>
      </c>
      <c r="DZ11" s="103">
        <f t="shared" si="209"/>
        <v>0</v>
      </c>
      <c r="EA11" s="103">
        <f t="shared" si="210"/>
        <v>0</v>
      </c>
      <c r="EB11" s="103">
        <f t="shared" si="211"/>
        <v>0</v>
      </c>
      <c r="EC11" s="270">
        <f t="shared" si="212"/>
        <v>0</v>
      </c>
      <c r="ED11" s="271">
        <f t="shared" si="213"/>
        <v>0</v>
      </c>
      <c r="EE11" s="271">
        <f t="shared" si="214"/>
        <v>0</v>
      </c>
      <c r="EF11" s="271">
        <f t="shared" si="215"/>
        <v>0</v>
      </c>
      <c r="EG11" s="271">
        <f t="shared" si="216"/>
        <v>0</v>
      </c>
      <c r="EH11" s="329"/>
      <c r="EI11" s="103">
        <f t="shared" si="217"/>
        <v>0</v>
      </c>
      <c r="EJ11" s="103">
        <f t="shared" si="218"/>
        <v>0</v>
      </c>
      <c r="EK11" s="103">
        <f t="shared" si="219"/>
        <v>0</v>
      </c>
      <c r="EL11" s="103">
        <f t="shared" si="220"/>
        <v>0</v>
      </c>
      <c r="EM11" s="270">
        <f t="shared" si="221"/>
        <v>0</v>
      </c>
      <c r="EN11" s="271">
        <f t="shared" si="222"/>
        <v>0</v>
      </c>
      <c r="EO11" s="271">
        <f t="shared" si="223"/>
        <v>0</v>
      </c>
      <c r="EP11" s="271">
        <f t="shared" si="224"/>
        <v>0</v>
      </c>
      <c r="EQ11" s="271">
        <f t="shared" si="225"/>
        <v>0</v>
      </c>
      <c r="ER11" s="510"/>
      <c r="ES11" s="511">
        <f t="shared" si="35"/>
        <v>0</v>
      </c>
      <c r="ET11" s="511">
        <f t="shared" si="36"/>
        <v>0</v>
      </c>
      <c r="EU11" s="511">
        <f t="shared" si="37"/>
        <v>0</v>
      </c>
      <c r="EV11" s="511">
        <f t="shared" si="38"/>
        <v>0</v>
      </c>
      <c r="EW11" s="512">
        <f t="shared" si="39"/>
        <v>0</v>
      </c>
      <c r="EX11" s="586">
        <f t="shared" si="40"/>
        <v>0</v>
      </c>
      <c r="EY11" s="586">
        <f t="shared" si="41"/>
        <v>0</v>
      </c>
      <c r="EZ11" s="586">
        <f t="shared" si="42"/>
        <v>0</v>
      </c>
      <c r="FA11" s="586">
        <f t="shared" si="43"/>
        <v>0</v>
      </c>
      <c r="FB11" s="263"/>
      <c r="FC11" s="103">
        <f t="shared" si="44"/>
        <v>0</v>
      </c>
      <c r="FD11" s="103">
        <f t="shared" si="45"/>
        <v>0</v>
      </c>
      <c r="FE11" s="103">
        <f t="shared" si="46"/>
        <v>0</v>
      </c>
      <c r="FF11" s="103">
        <f t="shared" si="47"/>
        <v>0</v>
      </c>
      <c r="FG11" s="270">
        <f t="shared" si="48"/>
        <v>0</v>
      </c>
      <c r="FH11" s="271">
        <f t="shared" si="49"/>
        <v>0</v>
      </c>
      <c r="FI11" s="271">
        <f t="shared" si="50"/>
        <v>0</v>
      </c>
      <c r="FJ11" s="271">
        <f t="shared" si="51"/>
        <v>0</v>
      </c>
      <c r="FK11" s="271">
        <f t="shared" si="52"/>
        <v>0</v>
      </c>
      <c r="FL11" s="263"/>
      <c r="FM11" s="103">
        <f t="shared" si="53"/>
        <v>0</v>
      </c>
      <c r="FN11" s="103">
        <f t="shared" si="54"/>
        <v>0</v>
      </c>
      <c r="FO11" s="103">
        <f t="shared" si="55"/>
        <v>0</v>
      </c>
      <c r="FP11" s="103">
        <f t="shared" si="56"/>
        <v>0</v>
      </c>
      <c r="FQ11" s="270">
        <f t="shared" si="57"/>
        <v>0</v>
      </c>
      <c r="FR11" s="271">
        <f t="shared" si="58"/>
        <v>0</v>
      </c>
      <c r="FS11" s="271">
        <f t="shared" si="59"/>
        <v>0</v>
      </c>
      <c r="FT11" s="271">
        <f t="shared" si="60"/>
        <v>0</v>
      </c>
      <c r="FU11" s="271">
        <f t="shared" si="61"/>
        <v>0</v>
      </c>
      <c r="FV11" s="270"/>
      <c r="FW11" s="270"/>
      <c r="FX11" s="384">
        <f t="shared" si="62"/>
        <v>0</v>
      </c>
      <c r="FY11" s="103">
        <f t="shared" si="63"/>
        <v>0</v>
      </c>
      <c r="FZ11" s="103">
        <f t="shared" si="64"/>
        <v>0</v>
      </c>
      <c r="GA11" s="103">
        <f t="shared" si="65"/>
        <v>0</v>
      </c>
      <c r="GB11" s="103">
        <f t="shared" si="66"/>
        <v>0</v>
      </c>
      <c r="GC11" s="270">
        <f t="shared" si="67"/>
        <v>0</v>
      </c>
      <c r="GD11" s="271">
        <f t="shared" si="68"/>
        <v>0</v>
      </c>
      <c r="GE11" s="271">
        <f t="shared" si="69"/>
        <v>0</v>
      </c>
      <c r="GF11" s="271">
        <f t="shared" si="70"/>
        <v>0</v>
      </c>
      <c r="GG11" s="271">
        <f t="shared" si="71"/>
        <v>0</v>
      </c>
      <c r="GH11" s="329"/>
      <c r="GI11" s="103">
        <f t="shared" si="72"/>
        <v>0</v>
      </c>
      <c r="GJ11" s="103">
        <f t="shared" si="73"/>
        <v>0</v>
      </c>
      <c r="GK11" s="103">
        <f t="shared" si="74"/>
        <v>0</v>
      </c>
      <c r="GL11" s="103">
        <f t="shared" si="75"/>
        <v>0</v>
      </c>
      <c r="GM11" s="270">
        <f t="shared" si="76"/>
        <v>0</v>
      </c>
      <c r="GN11" s="271">
        <f t="shared" si="77"/>
        <v>0</v>
      </c>
      <c r="GO11" s="271">
        <f t="shared" si="78"/>
        <v>0</v>
      </c>
      <c r="GP11" s="271">
        <f t="shared" si="79"/>
        <v>0</v>
      </c>
      <c r="GQ11" s="271">
        <f t="shared" si="80"/>
        <v>0</v>
      </c>
      <c r="GR11" s="342">
        <f t="shared" si="81"/>
        <v>0</v>
      </c>
      <c r="GS11" s="103">
        <f t="shared" si="82"/>
        <v>0</v>
      </c>
      <c r="GT11" s="103">
        <f t="shared" si="83"/>
        <v>0</v>
      </c>
      <c r="GU11" s="103">
        <f t="shared" si="84"/>
        <v>0</v>
      </c>
      <c r="GV11" s="103">
        <f t="shared" si="85"/>
        <v>0</v>
      </c>
      <c r="GW11" s="270">
        <f t="shared" si="86"/>
        <v>0</v>
      </c>
      <c r="GX11" s="271">
        <f t="shared" si="87"/>
        <v>0</v>
      </c>
      <c r="GY11" s="271">
        <f t="shared" si="88"/>
        <v>0</v>
      </c>
      <c r="GZ11" s="271">
        <f t="shared" si="89"/>
        <v>0</v>
      </c>
      <c r="HA11" s="271">
        <f t="shared" si="90"/>
        <v>0</v>
      </c>
      <c r="HB11" s="329"/>
      <c r="HC11" s="103">
        <f t="shared" si="91"/>
        <v>0</v>
      </c>
      <c r="HD11" s="103">
        <f t="shared" si="92"/>
        <v>0</v>
      </c>
      <c r="HE11" s="103">
        <f t="shared" si="93"/>
        <v>0</v>
      </c>
      <c r="HF11" s="103">
        <f t="shared" si="94"/>
        <v>0</v>
      </c>
      <c r="HG11" s="270">
        <f t="shared" si="95"/>
        <v>0</v>
      </c>
      <c r="HH11" s="271">
        <f t="shared" si="96"/>
        <v>0</v>
      </c>
      <c r="HI11" s="271">
        <f t="shared" si="97"/>
        <v>0</v>
      </c>
      <c r="HJ11" s="271">
        <f t="shared" si="98"/>
        <v>0</v>
      </c>
      <c r="HK11" s="271">
        <f t="shared" si="99"/>
        <v>0</v>
      </c>
      <c r="HL11" s="329"/>
      <c r="HM11" s="103">
        <f t="shared" si="100"/>
        <v>0</v>
      </c>
      <c r="HN11" s="103">
        <f t="shared" si="101"/>
        <v>0</v>
      </c>
      <c r="HO11" s="103">
        <f t="shared" si="102"/>
        <v>0</v>
      </c>
      <c r="HP11" s="103">
        <f t="shared" si="103"/>
        <v>0</v>
      </c>
      <c r="HQ11" s="270">
        <f t="shared" si="104"/>
        <v>0</v>
      </c>
      <c r="HR11" s="271">
        <f t="shared" si="105"/>
        <v>0</v>
      </c>
      <c r="HS11" s="271">
        <f t="shared" si="106"/>
        <v>0</v>
      </c>
      <c r="HT11" s="271">
        <f t="shared" si="107"/>
        <v>0</v>
      </c>
      <c r="HU11" s="271">
        <f t="shared" si="108"/>
        <v>0</v>
      </c>
      <c r="HV11" s="342">
        <f t="shared" si="109"/>
        <v>0</v>
      </c>
      <c r="HW11" s="103">
        <f t="shared" si="110"/>
        <v>0</v>
      </c>
      <c r="HX11" s="103">
        <f t="shared" si="111"/>
        <v>0</v>
      </c>
      <c r="HY11" s="103">
        <f t="shared" si="112"/>
        <v>0</v>
      </c>
      <c r="HZ11" s="103">
        <f t="shared" si="113"/>
        <v>0</v>
      </c>
      <c r="IA11" s="265" t="e">
        <f t="shared" si="114"/>
        <v>#DIV/0!</v>
      </c>
      <c r="IB11" s="270">
        <f t="shared" si="115"/>
        <v>0</v>
      </c>
      <c r="IC11" s="271">
        <f t="shared" si="116"/>
        <v>0</v>
      </c>
      <c r="ID11" s="271">
        <f t="shared" si="117"/>
        <v>0</v>
      </c>
      <c r="IE11" s="271">
        <f t="shared" si="118"/>
        <v>0</v>
      </c>
      <c r="IF11" s="271">
        <f t="shared" si="119"/>
        <v>0</v>
      </c>
      <c r="IG11" s="258">
        <f t="shared" si="120"/>
        <v>0</v>
      </c>
      <c r="IH11" s="103">
        <f t="shared" si="121"/>
        <v>0</v>
      </c>
      <c r="II11" s="103">
        <f t="shared" si="122"/>
        <v>0</v>
      </c>
      <c r="IJ11" s="103">
        <f t="shared" si="123"/>
        <v>0</v>
      </c>
      <c r="IK11" s="103">
        <f t="shared" si="124"/>
        <v>0</v>
      </c>
      <c r="IL11" s="270">
        <f t="shared" si="125"/>
        <v>0</v>
      </c>
      <c r="IM11" s="271">
        <f t="shared" si="126"/>
        <v>0</v>
      </c>
      <c r="IN11" s="271">
        <f t="shared" si="127"/>
        <v>0</v>
      </c>
      <c r="IO11" s="271">
        <f t="shared" si="128"/>
        <v>0</v>
      </c>
      <c r="IP11" s="271">
        <f t="shared" si="129"/>
        <v>0</v>
      </c>
      <c r="IQ11" s="274">
        <f t="shared" si="130"/>
        <v>0</v>
      </c>
      <c r="IR11" s="275">
        <f t="shared" si="131"/>
        <v>0</v>
      </c>
      <c r="IS11" s="275">
        <f t="shared" si="132"/>
        <v>0</v>
      </c>
      <c r="IT11" s="275">
        <f t="shared" si="133"/>
        <v>0</v>
      </c>
      <c r="IU11" s="275">
        <f t="shared" si="134"/>
        <v>0</v>
      </c>
    </row>
    <row r="12" spans="1:255" s="48" customFormat="1">
      <c r="A12" s="47" t="s">
        <v>167</v>
      </c>
      <c r="B12" s="264"/>
      <c r="C12" s="264"/>
      <c r="D12" s="264"/>
      <c r="E12" s="200"/>
      <c r="F12" s="93">
        <f t="shared" si="135"/>
        <v>0</v>
      </c>
      <c r="G12" s="93">
        <f t="shared" si="136"/>
        <v>0</v>
      </c>
      <c r="H12" s="93">
        <f t="shared" si="137"/>
        <v>0</v>
      </c>
      <c r="I12" s="93">
        <f t="shared" si="138"/>
        <v>0</v>
      </c>
      <c r="J12" s="200"/>
      <c r="K12" s="93">
        <f t="shared" si="139"/>
        <v>0</v>
      </c>
      <c r="L12" s="93">
        <f t="shared" si="140"/>
        <v>0</v>
      </c>
      <c r="M12" s="93">
        <f t="shared" si="141"/>
        <v>0</v>
      </c>
      <c r="N12" s="93">
        <f t="shared" si="142"/>
        <v>0</v>
      </c>
      <c r="O12" s="265" t="e">
        <f t="shared" si="0"/>
        <v>#DIV/0!</v>
      </c>
      <c r="P12" s="200"/>
      <c r="Q12" s="93">
        <f t="shared" si="143"/>
        <v>0</v>
      </c>
      <c r="R12" s="93">
        <f t="shared" si="144"/>
        <v>0</v>
      </c>
      <c r="S12" s="93">
        <f t="shared" si="145"/>
        <v>0</v>
      </c>
      <c r="T12" s="93">
        <f t="shared" si="146"/>
        <v>0</v>
      </c>
      <c r="U12" s="265" t="e">
        <f t="shared" si="1"/>
        <v>#DIV/0!</v>
      </c>
      <c r="V12" s="200"/>
      <c r="W12" s="93">
        <f t="shared" si="147"/>
        <v>0</v>
      </c>
      <c r="X12" s="93">
        <f t="shared" si="148"/>
        <v>0</v>
      </c>
      <c r="Y12" s="93">
        <f t="shared" si="149"/>
        <v>0</v>
      </c>
      <c r="Z12" s="93">
        <f t="shared" si="150"/>
        <v>0</v>
      </c>
      <c r="AA12" s="265" t="e">
        <f t="shared" si="2"/>
        <v>#DIV/0!</v>
      </c>
      <c r="AB12" s="329"/>
      <c r="AC12" s="103">
        <f t="shared" si="151"/>
        <v>0</v>
      </c>
      <c r="AD12" s="103">
        <f t="shared" si="152"/>
        <v>0</v>
      </c>
      <c r="AE12" s="103">
        <f t="shared" si="153"/>
        <v>0</v>
      </c>
      <c r="AF12" s="103">
        <f t="shared" si="154"/>
        <v>0</v>
      </c>
      <c r="AG12" s="270">
        <f t="shared" si="3"/>
        <v>0</v>
      </c>
      <c r="AH12" s="271">
        <f t="shared" si="155"/>
        <v>0</v>
      </c>
      <c r="AI12" s="271">
        <f t="shared" si="156"/>
        <v>0</v>
      </c>
      <c r="AJ12" s="271">
        <f t="shared" si="157"/>
        <v>0</v>
      </c>
      <c r="AK12" s="271">
        <f t="shared" si="158"/>
        <v>0</v>
      </c>
      <c r="AL12" s="329"/>
      <c r="AM12" s="103">
        <f t="shared" si="159"/>
        <v>0</v>
      </c>
      <c r="AN12" s="103">
        <f t="shared" si="160"/>
        <v>0</v>
      </c>
      <c r="AO12" s="103">
        <f t="shared" si="161"/>
        <v>0</v>
      </c>
      <c r="AP12" s="103">
        <f t="shared" si="162"/>
        <v>0</v>
      </c>
      <c r="AQ12" s="270">
        <f t="shared" si="4"/>
        <v>0</v>
      </c>
      <c r="AR12" s="271">
        <f t="shared" si="163"/>
        <v>0</v>
      </c>
      <c r="AS12" s="271">
        <f t="shared" si="164"/>
        <v>0</v>
      </c>
      <c r="AT12" s="271">
        <f t="shared" si="165"/>
        <v>0</v>
      </c>
      <c r="AU12" s="271">
        <f t="shared" si="166"/>
        <v>0</v>
      </c>
      <c r="AV12" s="510"/>
      <c r="AW12" s="511">
        <f t="shared" si="167"/>
        <v>0</v>
      </c>
      <c r="AX12" s="511">
        <f t="shared" si="168"/>
        <v>0</v>
      </c>
      <c r="AY12" s="511">
        <f t="shared" si="169"/>
        <v>0</v>
      </c>
      <c r="AZ12" s="511">
        <f t="shared" si="170"/>
        <v>0</v>
      </c>
      <c r="BA12" s="512">
        <f t="shared" si="5"/>
        <v>0</v>
      </c>
      <c r="BB12" s="586">
        <f t="shared" si="171"/>
        <v>0</v>
      </c>
      <c r="BC12" s="586">
        <f t="shared" si="172"/>
        <v>0</v>
      </c>
      <c r="BD12" s="586">
        <f t="shared" si="173"/>
        <v>0</v>
      </c>
      <c r="BE12" s="586">
        <f t="shared" si="174"/>
        <v>0</v>
      </c>
      <c r="BF12" s="329"/>
      <c r="BG12" s="103">
        <f t="shared" si="175"/>
        <v>0</v>
      </c>
      <c r="BH12" s="103">
        <f t="shared" si="176"/>
        <v>0</v>
      </c>
      <c r="BI12" s="103">
        <f t="shared" si="177"/>
        <v>0</v>
      </c>
      <c r="BJ12" s="103">
        <f t="shared" si="178"/>
        <v>0</v>
      </c>
      <c r="BK12" s="270">
        <f t="shared" si="6"/>
        <v>0</v>
      </c>
      <c r="BL12" s="271">
        <f t="shared" si="179"/>
        <v>0</v>
      </c>
      <c r="BM12" s="271">
        <f t="shared" si="180"/>
        <v>0</v>
      </c>
      <c r="BN12" s="271">
        <f t="shared" si="181"/>
        <v>0</v>
      </c>
      <c r="BO12" s="271">
        <f t="shared" si="182"/>
        <v>0</v>
      </c>
      <c r="BP12" s="329"/>
      <c r="BQ12" s="103">
        <f t="shared" si="183"/>
        <v>0</v>
      </c>
      <c r="BR12" s="103">
        <f t="shared" si="184"/>
        <v>0</v>
      </c>
      <c r="BS12" s="103">
        <f t="shared" si="185"/>
        <v>0</v>
      </c>
      <c r="BT12" s="103">
        <f t="shared" si="186"/>
        <v>0</v>
      </c>
      <c r="BU12" s="270">
        <f t="shared" si="7"/>
        <v>0</v>
      </c>
      <c r="BV12" s="271">
        <f t="shared" si="187"/>
        <v>0</v>
      </c>
      <c r="BW12" s="271">
        <f t="shared" si="188"/>
        <v>0</v>
      </c>
      <c r="BX12" s="271">
        <f t="shared" si="189"/>
        <v>0</v>
      </c>
      <c r="BY12" s="271">
        <f t="shared" si="190"/>
        <v>0</v>
      </c>
      <c r="BZ12" s="329"/>
      <c r="CA12" s="103">
        <f t="shared" si="191"/>
        <v>0</v>
      </c>
      <c r="CB12" s="103">
        <f t="shared" si="192"/>
        <v>0</v>
      </c>
      <c r="CC12" s="103">
        <f t="shared" si="193"/>
        <v>0</v>
      </c>
      <c r="CD12" s="103">
        <f t="shared" si="194"/>
        <v>0</v>
      </c>
      <c r="CE12" s="270">
        <f t="shared" si="8"/>
        <v>0</v>
      </c>
      <c r="CF12" s="271">
        <f t="shared" si="195"/>
        <v>0</v>
      </c>
      <c r="CG12" s="271">
        <f t="shared" si="196"/>
        <v>0</v>
      </c>
      <c r="CH12" s="271">
        <f t="shared" si="197"/>
        <v>0</v>
      </c>
      <c r="CI12" s="271">
        <f t="shared" si="198"/>
        <v>0</v>
      </c>
      <c r="CJ12" s="329"/>
      <c r="CK12" s="103">
        <f t="shared" si="199"/>
        <v>0</v>
      </c>
      <c r="CL12" s="103">
        <f t="shared" si="226"/>
        <v>0</v>
      </c>
      <c r="CM12" s="103">
        <f t="shared" si="200"/>
        <v>0</v>
      </c>
      <c r="CN12" s="103">
        <f t="shared" si="201"/>
        <v>0</v>
      </c>
      <c r="CO12" s="270">
        <f t="shared" si="9"/>
        <v>0</v>
      </c>
      <c r="CP12" s="271">
        <f t="shared" si="202"/>
        <v>0</v>
      </c>
      <c r="CQ12" s="271">
        <f t="shared" si="203"/>
        <v>0</v>
      </c>
      <c r="CR12" s="271">
        <f t="shared" si="204"/>
        <v>0</v>
      </c>
      <c r="CS12" s="271">
        <f t="shared" si="205"/>
        <v>0</v>
      </c>
      <c r="CT12" s="329"/>
      <c r="CU12" s="103">
        <f t="shared" si="10"/>
        <v>0</v>
      </c>
      <c r="CV12" s="103">
        <f t="shared" si="11"/>
        <v>0</v>
      </c>
      <c r="CW12" s="103">
        <f t="shared" si="12"/>
        <v>0</v>
      </c>
      <c r="CX12" s="103">
        <f t="shared" si="13"/>
        <v>0</v>
      </c>
      <c r="CY12" s="270">
        <f t="shared" si="206"/>
        <v>0</v>
      </c>
      <c r="CZ12" s="271">
        <f t="shared" si="14"/>
        <v>0</v>
      </c>
      <c r="DA12" s="271">
        <f t="shared" si="15"/>
        <v>0</v>
      </c>
      <c r="DB12" s="271">
        <f t="shared" si="16"/>
        <v>0</v>
      </c>
      <c r="DC12" s="271">
        <f t="shared" si="17"/>
        <v>0</v>
      </c>
      <c r="DD12" s="329"/>
      <c r="DE12" s="103">
        <f t="shared" si="18"/>
        <v>0</v>
      </c>
      <c r="DF12" s="103">
        <f t="shared" si="19"/>
        <v>0</v>
      </c>
      <c r="DG12" s="103">
        <f t="shared" si="20"/>
        <v>0</v>
      </c>
      <c r="DH12" s="103">
        <f t="shared" si="21"/>
        <v>0</v>
      </c>
      <c r="DI12" s="270">
        <f t="shared" si="22"/>
        <v>0</v>
      </c>
      <c r="DJ12" s="271">
        <f t="shared" si="23"/>
        <v>0</v>
      </c>
      <c r="DK12" s="271">
        <f t="shared" si="24"/>
        <v>0</v>
      </c>
      <c r="DL12" s="271">
        <f t="shared" si="25"/>
        <v>0</v>
      </c>
      <c r="DM12" s="271">
        <f t="shared" si="26"/>
        <v>0</v>
      </c>
      <c r="DN12" s="329"/>
      <c r="DO12" s="103">
        <f t="shared" si="27"/>
        <v>0</v>
      </c>
      <c r="DP12" s="103">
        <f t="shared" si="28"/>
        <v>0</v>
      </c>
      <c r="DQ12" s="103">
        <f t="shared" si="29"/>
        <v>0</v>
      </c>
      <c r="DR12" s="103">
        <f t="shared" si="30"/>
        <v>0</v>
      </c>
      <c r="DS12" s="270">
        <f t="shared" si="207"/>
        <v>0</v>
      </c>
      <c r="DT12" s="271">
        <f t="shared" si="31"/>
        <v>0</v>
      </c>
      <c r="DU12" s="271">
        <f t="shared" si="32"/>
        <v>0</v>
      </c>
      <c r="DV12" s="271">
        <f t="shared" si="33"/>
        <v>0</v>
      </c>
      <c r="DW12" s="271">
        <f t="shared" si="34"/>
        <v>0</v>
      </c>
      <c r="DX12" s="338"/>
      <c r="DY12" s="103">
        <f t="shared" si="208"/>
        <v>0</v>
      </c>
      <c r="DZ12" s="103">
        <f t="shared" si="209"/>
        <v>0</v>
      </c>
      <c r="EA12" s="103">
        <f t="shared" si="210"/>
        <v>0</v>
      </c>
      <c r="EB12" s="103">
        <f t="shared" si="211"/>
        <v>0</v>
      </c>
      <c r="EC12" s="270">
        <f t="shared" si="212"/>
        <v>0</v>
      </c>
      <c r="ED12" s="271">
        <f t="shared" si="213"/>
        <v>0</v>
      </c>
      <c r="EE12" s="271">
        <f t="shared" si="214"/>
        <v>0</v>
      </c>
      <c r="EF12" s="271">
        <f t="shared" si="215"/>
        <v>0</v>
      </c>
      <c r="EG12" s="271">
        <f t="shared" si="216"/>
        <v>0</v>
      </c>
      <c r="EH12" s="329"/>
      <c r="EI12" s="103">
        <f t="shared" si="217"/>
        <v>0</v>
      </c>
      <c r="EJ12" s="103">
        <f t="shared" si="218"/>
        <v>0</v>
      </c>
      <c r="EK12" s="103">
        <f t="shared" si="219"/>
        <v>0</v>
      </c>
      <c r="EL12" s="103">
        <f t="shared" si="220"/>
        <v>0</v>
      </c>
      <c r="EM12" s="270">
        <f t="shared" si="221"/>
        <v>0</v>
      </c>
      <c r="EN12" s="271">
        <f t="shared" si="222"/>
        <v>0</v>
      </c>
      <c r="EO12" s="271">
        <f t="shared" si="223"/>
        <v>0</v>
      </c>
      <c r="EP12" s="271">
        <f t="shared" si="224"/>
        <v>0</v>
      </c>
      <c r="EQ12" s="271">
        <f t="shared" si="225"/>
        <v>0</v>
      </c>
      <c r="ER12" s="510"/>
      <c r="ES12" s="511">
        <f t="shared" si="35"/>
        <v>0</v>
      </c>
      <c r="ET12" s="511">
        <f t="shared" si="36"/>
        <v>0</v>
      </c>
      <c r="EU12" s="511">
        <f t="shared" si="37"/>
        <v>0</v>
      </c>
      <c r="EV12" s="511">
        <f t="shared" si="38"/>
        <v>0</v>
      </c>
      <c r="EW12" s="512">
        <f t="shared" si="39"/>
        <v>0</v>
      </c>
      <c r="EX12" s="586">
        <f t="shared" si="40"/>
        <v>0</v>
      </c>
      <c r="EY12" s="586">
        <f t="shared" si="41"/>
        <v>0</v>
      </c>
      <c r="EZ12" s="586">
        <f t="shared" si="42"/>
        <v>0</v>
      </c>
      <c r="FA12" s="586">
        <f t="shared" si="43"/>
        <v>0</v>
      </c>
      <c r="FB12" s="263"/>
      <c r="FC12" s="103">
        <f t="shared" si="44"/>
        <v>0</v>
      </c>
      <c r="FD12" s="103">
        <f t="shared" si="45"/>
        <v>0</v>
      </c>
      <c r="FE12" s="103">
        <f t="shared" si="46"/>
        <v>0</v>
      </c>
      <c r="FF12" s="103">
        <f t="shared" si="47"/>
        <v>0</v>
      </c>
      <c r="FG12" s="270">
        <f t="shared" si="48"/>
        <v>0</v>
      </c>
      <c r="FH12" s="271">
        <f t="shared" si="49"/>
        <v>0</v>
      </c>
      <c r="FI12" s="271">
        <f t="shared" si="50"/>
        <v>0</v>
      </c>
      <c r="FJ12" s="271">
        <f t="shared" si="51"/>
        <v>0</v>
      </c>
      <c r="FK12" s="271">
        <f t="shared" si="52"/>
        <v>0</v>
      </c>
      <c r="FL12" s="263"/>
      <c r="FM12" s="103">
        <f t="shared" si="53"/>
        <v>0</v>
      </c>
      <c r="FN12" s="103">
        <f t="shared" si="54"/>
        <v>0</v>
      </c>
      <c r="FO12" s="103">
        <f t="shared" si="55"/>
        <v>0</v>
      </c>
      <c r="FP12" s="103">
        <f t="shared" si="56"/>
        <v>0</v>
      </c>
      <c r="FQ12" s="270">
        <f t="shared" si="57"/>
        <v>0</v>
      </c>
      <c r="FR12" s="271">
        <f t="shared" si="58"/>
        <v>0</v>
      </c>
      <c r="FS12" s="271">
        <f t="shared" si="59"/>
        <v>0</v>
      </c>
      <c r="FT12" s="271">
        <f t="shared" si="60"/>
        <v>0</v>
      </c>
      <c r="FU12" s="271">
        <f t="shared" si="61"/>
        <v>0</v>
      </c>
      <c r="FV12" s="270"/>
      <c r="FW12" s="270"/>
      <c r="FX12" s="384">
        <f t="shared" si="62"/>
        <v>0</v>
      </c>
      <c r="FY12" s="103">
        <f t="shared" si="63"/>
        <v>0</v>
      </c>
      <c r="FZ12" s="103">
        <f t="shared" si="64"/>
        <v>0</v>
      </c>
      <c r="GA12" s="103">
        <f t="shared" si="65"/>
        <v>0</v>
      </c>
      <c r="GB12" s="103">
        <f t="shared" si="66"/>
        <v>0</v>
      </c>
      <c r="GC12" s="270">
        <f t="shared" si="67"/>
        <v>0</v>
      </c>
      <c r="GD12" s="271">
        <f t="shared" si="68"/>
        <v>0</v>
      </c>
      <c r="GE12" s="271">
        <f t="shared" si="69"/>
        <v>0</v>
      </c>
      <c r="GF12" s="271">
        <f t="shared" si="70"/>
        <v>0</v>
      </c>
      <c r="GG12" s="271">
        <f t="shared" si="71"/>
        <v>0</v>
      </c>
      <c r="GH12" s="329"/>
      <c r="GI12" s="103">
        <f t="shared" si="72"/>
        <v>0</v>
      </c>
      <c r="GJ12" s="103">
        <f t="shared" si="73"/>
        <v>0</v>
      </c>
      <c r="GK12" s="103">
        <f t="shared" si="74"/>
        <v>0</v>
      </c>
      <c r="GL12" s="103">
        <f t="shared" si="75"/>
        <v>0</v>
      </c>
      <c r="GM12" s="270">
        <f>+($J12*GH12)+($P12*GH12)+($V12*GH12)</f>
        <v>0</v>
      </c>
      <c r="GN12" s="271">
        <f t="shared" si="77"/>
        <v>0</v>
      </c>
      <c r="GO12" s="271">
        <f t="shared" si="78"/>
        <v>0</v>
      </c>
      <c r="GP12" s="271">
        <f t="shared" si="79"/>
        <v>0</v>
      </c>
      <c r="GQ12" s="271">
        <f t="shared" si="80"/>
        <v>0</v>
      </c>
      <c r="GR12" s="342">
        <f t="shared" si="81"/>
        <v>0</v>
      </c>
      <c r="GS12" s="103">
        <f t="shared" si="82"/>
        <v>0</v>
      </c>
      <c r="GT12" s="103">
        <f t="shared" si="83"/>
        <v>0</v>
      </c>
      <c r="GU12" s="103">
        <f t="shared" si="84"/>
        <v>0</v>
      </c>
      <c r="GV12" s="103">
        <f t="shared" si="85"/>
        <v>0</v>
      </c>
      <c r="GW12" s="270">
        <f t="shared" si="86"/>
        <v>0</v>
      </c>
      <c r="GX12" s="271">
        <f t="shared" si="87"/>
        <v>0</v>
      </c>
      <c r="GY12" s="271">
        <f t="shared" si="88"/>
        <v>0</v>
      </c>
      <c r="GZ12" s="271">
        <f t="shared" si="89"/>
        <v>0</v>
      </c>
      <c r="HA12" s="271">
        <f t="shared" si="90"/>
        <v>0</v>
      </c>
      <c r="HB12" s="329"/>
      <c r="HC12" s="103">
        <f t="shared" si="91"/>
        <v>0</v>
      </c>
      <c r="HD12" s="103">
        <f t="shared" si="92"/>
        <v>0</v>
      </c>
      <c r="HE12" s="103">
        <f t="shared" si="93"/>
        <v>0</v>
      </c>
      <c r="HF12" s="103">
        <f t="shared" si="94"/>
        <v>0</v>
      </c>
      <c r="HG12" s="270">
        <f t="shared" si="95"/>
        <v>0</v>
      </c>
      <c r="HH12" s="271">
        <f t="shared" si="96"/>
        <v>0</v>
      </c>
      <c r="HI12" s="271">
        <f t="shared" si="97"/>
        <v>0</v>
      </c>
      <c r="HJ12" s="271">
        <f t="shared" si="98"/>
        <v>0</v>
      </c>
      <c r="HK12" s="271">
        <f t="shared" si="99"/>
        <v>0</v>
      </c>
      <c r="HL12" s="329"/>
      <c r="HM12" s="103">
        <f t="shared" si="100"/>
        <v>0</v>
      </c>
      <c r="HN12" s="103">
        <f t="shared" si="101"/>
        <v>0</v>
      </c>
      <c r="HO12" s="103">
        <f t="shared" si="102"/>
        <v>0</v>
      </c>
      <c r="HP12" s="103">
        <f t="shared" si="103"/>
        <v>0</v>
      </c>
      <c r="HQ12" s="270">
        <f t="shared" si="104"/>
        <v>0</v>
      </c>
      <c r="HR12" s="271">
        <f t="shared" si="105"/>
        <v>0</v>
      </c>
      <c r="HS12" s="271">
        <f t="shared" si="106"/>
        <v>0</v>
      </c>
      <c r="HT12" s="271">
        <f t="shared" si="107"/>
        <v>0</v>
      </c>
      <c r="HU12" s="271">
        <f t="shared" si="108"/>
        <v>0</v>
      </c>
      <c r="HV12" s="342">
        <f t="shared" si="109"/>
        <v>0</v>
      </c>
      <c r="HW12" s="103">
        <f t="shared" si="110"/>
        <v>0</v>
      </c>
      <c r="HX12" s="103">
        <f t="shared" si="111"/>
        <v>0</v>
      </c>
      <c r="HY12" s="103">
        <f t="shared" si="112"/>
        <v>0</v>
      </c>
      <c r="HZ12" s="103">
        <f t="shared" si="113"/>
        <v>0</v>
      </c>
      <c r="IA12" s="265" t="e">
        <f t="shared" si="114"/>
        <v>#DIV/0!</v>
      </c>
      <c r="IB12" s="270">
        <f t="shared" si="115"/>
        <v>0</v>
      </c>
      <c r="IC12" s="271">
        <f t="shared" si="116"/>
        <v>0</v>
      </c>
      <c r="ID12" s="271">
        <f t="shared" si="117"/>
        <v>0</v>
      </c>
      <c r="IE12" s="271">
        <f t="shared" si="118"/>
        <v>0</v>
      </c>
      <c r="IF12" s="271">
        <f t="shared" si="119"/>
        <v>0</v>
      </c>
      <c r="IG12" s="258">
        <f t="shared" si="120"/>
        <v>0</v>
      </c>
      <c r="IH12" s="103">
        <f t="shared" si="121"/>
        <v>0</v>
      </c>
      <c r="II12" s="103">
        <f t="shared" si="122"/>
        <v>0</v>
      </c>
      <c r="IJ12" s="103">
        <f t="shared" si="123"/>
        <v>0</v>
      </c>
      <c r="IK12" s="103">
        <f t="shared" si="124"/>
        <v>0</v>
      </c>
      <c r="IL12" s="270">
        <f t="shared" si="125"/>
        <v>0</v>
      </c>
      <c r="IM12" s="271">
        <f t="shared" si="126"/>
        <v>0</v>
      </c>
      <c r="IN12" s="271">
        <f t="shared" si="127"/>
        <v>0</v>
      </c>
      <c r="IO12" s="271">
        <f t="shared" si="128"/>
        <v>0</v>
      </c>
      <c r="IP12" s="271">
        <f t="shared" si="129"/>
        <v>0</v>
      </c>
      <c r="IQ12" s="274">
        <f t="shared" si="130"/>
        <v>0</v>
      </c>
      <c r="IR12" s="275">
        <f t="shared" si="131"/>
        <v>0</v>
      </c>
      <c r="IS12" s="275">
        <f t="shared" si="132"/>
        <v>0</v>
      </c>
      <c r="IT12" s="275">
        <f t="shared" si="133"/>
        <v>0</v>
      </c>
      <c r="IU12" s="275">
        <f t="shared" si="134"/>
        <v>0</v>
      </c>
    </row>
    <row r="13" spans="1:255" s="48" customFormat="1">
      <c r="A13" s="47" t="s">
        <v>168</v>
      </c>
      <c r="B13" s="264"/>
      <c r="C13" s="264"/>
      <c r="D13" s="264"/>
      <c r="E13" s="200"/>
      <c r="F13" s="93">
        <f t="shared" si="135"/>
        <v>0</v>
      </c>
      <c r="G13" s="93">
        <f t="shared" si="136"/>
        <v>0</v>
      </c>
      <c r="H13" s="93">
        <f t="shared" si="137"/>
        <v>0</v>
      </c>
      <c r="I13" s="93">
        <f t="shared" si="138"/>
        <v>0</v>
      </c>
      <c r="J13" s="200"/>
      <c r="K13" s="93">
        <f t="shared" si="139"/>
        <v>0</v>
      </c>
      <c r="L13" s="93">
        <f t="shared" si="140"/>
        <v>0</v>
      </c>
      <c r="M13" s="93">
        <f t="shared" si="141"/>
        <v>0</v>
      </c>
      <c r="N13" s="93">
        <f t="shared" si="142"/>
        <v>0</v>
      </c>
      <c r="O13" s="265" t="e">
        <f t="shared" si="0"/>
        <v>#DIV/0!</v>
      </c>
      <c r="P13" s="200"/>
      <c r="Q13" s="93">
        <f t="shared" si="143"/>
        <v>0</v>
      </c>
      <c r="R13" s="93">
        <f t="shared" si="144"/>
        <v>0</v>
      </c>
      <c r="S13" s="93">
        <f t="shared" si="145"/>
        <v>0</v>
      </c>
      <c r="T13" s="93">
        <f t="shared" si="146"/>
        <v>0</v>
      </c>
      <c r="U13" s="265" t="e">
        <f t="shared" si="1"/>
        <v>#DIV/0!</v>
      </c>
      <c r="V13" s="200"/>
      <c r="W13" s="93">
        <f t="shared" si="147"/>
        <v>0</v>
      </c>
      <c r="X13" s="93">
        <f t="shared" si="148"/>
        <v>0</v>
      </c>
      <c r="Y13" s="93">
        <f t="shared" si="149"/>
        <v>0</v>
      </c>
      <c r="Z13" s="93">
        <f t="shared" si="150"/>
        <v>0</v>
      </c>
      <c r="AA13" s="265" t="e">
        <f t="shared" si="2"/>
        <v>#DIV/0!</v>
      </c>
      <c r="AB13" s="329"/>
      <c r="AC13" s="103">
        <f t="shared" si="151"/>
        <v>0</v>
      </c>
      <c r="AD13" s="103">
        <f t="shared" si="152"/>
        <v>0</v>
      </c>
      <c r="AE13" s="103">
        <f t="shared" si="153"/>
        <v>0</v>
      </c>
      <c r="AF13" s="103">
        <f t="shared" si="154"/>
        <v>0</v>
      </c>
      <c r="AG13" s="270">
        <f t="shared" si="3"/>
        <v>0</v>
      </c>
      <c r="AH13" s="271">
        <f t="shared" si="155"/>
        <v>0</v>
      </c>
      <c r="AI13" s="271">
        <f t="shared" si="156"/>
        <v>0</v>
      </c>
      <c r="AJ13" s="271">
        <f t="shared" si="157"/>
        <v>0</v>
      </c>
      <c r="AK13" s="271">
        <f t="shared" si="158"/>
        <v>0</v>
      </c>
      <c r="AL13" s="329"/>
      <c r="AM13" s="103">
        <f t="shared" si="159"/>
        <v>0</v>
      </c>
      <c r="AN13" s="103">
        <f t="shared" si="160"/>
        <v>0</v>
      </c>
      <c r="AO13" s="103">
        <f t="shared" si="161"/>
        <v>0</v>
      </c>
      <c r="AP13" s="103">
        <f t="shared" si="162"/>
        <v>0</v>
      </c>
      <c r="AQ13" s="270">
        <f t="shared" si="4"/>
        <v>0</v>
      </c>
      <c r="AR13" s="271">
        <f t="shared" si="163"/>
        <v>0</v>
      </c>
      <c r="AS13" s="271">
        <f t="shared" si="164"/>
        <v>0</v>
      </c>
      <c r="AT13" s="271">
        <f t="shared" si="165"/>
        <v>0</v>
      </c>
      <c r="AU13" s="271">
        <f t="shared" si="166"/>
        <v>0</v>
      </c>
      <c r="AV13" s="510"/>
      <c r="AW13" s="511">
        <f t="shared" si="167"/>
        <v>0</v>
      </c>
      <c r="AX13" s="511">
        <f t="shared" si="168"/>
        <v>0</v>
      </c>
      <c r="AY13" s="511">
        <f t="shared" si="169"/>
        <v>0</v>
      </c>
      <c r="AZ13" s="511">
        <f t="shared" si="170"/>
        <v>0</v>
      </c>
      <c r="BA13" s="512">
        <f t="shared" si="5"/>
        <v>0</v>
      </c>
      <c r="BB13" s="586">
        <f t="shared" si="171"/>
        <v>0</v>
      </c>
      <c r="BC13" s="586">
        <f t="shared" si="172"/>
        <v>0</v>
      </c>
      <c r="BD13" s="586">
        <f t="shared" si="173"/>
        <v>0</v>
      </c>
      <c r="BE13" s="586">
        <f t="shared" si="174"/>
        <v>0</v>
      </c>
      <c r="BF13" s="329"/>
      <c r="BG13" s="103">
        <f t="shared" si="175"/>
        <v>0</v>
      </c>
      <c r="BH13" s="103">
        <f t="shared" si="176"/>
        <v>0</v>
      </c>
      <c r="BI13" s="103">
        <f t="shared" si="177"/>
        <v>0</v>
      </c>
      <c r="BJ13" s="103">
        <f t="shared" si="178"/>
        <v>0</v>
      </c>
      <c r="BK13" s="270">
        <f t="shared" si="6"/>
        <v>0</v>
      </c>
      <c r="BL13" s="271">
        <f t="shared" si="179"/>
        <v>0</v>
      </c>
      <c r="BM13" s="271">
        <f t="shared" si="180"/>
        <v>0</v>
      </c>
      <c r="BN13" s="271">
        <f t="shared" si="181"/>
        <v>0</v>
      </c>
      <c r="BO13" s="271">
        <f t="shared" si="182"/>
        <v>0</v>
      </c>
      <c r="BP13" s="329"/>
      <c r="BQ13" s="103">
        <f t="shared" si="183"/>
        <v>0</v>
      </c>
      <c r="BR13" s="103">
        <f t="shared" si="184"/>
        <v>0</v>
      </c>
      <c r="BS13" s="103">
        <f t="shared" si="185"/>
        <v>0</v>
      </c>
      <c r="BT13" s="103">
        <f t="shared" si="186"/>
        <v>0</v>
      </c>
      <c r="BU13" s="270">
        <f t="shared" si="7"/>
        <v>0</v>
      </c>
      <c r="BV13" s="271">
        <f t="shared" si="187"/>
        <v>0</v>
      </c>
      <c r="BW13" s="271">
        <f t="shared" si="188"/>
        <v>0</v>
      </c>
      <c r="BX13" s="271">
        <f t="shared" si="189"/>
        <v>0</v>
      </c>
      <c r="BY13" s="271">
        <f t="shared" si="190"/>
        <v>0</v>
      </c>
      <c r="BZ13" s="329"/>
      <c r="CA13" s="103">
        <f t="shared" si="191"/>
        <v>0</v>
      </c>
      <c r="CB13" s="103">
        <f t="shared" si="192"/>
        <v>0</v>
      </c>
      <c r="CC13" s="103">
        <f t="shared" si="193"/>
        <v>0</v>
      </c>
      <c r="CD13" s="103">
        <f t="shared" si="194"/>
        <v>0</v>
      </c>
      <c r="CE13" s="270">
        <f t="shared" si="8"/>
        <v>0</v>
      </c>
      <c r="CF13" s="271">
        <f t="shared" si="195"/>
        <v>0</v>
      </c>
      <c r="CG13" s="271">
        <f t="shared" si="196"/>
        <v>0</v>
      </c>
      <c r="CH13" s="271">
        <f t="shared" si="197"/>
        <v>0</v>
      </c>
      <c r="CI13" s="271">
        <f t="shared" si="198"/>
        <v>0</v>
      </c>
      <c r="CJ13" s="329"/>
      <c r="CK13" s="103">
        <f t="shared" si="199"/>
        <v>0</v>
      </c>
      <c r="CL13" s="103">
        <f t="shared" si="226"/>
        <v>0</v>
      </c>
      <c r="CM13" s="103">
        <f t="shared" si="200"/>
        <v>0</v>
      </c>
      <c r="CN13" s="103">
        <f t="shared" si="201"/>
        <v>0</v>
      </c>
      <c r="CO13" s="270">
        <f t="shared" si="9"/>
        <v>0</v>
      </c>
      <c r="CP13" s="271">
        <f t="shared" si="202"/>
        <v>0</v>
      </c>
      <c r="CQ13" s="271">
        <f t="shared" si="203"/>
        <v>0</v>
      </c>
      <c r="CR13" s="271">
        <f t="shared" si="204"/>
        <v>0</v>
      </c>
      <c r="CS13" s="271">
        <f t="shared" si="205"/>
        <v>0</v>
      </c>
      <c r="CT13" s="329"/>
      <c r="CU13" s="103">
        <f t="shared" si="10"/>
        <v>0</v>
      </c>
      <c r="CV13" s="103">
        <f t="shared" si="11"/>
        <v>0</v>
      </c>
      <c r="CW13" s="103">
        <f t="shared" si="12"/>
        <v>0</v>
      </c>
      <c r="CX13" s="103">
        <f t="shared" si="13"/>
        <v>0</v>
      </c>
      <c r="CY13" s="270">
        <f t="shared" si="206"/>
        <v>0</v>
      </c>
      <c r="CZ13" s="271">
        <f t="shared" si="14"/>
        <v>0</v>
      </c>
      <c r="DA13" s="271">
        <f t="shared" si="15"/>
        <v>0</v>
      </c>
      <c r="DB13" s="271">
        <f t="shared" si="16"/>
        <v>0</v>
      </c>
      <c r="DC13" s="271">
        <f t="shared" si="17"/>
        <v>0</v>
      </c>
      <c r="DD13" s="329"/>
      <c r="DE13" s="103">
        <f t="shared" si="18"/>
        <v>0</v>
      </c>
      <c r="DF13" s="103">
        <f t="shared" si="19"/>
        <v>0</v>
      </c>
      <c r="DG13" s="103">
        <f t="shared" si="20"/>
        <v>0</v>
      </c>
      <c r="DH13" s="103">
        <f t="shared" si="21"/>
        <v>0</v>
      </c>
      <c r="DI13" s="270">
        <f t="shared" si="22"/>
        <v>0</v>
      </c>
      <c r="DJ13" s="271">
        <f t="shared" si="23"/>
        <v>0</v>
      </c>
      <c r="DK13" s="271">
        <f t="shared" si="24"/>
        <v>0</v>
      </c>
      <c r="DL13" s="271">
        <f t="shared" si="25"/>
        <v>0</v>
      </c>
      <c r="DM13" s="271">
        <f t="shared" si="26"/>
        <v>0</v>
      </c>
      <c r="DN13" s="329"/>
      <c r="DO13" s="103">
        <f t="shared" si="27"/>
        <v>0</v>
      </c>
      <c r="DP13" s="103">
        <f t="shared" si="28"/>
        <v>0</v>
      </c>
      <c r="DQ13" s="103">
        <f t="shared" si="29"/>
        <v>0</v>
      </c>
      <c r="DR13" s="103">
        <f t="shared" si="30"/>
        <v>0</v>
      </c>
      <c r="DS13" s="270">
        <f t="shared" si="207"/>
        <v>0</v>
      </c>
      <c r="DT13" s="271">
        <f t="shared" si="31"/>
        <v>0</v>
      </c>
      <c r="DU13" s="271">
        <f t="shared" si="32"/>
        <v>0</v>
      </c>
      <c r="DV13" s="271">
        <f t="shared" si="33"/>
        <v>0</v>
      </c>
      <c r="DW13" s="271">
        <f t="shared" si="34"/>
        <v>0</v>
      </c>
      <c r="DX13" s="338"/>
      <c r="DY13" s="103">
        <f t="shared" si="208"/>
        <v>0</v>
      </c>
      <c r="DZ13" s="103">
        <f t="shared" si="209"/>
        <v>0</v>
      </c>
      <c r="EA13" s="103">
        <f t="shared" si="210"/>
        <v>0</v>
      </c>
      <c r="EB13" s="103">
        <f t="shared" si="211"/>
        <v>0</v>
      </c>
      <c r="EC13" s="270">
        <f t="shared" si="212"/>
        <v>0</v>
      </c>
      <c r="ED13" s="271">
        <f t="shared" si="213"/>
        <v>0</v>
      </c>
      <c r="EE13" s="271">
        <f t="shared" si="214"/>
        <v>0</v>
      </c>
      <c r="EF13" s="271">
        <f t="shared" si="215"/>
        <v>0</v>
      </c>
      <c r="EG13" s="271">
        <f t="shared" si="216"/>
        <v>0</v>
      </c>
      <c r="EH13" s="329"/>
      <c r="EI13" s="103">
        <f t="shared" si="217"/>
        <v>0</v>
      </c>
      <c r="EJ13" s="103">
        <f t="shared" si="218"/>
        <v>0</v>
      </c>
      <c r="EK13" s="103">
        <f t="shared" si="219"/>
        <v>0</v>
      </c>
      <c r="EL13" s="103">
        <f t="shared" si="220"/>
        <v>0</v>
      </c>
      <c r="EM13" s="270">
        <f t="shared" si="221"/>
        <v>0</v>
      </c>
      <c r="EN13" s="271">
        <f t="shared" si="222"/>
        <v>0</v>
      </c>
      <c r="EO13" s="271">
        <f t="shared" si="223"/>
        <v>0</v>
      </c>
      <c r="EP13" s="271">
        <f t="shared" si="224"/>
        <v>0</v>
      </c>
      <c r="EQ13" s="271">
        <f t="shared" si="225"/>
        <v>0</v>
      </c>
      <c r="ER13" s="510"/>
      <c r="ES13" s="511">
        <f t="shared" si="35"/>
        <v>0</v>
      </c>
      <c r="ET13" s="511">
        <f t="shared" si="36"/>
        <v>0</v>
      </c>
      <c r="EU13" s="511">
        <f t="shared" si="37"/>
        <v>0</v>
      </c>
      <c r="EV13" s="511">
        <f t="shared" si="38"/>
        <v>0</v>
      </c>
      <c r="EW13" s="512">
        <f t="shared" si="39"/>
        <v>0</v>
      </c>
      <c r="EX13" s="586">
        <f t="shared" si="40"/>
        <v>0</v>
      </c>
      <c r="EY13" s="586">
        <f t="shared" si="41"/>
        <v>0</v>
      </c>
      <c r="EZ13" s="586">
        <f t="shared" si="42"/>
        <v>0</v>
      </c>
      <c r="FA13" s="586">
        <f t="shared" si="43"/>
        <v>0</v>
      </c>
      <c r="FB13" s="263"/>
      <c r="FC13" s="103">
        <f t="shared" si="44"/>
        <v>0</v>
      </c>
      <c r="FD13" s="103">
        <f t="shared" si="45"/>
        <v>0</v>
      </c>
      <c r="FE13" s="103">
        <f t="shared" si="46"/>
        <v>0</v>
      </c>
      <c r="FF13" s="103">
        <f t="shared" si="47"/>
        <v>0</v>
      </c>
      <c r="FG13" s="270">
        <f t="shared" si="48"/>
        <v>0</v>
      </c>
      <c r="FH13" s="271">
        <f t="shared" si="49"/>
        <v>0</v>
      </c>
      <c r="FI13" s="271">
        <f t="shared" si="50"/>
        <v>0</v>
      </c>
      <c r="FJ13" s="271">
        <f t="shared" si="51"/>
        <v>0</v>
      </c>
      <c r="FK13" s="271">
        <f t="shared" si="52"/>
        <v>0</v>
      </c>
      <c r="FL13" s="263"/>
      <c r="FM13" s="103">
        <f t="shared" si="53"/>
        <v>0</v>
      </c>
      <c r="FN13" s="103">
        <f t="shared" si="54"/>
        <v>0</v>
      </c>
      <c r="FO13" s="103">
        <f t="shared" si="55"/>
        <v>0</v>
      </c>
      <c r="FP13" s="103">
        <f t="shared" si="56"/>
        <v>0</v>
      </c>
      <c r="FQ13" s="270">
        <f t="shared" si="57"/>
        <v>0</v>
      </c>
      <c r="FR13" s="271">
        <f t="shared" si="58"/>
        <v>0</v>
      </c>
      <c r="FS13" s="271">
        <f t="shared" si="59"/>
        <v>0</v>
      </c>
      <c r="FT13" s="271">
        <f t="shared" si="60"/>
        <v>0</v>
      </c>
      <c r="FU13" s="271">
        <f t="shared" si="61"/>
        <v>0</v>
      </c>
      <c r="FV13" s="270"/>
      <c r="FW13" s="270"/>
      <c r="FX13" s="384">
        <f t="shared" si="62"/>
        <v>0</v>
      </c>
      <c r="FY13" s="103">
        <f t="shared" si="63"/>
        <v>0</v>
      </c>
      <c r="FZ13" s="103">
        <f t="shared" si="64"/>
        <v>0</v>
      </c>
      <c r="GA13" s="103">
        <f t="shared" si="65"/>
        <v>0</v>
      </c>
      <c r="GB13" s="103">
        <f t="shared" si="66"/>
        <v>0</v>
      </c>
      <c r="GC13" s="270">
        <f t="shared" si="67"/>
        <v>0</v>
      </c>
      <c r="GD13" s="271">
        <f t="shared" si="68"/>
        <v>0</v>
      </c>
      <c r="GE13" s="271">
        <f t="shared" si="69"/>
        <v>0</v>
      </c>
      <c r="GF13" s="271">
        <f t="shared" si="70"/>
        <v>0</v>
      </c>
      <c r="GG13" s="271">
        <f t="shared" si="71"/>
        <v>0</v>
      </c>
      <c r="GH13" s="329"/>
      <c r="GI13" s="103">
        <f t="shared" si="72"/>
        <v>0</v>
      </c>
      <c r="GJ13" s="103">
        <f t="shared" si="73"/>
        <v>0</v>
      </c>
      <c r="GK13" s="103">
        <f t="shared" si="74"/>
        <v>0</v>
      </c>
      <c r="GL13" s="103">
        <f t="shared" si="75"/>
        <v>0</v>
      </c>
      <c r="GM13" s="270">
        <f t="shared" si="76"/>
        <v>0</v>
      </c>
      <c r="GN13" s="271">
        <f t="shared" si="77"/>
        <v>0</v>
      </c>
      <c r="GO13" s="271">
        <f t="shared" si="78"/>
        <v>0</v>
      </c>
      <c r="GP13" s="271">
        <f t="shared" si="79"/>
        <v>0</v>
      </c>
      <c r="GQ13" s="271">
        <f t="shared" si="80"/>
        <v>0</v>
      </c>
      <c r="GR13" s="342">
        <f t="shared" si="81"/>
        <v>0</v>
      </c>
      <c r="GS13" s="103">
        <f t="shared" si="82"/>
        <v>0</v>
      </c>
      <c r="GT13" s="103">
        <f t="shared" si="83"/>
        <v>0</v>
      </c>
      <c r="GU13" s="103">
        <f t="shared" si="84"/>
        <v>0</v>
      </c>
      <c r="GV13" s="103">
        <f t="shared" si="85"/>
        <v>0</v>
      </c>
      <c r="GW13" s="270">
        <f t="shared" si="86"/>
        <v>0</v>
      </c>
      <c r="GX13" s="271">
        <f t="shared" si="87"/>
        <v>0</v>
      </c>
      <c r="GY13" s="271">
        <f t="shared" si="88"/>
        <v>0</v>
      </c>
      <c r="GZ13" s="271">
        <f t="shared" si="89"/>
        <v>0</v>
      </c>
      <c r="HA13" s="271">
        <f t="shared" si="90"/>
        <v>0</v>
      </c>
      <c r="HB13" s="329"/>
      <c r="HC13" s="103">
        <f t="shared" si="91"/>
        <v>0</v>
      </c>
      <c r="HD13" s="103">
        <f t="shared" si="92"/>
        <v>0</v>
      </c>
      <c r="HE13" s="103">
        <f t="shared" si="93"/>
        <v>0</v>
      </c>
      <c r="HF13" s="103">
        <f t="shared" si="94"/>
        <v>0</v>
      </c>
      <c r="HG13" s="270">
        <f t="shared" si="95"/>
        <v>0</v>
      </c>
      <c r="HH13" s="271">
        <f t="shared" si="96"/>
        <v>0</v>
      </c>
      <c r="HI13" s="271">
        <f t="shared" si="97"/>
        <v>0</v>
      </c>
      <c r="HJ13" s="271">
        <f t="shared" si="98"/>
        <v>0</v>
      </c>
      <c r="HK13" s="271">
        <f t="shared" si="99"/>
        <v>0</v>
      </c>
      <c r="HL13" s="329"/>
      <c r="HM13" s="103">
        <f t="shared" si="100"/>
        <v>0</v>
      </c>
      <c r="HN13" s="103">
        <f t="shared" si="101"/>
        <v>0</v>
      </c>
      <c r="HO13" s="103">
        <f t="shared" si="102"/>
        <v>0</v>
      </c>
      <c r="HP13" s="103">
        <f t="shared" si="103"/>
        <v>0</v>
      </c>
      <c r="HQ13" s="270">
        <f t="shared" si="104"/>
        <v>0</v>
      </c>
      <c r="HR13" s="271">
        <f t="shared" si="105"/>
        <v>0</v>
      </c>
      <c r="HS13" s="271">
        <f t="shared" si="106"/>
        <v>0</v>
      </c>
      <c r="HT13" s="271">
        <f t="shared" si="107"/>
        <v>0</v>
      </c>
      <c r="HU13" s="271">
        <f t="shared" si="108"/>
        <v>0</v>
      </c>
      <c r="HV13" s="342">
        <f t="shared" si="109"/>
        <v>0</v>
      </c>
      <c r="HW13" s="103">
        <f t="shared" si="110"/>
        <v>0</v>
      </c>
      <c r="HX13" s="103">
        <f t="shared" si="111"/>
        <v>0</v>
      </c>
      <c r="HY13" s="103">
        <f t="shared" si="112"/>
        <v>0</v>
      </c>
      <c r="HZ13" s="103">
        <f t="shared" si="113"/>
        <v>0</v>
      </c>
      <c r="IA13" s="265" t="e">
        <f t="shared" si="114"/>
        <v>#DIV/0!</v>
      </c>
      <c r="IB13" s="270">
        <f t="shared" si="115"/>
        <v>0</v>
      </c>
      <c r="IC13" s="271">
        <f t="shared" si="116"/>
        <v>0</v>
      </c>
      <c r="ID13" s="271">
        <f t="shared" si="117"/>
        <v>0</v>
      </c>
      <c r="IE13" s="271">
        <f t="shared" si="118"/>
        <v>0</v>
      </c>
      <c r="IF13" s="271">
        <f t="shared" si="119"/>
        <v>0</v>
      </c>
      <c r="IG13" s="258">
        <f t="shared" si="120"/>
        <v>0</v>
      </c>
      <c r="IH13" s="103">
        <f t="shared" si="121"/>
        <v>0</v>
      </c>
      <c r="II13" s="103">
        <f t="shared" si="122"/>
        <v>0</v>
      </c>
      <c r="IJ13" s="103">
        <f t="shared" si="123"/>
        <v>0</v>
      </c>
      <c r="IK13" s="103">
        <f t="shared" si="124"/>
        <v>0</v>
      </c>
      <c r="IL13" s="270">
        <f t="shared" si="125"/>
        <v>0</v>
      </c>
      <c r="IM13" s="271">
        <f t="shared" si="126"/>
        <v>0</v>
      </c>
      <c r="IN13" s="271">
        <f t="shared" si="127"/>
        <v>0</v>
      </c>
      <c r="IO13" s="271">
        <f t="shared" si="128"/>
        <v>0</v>
      </c>
      <c r="IP13" s="271">
        <f t="shared" si="129"/>
        <v>0</v>
      </c>
      <c r="IQ13" s="274">
        <f t="shared" si="130"/>
        <v>0</v>
      </c>
      <c r="IR13" s="275">
        <f t="shared" si="131"/>
        <v>0</v>
      </c>
      <c r="IS13" s="275">
        <f t="shared" si="132"/>
        <v>0</v>
      </c>
      <c r="IT13" s="275">
        <f t="shared" si="133"/>
        <v>0</v>
      </c>
      <c r="IU13" s="275">
        <f t="shared" si="134"/>
        <v>0</v>
      </c>
    </row>
    <row r="14" spans="1:255" s="48" customFormat="1">
      <c r="A14" s="47" t="s">
        <v>169</v>
      </c>
      <c r="B14" s="264"/>
      <c r="C14" s="264"/>
      <c r="D14" s="264"/>
      <c r="E14" s="200"/>
      <c r="F14" s="93">
        <f t="shared" si="135"/>
        <v>0</v>
      </c>
      <c r="G14" s="93">
        <f t="shared" si="136"/>
        <v>0</v>
      </c>
      <c r="H14" s="93">
        <f t="shared" si="137"/>
        <v>0</v>
      </c>
      <c r="I14" s="93">
        <f t="shared" si="138"/>
        <v>0</v>
      </c>
      <c r="J14" s="200"/>
      <c r="K14" s="93">
        <f t="shared" si="139"/>
        <v>0</v>
      </c>
      <c r="L14" s="93">
        <f t="shared" si="140"/>
        <v>0</v>
      </c>
      <c r="M14" s="93">
        <f t="shared" si="141"/>
        <v>0</v>
      </c>
      <c r="N14" s="93">
        <f t="shared" si="142"/>
        <v>0</v>
      </c>
      <c r="O14" s="265" t="e">
        <f t="shared" si="0"/>
        <v>#DIV/0!</v>
      </c>
      <c r="P14" s="200"/>
      <c r="Q14" s="93">
        <f t="shared" si="143"/>
        <v>0</v>
      </c>
      <c r="R14" s="93">
        <f t="shared" si="144"/>
        <v>0</v>
      </c>
      <c r="S14" s="93">
        <f t="shared" si="145"/>
        <v>0</v>
      </c>
      <c r="T14" s="93">
        <f t="shared" si="146"/>
        <v>0</v>
      </c>
      <c r="U14" s="265" t="e">
        <f t="shared" si="1"/>
        <v>#DIV/0!</v>
      </c>
      <c r="V14" s="200"/>
      <c r="W14" s="93">
        <f t="shared" si="147"/>
        <v>0</v>
      </c>
      <c r="X14" s="93">
        <f t="shared" si="148"/>
        <v>0</v>
      </c>
      <c r="Y14" s="93">
        <f t="shared" si="149"/>
        <v>0</v>
      </c>
      <c r="Z14" s="93">
        <f t="shared" si="150"/>
        <v>0</v>
      </c>
      <c r="AA14" s="265" t="e">
        <f t="shared" si="2"/>
        <v>#DIV/0!</v>
      </c>
      <c r="AB14" s="329"/>
      <c r="AC14" s="103">
        <f t="shared" si="151"/>
        <v>0</v>
      </c>
      <c r="AD14" s="103">
        <f t="shared" si="152"/>
        <v>0</v>
      </c>
      <c r="AE14" s="103">
        <f t="shared" si="153"/>
        <v>0</v>
      </c>
      <c r="AF14" s="103">
        <f t="shared" si="154"/>
        <v>0</v>
      </c>
      <c r="AG14" s="270">
        <f t="shared" si="3"/>
        <v>0</v>
      </c>
      <c r="AH14" s="271">
        <f t="shared" si="155"/>
        <v>0</v>
      </c>
      <c r="AI14" s="271">
        <f t="shared" si="156"/>
        <v>0</v>
      </c>
      <c r="AJ14" s="271">
        <f t="shared" si="157"/>
        <v>0</v>
      </c>
      <c r="AK14" s="271">
        <f t="shared" si="158"/>
        <v>0</v>
      </c>
      <c r="AL14" s="329"/>
      <c r="AM14" s="103">
        <f t="shared" si="159"/>
        <v>0</v>
      </c>
      <c r="AN14" s="103">
        <f t="shared" si="160"/>
        <v>0</v>
      </c>
      <c r="AO14" s="103">
        <f t="shared" si="161"/>
        <v>0</v>
      </c>
      <c r="AP14" s="103">
        <f t="shared" si="162"/>
        <v>0</v>
      </c>
      <c r="AQ14" s="270">
        <f t="shared" si="4"/>
        <v>0</v>
      </c>
      <c r="AR14" s="271">
        <f t="shared" si="163"/>
        <v>0</v>
      </c>
      <c r="AS14" s="271">
        <f t="shared" si="164"/>
        <v>0</v>
      </c>
      <c r="AT14" s="271">
        <f t="shared" si="165"/>
        <v>0</v>
      </c>
      <c r="AU14" s="271">
        <f t="shared" si="166"/>
        <v>0</v>
      </c>
      <c r="AV14" s="510"/>
      <c r="AW14" s="511">
        <f t="shared" si="167"/>
        <v>0</v>
      </c>
      <c r="AX14" s="511">
        <f t="shared" si="168"/>
        <v>0</v>
      </c>
      <c r="AY14" s="511">
        <f t="shared" si="169"/>
        <v>0</v>
      </c>
      <c r="AZ14" s="511">
        <f t="shared" si="170"/>
        <v>0</v>
      </c>
      <c r="BA14" s="512">
        <f t="shared" si="5"/>
        <v>0</v>
      </c>
      <c r="BB14" s="586">
        <f t="shared" si="171"/>
        <v>0</v>
      </c>
      <c r="BC14" s="586">
        <f t="shared" si="172"/>
        <v>0</v>
      </c>
      <c r="BD14" s="586">
        <f t="shared" si="173"/>
        <v>0</v>
      </c>
      <c r="BE14" s="586">
        <f t="shared" si="174"/>
        <v>0</v>
      </c>
      <c r="BF14" s="329"/>
      <c r="BG14" s="103">
        <f t="shared" si="175"/>
        <v>0</v>
      </c>
      <c r="BH14" s="103">
        <f t="shared" si="176"/>
        <v>0</v>
      </c>
      <c r="BI14" s="103">
        <f t="shared" si="177"/>
        <v>0</v>
      </c>
      <c r="BJ14" s="103">
        <f t="shared" si="178"/>
        <v>0</v>
      </c>
      <c r="BK14" s="270">
        <f t="shared" si="6"/>
        <v>0</v>
      </c>
      <c r="BL14" s="271">
        <f t="shared" si="179"/>
        <v>0</v>
      </c>
      <c r="BM14" s="271">
        <f t="shared" si="180"/>
        <v>0</v>
      </c>
      <c r="BN14" s="271">
        <f t="shared" si="181"/>
        <v>0</v>
      </c>
      <c r="BO14" s="271">
        <f t="shared" si="182"/>
        <v>0</v>
      </c>
      <c r="BP14" s="329"/>
      <c r="BQ14" s="103">
        <f t="shared" si="183"/>
        <v>0</v>
      </c>
      <c r="BR14" s="103">
        <f t="shared" si="184"/>
        <v>0</v>
      </c>
      <c r="BS14" s="103">
        <f t="shared" si="185"/>
        <v>0</v>
      </c>
      <c r="BT14" s="103">
        <f t="shared" si="186"/>
        <v>0</v>
      </c>
      <c r="BU14" s="270">
        <f t="shared" si="7"/>
        <v>0</v>
      </c>
      <c r="BV14" s="271">
        <f t="shared" si="187"/>
        <v>0</v>
      </c>
      <c r="BW14" s="271">
        <f t="shared" si="188"/>
        <v>0</v>
      </c>
      <c r="BX14" s="271">
        <f t="shared" si="189"/>
        <v>0</v>
      </c>
      <c r="BY14" s="271">
        <f t="shared" si="190"/>
        <v>0</v>
      </c>
      <c r="BZ14" s="329"/>
      <c r="CA14" s="103">
        <f t="shared" si="191"/>
        <v>0</v>
      </c>
      <c r="CB14" s="103">
        <f t="shared" si="192"/>
        <v>0</v>
      </c>
      <c r="CC14" s="103">
        <f t="shared" si="193"/>
        <v>0</v>
      </c>
      <c r="CD14" s="103">
        <f t="shared" si="194"/>
        <v>0</v>
      </c>
      <c r="CE14" s="270">
        <f t="shared" si="8"/>
        <v>0</v>
      </c>
      <c r="CF14" s="271">
        <f t="shared" si="195"/>
        <v>0</v>
      </c>
      <c r="CG14" s="271">
        <f t="shared" si="196"/>
        <v>0</v>
      </c>
      <c r="CH14" s="271">
        <f t="shared" si="197"/>
        <v>0</v>
      </c>
      <c r="CI14" s="271">
        <f t="shared" si="198"/>
        <v>0</v>
      </c>
      <c r="CJ14" s="329"/>
      <c r="CK14" s="103">
        <f t="shared" si="199"/>
        <v>0</v>
      </c>
      <c r="CL14" s="103">
        <f t="shared" si="226"/>
        <v>0</v>
      </c>
      <c r="CM14" s="103">
        <f t="shared" si="200"/>
        <v>0</v>
      </c>
      <c r="CN14" s="103">
        <f t="shared" si="201"/>
        <v>0</v>
      </c>
      <c r="CO14" s="270">
        <f t="shared" si="9"/>
        <v>0</v>
      </c>
      <c r="CP14" s="271">
        <f t="shared" si="202"/>
        <v>0</v>
      </c>
      <c r="CQ14" s="271">
        <f t="shared" si="203"/>
        <v>0</v>
      </c>
      <c r="CR14" s="271">
        <f t="shared" si="204"/>
        <v>0</v>
      </c>
      <c r="CS14" s="271">
        <f t="shared" si="205"/>
        <v>0</v>
      </c>
      <c r="CT14" s="329"/>
      <c r="CU14" s="103">
        <f t="shared" si="10"/>
        <v>0</v>
      </c>
      <c r="CV14" s="103">
        <f t="shared" si="11"/>
        <v>0</v>
      </c>
      <c r="CW14" s="103">
        <f t="shared" si="12"/>
        <v>0</v>
      </c>
      <c r="CX14" s="103">
        <f t="shared" si="13"/>
        <v>0</v>
      </c>
      <c r="CY14" s="270">
        <f t="shared" si="206"/>
        <v>0</v>
      </c>
      <c r="CZ14" s="271">
        <f t="shared" si="14"/>
        <v>0</v>
      </c>
      <c r="DA14" s="271">
        <f t="shared" si="15"/>
        <v>0</v>
      </c>
      <c r="DB14" s="271">
        <f t="shared" si="16"/>
        <v>0</v>
      </c>
      <c r="DC14" s="271">
        <f t="shared" si="17"/>
        <v>0</v>
      </c>
      <c r="DD14" s="329"/>
      <c r="DE14" s="103">
        <f t="shared" si="18"/>
        <v>0</v>
      </c>
      <c r="DF14" s="103">
        <f t="shared" si="19"/>
        <v>0</v>
      </c>
      <c r="DG14" s="103">
        <f t="shared" si="20"/>
        <v>0</v>
      </c>
      <c r="DH14" s="103">
        <f t="shared" si="21"/>
        <v>0</v>
      </c>
      <c r="DI14" s="270">
        <f t="shared" si="22"/>
        <v>0</v>
      </c>
      <c r="DJ14" s="271">
        <f t="shared" si="23"/>
        <v>0</v>
      </c>
      <c r="DK14" s="271">
        <f t="shared" si="24"/>
        <v>0</v>
      </c>
      <c r="DL14" s="271">
        <f t="shared" si="25"/>
        <v>0</v>
      </c>
      <c r="DM14" s="271">
        <f t="shared" si="26"/>
        <v>0</v>
      </c>
      <c r="DN14" s="329"/>
      <c r="DO14" s="103">
        <f t="shared" si="27"/>
        <v>0</v>
      </c>
      <c r="DP14" s="103">
        <f t="shared" si="28"/>
        <v>0</v>
      </c>
      <c r="DQ14" s="103">
        <f t="shared" si="29"/>
        <v>0</v>
      </c>
      <c r="DR14" s="103">
        <f t="shared" si="30"/>
        <v>0</v>
      </c>
      <c r="DS14" s="270">
        <f t="shared" si="207"/>
        <v>0</v>
      </c>
      <c r="DT14" s="271">
        <f t="shared" si="31"/>
        <v>0</v>
      </c>
      <c r="DU14" s="271">
        <f t="shared" si="32"/>
        <v>0</v>
      </c>
      <c r="DV14" s="271">
        <f t="shared" si="33"/>
        <v>0</v>
      </c>
      <c r="DW14" s="271">
        <f t="shared" si="34"/>
        <v>0</v>
      </c>
      <c r="DX14" s="338"/>
      <c r="DY14" s="103">
        <f t="shared" si="208"/>
        <v>0</v>
      </c>
      <c r="DZ14" s="103">
        <f t="shared" si="209"/>
        <v>0</v>
      </c>
      <c r="EA14" s="103">
        <f t="shared" si="210"/>
        <v>0</v>
      </c>
      <c r="EB14" s="103">
        <f t="shared" si="211"/>
        <v>0</v>
      </c>
      <c r="EC14" s="270">
        <f t="shared" si="212"/>
        <v>0</v>
      </c>
      <c r="ED14" s="271">
        <f t="shared" si="213"/>
        <v>0</v>
      </c>
      <c r="EE14" s="271">
        <f t="shared" si="214"/>
        <v>0</v>
      </c>
      <c r="EF14" s="271">
        <f t="shared" si="215"/>
        <v>0</v>
      </c>
      <c r="EG14" s="271">
        <f t="shared" si="216"/>
        <v>0</v>
      </c>
      <c r="EH14" s="329"/>
      <c r="EI14" s="103">
        <f t="shared" si="217"/>
        <v>0</v>
      </c>
      <c r="EJ14" s="103">
        <f t="shared" si="218"/>
        <v>0</v>
      </c>
      <c r="EK14" s="103">
        <f t="shared" si="219"/>
        <v>0</v>
      </c>
      <c r="EL14" s="103">
        <f t="shared" si="220"/>
        <v>0</v>
      </c>
      <c r="EM14" s="270">
        <f t="shared" si="221"/>
        <v>0</v>
      </c>
      <c r="EN14" s="271">
        <f t="shared" si="222"/>
        <v>0</v>
      </c>
      <c r="EO14" s="271">
        <f t="shared" si="223"/>
        <v>0</v>
      </c>
      <c r="EP14" s="271">
        <f t="shared" si="224"/>
        <v>0</v>
      </c>
      <c r="EQ14" s="271">
        <f t="shared" si="225"/>
        <v>0</v>
      </c>
      <c r="ER14" s="510"/>
      <c r="ES14" s="511">
        <f t="shared" si="35"/>
        <v>0</v>
      </c>
      <c r="ET14" s="511">
        <f t="shared" si="36"/>
        <v>0</v>
      </c>
      <c r="EU14" s="511">
        <f t="shared" si="37"/>
        <v>0</v>
      </c>
      <c r="EV14" s="511">
        <f t="shared" si="38"/>
        <v>0</v>
      </c>
      <c r="EW14" s="512">
        <f t="shared" si="39"/>
        <v>0</v>
      </c>
      <c r="EX14" s="586">
        <f t="shared" si="40"/>
        <v>0</v>
      </c>
      <c r="EY14" s="586">
        <f t="shared" si="41"/>
        <v>0</v>
      </c>
      <c r="EZ14" s="586">
        <f t="shared" si="42"/>
        <v>0</v>
      </c>
      <c r="FA14" s="586">
        <f t="shared" si="43"/>
        <v>0</v>
      </c>
      <c r="FB14" s="263"/>
      <c r="FC14" s="103">
        <f t="shared" si="44"/>
        <v>0</v>
      </c>
      <c r="FD14" s="103">
        <f t="shared" si="45"/>
        <v>0</v>
      </c>
      <c r="FE14" s="103">
        <f t="shared" si="46"/>
        <v>0</v>
      </c>
      <c r="FF14" s="103">
        <f t="shared" si="47"/>
        <v>0</v>
      </c>
      <c r="FG14" s="270">
        <f t="shared" si="48"/>
        <v>0</v>
      </c>
      <c r="FH14" s="271">
        <f t="shared" si="49"/>
        <v>0</v>
      </c>
      <c r="FI14" s="271">
        <f t="shared" si="50"/>
        <v>0</v>
      </c>
      <c r="FJ14" s="271">
        <f t="shared" si="51"/>
        <v>0</v>
      </c>
      <c r="FK14" s="271">
        <f t="shared" si="52"/>
        <v>0</v>
      </c>
      <c r="FL14" s="263"/>
      <c r="FM14" s="103">
        <f t="shared" si="53"/>
        <v>0</v>
      </c>
      <c r="FN14" s="103">
        <f t="shared" si="54"/>
        <v>0</v>
      </c>
      <c r="FO14" s="103">
        <f t="shared" si="55"/>
        <v>0</v>
      </c>
      <c r="FP14" s="103">
        <f t="shared" si="56"/>
        <v>0</v>
      </c>
      <c r="FQ14" s="270">
        <f t="shared" si="57"/>
        <v>0</v>
      </c>
      <c r="FR14" s="271">
        <f t="shared" si="58"/>
        <v>0</v>
      </c>
      <c r="FS14" s="271">
        <f t="shared" si="59"/>
        <v>0</v>
      </c>
      <c r="FT14" s="271">
        <f t="shared" si="60"/>
        <v>0</v>
      </c>
      <c r="FU14" s="271">
        <f t="shared" si="61"/>
        <v>0</v>
      </c>
      <c r="FV14" s="270"/>
      <c r="FW14" s="270"/>
      <c r="FX14" s="384">
        <f t="shared" si="62"/>
        <v>0</v>
      </c>
      <c r="FY14" s="103">
        <f t="shared" si="63"/>
        <v>0</v>
      </c>
      <c r="FZ14" s="103">
        <f t="shared" si="64"/>
        <v>0</v>
      </c>
      <c r="GA14" s="103">
        <f t="shared" si="65"/>
        <v>0</v>
      </c>
      <c r="GB14" s="103">
        <f t="shared" si="66"/>
        <v>0</v>
      </c>
      <c r="GC14" s="270">
        <f t="shared" si="67"/>
        <v>0</v>
      </c>
      <c r="GD14" s="271">
        <f t="shared" si="68"/>
        <v>0</v>
      </c>
      <c r="GE14" s="271">
        <f t="shared" si="69"/>
        <v>0</v>
      </c>
      <c r="GF14" s="271">
        <f t="shared" si="70"/>
        <v>0</v>
      </c>
      <c r="GG14" s="271">
        <f t="shared" si="71"/>
        <v>0</v>
      </c>
      <c r="GH14" s="329"/>
      <c r="GI14" s="103">
        <f t="shared" si="72"/>
        <v>0</v>
      </c>
      <c r="GJ14" s="103">
        <f t="shared" si="73"/>
        <v>0</v>
      </c>
      <c r="GK14" s="103">
        <f t="shared" si="74"/>
        <v>0</v>
      </c>
      <c r="GL14" s="103">
        <f t="shared" si="75"/>
        <v>0</v>
      </c>
      <c r="GM14" s="270">
        <f t="shared" si="76"/>
        <v>0</v>
      </c>
      <c r="GN14" s="271">
        <f t="shared" si="77"/>
        <v>0</v>
      </c>
      <c r="GO14" s="271">
        <f t="shared" si="78"/>
        <v>0</v>
      </c>
      <c r="GP14" s="271">
        <f t="shared" si="79"/>
        <v>0</v>
      </c>
      <c r="GQ14" s="271">
        <f t="shared" si="80"/>
        <v>0</v>
      </c>
      <c r="GR14" s="342">
        <f t="shared" si="81"/>
        <v>0</v>
      </c>
      <c r="GS14" s="103">
        <f t="shared" si="82"/>
        <v>0</v>
      </c>
      <c r="GT14" s="103">
        <f t="shared" si="83"/>
        <v>0</v>
      </c>
      <c r="GU14" s="103">
        <f t="shared" si="84"/>
        <v>0</v>
      </c>
      <c r="GV14" s="103">
        <f t="shared" si="85"/>
        <v>0</v>
      </c>
      <c r="GW14" s="270">
        <f t="shared" si="86"/>
        <v>0</v>
      </c>
      <c r="GX14" s="271">
        <f t="shared" si="87"/>
        <v>0</v>
      </c>
      <c r="GY14" s="271">
        <f t="shared" si="88"/>
        <v>0</v>
      </c>
      <c r="GZ14" s="271">
        <f t="shared" si="89"/>
        <v>0</v>
      </c>
      <c r="HA14" s="271">
        <f t="shared" si="90"/>
        <v>0</v>
      </c>
      <c r="HB14" s="329"/>
      <c r="HC14" s="103">
        <f t="shared" si="91"/>
        <v>0</v>
      </c>
      <c r="HD14" s="103">
        <f t="shared" si="92"/>
        <v>0</v>
      </c>
      <c r="HE14" s="103">
        <f t="shared" si="93"/>
        <v>0</v>
      </c>
      <c r="HF14" s="103">
        <f t="shared" si="94"/>
        <v>0</v>
      </c>
      <c r="HG14" s="270">
        <f t="shared" si="95"/>
        <v>0</v>
      </c>
      <c r="HH14" s="271">
        <f t="shared" si="96"/>
        <v>0</v>
      </c>
      <c r="HI14" s="271">
        <f t="shared" si="97"/>
        <v>0</v>
      </c>
      <c r="HJ14" s="271">
        <f t="shared" si="98"/>
        <v>0</v>
      </c>
      <c r="HK14" s="271">
        <f t="shared" si="99"/>
        <v>0</v>
      </c>
      <c r="HL14" s="329"/>
      <c r="HM14" s="103">
        <f t="shared" si="100"/>
        <v>0</v>
      </c>
      <c r="HN14" s="103">
        <f t="shared" si="101"/>
        <v>0</v>
      </c>
      <c r="HO14" s="103">
        <f t="shared" si="102"/>
        <v>0</v>
      </c>
      <c r="HP14" s="103">
        <f t="shared" si="103"/>
        <v>0</v>
      </c>
      <c r="HQ14" s="270">
        <f t="shared" si="104"/>
        <v>0</v>
      </c>
      <c r="HR14" s="271">
        <f t="shared" si="105"/>
        <v>0</v>
      </c>
      <c r="HS14" s="271">
        <f t="shared" si="106"/>
        <v>0</v>
      </c>
      <c r="HT14" s="271">
        <f t="shared" si="107"/>
        <v>0</v>
      </c>
      <c r="HU14" s="271">
        <f t="shared" si="108"/>
        <v>0</v>
      </c>
      <c r="HV14" s="342">
        <f t="shared" si="109"/>
        <v>0</v>
      </c>
      <c r="HW14" s="103">
        <f t="shared" si="110"/>
        <v>0</v>
      </c>
      <c r="HX14" s="103">
        <f t="shared" si="111"/>
        <v>0</v>
      </c>
      <c r="HY14" s="103">
        <f t="shared" si="112"/>
        <v>0</v>
      </c>
      <c r="HZ14" s="103">
        <f t="shared" si="113"/>
        <v>0</v>
      </c>
      <c r="IA14" s="265" t="e">
        <f t="shared" si="114"/>
        <v>#DIV/0!</v>
      </c>
      <c r="IB14" s="270">
        <f t="shared" si="115"/>
        <v>0</v>
      </c>
      <c r="IC14" s="271">
        <f t="shared" si="116"/>
        <v>0</v>
      </c>
      <c r="ID14" s="271">
        <f t="shared" si="117"/>
        <v>0</v>
      </c>
      <c r="IE14" s="271">
        <f t="shared" si="118"/>
        <v>0</v>
      </c>
      <c r="IF14" s="271">
        <f t="shared" si="119"/>
        <v>0</v>
      </c>
      <c r="IG14" s="258">
        <f t="shared" si="120"/>
        <v>0</v>
      </c>
      <c r="IH14" s="103">
        <f t="shared" si="121"/>
        <v>0</v>
      </c>
      <c r="II14" s="103">
        <f t="shared" si="122"/>
        <v>0</v>
      </c>
      <c r="IJ14" s="103">
        <f t="shared" si="123"/>
        <v>0</v>
      </c>
      <c r="IK14" s="103">
        <f t="shared" si="124"/>
        <v>0</v>
      </c>
      <c r="IL14" s="270">
        <f t="shared" si="125"/>
        <v>0</v>
      </c>
      <c r="IM14" s="271">
        <f t="shared" si="126"/>
        <v>0</v>
      </c>
      <c r="IN14" s="271">
        <f t="shared" si="127"/>
        <v>0</v>
      </c>
      <c r="IO14" s="271">
        <f t="shared" si="128"/>
        <v>0</v>
      </c>
      <c r="IP14" s="271">
        <f t="shared" si="129"/>
        <v>0</v>
      </c>
      <c r="IQ14" s="274">
        <f t="shared" si="130"/>
        <v>0</v>
      </c>
      <c r="IR14" s="275">
        <f t="shared" si="131"/>
        <v>0</v>
      </c>
      <c r="IS14" s="275">
        <f t="shared" si="132"/>
        <v>0</v>
      </c>
      <c r="IT14" s="275">
        <f t="shared" si="133"/>
        <v>0</v>
      </c>
      <c r="IU14" s="275">
        <f t="shared" si="134"/>
        <v>0</v>
      </c>
    </row>
    <row r="15" spans="1:255" s="48" customFormat="1">
      <c r="A15" s="47" t="s">
        <v>170</v>
      </c>
      <c r="B15" s="264"/>
      <c r="C15" s="264"/>
      <c r="D15" s="264"/>
      <c r="E15" s="200"/>
      <c r="F15" s="93">
        <f t="shared" si="135"/>
        <v>0</v>
      </c>
      <c r="G15" s="93">
        <f t="shared" si="136"/>
        <v>0</v>
      </c>
      <c r="H15" s="93">
        <f t="shared" si="137"/>
        <v>0</v>
      </c>
      <c r="I15" s="93">
        <f t="shared" si="138"/>
        <v>0</v>
      </c>
      <c r="J15" s="200"/>
      <c r="K15" s="93">
        <f t="shared" si="139"/>
        <v>0</v>
      </c>
      <c r="L15" s="93">
        <f t="shared" si="140"/>
        <v>0</v>
      </c>
      <c r="M15" s="93">
        <f t="shared" si="141"/>
        <v>0</v>
      </c>
      <c r="N15" s="93">
        <f t="shared" si="142"/>
        <v>0</v>
      </c>
      <c r="O15" s="265" t="e">
        <f t="shared" si="0"/>
        <v>#DIV/0!</v>
      </c>
      <c r="P15" s="200"/>
      <c r="Q15" s="93">
        <f t="shared" si="143"/>
        <v>0</v>
      </c>
      <c r="R15" s="93">
        <f t="shared" si="144"/>
        <v>0</v>
      </c>
      <c r="S15" s="93">
        <f t="shared" si="145"/>
        <v>0</v>
      </c>
      <c r="T15" s="93">
        <f t="shared" si="146"/>
        <v>0</v>
      </c>
      <c r="U15" s="265" t="e">
        <f t="shared" si="1"/>
        <v>#DIV/0!</v>
      </c>
      <c r="V15" s="200"/>
      <c r="W15" s="93">
        <f t="shared" si="147"/>
        <v>0</v>
      </c>
      <c r="X15" s="93">
        <f t="shared" si="148"/>
        <v>0</v>
      </c>
      <c r="Y15" s="93">
        <f t="shared" si="149"/>
        <v>0</v>
      </c>
      <c r="Z15" s="93">
        <f t="shared" si="150"/>
        <v>0</v>
      </c>
      <c r="AA15" s="265" t="e">
        <f t="shared" si="2"/>
        <v>#DIV/0!</v>
      </c>
      <c r="AB15" s="329"/>
      <c r="AC15" s="103">
        <f t="shared" si="151"/>
        <v>0</v>
      </c>
      <c r="AD15" s="103">
        <f t="shared" si="152"/>
        <v>0</v>
      </c>
      <c r="AE15" s="103">
        <f t="shared" si="153"/>
        <v>0</v>
      </c>
      <c r="AF15" s="103">
        <f t="shared" si="154"/>
        <v>0</v>
      </c>
      <c r="AG15" s="270">
        <f t="shared" si="3"/>
        <v>0</v>
      </c>
      <c r="AH15" s="271">
        <f t="shared" si="155"/>
        <v>0</v>
      </c>
      <c r="AI15" s="271">
        <f t="shared" si="156"/>
        <v>0</v>
      </c>
      <c r="AJ15" s="271">
        <f t="shared" si="157"/>
        <v>0</v>
      </c>
      <c r="AK15" s="271">
        <f t="shared" si="158"/>
        <v>0</v>
      </c>
      <c r="AL15" s="329"/>
      <c r="AM15" s="103">
        <f t="shared" si="159"/>
        <v>0</v>
      </c>
      <c r="AN15" s="103">
        <f t="shared" si="160"/>
        <v>0</v>
      </c>
      <c r="AO15" s="103">
        <f t="shared" si="161"/>
        <v>0</v>
      </c>
      <c r="AP15" s="103">
        <f t="shared" si="162"/>
        <v>0</v>
      </c>
      <c r="AQ15" s="270">
        <f t="shared" si="4"/>
        <v>0</v>
      </c>
      <c r="AR15" s="271">
        <f t="shared" si="163"/>
        <v>0</v>
      </c>
      <c r="AS15" s="271">
        <f t="shared" si="164"/>
        <v>0</v>
      </c>
      <c r="AT15" s="271">
        <f t="shared" si="165"/>
        <v>0</v>
      </c>
      <c r="AU15" s="271">
        <f t="shared" si="166"/>
        <v>0</v>
      </c>
      <c r="AV15" s="510"/>
      <c r="AW15" s="511">
        <f t="shared" si="167"/>
        <v>0</v>
      </c>
      <c r="AX15" s="511">
        <f t="shared" si="168"/>
        <v>0</v>
      </c>
      <c r="AY15" s="511">
        <f t="shared" si="169"/>
        <v>0</v>
      </c>
      <c r="AZ15" s="511">
        <f t="shared" si="170"/>
        <v>0</v>
      </c>
      <c r="BA15" s="512">
        <f t="shared" si="5"/>
        <v>0</v>
      </c>
      <c r="BB15" s="586">
        <f t="shared" si="171"/>
        <v>0</v>
      </c>
      <c r="BC15" s="586">
        <f t="shared" si="172"/>
        <v>0</v>
      </c>
      <c r="BD15" s="586">
        <f t="shared" si="173"/>
        <v>0</v>
      </c>
      <c r="BE15" s="586">
        <f t="shared" si="174"/>
        <v>0</v>
      </c>
      <c r="BF15" s="329"/>
      <c r="BG15" s="103">
        <f t="shared" si="175"/>
        <v>0</v>
      </c>
      <c r="BH15" s="103">
        <f t="shared" si="176"/>
        <v>0</v>
      </c>
      <c r="BI15" s="103">
        <f t="shared" si="177"/>
        <v>0</v>
      </c>
      <c r="BJ15" s="103">
        <f t="shared" si="178"/>
        <v>0</v>
      </c>
      <c r="BK15" s="270">
        <f t="shared" si="6"/>
        <v>0</v>
      </c>
      <c r="BL15" s="271">
        <f t="shared" si="179"/>
        <v>0</v>
      </c>
      <c r="BM15" s="271">
        <f t="shared" si="180"/>
        <v>0</v>
      </c>
      <c r="BN15" s="271">
        <f t="shared" si="181"/>
        <v>0</v>
      </c>
      <c r="BO15" s="271">
        <f t="shared" si="182"/>
        <v>0</v>
      </c>
      <c r="BP15" s="329"/>
      <c r="BQ15" s="103">
        <f t="shared" si="183"/>
        <v>0</v>
      </c>
      <c r="BR15" s="103">
        <f t="shared" si="184"/>
        <v>0</v>
      </c>
      <c r="BS15" s="103">
        <f t="shared" si="185"/>
        <v>0</v>
      </c>
      <c r="BT15" s="103">
        <f t="shared" si="186"/>
        <v>0</v>
      </c>
      <c r="BU15" s="270">
        <f t="shared" si="7"/>
        <v>0</v>
      </c>
      <c r="BV15" s="271">
        <f t="shared" si="187"/>
        <v>0</v>
      </c>
      <c r="BW15" s="271">
        <f t="shared" si="188"/>
        <v>0</v>
      </c>
      <c r="BX15" s="271">
        <f t="shared" si="189"/>
        <v>0</v>
      </c>
      <c r="BY15" s="271">
        <f t="shared" si="190"/>
        <v>0</v>
      </c>
      <c r="BZ15" s="329"/>
      <c r="CA15" s="103">
        <f t="shared" si="191"/>
        <v>0</v>
      </c>
      <c r="CB15" s="103">
        <f t="shared" si="192"/>
        <v>0</v>
      </c>
      <c r="CC15" s="103">
        <f t="shared" si="193"/>
        <v>0</v>
      </c>
      <c r="CD15" s="103">
        <f t="shared" si="194"/>
        <v>0</v>
      </c>
      <c r="CE15" s="270">
        <f t="shared" si="8"/>
        <v>0</v>
      </c>
      <c r="CF15" s="271">
        <f t="shared" si="195"/>
        <v>0</v>
      </c>
      <c r="CG15" s="271">
        <f t="shared" si="196"/>
        <v>0</v>
      </c>
      <c r="CH15" s="271">
        <f t="shared" si="197"/>
        <v>0</v>
      </c>
      <c r="CI15" s="271">
        <f t="shared" si="198"/>
        <v>0</v>
      </c>
      <c r="CJ15" s="329"/>
      <c r="CK15" s="103">
        <f t="shared" si="199"/>
        <v>0</v>
      </c>
      <c r="CL15" s="103">
        <f t="shared" si="226"/>
        <v>0</v>
      </c>
      <c r="CM15" s="103">
        <f t="shared" si="200"/>
        <v>0</v>
      </c>
      <c r="CN15" s="103">
        <f t="shared" si="201"/>
        <v>0</v>
      </c>
      <c r="CO15" s="270">
        <f t="shared" si="9"/>
        <v>0</v>
      </c>
      <c r="CP15" s="271">
        <f t="shared" si="202"/>
        <v>0</v>
      </c>
      <c r="CQ15" s="271">
        <f t="shared" si="203"/>
        <v>0</v>
      </c>
      <c r="CR15" s="271">
        <f t="shared" si="204"/>
        <v>0</v>
      </c>
      <c r="CS15" s="271">
        <f t="shared" si="205"/>
        <v>0</v>
      </c>
      <c r="CT15" s="329"/>
      <c r="CU15" s="103">
        <f t="shared" si="10"/>
        <v>0</v>
      </c>
      <c r="CV15" s="103">
        <f t="shared" si="11"/>
        <v>0</v>
      </c>
      <c r="CW15" s="103">
        <f t="shared" si="12"/>
        <v>0</v>
      </c>
      <c r="CX15" s="103">
        <f t="shared" si="13"/>
        <v>0</v>
      </c>
      <c r="CY15" s="270">
        <f t="shared" si="206"/>
        <v>0</v>
      </c>
      <c r="CZ15" s="271">
        <f t="shared" si="14"/>
        <v>0</v>
      </c>
      <c r="DA15" s="271">
        <f t="shared" si="15"/>
        <v>0</v>
      </c>
      <c r="DB15" s="271">
        <f t="shared" si="16"/>
        <v>0</v>
      </c>
      <c r="DC15" s="271">
        <f t="shared" si="17"/>
        <v>0</v>
      </c>
      <c r="DD15" s="329"/>
      <c r="DE15" s="103">
        <f t="shared" si="18"/>
        <v>0</v>
      </c>
      <c r="DF15" s="103">
        <f t="shared" si="19"/>
        <v>0</v>
      </c>
      <c r="DG15" s="103">
        <f t="shared" si="20"/>
        <v>0</v>
      </c>
      <c r="DH15" s="103">
        <f t="shared" si="21"/>
        <v>0</v>
      </c>
      <c r="DI15" s="270">
        <f t="shared" si="22"/>
        <v>0</v>
      </c>
      <c r="DJ15" s="271">
        <f t="shared" si="23"/>
        <v>0</v>
      </c>
      <c r="DK15" s="271">
        <f t="shared" si="24"/>
        <v>0</v>
      </c>
      <c r="DL15" s="271">
        <f t="shared" si="25"/>
        <v>0</v>
      </c>
      <c r="DM15" s="271">
        <f t="shared" si="26"/>
        <v>0</v>
      </c>
      <c r="DN15" s="329"/>
      <c r="DO15" s="103">
        <f t="shared" si="27"/>
        <v>0</v>
      </c>
      <c r="DP15" s="103">
        <f t="shared" si="28"/>
        <v>0</v>
      </c>
      <c r="DQ15" s="103">
        <f t="shared" si="29"/>
        <v>0</v>
      </c>
      <c r="DR15" s="103">
        <f t="shared" si="30"/>
        <v>0</v>
      </c>
      <c r="DS15" s="270">
        <f t="shared" si="207"/>
        <v>0</v>
      </c>
      <c r="DT15" s="271">
        <f t="shared" si="31"/>
        <v>0</v>
      </c>
      <c r="DU15" s="271">
        <f t="shared" si="32"/>
        <v>0</v>
      </c>
      <c r="DV15" s="271">
        <f t="shared" si="33"/>
        <v>0</v>
      </c>
      <c r="DW15" s="271">
        <f t="shared" si="34"/>
        <v>0</v>
      </c>
      <c r="DX15" s="338"/>
      <c r="DY15" s="103">
        <f t="shared" si="208"/>
        <v>0</v>
      </c>
      <c r="DZ15" s="103">
        <f t="shared" si="209"/>
        <v>0</v>
      </c>
      <c r="EA15" s="103">
        <f t="shared" si="210"/>
        <v>0</v>
      </c>
      <c r="EB15" s="103">
        <f t="shared" si="211"/>
        <v>0</v>
      </c>
      <c r="EC15" s="270">
        <f t="shared" si="212"/>
        <v>0</v>
      </c>
      <c r="ED15" s="271">
        <f t="shared" si="213"/>
        <v>0</v>
      </c>
      <c r="EE15" s="271">
        <f t="shared" si="214"/>
        <v>0</v>
      </c>
      <c r="EF15" s="271">
        <f t="shared" si="215"/>
        <v>0</v>
      </c>
      <c r="EG15" s="271">
        <f t="shared" si="216"/>
        <v>0</v>
      </c>
      <c r="EH15" s="329"/>
      <c r="EI15" s="103">
        <f t="shared" si="217"/>
        <v>0</v>
      </c>
      <c r="EJ15" s="103">
        <f t="shared" si="218"/>
        <v>0</v>
      </c>
      <c r="EK15" s="103">
        <f t="shared" si="219"/>
        <v>0</v>
      </c>
      <c r="EL15" s="103">
        <f t="shared" si="220"/>
        <v>0</v>
      </c>
      <c r="EM15" s="270">
        <f t="shared" si="221"/>
        <v>0</v>
      </c>
      <c r="EN15" s="271">
        <f t="shared" si="222"/>
        <v>0</v>
      </c>
      <c r="EO15" s="271">
        <f t="shared" si="223"/>
        <v>0</v>
      </c>
      <c r="EP15" s="271">
        <f t="shared" si="224"/>
        <v>0</v>
      </c>
      <c r="EQ15" s="271">
        <f t="shared" si="225"/>
        <v>0</v>
      </c>
      <c r="ER15" s="510"/>
      <c r="ES15" s="511">
        <f t="shared" si="35"/>
        <v>0</v>
      </c>
      <c r="ET15" s="511">
        <f t="shared" si="36"/>
        <v>0</v>
      </c>
      <c r="EU15" s="511">
        <f t="shared" si="37"/>
        <v>0</v>
      </c>
      <c r="EV15" s="511">
        <f t="shared" si="38"/>
        <v>0</v>
      </c>
      <c r="EW15" s="512">
        <f t="shared" si="39"/>
        <v>0</v>
      </c>
      <c r="EX15" s="586">
        <f t="shared" si="40"/>
        <v>0</v>
      </c>
      <c r="EY15" s="586">
        <f t="shared" si="41"/>
        <v>0</v>
      </c>
      <c r="EZ15" s="586">
        <f t="shared" si="42"/>
        <v>0</v>
      </c>
      <c r="FA15" s="586">
        <f t="shared" si="43"/>
        <v>0</v>
      </c>
      <c r="FB15" s="263"/>
      <c r="FC15" s="103">
        <f t="shared" si="44"/>
        <v>0</v>
      </c>
      <c r="FD15" s="103">
        <f t="shared" si="45"/>
        <v>0</v>
      </c>
      <c r="FE15" s="103">
        <f t="shared" si="46"/>
        <v>0</v>
      </c>
      <c r="FF15" s="103">
        <f t="shared" si="47"/>
        <v>0</v>
      </c>
      <c r="FG15" s="270">
        <f t="shared" si="48"/>
        <v>0</v>
      </c>
      <c r="FH15" s="271">
        <f t="shared" si="49"/>
        <v>0</v>
      </c>
      <c r="FI15" s="271">
        <f t="shared" si="50"/>
        <v>0</v>
      </c>
      <c r="FJ15" s="271">
        <f t="shared" si="51"/>
        <v>0</v>
      </c>
      <c r="FK15" s="271">
        <f t="shared" si="52"/>
        <v>0</v>
      </c>
      <c r="FL15" s="263"/>
      <c r="FM15" s="103">
        <f t="shared" si="53"/>
        <v>0</v>
      </c>
      <c r="FN15" s="103">
        <f t="shared" si="54"/>
        <v>0</v>
      </c>
      <c r="FO15" s="103">
        <f t="shared" si="55"/>
        <v>0</v>
      </c>
      <c r="FP15" s="103">
        <f t="shared" si="56"/>
        <v>0</v>
      </c>
      <c r="FQ15" s="270">
        <f t="shared" si="57"/>
        <v>0</v>
      </c>
      <c r="FR15" s="271">
        <f t="shared" si="58"/>
        <v>0</v>
      </c>
      <c r="FS15" s="271">
        <f t="shared" si="59"/>
        <v>0</v>
      </c>
      <c r="FT15" s="271">
        <f t="shared" si="60"/>
        <v>0</v>
      </c>
      <c r="FU15" s="271">
        <f t="shared" si="61"/>
        <v>0</v>
      </c>
      <c r="FV15" s="270"/>
      <c r="FW15" s="270"/>
      <c r="FX15" s="384">
        <f t="shared" si="62"/>
        <v>0</v>
      </c>
      <c r="FY15" s="103">
        <f t="shared" si="63"/>
        <v>0</v>
      </c>
      <c r="FZ15" s="103">
        <f t="shared" si="64"/>
        <v>0</v>
      </c>
      <c r="GA15" s="103">
        <f t="shared" si="65"/>
        <v>0</v>
      </c>
      <c r="GB15" s="103">
        <f t="shared" si="66"/>
        <v>0</v>
      </c>
      <c r="GC15" s="270">
        <f t="shared" si="67"/>
        <v>0</v>
      </c>
      <c r="GD15" s="271">
        <f t="shared" si="68"/>
        <v>0</v>
      </c>
      <c r="GE15" s="271">
        <f t="shared" si="69"/>
        <v>0</v>
      </c>
      <c r="GF15" s="271">
        <f t="shared" si="70"/>
        <v>0</v>
      </c>
      <c r="GG15" s="271">
        <f t="shared" si="71"/>
        <v>0</v>
      </c>
      <c r="GH15" s="329"/>
      <c r="GI15" s="103">
        <f t="shared" si="72"/>
        <v>0</v>
      </c>
      <c r="GJ15" s="103">
        <f t="shared" si="73"/>
        <v>0</v>
      </c>
      <c r="GK15" s="103">
        <f t="shared" si="74"/>
        <v>0</v>
      </c>
      <c r="GL15" s="103">
        <f t="shared" si="75"/>
        <v>0</v>
      </c>
      <c r="GM15" s="270">
        <f t="shared" si="76"/>
        <v>0</v>
      </c>
      <c r="GN15" s="271">
        <f t="shared" si="77"/>
        <v>0</v>
      </c>
      <c r="GO15" s="271">
        <f t="shared" si="78"/>
        <v>0</v>
      </c>
      <c r="GP15" s="271">
        <f t="shared" si="79"/>
        <v>0</v>
      </c>
      <c r="GQ15" s="271">
        <f t="shared" si="80"/>
        <v>0</v>
      </c>
      <c r="GR15" s="342">
        <f t="shared" si="81"/>
        <v>0</v>
      </c>
      <c r="GS15" s="103">
        <f t="shared" si="82"/>
        <v>0</v>
      </c>
      <c r="GT15" s="103">
        <f t="shared" si="83"/>
        <v>0</v>
      </c>
      <c r="GU15" s="103">
        <f t="shared" si="84"/>
        <v>0</v>
      </c>
      <c r="GV15" s="103">
        <f t="shared" si="85"/>
        <v>0</v>
      </c>
      <c r="GW15" s="270">
        <f t="shared" si="86"/>
        <v>0</v>
      </c>
      <c r="GX15" s="271">
        <f t="shared" si="87"/>
        <v>0</v>
      </c>
      <c r="GY15" s="271">
        <f t="shared" si="88"/>
        <v>0</v>
      </c>
      <c r="GZ15" s="271">
        <f t="shared" si="89"/>
        <v>0</v>
      </c>
      <c r="HA15" s="271">
        <f t="shared" si="90"/>
        <v>0</v>
      </c>
      <c r="HB15" s="329"/>
      <c r="HC15" s="103">
        <f t="shared" si="91"/>
        <v>0</v>
      </c>
      <c r="HD15" s="103">
        <f t="shared" si="92"/>
        <v>0</v>
      </c>
      <c r="HE15" s="103">
        <f t="shared" si="93"/>
        <v>0</v>
      </c>
      <c r="HF15" s="103">
        <f t="shared" si="94"/>
        <v>0</v>
      </c>
      <c r="HG15" s="270">
        <f t="shared" si="95"/>
        <v>0</v>
      </c>
      <c r="HH15" s="271">
        <f t="shared" si="96"/>
        <v>0</v>
      </c>
      <c r="HI15" s="271">
        <f t="shared" si="97"/>
        <v>0</v>
      </c>
      <c r="HJ15" s="271">
        <f t="shared" si="98"/>
        <v>0</v>
      </c>
      <c r="HK15" s="271">
        <f t="shared" si="99"/>
        <v>0</v>
      </c>
      <c r="HL15" s="329"/>
      <c r="HM15" s="103">
        <f t="shared" si="100"/>
        <v>0</v>
      </c>
      <c r="HN15" s="103">
        <f t="shared" si="101"/>
        <v>0</v>
      </c>
      <c r="HO15" s="103">
        <f t="shared" si="102"/>
        <v>0</v>
      </c>
      <c r="HP15" s="103">
        <f t="shared" si="103"/>
        <v>0</v>
      </c>
      <c r="HQ15" s="270">
        <f t="shared" si="104"/>
        <v>0</v>
      </c>
      <c r="HR15" s="271">
        <f t="shared" si="105"/>
        <v>0</v>
      </c>
      <c r="HS15" s="271">
        <f t="shared" si="106"/>
        <v>0</v>
      </c>
      <c r="HT15" s="271">
        <f t="shared" si="107"/>
        <v>0</v>
      </c>
      <c r="HU15" s="271">
        <f t="shared" si="108"/>
        <v>0</v>
      </c>
      <c r="HV15" s="342">
        <f t="shared" si="109"/>
        <v>0</v>
      </c>
      <c r="HW15" s="103">
        <f t="shared" si="110"/>
        <v>0</v>
      </c>
      <c r="HX15" s="103">
        <f t="shared" si="111"/>
        <v>0</v>
      </c>
      <c r="HY15" s="103">
        <f t="shared" si="112"/>
        <v>0</v>
      </c>
      <c r="HZ15" s="103">
        <f t="shared" si="113"/>
        <v>0</v>
      </c>
      <c r="IA15" s="265" t="e">
        <f t="shared" si="114"/>
        <v>#DIV/0!</v>
      </c>
      <c r="IB15" s="270">
        <f t="shared" si="115"/>
        <v>0</v>
      </c>
      <c r="IC15" s="271">
        <f t="shared" si="116"/>
        <v>0</v>
      </c>
      <c r="ID15" s="271">
        <f t="shared" si="117"/>
        <v>0</v>
      </c>
      <c r="IE15" s="271">
        <f t="shared" si="118"/>
        <v>0</v>
      </c>
      <c r="IF15" s="271">
        <f t="shared" si="119"/>
        <v>0</v>
      </c>
      <c r="IG15" s="258">
        <f t="shared" si="120"/>
        <v>0</v>
      </c>
      <c r="IH15" s="103">
        <f t="shared" si="121"/>
        <v>0</v>
      </c>
      <c r="II15" s="103">
        <f t="shared" si="122"/>
        <v>0</v>
      </c>
      <c r="IJ15" s="103">
        <f t="shared" si="123"/>
        <v>0</v>
      </c>
      <c r="IK15" s="103">
        <f t="shared" si="124"/>
        <v>0</v>
      </c>
      <c r="IL15" s="270">
        <f t="shared" si="125"/>
        <v>0</v>
      </c>
      <c r="IM15" s="271">
        <f t="shared" si="126"/>
        <v>0</v>
      </c>
      <c r="IN15" s="271">
        <f t="shared" si="127"/>
        <v>0</v>
      </c>
      <c r="IO15" s="271">
        <f t="shared" si="128"/>
        <v>0</v>
      </c>
      <c r="IP15" s="271">
        <f t="shared" si="129"/>
        <v>0</v>
      </c>
      <c r="IQ15" s="274">
        <f t="shared" si="130"/>
        <v>0</v>
      </c>
      <c r="IR15" s="275">
        <f t="shared" si="131"/>
        <v>0</v>
      </c>
      <c r="IS15" s="275">
        <f t="shared" si="132"/>
        <v>0</v>
      </c>
      <c r="IT15" s="275">
        <f t="shared" si="133"/>
        <v>0</v>
      </c>
      <c r="IU15" s="275">
        <f t="shared" si="134"/>
        <v>0</v>
      </c>
    </row>
    <row r="16" spans="1:255" s="48" customFormat="1">
      <c r="A16" s="47" t="s">
        <v>171</v>
      </c>
      <c r="B16" s="264"/>
      <c r="C16" s="264"/>
      <c r="D16" s="264"/>
      <c r="E16" s="200"/>
      <c r="F16" s="93">
        <f t="shared" si="135"/>
        <v>0</v>
      </c>
      <c r="G16" s="93">
        <f t="shared" si="136"/>
        <v>0</v>
      </c>
      <c r="H16" s="93">
        <f t="shared" si="137"/>
        <v>0</v>
      </c>
      <c r="I16" s="93">
        <f t="shared" si="138"/>
        <v>0</v>
      </c>
      <c r="J16" s="200"/>
      <c r="K16" s="93">
        <f t="shared" si="139"/>
        <v>0</v>
      </c>
      <c r="L16" s="93">
        <f t="shared" si="140"/>
        <v>0</v>
      </c>
      <c r="M16" s="93">
        <f t="shared" si="141"/>
        <v>0</v>
      </c>
      <c r="N16" s="93">
        <f t="shared" si="142"/>
        <v>0</v>
      </c>
      <c r="O16" s="265" t="e">
        <f t="shared" si="0"/>
        <v>#DIV/0!</v>
      </c>
      <c r="P16" s="200"/>
      <c r="Q16" s="93">
        <f t="shared" si="143"/>
        <v>0</v>
      </c>
      <c r="R16" s="93">
        <f t="shared" si="144"/>
        <v>0</v>
      </c>
      <c r="S16" s="93">
        <f t="shared" si="145"/>
        <v>0</v>
      </c>
      <c r="T16" s="93">
        <f t="shared" si="146"/>
        <v>0</v>
      </c>
      <c r="U16" s="265" t="e">
        <f t="shared" si="1"/>
        <v>#DIV/0!</v>
      </c>
      <c r="V16" s="200"/>
      <c r="W16" s="93">
        <f t="shared" si="147"/>
        <v>0</v>
      </c>
      <c r="X16" s="93">
        <f t="shared" si="148"/>
        <v>0</v>
      </c>
      <c r="Y16" s="93">
        <f t="shared" si="149"/>
        <v>0</v>
      </c>
      <c r="Z16" s="93">
        <f t="shared" si="150"/>
        <v>0</v>
      </c>
      <c r="AA16" s="265" t="e">
        <f t="shared" si="2"/>
        <v>#DIV/0!</v>
      </c>
      <c r="AB16" s="329"/>
      <c r="AC16" s="103">
        <f t="shared" si="151"/>
        <v>0</v>
      </c>
      <c r="AD16" s="103">
        <f t="shared" si="152"/>
        <v>0</v>
      </c>
      <c r="AE16" s="103">
        <f t="shared" si="153"/>
        <v>0</v>
      </c>
      <c r="AF16" s="103">
        <f t="shared" si="154"/>
        <v>0</v>
      </c>
      <c r="AG16" s="270">
        <f t="shared" si="3"/>
        <v>0</v>
      </c>
      <c r="AH16" s="271">
        <f t="shared" si="155"/>
        <v>0</v>
      </c>
      <c r="AI16" s="271">
        <f t="shared" si="156"/>
        <v>0</v>
      </c>
      <c r="AJ16" s="271">
        <f t="shared" si="157"/>
        <v>0</v>
      </c>
      <c r="AK16" s="271">
        <f t="shared" si="158"/>
        <v>0</v>
      </c>
      <c r="AL16" s="329"/>
      <c r="AM16" s="103">
        <f t="shared" si="159"/>
        <v>0</v>
      </c>
      <c r="AN16" s="103">
        <f t="shared" si="160"/>
        <v>0</v>
      </c>
      <c r="AO16" s="103">
        <f t="shared" si="161"/>
        <v>0</v>
      </c>
      <c r="AP16" s="103">
        <f t="shared" si="162"/>
        <v>0</v>
      </c>
      <c r="AQ16" s="270">
        <f t="shared" si="4"/>
        <v>0</v>
      </c>
      <c r="AR16" s="271">
        <f t="shared" si="163"/>
        <v>0</v>
      </c>
      <c r="AS16" s="271">
        <f t="shared" si="164"/>
        <v>0</v>
      </c>
      <c r="AT16" s="271">
        <f t="shared" si="165"/>
        <v>0</v>
      </c>
      <c r="AU16" s="271">
        <f t="shared" si="166"/>
        <v>0</v>
      </c>
      <c r="AV16" s="510"/>
      <c r="AW16" s="511">
        <f t="shared" si="167"/>
        <v>0</v>
      </c>
      <c r="AX16" s="511">
        <f t="shared" si="168"/>
        <v>0</v>
      </c>
      <c r="AY16" s="511">
        <f t="shared" si="169"/>
        <v>0</v>
      </c>
      <c r="AZ16" s="511">
        <f t="shared" si="170"/>
        <v>0</v>
      </c>
      <c r="BA16" s="512">
        <f t="shared" si="5"/>
        <v>0</v>
      </c>
      <c r="BB16" s="586">
        <f t="shared" si="171"/>
        <v>0</v>
      </c>
      <c r="BC16" s="586">
        <f t="shared" si="172"/>
        <v>0</v>
      </c>
      <c r="BD16" s="586">
        <f t="shared" si="173"/>
        <v>0</v>
      </c>
      <c r="BE16" s="586">
        <f t="shared" si="174"/>
        <v>0</v>
      </c>
      <c r="BF16" s="329"/>
      <c r="BG16" s="103">
        <f t="shared" si="175"/>
        <v>0</v>
      </c>
      <c r="BH16" s="103">
        <f t="shared" si="176"/>
        <v>0</v>
      </c>
      <c r="BI16" s="103">
        <f t="shared" si="177"/>
        <v>0</v>
      </c>
      <c r="BJ16" s="103">
        <f t="shared" si="178"/>
        <v>0</v>
      </c>
      <c r="BK16" s="270">
        <f t="shared" si="6"/>
        <v>0</v>
      </c>
      <c r="BL16" s="271">
        <f t="shared" si="179"/>
        <v>0</v>
      </c>
      <c r="BM16" s="271">
        <f t="shared" si="180"/>
        <v>0</v>
      </c>
      <c r="BN16" s="271">
        <f t="shared" si="181"/>
        <v>0</v>
      </c>
      <c r="BO16" s="271">
        <f t="shared" si="182"/>
        <v>0</v>
      </c>
      <c r="BP16" s="329"/>
      <c r="BQ16" s="103">
        <f t="shared" si="183"/>
        <v>0</v>
      </c>
      <c r="BR16" s="103">
        <f t="shared" si="184"/>
        <v>0</v>
      </c>
      <c r="BS16" s="103">
        <f t="shared" si="185"/>
        <v>0</v>
      </c>
      <c r="BT16" s="103">
        <f t="shared" si="186"/>
        <v>0</v>
      </c>
      <c r="BU16" s="270">
        <f t="shared" si="7"/>
        <v>0</v>
      </c>
      <c r="BV16" s="271">
        <f t="shared" si="187"/>
        <v>0</v>
      </c>
      <c r="BW16" s="271">
        <f t="shared" si="188"/>
        <v>0</v>
      </c>
      <c r="BX16" s="271">
        <f t="shared" si="189"/>
        <v>0</v>
      </c>
      <c r="BY16" s="271">
        <f t="shared" si="190"/>
        <v>0</v>
      </c>
      <c r="BZ16" s="329"/>
      <c r="CA16" s="103">
        <f t="shared" si="191"/>
        <v>0</v>
      </c>
      <c r="CB16" s="103">
        <f t="shared" si="192"/>
        <v>0</v>
      </c>
      <c r="CC16" s="103">
        <f t="shared" si="193"/>
        <v>0</v>
      </c>
      <c r="CD16" s="103">
        <f t="shared" si="194"/>
        <v>0</v>
      </c>
      <c r="CE16" s="270">
        <f t="shared" si="8"/>
        <v>0</v>
      </c>
      <c r="CF16" s="271">
        <f t="shared" si="195"/>
        <v>0</v>
      </c>
      <c r="CG16" s="271">
        <f t="shared" si="196"/>
        <v>0</v>
      </c>
      <c r="CH16" s="271">
        <f t="shared" si="197"/>
        <v>0</v>
      </c>
      <c r="CI16" s="271">
        <f t="shared" si="198"/>
        <v>0</v>
      </c>
      <c r="CJ16" s="329"/>
      <c r="CK16" s="103">
        <f t="shared" si="199"/>
        <v>0</v>
      </c>
      <c r="CL16" s="103">
        <f t="shared" si="226"/>
        <v>0</v>
      </c>
      <c r="CM16" s="103">
        <f t="shared" si="200"/>
        <v>0</v>
      </c>
      <c r="CN16" s="103">
        <f t="shared" si="201"/>
        <v>0</v>
      </c>
      <c r="CO16" s="270">
        <f t="shared" si="9"/>
        <v>0</v>
      </c>
      <c r="CP16" s="271">
        <f t="shared" si="202"/>
        <v>0</v>
      </c>
      <c r="CQ16" s="271">
        <f t="shared" si="203"/>
        <v>0</v>
      </c>
      <c r="CR16" s="271">
        <f t="shared" si="204"/>
        <v>0</v>
      </c>
      <c r="CS16" s="271">
        <f t="shared" si="205"/>
        <v>0</v>
      </c>
      <c r="CT16" s="329"/>
      <c r="CU16" s="103">
        <f t="shared" si="10"/>
        <v>0</v>
      </c>
      <c r="CV16" s="103">
        <f t="shared" si="11"/>
        <v>0</v>
      </c>
      <c r="CW16" s="103">
        <f t="shared" si="12"/>
        <v>0</v>
      </c>
      <c r="CX16" s="103">
        <f t="shared" si="13"/>
        <v>0</v>
      </c>
      <c r="CY16" s="270">
        <f t="shared" si="206"/>
        <v>0</v>
      </c>
      <c r="CZ16" s="271">
        <f t="shared" si="14"/>
        <v>0</v>
      </c>
      <c r="DA16" s="271">
        <f t="shared" si="15"/>
        <v>0</v>
      </c>
      <c r="DB16" s="271">
        <f t="shared" si="16"/>
        <v>0</v>
      </c>
      <c r="DC16" s="271">
        <f t="shared" si="17"/>
        <v>0</v>
      </c>
      <c r="DD16" s="329"/>
      <c r="DE16" s="103">
        <f t="shared" si="18"/>
        <v>0</v>
      </c>
      <c r="DF16" s="103">
        <f t="shared" si="19"/>
        <v>0</v>
      </c>
      <c r="DG16" s="103">
        <f t="shared" si="20"/>
        <v>0</v>
      </c>
      <c r="DH16" s="103">
        <f t="shared" si="21"/>
        <v>0</v>
      </c>
      <c r="DI16" s="270">
        <f t="shared" si="22"/>
        <v>0</v>
      </c>
      <c r="DJ16" s="271">
        <f t="shared" si="23"/>
        <v>0</v>
      </c>
      <c r="DK16" s="271">
        <f t="shared" si="24"/>
        <v>0</v>
      </c>
      <c r="DL16" s="271">
        <f t="shared" si="25"/>
        <v>0</v>
      </c>
      <c r="DM16" s="271">
        <f t="shared" si="26"/>
        <v>0</v>
      </c>
      <c r="DN16" s="329"/>
      <c r="DO16" s="103">
        <f t="shared" si="27"/>
        <v>0</v>
      </c>
      <c r="DP16" s="103">
        <f t="shared" si="28"/>
        <v>0</v>
      </c>
      <c r="DQ16" s="103">
        <f t="shared" si="29"/>
        <v>0</v>
      </c>
      <c r="DR16" s="103">
        <f t="shared" si="30"/>
        <v>0</v>
      </c>
      <c r="DS16" s="270">
        <f t="shared" si="207"/>
        <v>0</v>
      </c>
      <c r="DT16" s="271">
        <f t="shared" si="31"/>
        <v>0</v>
      </c>
      <c r="DU16" s="271">
        <f t="shared" si="32"/>
        <v>0</v>
      </c>
      <c r="DV16" s="271">
        <f t="shared" si="33"/>
        <v>0</v>
      </c>
      <c r="DW16" s="271">
        <f t="shared" si="34"/>
        <v>0</v>
      </c>
      <c r="DX16" s="338"/>
      <c r="DY16" s="103">
        <f t="shared" si="208"/>
        <v>0</v>
      </c>
      <c r="DZ16" s="103">
        <f t="shared" si="209"/>
        <v>0</v>
      </c>
      <c r="EA16" s="103">
        <f t="shared" si="210"/>
        <v>0</v>
      </c>
      <c r="EB16" s="103">
        <f t="shared" si="211"/>
        <v>0</v>
      </c>
      <c r="EC16" s="270">
        <f t="shared" si="212"/>
        <v>0</v>
      </c>
      <c r="ED16" s="271">
        <f t="shared" si="213"/>
        <v>0</v>
      </c>
      <c r="EE16" s="271">
        <f t="shared" si="214"/>
        <v>0</v>
      </c>
      <c r="EF16" s="271">
        <f t="shared" si="215"/>
        <v>0</v>
      </c>
      <c r="EG16" s="271">
        <f t="shared" si="216"/>
        <v>0</v>
      </c>
      <c r="EH16" s="329"/>
      <c r="EI16" s="103">
        <f t="shared" si="217"/>
        <v>0</v>
      </c>
      <c r="EJ16" s="103">
        <f t="shared" si="218"/>
        <v>0</v>
      </c>
      <c r="EK16" s="103">
        <f t="shared" si="219"/>
        <v>0</v>
      </c>
      <c r="EL16" s="103">
        <f t="shared" si="220"/>
        <v>0</v>
      </c>
      <c r="EM16" s="270">
        <f t="shared" si="221"/>
        <v>0</v>
      </c>
      <c r="EN16" s="271">
        <f t="shared" si="222"/>
        <v>0</v>
      </c>
      <c r="EO16" s="271">
        <f t="shared" si="223"/>
        <v>0</v>
      </c>
      <c r="EP16" s="271">
        <f t="shared" si="224"/>
        <v>0</v>
      </c>
      <c r="EQ16" s="271">
        <f t="shared" si="225"/>
        <v>0</v>
      </c>
      <c r="ER16" s="510"/>
      <c r="ES16" s="511">
        <f t="shared" si="35"/>
        <v>0</v>
      </c>
      <c r="ET16" s="511">
        <f t="shared" si="36"/>
        <v>0</v>
      </c>
      <c r="EU16" s="511">
        <f t="shared" si="37"/>
        <v>0</v>
      </c>
      <c r="EV16" s="511">
        <f t="shared" si="38"/>
        <v>0</v>
      </c>
      <c r="EW16" s="512">
        <f t="shared" si="39"/>
        <v>0</v>
      </c>
      <c r="EX16" s="586">
        <f t="shared" si="40"/>
        <v>0</v>
      </c>
      <c r="EY16" s="586">
        <f t="shared" si="41"/>
        <v>0</v>
      </c>
      <c r="EZ16" s="586">
        <f t="shared" si="42"/>
        <v>0</v>
      </c>
      <c r="FA16" s="586">
        <f t="shared" si="43"/>
        <v>0</v>
      </c>
      <c r="FB16" s="263"/>
      <c r="FC16" s="103">
        <f t="shared" si="44"/>
        <v>0</v>
      </c>
      <c r="FD16" s="103">
        <f t="shared" si="45"/>
        <v>0</v>
      </c>
      <c r="FE16" s="103">
        <f t="shared" si="46"/>
        <v>0</v>
      </c>
      <c r="FF16" s="103">
        <f t="shared" si="47"/>
        <v>0</v>
      </c>
      <c r="FG16" s="270">
        <f t="shared" si="48"/>
        <v>0</v>
      </c>
      <c r="FH16" s="271">
        <f t="shared" si="49"/>
        <v>0</v>
      </c>
      <c r="FI16" s="271">
        <f t="shared" si="50"/>
        <v>0</v>
      </c>
      <c r="FJ16" s="271">
        <f t="shared" si="51"/>
        <v>0</v>
      </c>
      <c r="FK16" s="271">
        <f t="shared" si="52"/>
        <v>0</v>
      </c>
      <c r="FL16" s="263"/>
      <c r="FM16" s="103">
        <f t="shared" si="53"/>
        <v>0</v>
      </c>
      <c r="FN16" s="103">
        <f t="shared" si="54"/>
        <v>0</v>
      </c>
      <c r="FO16" s="103">
        <f t="shared" si="55"/>
        <v>0</v>
      </c>
      <c r="FP16" s="103">
        <f t="shared" si="56"/>
        <v>0</v>
      </c>
      <c r="FQ16" s="270">
        <f t="shared" si="57"/>
        <v>0</v>
      </c>
      <c r="FR16" s="271">
        <f t="shared" si="58"/>
        <v>0</v>
      </c>
      <c r="FS16" s="271">
        <f t="shared" si="59"/>
        <v>0</v>
      </c>
      <c r="FT16" s="271">
        <f t="shared" si="60"/>
        <v>0</v>
      </c>
      <c r="FU16" s="271">
        <f t="shared" si="61"/>
        <v>0</v>
      </c>
      <c r="FV16" s="270"/>
      <c r="FW16" s="270"/>
      <c r="FX16" s="384">
        <f t="shared" si="62"/>
        <v>0</v>
      </c>
      <c r="FY16" s="103">
        <f t="shared" si="63"/>
        <v>0</v>
      </c>
      <c r="FZ16" s="103">
        <f t="shared" si="64"/>
        <v>0</v>
      </c>
      <c r="GA16" s="103">
        <f t="shared" si="65"/>
        <v>0</v>
      </c>
      <c r="GB16" s="103">
        <f t="shared" si="66"/>
        <v>0</v>
      </c>
      <c r="GC16" s="270">
        <f t="shared" si="67"/>
        <v>0</v>
      </c>
      <c r="GD16" s="271">
        <f t="shared" si="68"/>
        <v>0</v>
      </c>
      <c r="GE16" s="271">
        <f t="shared" si="69"/>
        <v>0</v>
      </c>
      <c r="GF16" s="271">
        <f t="shared" si="70"/>
        <v>0</v>
      </c>
      <c r="GG16" s="271">
        <f t="shared" si="71"/>
        <v>0</v>
      </c>
      <c r="GH16" s="329"/>
      <c r="GI16" s="103">
        <f t="shared" si="72"/>
        <v>0</v>
      </c>
      <c r="GJ16" s="103">
        <f t="shared" si="73"/>
        <v>0</v>
      </c>
      <c r="GK16" s="103">
        <f t="shared" si="74"/>
        <v>0</v>
      </c>
      <c r="GL16" s="103">
        <f t="shared" si="75"/>
        <v>0</v>
      </c>
      <c r="GM16" s="270">
        <f t="shared" si="76"/>
        <v>0</v>
      </c>
      <c r="GN16" s="271">
        <f t="shared" si="77"/>
        <v>0</v>
      </c>
      <c r="GO16" s="271">
        <f t="shared" si="78"/>
        <v>0</v>
      </c>
      <c r="GP16" s="271">
        <f t="shared" si="79"/>
        <v>0</v>
      </c>
      <c r="GQ16" s="271">
        <f t="shared" si="80"/>
        <v>0</v>
      </c>
      <c r="GR16" s="342">
        <f t="shared" si="81"/>
        <v>0</v>
      </c>
      <c r="GS16" s="103">
        <f t="shared" si="82"/>
        <v>0</v>
      </c>
      <c r="GT16" s="103">
        <f t="shared" si="83"/>
        <v>0</v>
      </c>
      <c r="GU16" s="103">
        <f t="shared" si="84"/>
        <v>0</v>
      </c>
      <c r="GV16" s="103">
        <f t="shared" si="85"/>
        <v>0</v>
      </c>
      <c r="GW16" s="270">
        <f t="shared" si="86"/>
        <v>0</v>
      </c>
      <c r="GX16" s="271">
        <f t="shared" si="87"/>
        <v>0</v>
      </c>
      <c r="GY16" s="271">
        <f t="shared" si="88"/>
        <v>0</v>
      </c>
      <c r="GZ16" s="271">
        <f t="shared" si="89"/>
        <v>0</v>
      </c>
      <c r="HA16" s="271">
        <f t="shared" si="90"/>
        <v>0</v>
      </c>
      <c r="HB16" s="329"/>
      <c r="HC16" s="103">
        <f t="shared" si="91"/>
        <v>0</v>
      </c>
      <c r="HD16" s="103">
        <f t="shared" si="92"/>
        <v>0</v>
      </c>
      <c r="HE16" s="103">
        <f t="shared" si="93"/>
        <v>0</v>
      </c>
      <c r="HF16" s="103">
        <f t="shared" si="94"/>
        <v>0</v>
      </c>
      <c r="HG16" s="270">
        <f t="shared" si="95"/>
        <v>0</v>
      </c>
      <c r="HH16" s="271">
        <f t="shared" si="96"/>
        <v>0</v>
      </c>
      <c r="HI16" s="271">
        <f t="shared" si="97"/>
        <v>0</v>
      </c>
      <c r="HJ16" s="271">
        <f t="shared" si="98"/>
        <v>0</v>
      </c>
      <c r="HK16" s="271">
        <f t="shared" si="99"/>
        <v>0</v>
      </c>
      <c r="HL16" s="329"/>
      <c r="HM16" s="103">
        <f t="shared" si="100"/>
        <v>0</v>
      </c>
      <c r="HN16" s="103">
        <f t="shared" si="101"/>
        <v>0</v>
      </c>
      <c r="HO16" s="103">
        <f t="shared" si="102"/>
        <v>0</v>
      </c>
      <c r="HP16" s="103">
        <f t="shared" si="103"/>
        <v>0</v>
      </c>
      <c r="HQ16" s="270">
        <f t="shared" si="104"/>
        <v>0</v>
      </c>
      <c r="HR16" s="271">
        <f t="shared" si="105"/>
        <v>0</v>
      </c>
      <c r="HS16" s="271">
        <f t="shared" si="106"/>
        <v>0</v>
      </c>
      <c r="HT16" s="271">
        <f t="shared" si="107"/>
        <v>0</v>
      </c>
      <c r="HU16" s="271">
        <f t="shared" si="108"/>
        <v>0</v>
      </c>
      <c r="HV16" s="342">
        <f t="shared" si="109"/>
        <v>0</v>
      </c>
      <c r="HW16" s="103">
        <f t="shared" si="110"/>
        <v>0</v>
      </c>
      <c r="HX16" s="103">
        <f t="shared" si="111"/>
        <v>0</v>
      </c>
      <c r="HY16" s="103">
        <f t="shared" si="112"/>
        <v>0</v>
      </c>
      <c r="HZ16" s="103">
        <f t="shared" si="113"/>
        <v>0</v>
      </c>
      <c r="IA16" s="265" t="e">
        <f t="shared" si="114"/>
        <v>#DIV/0!</v>
      </c>
      <c r="IB16" s="270">
        <f t="shared" si="115"/>
        <v>0</v>
      </c>
      <c r="IC16" s="271">
        <f t="shared" si="116"/>
        <v>0</v>
      </c>
      <c r="ID16" s="271">
        <f t="shared" si="117"/>
        <v>0</v>
      </c>
      <c r="IE16" s="271">
        <f t="shared" si="118"/>
        <v>0</v>
      </c>
      <c r="IF16" s="271">
        <f t="shared" si="119"/>
        <v>0</v>
      </c>
      <c r="IG16" s="258">
        <f t="shared" si="120"/>
        <v>0</v>
      </c>
      <c r="IH16" s="103">
        <f t="shared" si="121"/>
        <v>0</v>
      </c>
      <c r="II16" s="103">
        <f t="shared" si="122"/>
        <v>0</v>
      </c>
      <c r="IJ16" s="103">
        <f t="shared" si="123"/>
        <v>0</v>
      </c>
      <c r="IK16" s="103">
        <f t="shared" si="124"/>
        <v>0</v>
      </c>
      <c r="IL16" s="270">
        <f t="shared" si="125"/>
        <v>0</v>
      </c>
      <c r="IM16" s="271">
        <f t="shared" si="126"/>
        <v>0</v>
      </c>
      <c r="IN16" s="271">
        <f t="shared" si="127"/>
        <v>0</v>
      </c>
      <c r="IO16" s="271">
        <f t="shared" si="128"/>
        <v>0</v>
      </c>
      <c r="IP16" s="271">
        <f t="shared" si="129"/>
        <v>0</v>
      </c>
      <c r="IQ16" s="274">
        <f t="shared" si="130"/>
        <v>0</v>
      </c>
      <c r="IR16" s="275">
        <f t="shared" si="131"/>
        <v>0</v>
      </c>
      <c r="IS16" s="275">
        <f t="shared" si="132"/>
        <v>0</v>
      </c>
      <c r="IT16" s="275">
        <f t="shared" si="133"/>
        <v>0</v>
      </c>
      <c r="IU16" s="275">
        <f t="shared" si="134"/>
        <v>0</v>
      </c>
    </row>
    <row r="17" spans="1:255" s="48" customFormat="1">
      <c r="A17" s="49" t="s">
        <v>172</v>
      </c>
      <c r="B17" s="264"/>
      <c r="C17" s="264"/>
      <c r="D17" s="264"/>
      <c r="E17" s="200"/>
      <c r="F17" s="93">
        <f t="shared" si="135"/>
        <v>0</v>
      </c>
      <c r="G17" s="93">
        <f t="shared" si="136"/>
        <v>0</v>
      </c>
      <c r="H17" s="93">
        <f t="shared" si="137"/>
        <v>0</v>
      </c>
      <c r="I17" s="93">
        <f t="shared" si="138"/>
        <v>0</v>
      </c>
      <c r="J17" s="200"/>
      <c r="K17" s="93">
        <f t="shared" si="139"/>
        <v>0</v>
      </c>
      <c r="L17" s="93">
        <f t="shared" si="140"/>
        <v>0</v>
      </c>
      <c r="M17" s="93">
        <f t="shared" si="141"/>
        <v>0</v>
      </c>
      <c r="N17" s="93">
        <f t="shared" si="142"/>
        <v>0</v>
      </c>
      <c r="O17" s="265" t="e">
        <f t="shared" si="0"/>
        <v>#DIV/0!</v>
      </c>
      <c r="P17" s="200"/>
      <c r="Q17" s="93">
        <f t="shared" si="143"/>
        <v>0</v>
      </c>
      <c r="R17" s="93">
        <f t="shared" si="144"/>
        <v>0</v>
      </c>
      <c r="S17" s="93">
        <f t="shared" si="145"/>
        <v>0</v>
      </c>
      <c r="T17" s="93">
        <f t="shared" si="146"/>
        <v>0</v>
      </c>
      <c r="U17" s="265" t="e">
        <f t="shared" si="1"/>
        <v>#DIV/0!</v>
      </c>
      <c r="V17" s="200"/>
      <c r="W17" s="93">
        <f t="shared" si="147"/>
        <v>0</v>
      </c>
      <c r="X17" s="93">
        <f t="shared" si="148"/>
        <v>0</v>
      </c>
      <c r="Y17" s="93">
        <f t="shared" si="149"/>
        <v>0</v>
      </c>
      <c r="Z17" s="93">
        <f t="shared" si="150"/>
        <v>0</v>
      </c>
      <c r="AA17" s="265" t="e">
        <f t="shared" si="2"/>
        <v>#DIV/0!</v>
      </c>
      <c r="AB17" s="329"/>
      <c r="AC17" s="103">
        <f t="shared" si="151"/>
        <v>0</v>
      </c>
      <c r="AD17" s="103">
        <f t="shared" si="152"/>
        <v>0</v>
      </c>
      <c r="AE17" s="103">
        <f t="shared" si="153"/>
        <v>0</v>
      </c>
      <c r="AF17" s="103">
        <f t="shared" si="154"/>
        <v>0</v>
      </c>
      <c r="AG17" s="270">
        <f t="shared" si="3"/>
        <v>0</v>
      </c>
      <c r="AH17" s="271">
        <f t="shared" si="155"/>
        <v>0</v>
      </c>
      <c r="AI17" s="271">
        <f t="shared" si="156"/>
        <v>0</v>
      </c>
      <c r="AJ17" s="271">
        <f t="shared" si="157"/>
        <v>0</v>
      </c>
      <c r="AK17" s="271">
        <f t="shared" si="158"/>
        <v>0</v>
      </c>
      <c r="AL17" s="329"/>
      <c r="AM17" s="103">
        <f t="shared" si="159"/>
        <v>0</v>
      </c>
      <c r="AN17" s="103">
        <f t="shared" si="160"/>
        <v>0</v>
      </c>
      <c r="AO17" s="103">
        <f t="shared" si="161"/>
        <v>0</v>
      </c>
      <c r="AP17" s="103">
        <f t="shared" si="162"/>
        <v>0</v>
      </c>
      <c r="AQ17" s="270">
        <f t="shared" si="4"/>
        <v>0</v>
      </c>
      <c r="AR17" s="271">
        <f t="shared" si="163"/>
        <v>0</v>
      </c>
      <c r="AS17" s="271">
        <f t="shared" si="164"/>
        <v>0</v>
      </c>
      <c r="AT17" s="271">
        <f t="shared" si="165"/>
        <v>0</v>
      </c>
      <c r="AU17" s="271">
        <f t="shared" si="166"/>
        <v>0</v>
      </c>
      <c r="AV17" s="510"/>
      <c r="AW17" s="511">
        <f t="shared" si="167"/>
        <v>0</v>
      </c>
      <c r="AX17" s="511">
        <f t="shared" si="168"/>
        <v>0</v>
      </c>
      <c r="AY17" s="511">
        <f t="shared" si="169"/>
        <v>0</v>
      </c>
      <c r="AZ17" s="511">
        <f t="shared" si="170"/>
        <v>0</v>
      </c>
      <c r="BA17" s="512">
        <f t="shared" si="5"/>
        <v>0</v>
      </c>
      <c r="BB17" s="586">
        <f t="shared" si="171"/>
        <v>0</v>
      </c>
      <c r="BC17" s="586">
        <f t="shared" si="172"/>
        <v>0</v>
      </c>
      <c r="BD17" s="586">
        <f t="shared" si="173"/>
        <v>0</v>
      </c>
      <c r="BE17" s="586">
        <f t="shared" si="174"/>
        <v>0</v>
      </c>
      <c r="BF17" s="329"/>
      <c r="BG17" s="103">
        <f t="shared" si="175"/>
        <v>0</v>
      </c>
      <c r="BH17" s="103">
        <f t="shared" si="176"/>
        <v>0</v>
      </c>
      <c r="BI17" s="103">
        <f t="shared" si="177"/>
        <v>0</v>
      </c>
      <c r="BJ17" s="103">
        <f t="shared" si="178"/>
        <v>0</v>
      </c>
      <c r="BK17" s="270">
        <f t="shared" si="6"/>
        <v>0</v>
      </c>
      <c r="BL17" s="271">
        <f t="shared" si="179"/>
        <v>0</v>
      </c>
      <c r="BM17" s="271">
        <f t="shared" si="180"/>
        <v>0</v>
      </c>
      <c r="BN17" s="271">
        <f t="shared" si="181"/>
        <v>0</v>
      </c>
      <c r="BO17" s="271">
        <f t="shared" si="182"/>
        <v>0</v>
      </c>
      <c r="BP17" s="329"/>
      <c r="BQ17" s="103">
        <f t="shared" si="183"/>
        <v>0</v>
      </c>
      <c r="BR17" s="103">
        <f t="shared" si="184"/>
        <v>0</v>
      </c>
      <c r="BS17" s="103">
        <f t="shared" si="185"/>
        <v>0</v>
      </c>
      <c r="BT17" s="103">
        <f t="shared" si="186"/>
        <v>0</v>
      </c>
      <c r="BU17" s="270">
        <f t="shared" si="7"/>
        <v>0</v>
      </c>
      <c r="BV17" s="271">
        <f t="shared" si="187"/>
        <v>0</v>
      </c>
      <c r="BW17" s="271">
        <f t="shared" si="188"/>
        <v>0</v>
      </c>
      <c r="BX17" s="271">
        <f t="shared" si="189"/>
        <v>0</v>
      </c>
      <c r="BY17" s="271">
        <f t="shared" si="190"/>
        <v>0</v>
      </c>
      <c r="BZ17" s="329"/>
      <c r="CA17" s="103">
        <f t="shared" si="191"/>
        <v>0</v>
      </c>
      <c r="CB17" s="103">
        <f t="shared" si="192"/>
        <v>0</v>
      </c>
      <c r="CC17" s="103">
        <f t="shared" si="193"/>
        <v>0</v>
      </c>
      <c r="CD17" s="103">
        <f t="shared" si="194"/>
        <v>0</v>
      </c>
      <c r="CE17" s="270">
        <f t="shared" si="8"/>
        <v>0</v>
      </c>
      <c r="CF17" s="271">
        <f t="shared" si="195"/>
        <v>0</v>
      </c>
      <c r="CG17" s="271">
        <f t="shared" si="196"/>
        <v>0</v>
      </c>
      <c r="CH17" s="271">
        <f t="shared" si="197"/>
        <v>0</v>
      </c>
      <c r="CI17" s="271">
        <f t="shared" si="198"/>
        <v>0</v>
      </c>
      <c r="CJ17" s="329"/>
      <c r="CK17" s="103">
        <f t="shared" si="199"/>
        <v>0</v>
      </c>
      <c r="CL17" s="103">
        <f t="shared" si="226"/>
        <v>0</v>
      </c>
      <c r="CM17" s="103">
        <f t="shared" si="200"/>
        <v>0</v>
      </c>
      <c r="CN17" s="103">
        <f t="shared" si="201"/>
        <v>0</v>
      </c>
      <c r="CO17" s="270">
        <f t="shared" si="9"/>
        <v>0</v>
      </c>
      <c r="CP17" s="271">
        <f t="shared" si="202"/>
        <v>0</v>
      </c>
      <c r="CQ17" s="271">
        <f t="shared" si="203"/>
        <v>0</v>
      </c>
      <c r="CR17" s="271">
        <f t="shared" si="204"/>
        <v>0</v>
      </c>
      <c r="CS17" s="271">
        <f t="shared" si="205"/>
        <v>0</v>
      </c>
      <c r="CT17" s="329"/>
      <c r="CU17" s="103">
        <f t="shared" si="10"/>
        <v>0</v>
      </c>
      <c r="CV17" s="103">
        <f t="shared" si="11"/>
        <v>0</v>
      </c>
      <c r="CW17" s="103">
        <f t="shared" si="12"/>
        <v>0</v>
      </c>
      <c r="CX17" s="103">
        <f t="shared" si="13"/>
        <v>0</v>
      </c>
      <c r="CY17" s="270">
        <f t="shared" si="206"/>
        <v>0</v>
      </c>
      <c r="CZ17" s="271">
        <f t="shared" si="14"/>
        <v>0</v>
      </c>
      <c r="DA17" s="271">
        <f t="shared" si="15"/>
        <v>0</v>
      </c>
      <c r="DB17" s="271">
        <f t="shared" si="16"/>
        <v>0</v>
      </c>
      <c r="DC17" s="271">
        <f t="shared" si="17"/>
        <v>0</v>
      </c>
      <c r="DD17" s="329"/>
      <c r="DE17" s="103">
        <f t="shared" si="18"/>
        <v>0</v>
      </c>
      <c r="DF17" s="103">
        <f t="shared" si="19"/>
        <v>0</v>
      </c>
      <c r="DG17" s="103">
        <f t="shared" si="20"/>
        <v>0</v>
      </c>
      <c r="DH17" s="103">
        <f t="shared" si="21"/>
        <v>0</v>
      </c>
      <c r="DI17" s="270">
        <f t="shared" si="22"/>
        <v>0</v>
      </c>
      <c r="DJ17" s="271">
        <f t="shared" si="23"/>
        <v>0</v>
      </c>
      <c r="DK17" s="271">
        <f t="shared" si="24"/>
        <v>0</v>
      </c>
      <c r="DL17" s="271">
        <f t="shared" si="25"/>
        <v>0</v>
      </c>
      <c r="DM17" s="271">
        <f t="shared" si="26"/>
        <v>0</v>
      </c>
      <c r="DN17" s="329"/>
      <c r="DO17" s="103">
        <f t="shared" si="27"/>
        <v>0</v>
      </c>
      <c r="DP17" s="103">
        <f t="shared" si="28"/>
        <v>0</v>
      </c>
      <c r="DQ17" s="103">
        <f t="shared" si="29"/>
        <v>0</v>
      </c>
      <c r="DR17" s="103">
        <f t="shared" si="30"/>
        <v>0</v>
      </c>
      <c r="DS17" s="270">
        <f t="shared" si="207"/>
        <v>0</v>
      </c>
      <c r="DT17" s="271">
        <f t="shared" si="31"/>
        <v>0</v>
      </c>
      <c r="DU17" s="271">
        <f t="shared" si="32"/>
        <v>0</v>
      </c>
      <c r="DV17" s="271">
        <f t="shared" si="33"/>
        <v>0</v>
      </c>
      <c r="DW17" s="271">
        <f t="shared" si="34"/>
        <v>0</v>
      </c>
      <c r="DX17" s="338"/>
      <c r="DY17" s="103">
        <f t="shared" si="208"/>
        <v>0</v>
      </c>
      <c r="DZ17" s="103">
        <f t="shared" si="209"/>
        <v>0</v>
      </c>
      <c r="EA17" s="103">
        <f t="shared" si="210"/>
        <v>0</v>
      </c>
      <c r="EB17" s="103">
        <f t="shared" si="211"/>
        <v>0</v>
      </c>
      <c r="EC17" s="270">
        <f t="shared" si="212"/>
        <v>0</v>
      </c>
      <c r="ED17" s="271">
        <f t="shared" si="213"/>
        <v>0</v>
      </c>
      <c r="EE17" s="271">
        <f t="shared" si="214"/>
        <v>0</v>
      </c>
      <c r="EF17" s="271">
        <f t="shared" si="215"/>
        <v>0</v>
      </c>
      <c r="EG17" s="271">
        <f t="shared" si="216"/>
        <v>0</v>
      </c>
      <c r="EH17" s="329"/>
      <c r="EI17" s="103">
        <f t="shared" si="217"/>
        <v>0</v>
      </c>
      <c r="EJ17" s="103">
        <f t="shared" si="218"/>
        <v>0</v>
      </c>
      <c r="EK17" s="103">
        <f t="shared" si="219"/>
        <v>0</v>
      </c>
      <c r="EL17" s="103">
        <f t="shared" si="220"/>
        <v>0</v>
      </c>
      <c r="EM17" s="270">
        <f t="shared" si="221"/>
        <v>0</v>
      </c>
      <c r="EN17" s="271">
        <f t="shared" si="222"/>
        <v>0</v>
      </c>
      <c r="EO17" s="271">
        <f t="shared" si="223"/>
        <v>0</v>
      </c>
      <c r="EP17" s="271">
        <f t="shared" si="224"/>
        <v>0</v>
      </c>
      <c r="EQ17" s="271">
        <f t="shared" si="225"/>
        <v>0</v>
      </c>
      <c r="ER17" s="510"/>
      <c r="ES17" s="511">
        <f t="shared" si="35"/>
        <v>0</v>
      </c>
      <c r="ET17" s="511">
        <f t="shared" si="36"/>
        <v>0</v>
      </c>
      <c r="EU17" s="511">
        <f t="shared" si="37"/>
        <v>0</v>
      </c>
      <c r="EV17" s="511">
        <f t="shared" si="38"/>
        <v>0</v>
      </c>
      <c r="EW17" s="512">
        <f t="shared" si="39"/>
        <v>0</v>
      </c>
      <c r="EX17" s="586">
        <f t="shared" si="40"/>
        <v>0</v>
      </c>
      <c r="EY17" s="586">
        <f t="shared" si="41"/>
        <v>0</v>
      </c>
      <c r="EZ17" s="586">
        <f t="shared" si="42"/>
        <v>0</v>
      </c>
      <c r="FA17" s="586">
        <f t="shared" si="43"/>
        <v>0</v>
      </c>
      <c r="FB17" s="263"/>
      <c r="FC17" s="103">
        <f t="shared" si="44"/>
        <v>0</v>
      </c>
      <c r="FD17" s="103">
        <f t="shared" si="45"/>
        <v>0</v>
      </c>
      <c r="FE17" s="103">
        <f t="shared" si="46"/>
        <v>0</v>
      </c>
      <c r="FF17" s="103">
        <f t="shared" si="47"/>
        <v>0</v>
      </c>
      <c r="FG17" s="270">
        <f t="shared" si="48"/>
        <v>0</v>
      </c>
      <c r="FH17" s="271">
        <f t="shared" si="49"/>
        <v>0</v>
      </c>
      <c r="FI17" s="271">
        <f t="shared" si="50"/>
        <v>0</v>
      </c>
      <c r="FJ17" s="271">
        <f t="shared" si="51"/>
        <v>0</v>
      </c>
      <c r="FK17" s="271">
        <f t="shared" si="52"/>
        <v>0</v>
      </c>
      <c r="FL17" s="263"/>
      <c r="FM17" s="103">
        <f t="shared" si="53"/>
        <v>0</v>
      </c>
      <c r="FN17" s="103">
        <f t="shared" si="54"/>
        <v>0</v>
      </c>
      <c r="FO17" s="103">
        <f t="shared" si="55"/>
        <v>0</v>
      </c>
      <c r="FP17" s="103">
        <f t="shared" si="56"/>
        <v>0</v>
      </c>
      <c r="FQ17" s="270">
        <f t="shared" si="57"/>
        <v>0</v>
      </c>
      <c r="FR17" s="271">
        <f t="shared" si="58"/>
        <v>0</v>
      </c>
      <c r="FS17" s="271">
        <f t="shared" si="59"/>
        <v>0</v>
      </c>
      <c r="FT17" s="271">
        <f t="shared" si="60"/>
        <v>0</v>
      </c>
      <c r="FU17" s="271">
        <f t="shared" si="61"/>
        <v>0</v>
      </c>
      <c r="FV17" s="270"/>
      <c r="FW17" s="270"/>
      <c r="FX17" s="384">
        <f t="shared" si="62"/>
        <v>0</v>
      </c>
      <c r="FY17" s="103">
        <f t="shared" si="63"/>
        <v>0</v>
      </c>
      <c r="FZ17" s="103">
        <f t="shared" si="64"/>
        <v>0</v>
      </c>
      <c r="GA17" s="103">
        <f t="shared" si="65"/>
        <v>0</v>
      </c>
      <c r="GB17" s="103">
        <f t="shared" si="66"/>
        <v>0</v>
      </c>
      <c r="GC17" s="270">
        <f t="shared" si="67"/>
        <v>0</v>
      </c>
      <c r="GD17" s="271">
        <f t="shared" si="68"/>
        <v>0</v>
      </c>
      <c r="GE17" s="271">
        <f t="shared" si="69"/>
        <v>0</v>
      </c>
      <c r="GF17" s="271">
        <f t="shared" si="70"/>
        <v>0</v>
      </c>
      <c r="GG17" s="271">
        <f t="shared" si="71"/>
        <v>0</v>
      </c>
      <c r="GH17" s="329"/>
      <c r="GI17" s="103">
        <f t="shared" si="72"/>
        <v>0</v>
      </c>
      <c r="GJ17" s="103">
        <f t="shared" si="73"/>
        <v>0</v>
      </c>
      <c r="GK17" s="103">
        <f t="shared" si="74"/>
        <v>0</v>
      </c>
      <c r="GL17" s="103">
        <f t="shared" si="75"/>
        <v>0</v>
      </c>
      <c r="GM17" s="270">
        <f t="shared" si="76"/>
        <v>0</v>
      </c>
      <c r="GN17" s="271">
        <f t="shared" si="77"/>
        <v>0</v>
      </c>
      <c r="GO17" s="271">
        <f t="shared" si="78"/>
        <v>0</v>
      </c>
      <c r="GP17" s="271">
        <f t="shared" si="79"/>
        <v>0</v>
      </c>
      <c r="GQ17" s="271">
        <f t="shared" si="80"/>
        <v>0</v>
      </c>
      <c r="GR17" s="342">
        <f t="shared" si="81"/>
        <v>0</v>
      </c>
      <c r="GS17" s="103">
        <f t="shared" si="82"/>
        <v>0</v>
      </c>
      <c r="GT17" s="103">
        <f t="shared" si="83"/>
        <v>0</v>
      </c>
      <c r="GU17" s="103">
        <f t="shared" si="84"/>
        <v>0</v>
      </c>
      <c r="GV17" s="103">
        <f t="shared" si="85"/>
        <v>0</v>
      </c>
      <c r="GW17" s="270">
        <f t="shared" si="86"/>
        <v>0</v>
      </c>
      <c r="GX17" s="271">
        <f t="shared" si="87"/>
        <v>0</v>
      </c>
      <c r="GY17" s="271">
        <f t="shared" si="88"/>
        <v>0</v>
      </c>
      <c r="GZ17" s="271">
        <f t="shared" si="89"/>
        <v>0</v>
      </c>
      <c r="HA17" s="271">
        <f t="shared" si="90"/>
        <v>0</v>
      </c>
      <c r="HB17" s="329"/>
      <c r="HC17" s="103">
        <f t="shared" si="91"/>
        <v>0</v>
      </c>
      <c r="HD17" s="103">
        <f t="shared" si="92"/>
        <v>0</v>
      </c>
      <c r="HE17" s="103">
        <f t="shared" si="93"/>
        <v>0</v>
      </c>
      <c r="HF17" s="103">
        <f t="shared" si="94"/>
        <v>0</v>
      </c>
      <c r="HG17" s="270">
        <f t="shared" si="95"/>
        <v>0</v>
      </c>
      <c r="HH17" s="271">
        <f t="shared" si="96"/>
        <v>0</v>
      </c>
      <c r="HI17" s="271">
        <f t="shared" si="97"/>
        <v>0</v>
      </c>
      <c r="HJ17" s="271">
        <f t="shared" si="98"/>
        <v>0</v>
      </c>
      <c r="HK17" s="271">
        <f t="shared" si="99"/>
        <v>0</v>
      </c>
      <c r="HL17" s="329"/>
      <c r="HM17" s="103">
        <f t="shared" si="100"/>
        <v>0</v>
      </c>
      <c r="HN17" s="103">
        <f t="shared" si="101"/>
        <v>0</v>
      </c>
      <c r="HO17" s="103">
        <f t="shared" si="102"/>
        <v>0</v>
      </c>
      <c r="HP17" s="103">
        <f t="shared" si="103"/>
        <v>0</v>
      </c>
      <c r="HQ17" s="270">
        <f t="shared" si="104"/>
        <v>0</v>
      </c>
      <c r="HR17" s="271">
        <f t="shared" si="105"/>
        <v>0</v>
      </c>
      <c r="HS17" s="271">
        <f t="shared" si="106"/>
        <v>0</v>
      </c>
      <c r="HT17" s="271">
        <f t="shared" si="107"/>
        <v>0</v>
      </c>
      <c r="HU17" s="271">
        <f t="shared" si="108"/>
        <v>0</v>
      </c>
      <c r="HV17" s="342">
        <f t="shared" si="109"/>
        <v>0</v>
      </c>
      <c r="HW17" s="103">
        <f t="shared" si="110"/>
        <v>0</v>
      </c>
      <c r="HX17" s="103">
        <f t="shared" si="111"/>
        <v>0</v>
      </c>
      <c r="HY17" s="103">
        <f t="shared" si="112"/>
        <v>0</v>
      </c>
      <c r="HZ17" s="103">
        <f t="shared" si="113"/>
        <v>0</v>
      </c>
      <c r="IA17" s="265" t="e">
        <f t="shared" si="114"/>
        <v>#DIV/0!</v>
      </c>
      <c r="IB17" s="270">
        <f t="shared" si="115"/>
        <v>0</v>
      </c>
      <c r="IC17" s="271">
        <f t="shared" si="116"/>
        <v>0</v>
      </c>
      <c r="ID17" s="271">
        <f t="shared" si="117"/>
        <v>0</v>
      </c>
      <c r="IE17" s="271">
        <f t="shared" si="118"/>
        <v>0</v>
      </c>
      <c r="IF17" s="271">
        <f t="shared" si="119"/>
        <v>0</v>
      </c>
      <c r="IG17" s="258">
        <f t="shared" si="120"/>
        <v>0</v>
      </c>
      <c r="IH17" s="103">
        <f t="shared" si="121"/>
        <v>0</v>
      </c>
      <c r="II17" s="103">
        <f t="shared" si="122"/>
        <v>0</v>
      </c>
      <c r="IJ17" s="103">
        <f t="shared" si="123"/>
        <v>0</v>
      </c>
      <c r="IK17" s="103">
        <f t="shared" si="124"/>
        <v>0</v>
      </c>
      <c r="IL17" s="270">
        <f t="shared" si="125"/>
        <v>0</v>
      </c>
      <c r="IM17" s="271">
        <f t="shared" si="126"/>
        <v>0</v>
      </c>
      <c r="IN17" s="271">
        <f t="shared" si="127"/>
        <v>0</v>
      </c>
      <c r="IO17" s="271">
        <f t="shared" si="128"/>
        <v>0</v>
      </c>
      <c r="IP17" s="271">
        <f t="shared" si="129"/>
        <v>0</v>
      </c>
      <c r="IQ17" s="274">
        <f t="shared" si="130"/>
        <v>0</v>
      </c>
      <c r="IR17" s="275">
        <f t="shared" si="131"/>
        <v>0</v>
      </c>
      <c r="IS17" s="275">
        <f t="shared" si="132"/>
        <v>0</v>
      </c>
      <c r="IT17" s="275">
        <f t="shared" si="133"/>
        <v>0</v>
      </c>
      <c r="IU17" s="275">
        <f t="shared" si="134"/>
        <v>0</v>
      </c>
    </row>
    <row r="18" spans="1:255" s="48" customFormat="1">
      <c r="A18" s="49" t="s">
        <v>173</v>
      </c>
      <c r="B18" s="264"/>
      <c r="C18" s="264"/>
      <c r="D18" s="264"/>
      <c r="E18" s="200"/>
      <c r="F18" s="93">
        <f t="shared" si="135"/>
        <v>0</v>
      </c>
      <c r="G18" s="93">
        <f t="shared" si="136"/>
        <v>0</v>
      </c>
      <c r="H18" s="93">
        <f t="shared" si="137"/>
        <v>0</v>
      </c>
      <c r="I18" s="93">
        <f t="shared" si="138"/>
        <v>0</v>
      </c>
      <c r="J18" s="200"/>
      <c r="K18" s="93">
        <f t="shared" si="139"/>
        <v>0</v>
      </c>
      <c r="L18" s="93">
        <f t="shared" si="140"/>
        <v>0</v>
      </c>
      <c r="M18" s="93">
        <f t="shared" si="141"/>
        <v>0</v>
      </c>
      <c r="N18" s="93">
        <f t="shared" si="142"/>
        <v>0</v>
      </c>
      <c r="O18" s="265" t="e">
        <f t="shared" si="0"/>
        <v>#DIV/0!</v>
      </c>
      <c r="P18" s="200"/>
      <c r="Q18" s="93">
        <f t="shared" si="143"/>
        <v>0</v>
      </c>
      <c r="R18" s="93">
        <f t="shared" si="144"/>
        <v>0</v>
      </c>
      <c r="S18" s="93">
        <f t="shared" si="145"/>
        <v>0</v>
      </c>
      <c r="T18" s="93">
        <f t="shared" si="146"/>
        <v>0</v>
      </c>
      <c r="U18" s="265" t="e">
        <f t="shared" si="1"/>
        <v>#DIV/0!</v>
      </c>
      <c r="V18" s="200"/>
      <c r="W18" s="93">
        <f t="shared" si="147"/>
        <v>0</v>
      </c>
      <c r="X18" s="93">
        <f t="shared" si="148"/>
        <v>0</v>
      </c>
      <c r="Y18" s="93">
        <f t="shared" si="149"/>
        <v>0</v>
      </c>
      <c r="Z18" s="93">
        <f t="shared" si="150"/>
        <v>0</v>
      </c>
      <c r="AA18" s="265" t="e">
        <f t="shared" si="2"/>
        <v>#DIV/0!</v>
      </c>
      <c r="AB18" s="329"/>
      <c r="AC18" s="103">
        <f t="shared" si="151"/>
        <v>0</v>
      </c>
      <c r="AD18" s="103">
        <f t="shared" si="152"/>
        <v>0</v>
      </c>
      <c r="AE18" s="103">
        <f t="shared" si="153"/>
        <v>0</v>
      </c>
      <c r="AF18" s="103">
        <f t="shared" si="154"/>
        <v>0</v>
      </c>
      <c r="AG18" s="270">
        <f t="shared" si="3"/>
        <v>0</v>
      </c>
      <c r="AH18" s="271">
        <f t="shared" si="155"/>
        <v>0</v>
      </c>
      <c r="AI18" s="271">
        <f t="shared" si="156"/>
        <v>0</v>
      </c>
      <c r="AJ18" s="271">
        <f t="shared" si="157"/>
        <v>0</v>
      </c>
      <c r="AK18" s="271">
        <f t="shared" si="158"/>
        <v>0</v>
      </c>
      <c r="AL18" s="329"/>
      <c r="AM18" s="103">
        <f t="shared" si="159"/>
        <v>0</v>
      </c>
      <c r="AN18" s="103">
        <f t="shared" si="160"/>
        <v>0</v>
      </c>
      <c r="AO18" s="103">
        <f t="shared" si="161"/>
        <v>0</v>
      </c>
      <c r="AP18" s="103">
        <f t="shared" si="162"/>
        <v>0</v>
      </c>
      <c r="AQ18" s="270">
        <f t="shared" si="4"/>
        <v>0</v>
      </c>
      <c r="AR18" s="271">
        <f t="shared" si="163"/>
        <v>0</v>
      </c>
      <c r="AS18" s="271">
        <f t="shared" si="164"/>
        <v>0</v>
      </c>
      <c r="AT18" s="271">
        <f t="shared" si="165"/>
        <v>0</v>
      </c>
      <c r="AU18" s="271">
        <f t="shared" si="166"/>
        <v>0</v>
      </c>
      <c r="AV18" s="510"/>
      <c r="AW18" s="511">
        <f t="shared" si="167"/>
        <v>0</v>
      </c>
      <c r="AX18" s="511">
        <f t="shared" si="168"/>
        <v>0</v>
      </c>
      <c r="AY18" s="511">
        <f t="shared" si="169"/>
        <v>0</v>
      </c>
      <c r="AZ18" s="511">
        <f t="shared" si="170"/>
        <v>0</v>
      </c>
      <c r="BA18" s="512">
        <f t="shared" si="5"/>
        <v>0</v>
      </c>
      <c r="BB18" s="586">
        <f t="shared" si="171"/>
        <v>0</v>
      </c>
      <c r="BC18" s="586">
        <f t="shared" si="172"/>
        <v>0</v>
      </c>
      <c r="BD18" s="586">
        <f t="shared" si="173"/>
        <v>0</v>
      </c>
      <c r="BE18" s="586">
        <f t="shared" si="174"/>
        <v>0</v>
      </c>
      <c r="BF18" s="329"/>
      <c r="BG18" s="103">
        <f t="shared" si="175"/>
        <v>0</v>
      </c>
      <c r="BH18" s="103">
        <f t="shared" si="176"/>
        <v>0</v>
      </c>
      <c r="BI18" s="103">
        <f t="shared" si="177"/>
        <v>0</v>
      </c>
      <c r="BJ18" s="103">
        <f t="shared" si="178"/>
        <v>0</v>
      </c>
      <c r="BK18" s="270">
        <f t="shared" si="6"/>
        <v>0</v>
      </c>
      <c r="BL18" s="271">
        <f t="shared" si="179"/>
        <v>0</v>
      </c>
      <c r="BM18" s="271">
        <f t="shared" si="180"/>
        <v>0</v>
      </c>
      <c r="BN18" s="271">
        <f t="shared" si="181"/>
        <v>0</v>
      </c>
      <c r="BO18" s="271">
        <f t="shared" si="182"/>
        <v>0</v>
      </c>
      <c r="BP18" s="329"/>
      <c r="BQ18" s="103">
        <f t="shared" si="183"/>
        <v>0</v>
      </c>
      <c r="BR18" s="103">
        <f t="shared" si="184"/>
        <v>0</v>
      </c>
      <c r="BS18" s="103">
        <f t="shared" si="185"/>
        <v>0</v>
      </c>
      <c r="BT18" s="103">
        <f t="shared" si="186"/>
        <v>0</v>
      </c>
      <c r="BU18" s="270">
        <f t="shared" si="7"/>
        <v>0</v>
      </c>
      <c r="BV18" s="271">
        <f t="shared" si="187"/>
        <v>0</v>
      </c>
      <c r="BW18" s="271">
        <f t="shared" si="188"/>
        <v>0</v>
      </c>
      <c r="BX18" s="271">
        <f t="shared" si="189"/>
        <v>0</v>
      </c>
      <c r="BY18" s="271">
        <f t="shared" si="190"/>
        <v>0</v>
      </c>
      <c r="BZ18" s="329"/>
      <c r="CA18" s="103">
        <f t="shared" si="191"/>
        <v>0</v>
      </c>
      <c r="CB18" s="103">
        <f t="shared" si="192"/>
        <v>0</v>
      </c>
      <c r="CC18" s="103">
        <f t="shared" si="193"/>
        <v>0</v>
      </c>
      <c r="CD18" s="103">
        <f t="shared" si="194"/>
        <v>0</v>
      </c>
      <c r="CE18" s="270">
        <f t="shared" si="8"/>
        <v>0</v>
      </c>
      <c r="CF18" s="271">
        <f t="shared" si="195"/>
        <v>0</v>
      </c>
      <c r="CG18" s="271">
        <f t="shared" si="196"/>
        <v>0</v>
      </c>
      <c r="CH18" s="271">
        <f t="shared" si="197"/>
        <v>0</v>
      </c>
      <c r="CI18" s="271">
        <f t="shared" si="198"/>
        <v>0</v>
      </c>
      <c r="CJ18" s="329"/>
      <c r="CK18" s="103">
        <f t="shared" si="199"/>
        <v>0</v>
      </c>
      <c r="CL18" s="103">
        <f t="shared" si="226"/>
        <v>0</v>
      </c>
      <c r="CM18" s="103">
        <f t="shared" si="200"/>
        <v>0</v>
      </c>
      <c r="CN18" s="103">
        <f t="shared" si="201"/>
        <v>0</v>
      </c>
      <c r="CO18" s="270">
        <f t="shared" si="9"/>
        <v>0</v>
      </c>
      <c r="CP18" s="271">
        <f t="shared" si="202"/>
        <v>0</v>
      </c>
      <c r="CQ18" s="271">
        <f t="shared" si="203"/>
        <v>0</v>
      </c>
      <c r="CR18" s="271">
        <f t="shared" si="204"/>
        <v>0</v>
      </c>
      <c r="CS18" s="271">
        <f t="shared" si="205"/>
        <v>0</v>
      </c>
      <c r="CT18" s="329"/>
      <c r="CU18" s="103">
        <f t="shared" si="10"/>
        <v>0</v>
      </c>
      <c r="CV18" s="103">
        <f t="shared" si="11"/>
        <v>0</v>
      </c>
      <c r="CW18" s="103">
        <f t="shared" si="12"/>
        <v>0</v>
      </c>
      <c r="CX18" s="103">
        <f t="shared" si="13"/>
        <v>0</v>
      </c>
      <c r="CY18" s="270">
        <f t="shared" si="206"/>
        <v>0</v>
      </c>
      <c r="CZ18" s="271">
        <f t="shared" si="14"/>
        <v>0</v>
      </c>
      <c r="DA18" s="271">
        <f t="shared" si="15"/>
        <v>0</v>
      </c>
      <c r="DB18" s="271">
        <f t="shared" si="16"/>
        <v>0</v>
      </c>
      <c r="DC18" s="271">
        <f t="shared" si="17"/>
        <v>0</v>
      </c>
      <c r="DD18" s="329"/>
      <c r="DE18" s="103">
        <f t="shared" si="18"/>
        <v>0</v>
      </c>
      <c r="DF18" s="103">
        <f t="shared" si="19"/>
        <v>0</v>
      </c>
      <c r="DG18" s="103">
        <f t="shared" si="20"/>
        <v>0</v>
      </c>
      <c r="DH18" s="103">
        <f t="shared" si="21"/>
        <v>0</v>
      </c>
      <c r="DI18" s="270">
        <f t="shared" si="22"/>
        <v>0</v>
      </c>
      <c r="DJ18" s="271">
        <f t="shared" si="23"/>
        <v>0</v>
      </c>
      <c r="DK18" s="271">
        <f t="shared" si="24"/>
        <v>0</v>
      </c>
      <c r="DL18" s="271">
        <f t="shared" si="25"/>
        <v>0</v>
      </c>
      <c r="DM18" s="271">
        <f t="shared" si="26"/>
        <v>0</v>
      </c>
      <c r="DN18" s="329"/>
      <c r="DO18" s="103">
        <f t="shared" si="27"/>
        <v>0</v>
      </c>
      <c r="DP18" s="103">
        <f t="shared" si="28"/>
        <v>0</v>
      </c>
      <c r="DQ18" s="103">
        <f t="shared" si="29"/>
        <v>0</v>
      </c>
      <c r="DR18" s="103">
        <f t="shared" si="30"/>
        <v>0</v>
      </c>
      <c r="DS18" s="270">
        <f t="shared" si="207"/>
        <v>0</v>
      </c>
      <c r="DT18" s="271">
        <f t="shared" si="31"/>
        <v>0</v>
      </c>
      <c r="DU18" s="271">
        <f t="shared" si="32"/>
        <v>0</v>
      </c>
      <c r="DV18" s="271">
        <f t="shared" si="33"/>
        <v>0</v>
      </c>
      <c r="DW18" s="271">
        <f t="shared" si="34"/>
        <v>0</v>
      </c>
      <c r="DX18" s="338"/>
      <c r="DY18" s="103">
        <f t="shared" si="208"/>
        <v>0</v>
      </c>
      <c r="DZ18" s="103">
        <f t="shared" si="209"/>
        <v>0</v>
      </c>
      <c r="EA18" s="103">
        <f t="shared" si="210"/>
        <v>0</v>
      </c>
      <c r="EB18" s="103">
        <f t="shared" si="211"/>
        <v>0</v>
      </c>
      <c r="EC18" s="270">
        <f t="shared" si="212"/>
        <v>0</v>
      </c>
      <c r="ED18" s="271">
        <f t="shared" si="213"/>
        <v>0</v>
      </c>
      <c r="EE18" s="271">
        <f t="shared" si="214"/>
        <v>0</v>
      </c>
      <c r="EF18" s="271">
        <f t="shared" si="215"/>
        <v>0</v>
      </c>
      <c r="EG18" s="271">
        <f t="shared" si="216"/>
        <v>0</v>
      </c>
      <c r="EH18" s="329"/>
      <c r="EI18" s="103">
        <f t="shared" si="217"/>
        <v>0</v>
      </c>
      <c r="EJ18" s="103">
        <f t="shared" si="218"/>
        <v>0</v>
      </c>
      <c r="EK18" s="103">
        <f t="shared" si="219"/>
        <v>0</v>
      </c>
      <c r="EL18" s="103">
        <f t="shared" si="220"/>
        <v>0</v>
      </c>
      <c r="EM18" s="270">
        <f t="shared" si="221"/>
        <v>0</v>
      </c>
      <c r="EN18" s="271">
        <f t="shared" si="222"/>
        <v>0</v>
      </c>
      <c r="EO18" s="271">
        <f t="shared" si="223"/>
        <v>0</v>
      </c>
      <c r="EP18" s="271">
        <f t="shared" si="224"/>
        <v>0</v>
      </c>
      <c r="EQ18" s="271">
        <f t="shared" si="225"/>
        <v>0</v>
      </c>
      <c r="ER18" s="510"/>
      <c r="ES18" s="511">
        <f t="shared" si="35"/>
        <v>0</v>
      </c>
      <c r="ET18" s="511">
        <f t="shared" si="36"/>
        <v>0</v>
      </c>
      <c r="EU18" s="511">
        <f t="shared" si="37"/>
        <v>0</v>
      </c>
      <c r="EV18" s="511">
        <f t="shared" si="38"/>
        <v>0</v>
      </c>
      <c r="EW18" s="512">
        <f t="shared" si="39"/>
        <v>0</v>
      </c>
      <c r="EX18" s="586">
        <f t="shared" si="40"/>
        <v>0</v>
      </c>
      <c r="EY18" s="586">
        <f t="shared" si="41"/>
        <v>0</v>
      </c>
      <c r="EZ18" s="586">
        <f t="shared" si="42"/>
        <v>0</v>
      </c>
      <c r="FA18" s="586">
        <f t="shared" si="43"/>
        <v>0</v>
      </c>
      <c r="FB18" s="263"/>
      <c r="FC18" s="103">
        <f t="shared" si="44"/>
        <v>0</v>
      </c>
      <c r="FD18" s="103">
        <f t="shared" si="45"/>
        <v>0</v>
      </c>
      <c r="FE18" s="103">
        <f t="shared" si="46"/>
        <v>0</v>
      </c>
      <c r="FF18" s="103">
        <f t="shared" si="47"/>
        <v>0</v>
      </c>
      <c r="FG18" s="270">
        <f t="shared" si="48"/>
        <v>0</v>
      </c>
      <c r="FH18" s="271">
        <f t="shared" si="49"/>
        <v>0</v>
      </c>
      <c r="FI18" s="271">
        <f t="shared" si="50"/>
        <v>0</v>
      </c>
      <c r="FJ18" s="271">
        <f t="shared" si="51"/>
        <v>0</v>
      </c>
      <c r="FK18" s="271">
        <f t="shared" si="52"/>
        <v>0</v>
      </c>
      <c r="FL18" s="263"/>
      <c r="FM18" s="103">
        <f t="shared" si="53"/>
        <v>0</v>
      </c>
      <c r="FN18" s="103">
        <f t="shared" si="54"/>
        <v>0</v>
      </c>
      <c r="FO18" s="103">
        <f t="shared" si="55"/>
        <v>0</v>
      </c>
      <c r="FP18" s="103">
        <f t="shared" si="56"/>
        <v>0</v>
      </c>
      <c r="FQ18" s="270">
        <f t="shared" si="57"/>
        <v>0</v>
      </c>
      <c r="FR18" s="271">
        <f t="shared" si="58"/>
        <v>0</v>
      </c>
      <c r="FS18" s="271">
        <f t="shared" si="59"/>
        <v>0</v>
      </c>
      <c r="FT18" s="271">
        <f t="shared" si="60"/>
        <v>0</v>
      </c>
      <c r="FU18" s="271">
        <f t="shared" si="61"/>
        <v>0</v>
      </c>
      <c r="FV18" s="270"/>
      <c r="FW18" s="270"/>
      <c r="FX18" s="384">
        <f t="shared" si="62"/>
        <v>0</v>
      </c>
      <c r="FY18" s="103">
        <f t="shared" si="63"/>
        <v>0</v>
      </c>
      <c r="FZ18" s="103">
        <f t="shared" si="64"/>
        <v>0</v>
      </c>
      <c r="GA18" s="103">
        <f t="shared" si="65"/>
        <v>0</v>
      </c>
      <c r="GB18" s="103">
        <f t="shared" si="66"/>
        <v>0</v>
      </c>
      <c r="GC18" s="270">
        <f t="shared" si="67"/>
        <v>0</v>
      </c>
      <c r="GD18" s="271">
        <f t="shared" si="68"/>
        <v>0</v>
      </c>
      <c r="GE18" s="271">
        <f t="shared" si="69"/>
        <v>0</v>
      </c>
      <c r="GF18" s="271">
        <f t="shared" si="70"/>
        <v>0</v>
      </c>
      <c r="GG18" s="271">
        <f t="shared" si="71"/>
        <v>0</v>
      </c>
      <c r="GH18" s="329"/>
      <c r="GI18" s="103">
        <f t="shared" si="72"/>
        <v>0</v>
      </c>
      <c r="GJ18" s="103">
        <f t="shared" si="73"/>
        <v>0</v>
      </c>
      <c r="GK18" s="103">
        <f t="shared" si="74"/>
        <v>0</v>
      </c>
      <c r="GL18" s="103">
        <f t="shared" si="75"/>
        <v>0</v>
      </c>
      <c r="GM18" s="270">
        <f t="shared" si="76"/>
        <v>0</v>
      </c>
      <c r="GN18" s="271">
        <f t="shared" si="77"/>
        <v>0</v>
      </c>
      <c r="GO18" s="271">
        <f t="shared" si="78"/>
        <v>0</v>
      </c>
      <c r="GP18" s="271">
        <f t="shared" si="79"/>
        <v>0</v>
      </c>
      <c r="GQ18" s="271">
        <f t="shared" si="80"/>
        <v>0</v>
      </c>
      <c r="GR18" s="342">
        <f t="shared" si="81"/>
        <v>0</v>
      </c>
      <c r="GS18" s="103">
        <f t="shared" si="82"/>
        <v>0</v>
      </c>
      <c r="GT18" s="103">
        <f t="shared" si="83"/>
        <v>0</v>
      </c>
      <c r="GU18" s="103">
        <f t="shared" si="84"/>
        <v>0</v>
      </c>
      <c r="GV18" s="103">
        <f t="shared" si="85"/>
        <v>0</v>
      </c>
      <c r="GW18" s="270">
        <f t="shared" si="86"/>
        <v>0</v>
      </c>
      <c r="GX18" s="271">
        <f t="shared" si="87"/>
        <v>0</v>
      </c>
      <c r="GY18" s="271">
        <f t="shared" si="88"/>
        <v>0</v>
      </c>
      <c r="GZ18" s="271">
        <f t="shared" si="89"/>
        <v>0</v>
      </c>
      <c r="HA18" s="271">
        <f t="shared" si="90"/>
        <v>0</v>
      </c>
      <c r="HB18" s="329"/>
      <c r="HC18" s="103">
        <f t="shared" si="91"/>
        <v>0</v>
      </c>
      <c r="HD18" s="103">
        <f t="shared" si="92"/>
        <v>0</v>
      </c>
      <c r="HE18" s="103">
        <f t="shared" si="93"/>
        <v>0</v>
      </c>
      <c r="HF18" s="103">
        <f t="shared" si="94"/>
        <v>0</v>
      </c>
      <c r="HG18" s="270">
        <f t="shared" si="95"/>
        <v>0</v>
      </c>
      <c r="HH18" s="271">
        <f t="shared" si="96"/>
        <v>0</v>
      </c>
      <c r="HI18" s="271">
        <f t="shared" si="97"/>
        <v>0</v>
      </c>
      <c r="HJ18" s="271">
        <f t="shared" si="98"/>
        <v>0</v>
      </c>
      <c r="HK18" s="271">
        <f t="shared" si="99"/>
        <v>0</v>
      </c>
      <c r="HL18" s="329"/>
      <c r="HM18" s="103">
        <f t="shared" si="100"/>
        <v>0</v>
      </c>
      <c r="HN18" s="103">
        <f t="shared" si="101"/>
        <v>0</v>
      </c>
      <c r="HO18" s="103">
        <f t="shared" si="102"/>
        <v>0</v>
      </c>
      <c r="HP18" s="103">
        <f t="shared" si="103"/>
        <v>0</v>
      </c>
      <c r="HQ18" s="270">
        <f t="shared" si="104"/>
        <v>0</v>
      </c>
      <c r="HR18" s="271">
        <f t="shared" si="105"/>
        <v>0</v>
      </c>
      <c r="HS18" s="271">
        <f t="shared" si="106"/>
        <v>0</v>
      </c>
      <c r="HT18" s="271">
        <f t="shared" si="107"/>
        <v>0</v>
      </c>
      <c r="HU18" s="271">
        <f t="shared" si="108"/>
        <v>0</v>
      </c>
      <c r="HV18" s="342">
        <f t="shared" si="109"/>
        <v>0</v>
      </c>
      <c r="HW18" s="103">
        <f t="shared" si="110"/>
        <v>0</v>
      </c>
      <c r="HX18" s="103">
        <f t="shared" si="111"/>
        <v>0</v>
      </c>
      <c r="HY18" s="103">
        <f t="shared" si="112"/>
        <v>0</v>
      </c>
      <c r="HZ18" s="103">
        <f t="shared" si="113"/>
        <v>0</v>
      </c>
      <c r="IA18" s="265" t="e">
        <f t="shared" si="114"/>
        <v>#DIV/0!</v>
      </c>
      <c r="IB18" s="270">
        <f t="shared" si="115"/>
        <v>0</v>
      </c>
      <c r="IC18" s="271">
        <f t="shared" si="116"/>
        <v>0</v>
      </c>
      <c r="ID18" s="271">
        <f t="shared" si="117"/>
        <v>0</v>
      </c>
      <c r="IE18" s="271">
        <f t="shared" si="118"/>
        <v>0</v>
      </c>
      <c r="IF18" s="271">
        <f t="shared" si="119"/>
        <v>0</v>
      </c>
      <c r="IG18" s="258">
        <f t="shared" si="120"/>
        <v>0</v>
      </c>
      <c r="IH18" s="103">
        <f t="shared" si="121"/>
        <v>0</v>
      </c>
      <c r="II18" s="103">
        <f t="shared" si="122"/>
        <v>0</v>
      </c>
      <c r="IJ18" s="103">
        <f t="shared" si="123"/>
        <v>0</v>
      </c>
      <c r="IK18" s="103">
        <f t="shared" si="124"/>
        <v>0</v>
      </c>
      <c r="IL18" s="270">
        <f t="shared" si="125"/>
        <v>0</v>
      </c>
      <c r="IM18" s="271">
        <f t="shared" si="126"/>
        <v>0</v>
      </c>
      <c r="IN18" s="271">
        <f t="shared" si="127"/>
        <v>0</v>
      </c>
      <c r="IO18" s="271">
        <f t="shared" si="128"/>
        <v>0</v>
      </c>
      <c r="IP18" s="271">
        <f t="shared" si="129"/>
        <v>0</v>
      </c>
      <c r="IQ18" s="274">
        <f t="shared" si="130"/>
        <v>0</v>
      </c>
      <c r="IR18" s="275">
        <f t="shared" si="131"/>
        <v>0</v>
      </c>
      <c r="IS18" s="275">
        <f t="shared" si="132"/>
        <v>0</v>
      </c>
      <c r="IT18" s="275">
        <f t="shared" si="133"/>
        <v>0</v>
      </c>
      <c r="IU18" s="275">
        <f t="shared" si="134"/>
        <v>0</v>
      </c>
    </row>
    <row r="19" spans="1:255" s="48" customFormat="1">
      <c r="A19" s="49" t="s">
        <v>174</v>
      </c>
      <c r="B19" s="264"/>
      <c r="C19" s="264"/>
      <c r="D19" s="264"/>
      <c r="E19" s="200"/>
      <c r="F19" s="93">
        <f t="shared" si="135"/>
        <v>0</v>
      </c>
      <c r="G19" s="93">
        <f t="shared" si="136"/>
        <v>0</v>
      </c>
      <c r="H19" s="93">
        <f t="shared" si="137"/>
        <v>0</v>
      </c>
      <c r="I19" s="93">
        <f t="shared" si="138"/>
        <v>0</v>
      </c>
      <c r="J19" s="200"/>
      <c r="K19" s="93">
        <f t="shared" si="139"/>
        <v>0</v>
      </c>
      <c r="L19" s="93">
        <f t="shared" si="140"/>
        <v>0</v>
      </c>
      <c r="M19" s="93">
        <f t="shared" si="141"/>
        <v>0</v>
      </c>
      <c r="N19" s="93">
        <f t="shared" si="142"/>
        <v>0</v>
      </c>
      <c r="O19" s="265" t="e">
        <f t="shared" si="0"/>
        <v>#DIV/0!</v>
      </c>
      <c r="P19" s="200"/>
      <c r="Q19" s="93">
        <f t="shared" si="143"/>
        <v>0</v>
      </c>
      <c r="R19" s="93">
        <f t="shared" si="144"/>
        <v>0</v>
      </c>
      <c r="S19" s="93">
        <f t="shared" si="145"/>
        <v>0</v>
      </c>
      <c r="T19" s="93">
        <f t="shared" si="146"/>
        <v>0</v>
      </c>
      <c r="U19" s="265" t="e">
        <f t="shared" si="1"/>
        <v>#DIV/0!</v>
      </c>
      <c r="V19" s="200"/>
      <c r="W19" s="93">
        <f t="shared" si="147"/>
        <v>0</v>
      </c>
      <c r="X19" s="93">
        <f t="shared" si="148"/>
        <v>0</v>
      </c>
      <c r="Y19" s="93">
        <f t="shared" si="149"/>
        <v>0</v>
      </c>
      <c r="Z19" s="93">
        <f t="shared" si="150"/>
        <v>0</v>
      </c>
      <c r="AA19" s="265" t="e">
        <f t="shared" si="2"/>
        <v>#DIV/0!</v>
      </c>
      <c r="AB19" s="329"/>
      <c r="AC19" s="103">
        <f t="shared" si="151"/>
        <v>0</v>
      </c>
      <c r="AD19" s="103">
        <f t="shared" si="152"/>
        <v>0</v>
      </c>
      <c r="AE19" s="103">
        <f t="shared" si="153"/>
        <v>0</v>
      </c>
      <c r="AF19" s="103">
        <f t="shared" si="154"/>
        <v>0</v>
      </c>
      <c r="AG19" s="270">
        <f t="shared" si="3"/>
        <v>0</v>
      </c>
      <c r="AH19" s="271">
        <f t="shared" si="155"/>
        <v>0</v>
      </c>
      <c r="AI19" s="271">
        <f t="shared" si="156"/>
        <v>0</v>
      </c>
      <c r="AJ19" s="271">
        <f t="shared" si="157"/>
        <v>0</v>
      </c>
      <c r="AK19" s="271">
        <f t="shared" si="158"/>
        <v>0</v>
      </c>
      <c r="AL19" s="329"/>
      <c r="AM19" s="103">
        <f t="shared" si="159"/>
        <v>0</v>
      </c>
      <c r="AN19" s="103">
        <f t="shared" si="160"/>
        <v>0</v>
      </c>
      <c r="AO19" s="103">
        <f t="shared" si="161"/>
        <v>0</v>
      </c>
      <c r="AP19" s="103">
        <f t="shared" si="162"/>
        <v>0</v>
      </c>
      <c r="AQ19" s="270">
        <f t="shared" si="4"/>
        <v>0</v>
      </c>
      <c r="AR19" s="271">
        <f t="shared" si="163"/>
        <v>0</v>
      </c>
      <c r="AS19" s="271">
        <f t="shared" si="164"/>
        <v>0</v>
      </c>
      <c r="AT19" s="271">
        <f t="shared" si="165"/>
        <v>0</v>
      </c>
      <c r="AU19" s="271">
        <f t="shared" si="166"/>
        <v>0</v>
      </c>
      <c r="AV19" s="510"/>
      <c r="AW19" s="511">
        <f t="shared" si="167"/>
        <v>0</v>
      </c>
      <c r="AX19" s="511">
        <f t="shared" si="168"/>
        <v>0</v>
      </c>
      <c r="AY19" s="511">
        <f t="shared" si="169"/>
        <v>0</v>
      </c>
      <c r="AZ19" s="511">
        <f t="shared" si="170"/>
        <v>0</v>
      </c>
      <c r="BA19" s="512">
        <f t="shared" si="5"/>
        <v>0</v>
      </c>
      <c r="BB19" s="586">
        <f t="shared" si="171"/>
        <v>0</v>
      </c>
      <c r="BC19" s="586">
        <f t="shared" si="172"/>
        <v>0</v>
      </c>
      <c r="BD19" s="586">
        <f t="shared" si="173"/>
        <v>0</v>
      </c>
      <c r="BE19" s="586">
        <f t="shared" si="174"/>
        <v>0</v>
      </c>
      <c r="BF19" s="329"/>
      <c r="BG19" s="103">
        <f t="shared" si="175"/>
        <v>0</v>
      </c>
      <c r="BH19" s="103">
        <f t="shared" si="176"/>
        <v>0</v>
      </c>
      <c r="BI19" s="103">
        <f t="shared" si="177"/>
        <v>0</v>
      </c>
      <c r="BJ19" s="103">
        <f t="shared" si="178"/>
        <v>0</v>
      </c>
      <c r="BK19" s="270">
        <f t="shared" si="6"/>
        <v>0</v>
      </c>
      <c r="BL19" s="271">
        <f t="shared" si="179"/>
        <v>0</v>
      </c>
      <c r="BM19" s="271">
        <f t="shared" si="180"/>
        <v>0</v>
      </c>
      <c r="BN19" s="271">
        <f t="shared" si="181"/>
        <v>0</v>
      </c>
      <c r="BO19" s="271">
        <f t="shared" si="182"/>
        <v>0</v>
      </c>
      <c r="BP19" s="329"/>
      <c r="BQ19" s="103">
        <f t="shared" si="183"/>
        <v>0</v>
      </c>
      <c r="BR19" s="103">
        <f t="shared" si="184"/>
        <v>0</v>
      </c>
      <c r="BS19" s="103">
        <f t="shared" si="185"/>
        <v>0</v>
      </c>
      <c r="BT19" s="103">
        <f t="shared" si="186"/>
        <v>0</v>
      </c>
      <c r="BU19" s="270">
        <f t="shared" si="7"/>
        <v>0</v>
      </c>
      <c r="BV19" s="271">
        <f t="shared" si="187"/>
        <v>0</v>
      </c>
      <c r="BW19" s="271">
        <f t="shared" si="188"/>
        <v>0</v>
      </c>
      <c r="BX19" s="271">
        <f t="shared" si="189"/>
        <v>0</v>
      </c>
      <c r="BY19" s="271">
        <f t="shared" si="190"/>
        <v>0</v>
      </c>
      <c r="BZ19" s="329"/>
      <c r="CA19" s="103">
        <f t="shared" si="191"/>
        <v>0</v>
      </c>
      <c r="CB19" s="103">
        <f t="shared" si="192"/>
        <v>0</v>
      </c>
      <c r="CC19" s="103">
        <f t="shared" si="193"/>
        <v>0</v>
      </c>
      <c r="CD19" s="103">
        <f t="shared" si="194"/>
        <v>0</v>
      </c>
      <c r="CE19" s="270">
        <f t="shared" si="8"/>
        <v>0</v>
      </c>
      <c r="CF19" s="271">
        <f t="shared" si="195"/>
        <v>0</v>
      </c>
      <c r="CG19" s="271">
        <f t="shared" si="196"/>
        <v>0</v>
      </c>
      <c r="CH19" s="271">
        <f t="shared" si="197"/>
        <v>0</v>
      </c>
      <c r="CI19" s="271">
        <f t="shared" si="198"/>
        <v>0</v>
      </c>
      <c r="CJ19" s="329"/>
      <c r="CK19" s="103">
        <f t="shared" si="199"/>
        <v>0</v>
      </c>
      <c r="CL19" s="103">
        <f t="shared" si="226"/>
        <v>0</v>
      </c>
      <c r="CM19" s="103">
        <f t="shared" si="200"/>
        <v>0</v>
      </c>
      <c r="CN19" s="103">
        <f t="shared" si="201"/>
        <v>0</v>
      </c>
      <c r="CO19" s="270">
        <f t="shared" si="9"/>
        <v>0</v>
      </c>
      <c r="CP19" s="271">
        <f t="shared" si="202"/>
        <v>0</v>
      </c>
      <c r="CQ19" s="271">
        <f t="shared" si="203"/>
        <v>0</v>
      </c>
      <c r="CR19" s="271">
        <f t="shared" si="204"/>
        <v>0</v>
      </c>
      <c r="CS19" s="271">
        <f t="shared" si="205"/>
        <v>0</v>
      </c>
      <c r="CT19" s="329"/>
      <c r="CU19" s="103">
        <f t="shared" si="10"/>
        <v>0</v>
      </c>
      <c r="CV19" s="103">
        <f t="shared" si="11"/>
        <v>0</v>
      </c>
      <c r="CW19" s="103">
        <f t="shared" si="12"/>
        <v>0</v>
      </c>
      <c r="CX19" s="103">
        <f t="shared" si="13"/>
        <v>0</v>
      </c>
      <c r="CY19" s="270">
        <f t="shared" si="206"/>
        <v>0</v>
      </c>
      <c r="CZ19" s="271">
        <f t="shared" si="14"/>
        <v>0</v>
      </c>
      <c r="DA19" s="271">
        <f t="shared" si="15"/>
        <v>0</v>
      </c>
      <c r="DB19" s="271">
        <f t="shared" si="16"/>
        <v>0</v>
      </c>
      <c r="DC19" s="271">
        <f t="shared" si="17"/>
        <v>0</v>
      </c>
      <c r="DD19" s="329"/>
      <c r="DE19" s="103">
        <f t="shared" si="18"/>
        <v>0</v>
      </c>
      <c r="DF19" s="103">
        <f t="shared" si="19"/>
        <v>0</v>
      </c>
      <c r="DG19" s="103">
        <f t="shared" si="20"/>
        <v>0</v>
      </c>
      <c r="DH19" s="103">
        <f t="shared" si="21"/>
        <v>0</v>
      </c>
      <c r="DI19" s="270">
        <f t="shared" si="22"/>
        <v>0</v>
      </c>
      <c r="DJ19" s="271">
        <f t="shared" si="23"/>
        <v>0</v>
      </c>
      <c r="DK19" s="271">
        <f t="shared" si="24"/>
        <v>0</v>
      </c>
      <c r="DL19" s="271">
        <f t="shared" si="25"/>
        <v>0</v>
      </c>
      <c r="DM19" s="271">
        <f t="shared" si="26"/>
        <v>0</v>
      </c>
      <c r="DN19" s="329"/>
      <c r="DO19" s="103">
        <f t="shared" si="27"/>
        <v>0</v>
      </c>
      <c r="DP19" s="103">
        <f t="shared" si="28"/>
        <v>0</v>
      </c>
      <c r="DQ19" s="103">
        <f t="shared" si="29"/>
        <v>0</v>
      </c>
      <c r="DR19" s="103">
        <f t="shared" si="30"/>
        <v>0</v>
      </c>
      <c r="DS19" s="270">
        <f t="shared" si="207"/>
        <v>0</v>
      </c>
      <c r="DT19" s="271">
        <f t="shared" si="31"/>
        <v>0</v>
      </c>
      <c r="DU19" s="271">
        <f t="shared" si="32"/>
        <v>0</v>
      </c>
      <c r="DV19" s="271">
        <f t="shared" si="33"/>
        <v>0</v>
      </c>
      <c r="DW19" s="271">
        <f t="shared" si="34"/>
        <v>0</v>
      </c>
      <c r="DX19" s="338"/>
      <c r="DY19" s="103">
        <f t="shared" si="208"/>
        <v>0</v>
      </c>
      <c r="DZ19" s="103">
        <f t="shared" si="209"/>
        <v>0</v>
      </c>
      <c r="EA19" s="103">
        <f t="shared" si="210"/>
        <v>0</v>
      </c>
      <c r="EB19" s="103">
        <f t="shared" si="211"/>
        <v>0</v>
      </c>
      <c r="EC19" s="270">
        <f t="shared" si="212"/>
        <v>0</v>
      </c>
      <c r="ED19" s="271">
        <f t="shared" si="213"/>
        <v>0</v>
      </c>
      <c r="EE19" s="271">
        <f t="shared" si="214"/>
        <v>0</v>
      </c>
      <c r="EF19" s="271">
        <f t="shared" si="215"/>
        <v>0</v>
      </c>
      <c r="EG19" s="271">
        <f t="shared" si="216"/>
        <v>0</v>
      </c>
      <c r="EH19" s="329"/>
      <c r="EI19" s="103">
        <f t="shared" si="217"/>
        <v>0</v>
      </c>
      <c r="EJ19" s="103">
        <f t="shared" si="218"/>
        <v>0</v>
      </c>
      <c r="EK19" s="103">
        <f t="shared" si="219"/>
        <v>0</v>
      </c>
      <c r="EL19" s="103">
        <f t="shared" si="220"/>
        <v>0</v>
      </c>
      <c r="EM19" s="270">
        <f t="shared" si="221"/>
        <v>0</v>
      </c>
      <c r="EN19" s="271">
        <f t="shared" si="222"/>
        <v>0</v>
      </c>
      <c r="EO19" s="271">
        <f t="shared" si="223"/>
        <v>0</v>
      </c>
      <c r="EP19" s="271">
        <f t="shared" si="224"/>
        <v>0</v>
      </c>
      <c r="EQ19" s="271">
        <f t="shared" si="225"/>
        <v>0</v>
      </c>
      <c r="ER19" s="510"/>
      <c r="ES19" s="511">
        <f t="shared" si="35"/>
        <v>0</v>
      </c>
      <c r="ET19" s="511">
        <f t="shared" si="36"/>
        <v>0</v>
      </c>
      <c r="EU19" s="511">
        <f t="shared" si="37"/>
        <v>0</v>
      </c>
      <c r="EV19" s="511">
        <f t="shared" si="38"/>
        <v>0</v>
      </c>
      <c r="EW19" s="512">
        <f t="shared" si="39"/>
        <v>0</v>
      </c>
      <c r="EX19" s="586">
        <f t="shared" si="40"/>
        <v>0</v>
      </c>
      <c r="EY19" s="586">
        <f t="shared" si="41"/>
        <v>0</v>
      </c>
      <c r="EZ19" s="586">
        <f t="shared" si="42"/>
        <v>0</v>
      </c>
      <c r="FA19" s="586">
        <f t="shared" si="43"/>
        <v>0</v>
      </c>
      <c r="FB19" s="263"/>
      <c r="FC19" s="103">
        <f t="shared" si="44"/>
        <v>0</v>
      </c>
      <c r="FD19" s="103">
        <f t="shared" si="45"/>
        <v>0</v>
      </c>
      <c r="FE19" s="103">
        <f t="shared" si="46"/>
        <v>0</v>
      </c>
      <c r="FF19" s="103">
        <f t="shared" si="47"/>
        <v>0</v>
      </c>
      <c r="FG19" s="270">
        <f t="shared" si="48"/>
        <v>0</v>
      </c>
      <c r="FH19" s="271">
        <f t="shared" si="49"/>
        <v>0</v>
      </c>
      <c r="FI19" s="271">
        <f t="shared" si="50"/>
        <v>0</v>
      </c>
      <c r="FJ19" s="271">
        <f t="shared" si="51"/>
        <v>0</v>
      </c>
      <c r="FK19" s="271">
        <f t="shared" si="52"/>
        <v>0</v>
      </c>
      <c r="FL19" s="263"/>
      <c r="FM19" s="103">
        <f t="shared" si="53"/>
        <v>0</v>
      </c>
      <c r="FN19" s="103">
        <f t="shared" si="54"/>
        <v>0</v>
      </c>
      <c r="FO19" s="103">
        <f t="shared" si="55"/>
        <v>0</v>
      </c>
      <c r="FP19" s="103">
        <f t="shared" si="56"/>
        <v>0</v>
      </c>
      <c r="FQ19" s="270">
        <f t="shared" si="57"/>
        <v>0</v>
      </c>
      <c r="FR19" s="271">
        <f t="shared" si="58"/>
        <v>0</v>
      </c>
      <c r="FS19" s="271">
        <f t="shared" si="59"/>
        <v>0</v>
      </c>
      <c r="FT19" s="271">
        <f t="shared" si="60"/>
        <v>0</v>
      </c>
      <c r="FU19" s="271">
        <f t="shared" si="61"/>
        <v>0</v>
      </c>
      <c r="FV19" s="270"/>
      <c r="FW19" s="270"/>
      <c r="FX19" s="384">
        <f t="shared" si="62"/>
        <v>0</v>
      </c>
      <c r="FY19" s="103">
        <f t="shared" si="63"/>
        <v>0</v>
      </c>
      <c r="FZ19" s="103">
        <f t="shared" si="64"/>
        <v>0</v>
      </c>
      <c r="GA19" s="103">
        <f t="shared" si="65"/>
        <v>0</v>
      </c>
      <c r="GB19" s="103">
        <f t="shared" si="66"/>
        <v>0</v>
      </c>
      <c r="GC19" s="270">
        <f t="shared" si="67"/>
        <v>0</v>
      </c>
      <c r="GD19" s="271">
        <f t="shared" si="68"/>
        <v>0</v>
      </c>
      <c r="GE19" s="271">
        <f t="shared" si="69"/>
        <v>0</v>
      </c>
      <c r="GF19" s="271">
        <f t="shared" si="70"/>
        <v>0</v>
      </c>
      <c r="GG19" s="271">
        <f t="shared" si="71"/>
        <v>0</v>
      </c>
      <c r="GH19" s="329"/>
      <c r="GI19" s="103">
        <f t="shared" si="72"/>
        <v>0</v>
      </c>
      <c r="GJ19" s="103">
        <f t="shared" si="73"/>
        <v>0</v>
      </c>
      <c r="GK19" s="103">
        <f t="shared" si="74"/>
        <v>0</v>
      </c>
      <c r="GL19" s="103">
        <f t="shared" si="75"/>
        <v>0</v>
      </c>
      <c r="GM19" s="270">
        <f t="shared" si="76"/>
        <v>0</v>
      </c>
      <c r="GN19" s="271">
        <f t="shared" si="77"/>
        <v>0</v>
      </c>
      <c r="GO19" s="271">
        <f t="shared" si="78"/>
        <v>0</v>
      </c>
      <c r="GP19" s="271">
        <f t="shared" si="79"/>
        <v>0</v>
      </c>
      <c r="GQ19" s="271">
        <f t="shared" si="80"/>
        <v>0</v>
      </c>
      <c r="GR19" s="342">
        <f t="shared" si="81"/>
        <v>0</v>
      </c>
      <c r="GS19" s="103">
        <f t="shared" si="82"/>
        <v>0</v>
      </c>
      <c r="GT19" s="103">
        <f t="shared" si="83"/>
        <v>0</v>
      </c>
      <c r="GU19" s="103">
        <f t="shared" si="84"/>
        <v>0</v>
      </c>
      <c r="GV19" s="103">
        <f t="shared" si="85"/>
        <v>0</v>
      </c>
      <c r="GW19" s="270">
        <f t="shared" si="86"/>
        <v>0</v>
      </c>
      <c r="GX19" s="271">
        <f t="shared" si="87"/>
        <v>0</v>
      </c>
      <c r="GY19" s="271">
        <f t="shared" si="88"/>
        <v>0</v>
      </c>
      <c r="GZ19" s="271">
        <f t="shared" si="89"/>
        <v>0</v>
      </c>
      <c r="HA19" s="271">
        <f t="shared" si="90"/>
        <v>0</v>
      </c>
      <c r="HB19" s="329"/>
      <c r="HC19" s="103">
        <f t="shared" si="91"/>
        <v>0</v>
      </c>
      <c r="HD19" s="103">
        <f t="shared" si="92"/>
        <v>0</v>
      </c>
      <c r="HE19" s="103">
        <f t="shared" si="93"/>
        <v>0</v>
      </c>
      <c r="HF19" s="103">
        <f t="shared" si="94"/>
        <v>0</v>
      </c>
      <c r="HG19" s="270">
        <f t="shared" si="95"/>
        <v>0</v>
      </c>
      <c r="HH19" s="271">
        <f t="shared" si="96"/>
        <v>0</v>
      </c>
      <c r="HI19" s="271">
        <f t="shared" si="97"/>
        <v>0</v>
      </c>
      <c r="HJ19" s="271">
        <f t="shared" si="98"/>
        <v>0</v>
      </c>
      <c r="HK19" s="271">
        <f t="shared" si="99"/>
        <v>0</v>
      </c>
      <c r="HL19" s="329"/>
      <c r="HM19" s="103">
        <f t="shared" si="100"/>
        <v>0</v>
      </c>
      <c r="HN19" s="103">
        <f t="shared" si="101"/>
        <v>0</v>
      </c>
      <c r="HO19" s="103">
        <f t="shared" si="102"/>
        <v>0</v>
      </c>
      <c r="HP19" s="103">
        <f t="shared" si="103"/>
        <v>0</v>
      </c>
      <c r="HQ19" s="270">
        <f t="shared" si="104"/>
        <v>0</v>
      </c>
      <c r="HR19" s="271">
        <f t="shared" si="105"/>
        <v>0</v>
      </c>
      <c r="HS19" s="271">
        <f t="shared" si="106"/>
        <v>0</v>
      </c>
      <c r="HT19" s="271">
        <f t="shared" si="107"/>
        <v>0</v>
      </c>
      <c r="HU19" s="271">
        <f t="shared" si="108"/>
        <v>0</v>
      </c>
      <c r="HV19" s="342">
        <f t="shared" si="109"/>
        <v>0</v>
      </c>
      <c r="HW19" s="103">
        <f t="shared" si="110"/>
        <v>0</v>
      </c>
      <c r="HX19" s="103">
        <f t="shared" si="111"/>
        <v>0</v>
      </c>
      <c r="HY19" s="103">
        <f t="shared" si="112"/>
        <v>0</v>
      </c>
      <c r="HZ19" s="103">
        <f t="shared" si="113"/>
        <v>0</v>
      </c>
      <c r="IA19" s="265" t="e">
        <f t="shared" si="114"/>
        <v>#DIV/0!</v>
      </c>
      <c r="IB19" s="270">
        <f t="shared" si="115"/>
        <v>0</v>
      </c>
      <c r="IC19" s="271">
        <f t="shared" si="116"/>
        <v>0</v>
      </c>
      <c r="ID19" s="271">
        <f t="shared" si="117"/>
        <v>0</v>
      </c>
      <c r="IE19" s="271">
        <f t="shared" si="118"/>
        <v>0</v>
      </c>
      <c r="IF19" s="271">
        <f t="shared" si="119"/>
        <v>0</v>
      </c>
      <c r="IG19" s="258">
        <f t="shared" si="120"/>
        <v>0</v>
      </c>
      <c r="IH19" s="103">
        <f t="shared" si="121"/>
        <v>0</v>
      </c>
      <c r="II19" s="103">
        <f t="shared" si="122"/>
        <v>0</v>
      </c>
      <c r="IJ19" s="103">
        <f t="shared" si="123"/>
        <v>0</v>
      </c>
      <c r="IK19" s="103">
        <f t="shared" si="124"/>
        <v>0</v>
      </c>
      <c r="IL19" s="270">
        <f t="shared" si="125"/>
        <v>0</v>
      </c>
      <c r="IM19" s="271">
        <f t="shared" si="126"/>
        <v>0</v>
      </c>
      <c r="IN19" s="271">
        <f t="shared" si="127"/>
        <v>0</v>
      </c>
      <c r="IO19" s="271">
        <f t="shared" si="128"/>
        <v>0</v>
      </c>
      <c r="IP19" s="271">
        <f t="shared" si="129"/>
        <v>0</v>
      </c>
      <c r="IQ19" s="274">
        <f t="shared" si="130"/>
        <v>0</v>
      </c>
      <c r="IR19" s="275">
        <f t="shared" si="131"/>
        <v>0</v>
      </c>
      <c r="IS19" s="275">
        <f t="shared" si="132"/>
        <v>0</v>
      </c>
      <c r="IT19" s="275">
        <f t="shared" si="133"/>
        <v>0</v>
      </c>
      <c r="IU19" s="275">
        <f t="shared" si="134"/>
        <v>0</v>
      </c>
    </row>
    <row r="20" spans="1:255" s="48" customFormat="1">
      <c r="A20" s="49" t="s">
        <v>175</v>
      </c>
      <c r="B20" s="264"/>
      <c r="C20" s="264"/>
      <c r="D20" s="264"/>
      <c r="E20" s="200"/>
      <c r="F20" s="93">
        <f t="shared" si="135"/>
        <v>0</v>
      </c>
      <c r="G20" s="93">
        <f t="shared" si="136"/>
        <v>0</v>
      </c>
      <c r="H20" s="93">
        <f t="shared" si="137"/>
        <v>0</v>
      </c>
      <c r="I20" s="93">
        <f t="shared" si="138"/>
        <v>0</v>
      </c>
      <c r="J20" s="200"/>
      <c r="K20" s="93">
        <f t="shared" si="139"/>
        <v>0</v>
      </c>
      <c r="L20" s="93">
        <f t="shared" si="140"/>
        <v>0</v>
      </c>
      <c r="M20" s="93">
        <f t="shared" si="141"/>
        <v>0</v>
      </c>
      <c r="N20" s="93">
        <f t="shared" si="142"/>
        <v>0</v>
      </c>
      <c r="O20" s="265" t="e">
        <f t="shared" si="0"/>
        <v>#DIV/0!</v>
      </c>
      <c r="P20" s="200"/>
      <c r="Q20" s="93">
        <f t="shared" si="143"/>
        <v>0</v>
      </c>
      <c r="R20" s="93">
        <f t="shared" si="144"/>
        <v>0</v>
      </c>
      <c r="S20" s="93">
        <f t="shared" si="145"/>
        <v>0</v>
      </c>
      <c r="T20" s="93">
        <f t="shared" si="146"/>
        <v>0</v>
      </c>
      <c r="U20" s="265" t="e">
        <f t="shared" si="1"/>
        <v>#DIV/0!</v>
      </c>
      <c r="V20" s="200"/>
      <c r="W20" s="93">
        <f t="shared" si="147"/>
        <v>0</v>
      </c>
      <c r="X20" s="93">
        <f t="shared" si="148"/>
        <v>0</v>
      </c>
      <c r="Y20" s="93">
        <f t="shared" si="149"/>
        <v>0</v>
      </c>
      <c r="Z20" s="93">
        <f t="shared" si="150"/>
        <v>0</v>
      </c>
      <c r="AA20" s="265" t="e">
        <f t="shared" si="2"/>
        <v>#DIV/0!</v>
      </c>
      <c r="AB20" s="329"/>
      <c r="AC20" s="103">
        <f t="shared" si="151"/>
        <v>0</v>
      </c>
      <c r="AD20" s="103">
        <f t="shared" si="152"/>
        <v>0</v>
      </c>
      <c r="AE20" s="103">
        <f t="shared" si="153"/>
        <v>0</v>
      </c>
      <c r="AF20" s="103">
        <f t="shared" si="154"/>
        <v>0</v>
      </c>
      <c r="AG20" s="270">
        <f t="shared" si="3"/>
        <v>0</v>
      </c>
      <c r="AH20" s="271">
        <f t="shared" si="155"/>
        <v>0</v>
      </c>
      <c r="AI20" s="271">
        <f t="shared" si="156"/>
        <v>0</v>
      </c>
      <c r="AJ20" s="271">
        <f t="shared" si="157"/>
        <v>0</v>
      </c>
      <c r="AK20" s="271">
        <f t="shared" si="158"/>
        <v>0</v>
      </c>
      <c r="AL20" s="329"/>
      <c r="AM20" s="103">
        <f t="shared" si="159"/>
        <v>0</v>
      </c>
      <c r="AN20" s="103">
        <f t="shared" si="160"/>
        <v>0</v>
      </c>
      <c r="AO20" s="103">
        <f t="shared" si="161"/>
        <v>0</v>
      </c>
      <c r="AP20" s="103">
        <f t="shared" si="162"/>
        <v>0</v>
      </c>
      <c r="AQ20" s="270">
        <f t="shared" si="4"/>
        <v>0</v>
      </c>
      <c r="AR20" s="271">
        <f t="shared" si="163"/>
        <v>0</v>
      </c>
      <c r="AS20" s="271">
        <f t="shared" si="164"/>
        <v>0</v>
      </c>
      <c r="AT20" s="271">
        <f t="shared" si="165"/>
        <v>0</v>
      </c>
      <c r="AU20" s="271">
        <f t="shared" si="166"/>
        <v>0</v>
      </c>
      <c r="AV20" s="510"/>
      <c r="AW20" s="511">
        <f t="shared" si="167"/>
        <v>0</v>
      </c>
      <c r="AX20" s="511">
        <f t="shared" si="168"/>
        <v>0</v>
      </c>
      <c r="AY20" s="511">
        <f t="shared" si="169"/>
        <v>0</v>
      </c>
      <c r="AZ20" s="511">
        <f t="shared" si="170"/>
        <v>0</v>
      </c>
      <c r="BA20" s="512">
        <f t="shared" si="5"/>
        <v>0</v>
      </c>
      <c r="BB20" s="586">
        <f t="shared" si="171"/>
        <v>0</v>
      </c>
      <c r="BC20" s="586">
        <f t="shared" si="172"/>
        <v>0</v>
      </c>
      <c r="BD20" s="586">
        <f t="shared" si="173"/>
        <v>0</v>
      </c>
      <c r="BE20" s="586">
        <f t="shared" si="174"/>
        <v>0</v>
      </c>
      <c r="BF20" s="329"/>
      <c r="BG20" s="103">
        <f t="shared" si="175"/>
        <v>0</v>
      </c>
      <c r="BH20" s="103">
        <f t="shared" si="176"/>
        <v>0</v>
      </c>
      <c r="BI20" s="103">
        <f t="shared" si="177"/>
        <v>0</v>
      </c>
      <c r="BJ20" s="103">
        <f t="shared" si="178"/>
        <v>0</v>
      </c>
      <c r="BK20" s="270">
        <f t="shared" si="6"/>
        <v>0</v>
      </c>
      <c r="BL20" s="271">
        <f t="shared" si="179"/>
        <v>0</v>
      </c>
      <c r="BM20" s="271">
        <f t="shared" si="180"/>
        <v>0</v>
      </c>
      <c r="BN20" s="271">
        <f t="shared" si="181"/>
        <v>0</v>
      </c>
      <c r="BO20" s="271">
        <f t="shared" si="182"/>
        <v>0</v>
      </c>
      <c r="BP20" s="329"/>
      <c r="BQ20" s="103">
        <f t="shared" si="183"/>
        <v>0</v>
      </c>
      <c r="BR20" s="103">
        <f t="shared" si="184"/>
        <v>0</v>
      </c>
      <c r="BS20" s="103">
        <f t="shared" si="185"/>
        <v>0</v>
      </c>
      <c r="BT20" s="103">
        <f t="shared" si="186"/>
        <v>0</v>
      </c>
      <c r="BU20" s="270">
        <f t="shared" si="7"/>
        <v>0</v>
      </c>
      <c r="BV20" s="271">
        <f t="shared" si="187"/>
        <v>0</v>
      </c>
      <c r="BW20" s="271">
        <f t="shared" si="188"/>
        <v>0</v>
      </c>
      <c r="BX20" s="271">
        <f t="shared" si="189"/>
        <v>0</v>
      </c>
      <c r="BY20" s="271">
        <f t="shared" si="190"/>
        <v>0</v>
      </c>
      <c r="BZ20" s="329"/>
      <c r="CA20" s="103">
        <f t="shared" si="191"/>
        <v>0</v>
      </c>
      <c r="CB20" s="103">
        <f t="shared" si="192"/>
        <v>0</v>
      </c>
      <c r="CC20" s="103">
        <f t="shared" si="193"/>
        <v>0</v>
      </c>
      <c r="CD20" s="103">
        <f t="shared" si="194"/>
        <v>0</v>
      </c>
      <c r="CE20" s="270">
        <f t="shared" si="8"/>
        <v>0</v>
      </c>
      <c r="CF20" s="271">
        <f t="shared" si="195"/>
        <v>0</v>
      </c>
      <c r="CG20" s="271">
        <f t="shared" si="196"/>
        <v>0</v>
      </c>
      <c r="CH20" s="271">
        <f t="shared" si="197"/>
        <v>0</v>
      </c>
      <c r="CI20" s="271">
        <f t="shared" si="198"/>
        <v>0</v>
      </c>
      <c r="CJ20" s="329"/>
      <c r="CK20" s="103">
        <f t="shared" si="199"/>
        <v>0</v>
      </c>
      <c r="CL20" s="103">
        <f t="shared" si="226"/>
        <v>0</v>
      </c>
      <c r="CM20" s="103">
        <f t="shared" si="200"/>
        <v>0</v>
      </c>
      <c r="CN20" s="103">
        <f t="shared" si="201"/>
        <v>0</v>
      </c>
      <c r="CO20" s="270">
        <f t="shared" si="9"/>
        <v>0</v>
      </c>
      <c r="CP20" s="271">
        <f t="shared" si="202"/>
        <v>0</v>
      </c>
      <c r="CQ20" s="271">
        <f t="shared" si="203"/>
        <v>0</v>
      </c>
      <c r="CR20" s="271">
        <f t="shared" si="204"/>
        <v>0</v>
      </c>
      <c r="CS20" s="271">
        <f t="shared" si="205"/>
        <v>0</v>
      </c>
      <c r="CT20" s="329"/>
      <c r="CU20" s="103">
        <f t="shared" si="10"/>
        <v>0</v>
      </c>
      <c r="CV20" s="103">
        <f t="shared" si="11"/>
        <v>0</v>
      </c>
      <c r="CW20" s="103">
        <f t="shared" si="12"/>
        <v>0</v>
      </c>
      <c r="CX20" s="103">
        <f t="shared" si="13"/>
        <v>0</v>
      </c>
      <c r="CY20" s="270">
        <f t="shared" si="206"/>
        <v>0</v>
      </c>
      <c r="CZ20" s="271">
        <f t="shared" si="14"/>
        <v>0</v>
      </c>
      <c r="DA20" s="271">
        <f t="shared" si="15"/>
        <v>0</v>
      </c>
      <c r="DB20" s="271">
        <f t="shared" si="16"/>
        <v>0</v>
      </c>
      <c r="DC20" s="271">
        <f t="shared" si="17"/>
        <v>0</v>
      </c>
      <c r="DD20" s="329"/>
      <c r="DE20" s="103">
        <f t="shared" si="18"/>
        <v>0</v>
      </c>
      <c r="DF20" s="103">
        <f t="shared" si="19"/>
        <v>0</v>
      </c>
      <c r="DG20" s="103">
        <f t="shared" si="20"/>
        <v>0</v>
      </c>
      <c r="DH20" s="103">
        <f t="shared" si="21"/>
        <v>0</v>
      </c>
      <c r="DI20" s="270">
        <f t="shared" si="22"/>
        <v>0</v>
      </c>
      <c r="DJ20" s="271">
        <f t="shared" si="23"/>
        <v>0</v>
      </c>
      <c r="DK20" s="271">
        <f t="shared" si="24"/>
        <v>0</v>
      </c>
      <c r="DL20" s="271">
        <f t="shared" si="25"/>
        <v>0</v>
      </c>
      <c r="DM20" s="271">
        <f t="shared" si="26"/>
        <v>0</v>
      </c>
      <c r="DN20" s="329"/>
      <c r="DO20" s="103">
        <f t="shared" si="27"/>
        <v>0</v>
      </c>
      <c r="DP20" s="103">
        <f t="shared" si="28"/>
        <v>0</v>
      </c>
      <c r="DQ20" s="103">
        <f t="shared" si="29"/>
        <v>0</v>
      </c>
      <c r="DR20" s="103">
        <f t="shared" si="30"/>
        <v>0</v>
      </c>
      <c r="DS20" s="270">
        <f t="shared" si="207"/>
        <v>0</v>
      </c>
      <c r="DT20" s="271">
        <f t="shared" si="31"/>
        <v>0</v>
      </c>
      <c r="DU20" s="271">
        <f t="shared" si="32"/>
        <v>0</v>
      </c>
      <c r="DV20" s="271">
        <f t="shared" si="33"/>
        <v>0</v>
      </c>
      <c r="DW20" s="271">
        <f t="shared" si="34"/>
        <v>0</v>
      </c>
      <c r="DX20" s="338"/>
      <c r="DY20" s="103">
        <f t="shared" si="208"/>
        <v>0</v>
      </c>
      <c r="DZ20" s="103">
        <f t="shared" si="209"/>
        <v>0</v>
      </c>
      <c r="EA20" s="103">
        <f t="shared" si="210"/>
        <v>0</v>
      </c>
      <c r="EB20" s="103">
        <f t="shared" si="211"/>
        <v>0</v>
      </c>
      <c r="EC20" s="270">
        <f t="shared" si="212"/>
        <v>0</v>
      </c>
      <c r="ED20" s="271">
        <f t="shared" si="213"/>
        <v>0</v>
      </c>
      <c r="EE20" s="271">
        <f t="shared" si="214"/>
        <v>0</v>
      </c>
      <c r="EF20" s="271">
        <f t="shared" si="215"/>
        <v>0</v>
      </c>
      <c r="EG20" s="271">
        <f t="shared" si="216"/>
        <v>0</v>
      </c>
      <c r="EH20" s="329"/>
      <c r="EI20" s="103">
        <f t="shared" si="217"/>
        <v>0</v>
      </c>
      <c r="EJ20" s="103">
        <f t="shared" si="218"/>
        <v>0</v>
      </c>
      <c r="EK20" s="103">
        <f t="shared" si="219"/>
        <v>0</v>
      </c>
      <c r="EL20" s="103">
        <f t="shared" si="220"/>
        <v>0</v>
      </c>
      <c r="EM20" s="270">
        <f t="shared" si="221"/>
        <v>0</v>
      </c>
      <c r="EN20" s="271">
        <f t="shared" si="222"/>
        <v>0</v>
      </c>
      <c r="EO20" s="271">
        <f t="shared" si="223"/>
        <v>0</v>
      </c>
      <c r="EP20" s="271">
        <f t="shared" si="224"/>
        <v>0</v>
      </c>
      <c r="EQ20" s="271">
        <f t="shared" si="225"/>
        <v>0</v>
      </c>
      <c r="ER20" s="510"/>
      <c r="ES20" s="511">
        <f t="shared" si="35"/>
        <v>0</v>
      </c>
      <c r="ET20" s="511">
        <f t="shared" si="36"/>
        <v>0</v>
      </c>
      <c r="EU20" s="511">
        <f t="shared" si="37"/>
        <v>0</v>
      </c>
      <c r="EV20" s="511">
        <f t="shared" si="38"/>
        <v>0</v>
      </c>
      <c r="EW20" s="512">
        <f t="shared" si="39"/>
        <v>0</v>
      </c>
      <c r="EX20" s="586">
        <f t="shared" si="40"/>
        <v>0</v>
      </c>
      <c r="EY20" s="586">
        <f t="shared" si="41"/>
        <v>0</v>
      </c>
      <c r="EZ20" s="586">
        <f t="shared" si="42"/>
        <v>0</v>
      </c>
      <c r="FA20" s="586">
        <f t="shared" si="43"/>
        <v>0</v>
      </c>
      <c r="FB20" s="263"/>
      <c r="FC20" s="103">
        <f t="shared" si="44"/>
        <v>0</v>
      </c>
      <c r="FD20" s="103">
        <f t="shared" si="45"/>
        <v>0</v>
      </c>
      <c r="FE20" s="103">
        <f t="shared" si="46"/>
        <v>0</v>
      </c>
      <c r="FF20" s="103">
        <f t="shared" si="47"/>
        <v>0</v>
      </c>
      <c r="FG20" s="270">
        <f t="shared" si="48"/>
        <v>0</v>
      </c>
      <c r="FH20" s="271">
        <f t="shared" si="49"/>
        <v>0</v>
      </c>
      <c r="FI20" s="271">
        <f t="shared" si="50"/>
        <v>0</v>
      </c>
      <c r="FJ20" s="271">
        <f t="shared" si="51"/>
        <v>0</v>
      </c>
      <c r="FK20" s="271">
        <f t="shared" si="52"/>
        <v>0</v>
      </c>
      <c r="FL20" s="263"/>
      <c r="FM20" s="103">
        <f t="shared" si="53"/>
        <v>0</v>
      </c>
      <c r="FN20" s="103">
        <f t="shared" si="54"/>
        <v>0</v>
      </c>
      <c r="FO20" s="103">
        <f t="shared" si="55"/>
        <v>0</v>
      </c>
      <c r="FP20" s="103">
        <f t="shared" si="56"/>
        <v>0</v>
      </c>
      <c r="FQ20" s="270">
        <f t="shared" si="57"/>
        <v>0</v>
      </c>
      <c r="FR20" s="271">
        <f t="shared" si="58"/>
        <v>0</v>
      </c>
      <c r="FS20" s="271">
        <f t="shared" si="59"/>
        <v>0</v>
      </c>
      <c r="FT20" s="271">
        <f t="shared" si="60"/>
        <v>0</v>
      </c>
      <c r="FU20" s="271">
        <f t="shared" si="61"/>
        <v>0</v>
      </c>
      <c r="FV20" s="270"/>
      <c r="FW20" s="270"/>
      <c r="FX20" s="384">
        <f t="shared" si="62"/>
        <v>0</v>
      </c>
      <c r="FY20" s="103">
        <f t="shared" si="63"/>
        <v>0</v>
      </c>
      <c r="FZ20" s="103">
        <f t="shared" si="64"/>
        <v>0</v>
      </c>
      <c r="GA20" s="103">
        <f t="shared" si="65"/>
        <v>0</v>
      </c>
      <c r="GB20" s="103">
        <f t="shared" si="66"/>
        <v>0</v>
      </c>
      <c r="GC20" s="270">
        <f t="shared" si="67"/>
        <v>0</v>
      </c>
      <c r="GD20" s="271">
        <f t="shared" si="68"/>
        <v>0</v>
      </c>
      <c r="GE20" s="271">
        <f t="shared" si="69"/>
        <v>0</v>
      </c>
      <c r="GF20" s="271">
        <f t="shared" si="70"/>
        <v>0</v>
      </c>
      <c r="GG20" s="271">
        <f t="shared" si="71"/>
        <v>0</v>
      </c>
      <c r="GH20" s="329"/>
      <c r="GI20" s="103">
        <f t="shared" si="72"/>
        <v>0</v>
      </c>
      <c r="GJ20" s="103">
        <f t="shared" si="73"/>
        <v>0</v>
      </c>
      <c r="GK20" s="103">
        <f t="shared" si="74"/>
        <v>0</v>
      </c>
      <c r="GL20" s="103">
        <f t="shared" si="75"/>
        <v>0</v>
      </c>
      <c r="GM20" s="270">
        <f t="shared" si="76"/>
        <v>0</v>
      </c>
      <c r="GN20" s="271">
        <f t="shared" si="77"/>
        <v>0</v>
      </c>
      <c r="GO20" s="271">
        <f t="shared" si="78"/>
        <v>0</v>
      </c>
      <c r="GP20" s="271">
        <f t="shared" si="79"/>
        <v>0</v>
      </c>
      <c r="GQ20" s="271">
        <f t="shared" si="80"/>
        <v>0</v>
      </c>
      <c r="GR20" s="342">
        <f t="shared" si="81"/>
        <v>0</v>
      </c>
      <c r="GS20" s="103">
        <f t="shared" si="82"/>
        <v>0</v>
      </c>
      <c r="GT20" s="103">
        <f t="shared" si="83"/>
        <v>0</v>
      </c>
      <c r="GU20" s="103">
        <f t="shared" si="84"/>
        <v>0</v>
      </c>
      <c r="GV20" s="103">
        <f t="shared" si="85"/>
        <v>0</v>
      </c>
      <c r="GW20" s="270">
        <f t="shared" si="86"/>
        <v>0</v>
      </c>
      <c r="GX20" s="271">
        <f t="shared" si="87"/>
        <v>0</v>
      </c>
      <c r="GY20" s="271">
        <f t="shared" si="88"/>
        <v>0</v>
      </c>
      <c r="GZ20" s="271">
        <f t="shared" si="89"/>
        <v>0</v>
      </c>
      <c r="HA20" s="271">
        <f t="shared" si="90"/>
        <v>0</v>
      </c>
      <c r="HB20" s="329"/>
      <c r="HC20" s="103">
        <f t="shared" si="91"/>
        <v>0</v>
      </c>
      <c r="HD20" s="103">
        <f t="shared" si="92"/>
        <v>0</v>
      </c>
      <c r="HE20" s="103">
        <f t="shared" si="93"/>
        <v>0</v>
      </c>
      <c r="HF20" s="103">
        <f t="shared" si="94"/>
        <v>0</v>
      </c>
      <c r="HG20" s="270">
        <f t="shared" si="95"/>
        <v>0</v>
      </c>
      <c r="HH20" s="271">
        <f t="shared" si="96"/>
        <v>0</v>
      </c>
      <c r="HI20" s="271">
        <f t="shared" si="97"/>
        <v>0</v>
      </c>
      <c r="HJ20" s="271">
        <f t="shared" si="98"/>
        <v>0</v>
      </c>
      <c r="HK20" s="271">
        <f t="shared" si="99"/>
        <v>0</v>
      </c>
      <c r="HL20" s="329"/>
      <c r="HM20" s="103">
        <f t="shared" si="100"/>
        <v>0</v>
      </c>
      <c r="HN20" s="103">
        <f t="shared" si="101"/>
        <v>0</v>
      </c>
      <c r="HO20" s="103">
        <f t="shared" si="102"/>
        <v>0</v>
      </c>
      <c r="HP20" s="103">
        <f t="shared" si="103"/>
        <v>0</v>
      </c>
      <c r="HQ20" s="270">
        <f t="shared" si="104"/>
        <v>0</v>
      </c>
      <c r="HR20" s="271">
        <f t="shared" si="105"/>
        <v>0</v>
      </c>
      <c r="HS20" s="271">
        <f t="shared" si="106"/>
        <v>0</v>
      </c>
      <c r="HT20" s="271">
        <f t="shared" si="107"/>
        <v>0</v>
      </c>
      <c r="HU20" s="271">
        <f t="shared" si="108"/>
        <v>0</v>
      </c>
      <c r="HV20" s="342">
        <f t="shared" si="109"/>
        <v>0</v>
      </c>
      <c r="HW20" s="103">
        <f t="shared" si="110"/>
        <v>0</v>
      </c>
      <c r="HX20" s="103">
        <f t="shared" si="111"/>
        <v>0</v>
      </c>
      <c r="HY20" s="103">
        <f t="shared" si="112"/>
        <v>0</v>
      </c>
      <c r="HZ20" s="103">
        <f t="shared" si="113"/>
        <v>0</v>
      </c>
      <c r="IA20" s="265" t="e">
        <f t="shared" si="114"/>
        <v>#DIV/0!</v>
      </c>
      <c r="IB20" s="270">
        <f t="shared" si="115"/>
        <v>0</v>
      </c>
      <c r="IC20" s="271">
        <f t="shared" si="116"/>
        <v>0</v>
      </c>
      <c r="ID20" s="271">
        <f t="shared" si="117"/>
        <v>0</v>
      </c>
      <c r="IE20" s="271">
        <f t="shared" si="118"/>
        <v>0</v>
      </c>
      <c r="IF20" s="271">
        <f t="shared" si="119"/>
        <v>0</v>
      </c>
      <c r="IG20" s="258">
        <f t="shared" si="120"/>
        <v>0</v>
      </c>
      <c r="IH20" s="103">
        <f t="shared" si="121"/>
        <v>0</v>
      </c>
      <c r="II20" s="103">
        <f t="shared" si="122"/>
        <v>0</v>
      </c>
      <c r="IJ20" s="103">
        <f t="shared" si="123"/>
        <v>0</v>
      </c>
      <c r="IK20" s="103">
        <f t="shared" si="124"/>
        <v>0</v>
      </c>
      <c r="IL20" s="270">
        <f t="shared" si="125"/>
        <v>0</v>
      </c>
      <c r="IM20" s="271">
        <f t="shared" si="126"/>
        <v>0</v>
      </c>
      <c r="IN20" s="271">
        <f t="shared" si="127"/>
        <v>0</v>
      </c>
      <c r="IO20" s="271">
        <f t="shared" si="128"/>
        <v>0</v>
      </c>
      <c r="IP20" s="271">
        <f t="shared" si="129"/>
        <v>0</v>
      </c>
      <c r="IQ20" s="274">
        <f t="shared" si="130"/>
        <v>0</v>
      </c>
      <c r="IR20" s="275">
        <f t="shared" si="131"/>
        <v>0</v>
      </c>
      <c r="IS20" s="275">
        <f t="shared" si="132"/>
        <v>0</v>
      </c>
      <c r="IT20" s="275">
        <f t="shared" si="133"/>
        <v>0</v>
      </c>
      <c r="IU20" s="275">
        <f t="shared" si="134"/>
        <v>0</v>
      </c>
    </row>
    <row r="21" spans="1:255" s="48" customFormat="1">
      <c r="A21" s="49" t="s">
        <v>176</v>
      </c>
      <c r="B21" s="264"/>
      <c r="C21" s="264"/>
      <c r="D21" s="264"/>
      <c r="E21" s="200"/>
      <c r="F21" s="93">
        <f t="shared" si="135"/>
        <v>0</v>
      </c>
      <c r="G21" s="93">
        <f t="shared" si="136"/>
        <v>0</v>
      </c>
      <c r="H21" s="93">
        <f t="shared" si="137"/>
        <v>0</v>
      </c>
      <c r="I21" s="93">
        <f t="shared" si="138"/>
        <v>0</v>
      </c>
      <c r="J21" s="200"/>
      <c r="K21" s="93">
        <f t="shared" si="139"/>
        <v>0</v>
      </c>
      <c r="L21" s="93">
        <f t="shared" si="140"/>
        <v>0</v>
      </c>
      <c r="M21" s="93">
        <f t="shared" si="141"/>
        <v>0</v>
      </c>
      <c r="N21" s="93">
        <f t="shared" si="142"/>
        <v>0</v>
      </c>
      <c r="O21" s="265" t="e">
        <f t="shared" si="0"/>
        <v>#DIV/0!</v>
      </c>
      <c r="P21" s="200"/>
      <c r="Q21" s="93">
        <f t="shared" si="143"/>
        <v>0</v>
      </c>
      <c r="R21" s="93">
        <f t="shared" si="144"/>
        <v>0</v>
      </c>
      <c r="S21" s="93">
        <f t="shared" si="145"/>
        <v>0</v>
      </c>
      <c r="T21" s="93">
        <f t="shared" si="146"/>
        <v>0</v>
      </c>
      <c r="U21" s="265" t="e">
        <f t="shared" si="1"/>
        <v>#DIV/0!</v>
      </c>
      <c r="V21" s="200"/>
      <c r="W21" s="93">
        <f t="shared" si="147"/>
        <v>0</v>
      </c>
      <c r="X21" s="93">
        <f t="shared" si="148"/>
        <v>0</v>
      </c>
      <c r="Y21" s="93">
        <f t="shared" si="149"/>
        <v>0</v>
      </c>
      <c r="Z21" s="93">
        <f t="shared" si="150"/>
        <v>0</v>
      </c>
      <c r="AA21" s="265" t="e">
        <f t="shared" si="2"/>
        <v>#DIV/0!</v>
      </c>
      <c r="AB21" s="329"/>
      <c r="AC21" s="103">
        <f t="shared" si="151"/>
        <v>0</v>
      </c>
      <c r="AD21" s="103">
        <f t="shared" si="152"/>
        <v>0</v>
      </c>
      <c r="AE21" s="103">
        <f t="shared" si="153"/>
        <v>0</v>
      </c>
      <c r="AF21" s="103">
        <f t="shared" si="154"/>
        <v>0</v>
      </c>
      <c r="AG21" s="270">
        <f t="shared" si="3"/>
        <v>0</v>
      </c>
      <c r="AH21" s="271">
        <f t="shared" si="155"/>
        <v>0</v>
      </c>
      <c r="AI21" s="271">
        <f t="shared" si="156"/>
        <v>0</v>
      </c>
      <c r="AJ21" s="271">
        <f t="shared" si="157"/>
        <v>0</v>
      </c>
      <c r="AK21" s="271">
        <f t="shared" si="158"/>
        <v>0</v>
      </c>
      <c r="AL21" s="329"/>
      <c r="AM21" s="103">
        <f t="shared" si="159"/>
        <v>0</v>
      </c>
      <c r="AN21" s="103">
        <f t="shared" si="160"/>
        <v>0</v>
      </c>
      <c r="AO21" s="103">
        <f t="shared" si="161"/>
        <v>0</v>
      </c>
      <c r="AP21" s="103">
        <f t="shared" si="162"/>
        <v>0</v>
      </c>
      <c r="AQ21" s="270">
        <f t="shared" si="4"/>
        <v>0</v>
      </c>
      <c r="AR21" s="271">
        <f t="shared" si="163"/>
        <v>0</v>
      </c>
      <c r="AS21" s="271">
        <f t="shared" si="164"/>
        <v>0</v>
      </c>
      <c r="AT21" s="271">
        <f t="shared" si="165"/>
        <v>0</v>
      </c>
      <c r="AU21" s="271">
        <f t="shared" si="166"/>
        <v>0</v>
      </c>
      <c r="AV21" s="510"/>
      <c r="AW21" s="511">
        <f t="shared" si="167"/>
        <v>0</v>
      </c>
      <c r="AX21" s="511">
        <f t="shared" si="168"/>
        <v>0</v>
      </c>
      <c r="AY21" s="511">
        <f t="shared" si="169"/>
        <v>0</v>
      </c>
      <c r="AZ21" s="511">
        <f t="shared" si="170"/>
        <v>0</v>
      </c>
      <c r="BA21" s="512">
        <f t="shared" si="5"/>
        <v>0</v>
      </c>
      <c r="BB21" s="586">
        <f t="shared" si="171"/>
        <v>0</v>
      </c>
      <c r="BC21" s="586">
        <f t="shared" si="172"/>
        <v>0</v>
      </c>
      <c r="BD21" s="586">
        <f t="shared" si="173"/>
        <v>0</v>
      </c>
      <c r="BE21" s="586">
        <f t="shared" si="174"/>
        <v>0</v>
      </c>
      <c r="BF21" s="329"/>
      <c r="BG21" s="103">
        <f t="shared" si="175"/>
        <v>0</v>
      </c>
      <c r="BH21" s="103">
        <f t="shared" si="176"/>
        <v>0</v>
      </c>
      <c r="BI21" s="103">
        <f t="shared" si="177"/>
        <v>0</v>
      </c>
      <c r="BJ21" s="103">
        <f t="shared" si="178"/>
        <v>0</v>
      </c>
      <c r="BK21" s="270">
        <f t="shared" si="6"/>
        <v>0</v>
      </c>
      <c r="BL21" s="271">
        <f t="shared" si="179"/>
        <v>0</v>
      </c>
      <c r="BM21" s="271">
        <f t="shared" si="180"/>
        <v>0</v>
      </c>
      <c r="BN21" s="271">
        <f t="shared" si="181"/>
        <v>0</v>
      </c>
      <c r="BO21" s="271">
        <f t="shared" si="182"/>
        <v>0</v>
      </c>
      <c r="BP21" s="329"/>
      <c r="BQ21" s="103">
        <f t="shared" si="183"/>
        <v>0</v>
      </c>
      <c r="BR21" s="103">
        <f t="shared" si="184"/>
        <v>0</v>
      </c>
      <c r="BS21" s="103">
        <f t="shared" si="185"/>
        <v>0</v>
      </c>
      <c r="BT21" s="103">
        <f t="shared" si="186"/>
        <v>0</v>
      </c>
      <c r="BU21" s="270">
        <f t="shared" si="7"/>
        <v>0</v>
      </c>
      <c r="BV21" s="271">
        <f t="shared" si="187"/>
        <v>0</v>
      </c>
      <c r="BW21" s="271">
        <f t="shared" si="188"/>
        <v>0</v>
      </c>
      <c r="BX21" s="271">
        <f t="shared" si="189"/>
        <v>0</v>
      </c>
      <c r="BY21" s="271">
        <f t="shared" si="190"/>
        <v>0</v>
      </c>
      <c r="BZ21" s="329"/>
      <c r="CA21" s="103">
        <f t="shared" si="191"/>
        <v>0</v>
      </c>
      <c r="CB21" s="103">
        <f t="shared" si="192"/>
        <v>0</v>
      </c>
      <c r="CC21" s="103">
        <f t="shared" si="193"/>
        <v>0</v>
      </c>
      <c r="CD21" s="103">
        <f t="shared" si="194"/>
        <v>0</v>
      </c>
      <c r="CE21" s="270">
        <f t="shared" si="8"/>
        <v>0</v>
      </c>
      <c r="CF21" s="271">
        <f t="shared" si="195"/>
        <v>0</v>
      </c>
      <c r="CG21" s="271">
        <f t="shared" si="196"/>
        <v>0</v>
      </c>
      <c r="CH21" s="271">
        <f t="shared" si="197"/>
        <v>0</v>
      </c>
      <c r="CI21" s="271">
        <f t="shared" si="198"/>
        <v>0</v>
      </c>
      <c r="CJ21" s="329"/>
      <c r="CK21" s="103">
        <f t="shared" si="199"/>
        <v>0</v>
      </c>
      <c r="CL21" s="103">
        <f t="shared" si="226"/>
        <v>0</v>
      </c>
      <c r="CM21" s="103">
        <f t="shared" si="200"/>
        <v>0</v>
      </c>
      <c r="CN21" s="103">
        <f t="shared" si="201"/>
        <v>0</v>
      </c>
      <c r="CO21" s="270">
        <f t="shared" si="9"/>
        <v>0</v>
      </c>
      <c r="CP21" s="271">
        <f t="shared" si="202"/>
        <v>0</v>
      </c>
      <c r="CQ21" s="271">
        <f t="shared" si="203"/>
        <v>0</v>
      </c>
      <c r="CR21" s="271">
        <f t="shared" si="204"/>
        <v>0</v>
      </c>
      <c r="CS21" s="271">
        <f t="shared" si="205"/>
        <v>0</v>
      </c>
      <c r="CT21" s="329"/>
      <c r="CU21" s="103">
        <f t="shared" si="10"/>
        <v>0</v>
      </c>
      <c r="CV21" s="103">
        <f t="shared" si="11"/>
        <v>0</v>
      </c>
      <c r="CW21" s="103">
        <f t="shared" si="12"/>
        <v>0</v>
      </c>
      <c r="CX21" s="103">
        <f t="shared" si="13"/>
        <v>0</v>
      </c>
      <c r="CY21" s="270">
        <f t="shared" si="206"/>
        <v>0</v>
      </c>
      <c r="CZ21" s="271">
        <f t="shared" si="14"/>
        <v>0</v>
      </c>
      <c r="DA21" s="271">
        <f t="shared" si="15"/>
        <v>0</v>
      </c>
      <c r="DB21" s="271">
        <f t="shared" si="16"/>
        <v>0</v>
      </c>
      <c r="DC21" s="271">
        <f t="shared" si="17"/>
        <v>0</v>
      </c>
      <c r="DD21" s="329"/>
      <c r="DE21" s="103">
        <f t="shared" si="18"/>
        <v>0</v>
      </c>
      <c r="DF21" s="103">
        <f t="shared" si="19"/>
        <v>0</v>
      </c>
      <c r="DG21" s="103">
        <f t="shared" si="20"/>
        <v>0</v>
      </c>
      <c r="DH21" s="103">
        <f t="shared" si="21"/>
        <v>0</v>
      </c>
      <c r="DI21" s="270">
        <f t="shared" si="22"/>
        <v>0</v>
      </c>
      <c r="DJ21" s="271">
        <f t="shared" si="23"/>
        <v>0</v>
      </c>
      <c r="DK21" s="271">
        <f t="shared" si="24"/>
        <v>0</v>
      </c>
      <c r="DL21" s="271">
        <f t="shared" si="25"/>
        <v>0</v>
      </c>
      <c r="DM21" s="271">
        <f t="shared" si="26"/>
        <v>0</v>
      </c>
      <c r="DN21" s="329"/>
      <c r="DO21" s="103">
        <f t="shared" si="27"/>
        <v>0</v>
      </c>
      <c r="DP21" s="103">
        <f t="shared" si="28"/>
        <v>0</v>
      </c>
      <c r="DQ21" s="103">
        <f t="shared" si="29"/>
        <v>0</v>
      </c>
      <c r="DR21" s="103">
        <f t="shared" si="30"/>
        <v>0</v>
      </c>
      <c r="DS21" s="270">
        <f t="shared" si="207"/>
        <v>0</v>
      </c>
      <c r="DT21" s="271">
        <f t="shared" si="31"/>
        <v>0</v>
      </c>
      <c r="DU21" s="271">
        <f t="shared" si="32"/>
        <v>0</v>
      </c>
      <c r="DV21" s="271">
        <f t="shared" si="33"/>
        <v>0</v>
      </c>
      <c r="DW21" s="271">
        <f t="shared" si="34"/>
        <v>0</v>
      </c>
      <c r="DX21" s="338"/>
      <c r="DY21" s="103">
        <f t="shared" si="208"/>
        <v>0</v>
      </c>
      <c r="DZ21" s="103">
        <f t="shared" si="209"/>
        <v>0</v>
      </c>
      <c r="EA21" s="103">
        <f t="shared" si="210"/>
        <v>0</v>
      </c>
      <c r="EB21" s="103">
        <f t="shared" si="211"/>
        <v>0</v>
      </c>
      <c r="EC21" s="270">
        <f t="shared" si="212"/>
        <v>0</v>
      </c>
      <c r="ED21" s="271">
        <f t="shared" si="213"/>
        <v>0</v>
      </c>
      <c r="EE21" s="271">
        <f t="shared" si="214"/>
        <v>0</v>
      </c>
      <c r="EF21" s="271">
        <f t="shared" si="215"/>
        <v>0</v>
      </c>
      <c r="EG21" s="271">
        <f t="shared" si="216"/>
        <v>0</v>
      </c>
      <c r="EH21" s="329"/>
      <c r="EI21" s="103">
        <f t="shared" si="217"/>
        <v>0</v>
      </c>
      <c r="EJ21" s="103">
        <f t="shared" si="218"/>
        <v>0</v>
      </c>
      <c r="EK21" s="103">
        <f t="shared" si="219"/>
        <v>0</v>
      </c>
      <c r="EL21" s="103">
        <f t="shared" si="220"/>
        <v>0</v>
      </c>
      <c r="EM21" s="270">
        <f t="shared" si="221"/>
        <v>0</v>
      </c>
      <c r="EN21" s="271">
        <f t="shared" si="222"/>
        <v>0</v>
      </c>
      <c r="EO21" s="271">
        <f t="shared" si="223"/>
        <v>0</v>
      </c>
      <c r="EP21" s="271">
        <f t="shared" si="224"/>
        <v>0</v>
      </c>
      <c r="EQ21" s="271">
        <f t="shared" si="225"/>
        <v>0</v>
      </c>
      <c r="ER21" s="510"/>
      <c r="ES21" s="511">
        <f t="shared" si="35"/>
        <v>0</v>
      </c>
      <c r="ET21" s="511">
        <f t="shared" si="36"/>
        <v>0</v>
      </c>
      <c r="EU21" s="511">
        <f t="shared" si="37"/>
        <v>0</v>
      </c>
      <c r="EV21" s="511">
        <f t="shared" si="38"/>
        <v>0</v>
      </c>
      <c r="EW21" s="512">
        <f t="shared" si="39"/>
        <v>0</v>
      </c>
      <c r="EX21" s="586">
        <f t="shared" si="40"/>
        <v>0</v>
      </c>
      <c r="EY21" s="586">
        <f t="shared" si="41"/>
        <v>0</v>
      </c>
      <c r="EZ21" s="586">
        <f t="shared" si="42"/>
        <v>0</v>
      </c>
      <c r="FA21" s="586">
        <f t="shared" si="43"/>
        <v>0</v>
      </c>
      <c r="FB21" s="263"/>
      <c r="FC21" s="103">
        <f t="shared" si="44"/>
        <v>0</v>
      </c>
      <c r="FD21" s="103">
        <f t="shared" si="45"/>
        <v>0</v>
      </c>
      <c r="FE21" s="103">
        <f t="shared" si="46"/>
        <v>0</v>
      </c>
      <c r="FF21" s="103">
        <f t="shared" si="47"/>
        <v>0</v>
      </c>
      <c r="FG21" s="270">
        <f t="shared" si="48"/>
        <v>0</v>
      </c>
      <c r="FH21" s="271">
        <f t="shared" si="49"/>
        <v>0</v>
      </c>
      <c r="FI21" s="271">
        <f t="shared" si="50"/>
        <v>0</v>
      </c>
      <c r="FJ21" s="271">
        <f t="shared" si="51"/>
        <v>0</v>
      </c>
      <c r="FK21" s="271">
        <f t="shared" si="52"/>
        <v>0</v>
      </c>
      <c r="FL21" s="263"/>
      <c r="FM21" s="103">
        <f t="shared" si="53"/>
        <v>0</v>
      </c>
      <c r="FN21" s="103">
        <f t="shared" si="54"/>
        <v>0</v>
      </c>
      <c r="FO21" s="103">
        <f t="shared" si="55"/>
        <v>0</v>
      </c>
      <c r="FP21" s="103">
        <f t="shared" si="56"/>
        <v>0</v>
      </c>
      <c r="FQ21" s="270">
        <f t="shared" si="57"/>
        <v>0</v>
      </c>
      <c r="FR21" s="271">
        <f t="shared" si="58"/>
        <v>0</v>
      </c>
      <c r="FS21" s="271">
        <f t="shared" si="59"/>
        <v>0</v>
      </c>
      <c r="FT21" s="271">
        <f t="shared" si="60"/>
        <v>0</v>
      </c>
      <c r="FU21" s="271">
        <f t="shared" si="61"/>
        <v>0</v>
      </c>
      <c r="FV21" s="270"/>
      <c r="FW21" s="270"/>
      <c r="FX21" s="384">
        <f t="shared" si="62"/>
        <v>0</v>
      </c>
      <c r="FY21" s="103">
        <f t="shared" si="63"/>
        <v>0</v>
      </c>
      <c r="FZ21" s="103">
        <f t="shared" si="64"/>
        <v>0</v>
      </c>
      <c r="GA21" s="103">
        <f t="shared" si="65"/>
        <v>0</v>
      </c>
      <c r="GB21" s="103">
        <f t="shared" si="66"/>
        <v>0</v>
      </c>
      <c r="GC21" s="270">
        <f t="shared" si="67"/>
        <v>0</v>
      </c>
      <c r="GD21" s="271">
        <f t="shared" si="68"/>
        <v>0</v>
      </c>
      <c r="GE21" s="271">
        <f t="shared" si="69"/>
        <v>0</v>
      </c>
      <c r="GF21" s="271">
        <f t="shared" si="70"/>
        <v>0</v>
      </c>
      <c r="GG21" s="271">
        <f t="shared" si="71"/>
        <v>0</v>
      </c>
      <c r="GH21" s="329"/>
      <c r="GI21" s="103">
        <f t="shared" si="72"/>
        <v>0</v>
      </c>
      <c r="GJ21" s="103">
        <f t="shared" si="73"/>
        <v>0</v>
      </c>
      <c r="GK21" s="103">
        <f t="shared" si="74"/>
        <v>0</v>
      </c>
      <c r="GL21" s="103">
        <f t="shared" si="75"/>
        <v>0</v>
      </c>
      <c r="GM21" s="270">
        <f t="shared" si="76"/>
        <v>0</v>
      </c>
      <c r="GN21" s="271">
        <f t="shared" si="77"/>
        <v>0</v>
      </c>
      <c r="GO21" s="271">
        <f t="shared" si="78"/>
        <v>0</v>
      </c>
      <c r="GP21" s="271">
        <f t="shared" si="79"/>
        <v>0</v>
      </c>
      <c r="GQ21" s="271">
        <f t="shared" si="80"/>
        <v>0</v>
      </c>
      <c r="GR21" s="342">
        <f t="shared" si="81"/>
        <v>0</v>
      </c>
      <c r="GS21" s="103">
        <f t="shared" si="82"/>
        <v>0</v>
      </c>
      <c r="GT21" s="103">
        <f t="shared" si="83"/>
        <v>0</v>
      </c>
      <c r="GU21" s="103">
        <f t="shared" si="84"/>
        <v>0</v>
      </c>
      <c r="GV21" s="103">
        <f t="shared" si="85"/>
        <v>0</v>
      </c>
      <c r="GW21" s="270">
        <f t="shared" si="86"/>
        <v>0</v>
      </c>
      <c r="GX21" s="271">
        <f t="shared" si="87"/>
        <v>0</v>
      </c>
      <c r="GY21" s="271">
        <f t="shared" si="88"/>
        <v>0</v>
      </c>
      <c r="GZ21" s="271">
        <f t="shared" si="89"/>
        <v>0</v>
      </c>
      <c r="HA21" s="271">
        <f t="shared" si="90"/>
        <v>0</v>
      </c>
      <c r="HB21" s="329"/>
      <c r="HC21" s="103">
        <f t="shared" si="91"/>
        <v>0</v>
      </c>
      <c r="HD21" s="103">
        <f t="shared" si="92"/>
        <v>0</v>
      </c>
      <c r="HE21" s="103">
        <f t="shared" si="93"/>
        <v>0</v>
      </c>
      <c r="HF21" s="103">
        <f t="shared" si="94"/>
        <v>0</v>
      </c>
      <c r="HG21" s="270">
        <f t="shared" si="95"/>
        <v>0</v>
      </c>
      <c r="HH21" s="271">
        <f t="shared" si="96"/>
        <v>0</v>
      </c>
      <c r="HI21" s="271">
        <f t="shared" si="97"/>
        <v>0</v>
      </c>
      <c r="HJ21" s="271">
        <f t="shared" si="98"/>
        <v>0</v>
      </c>
      <c r="HK21" s="271">
        <f t="shared" si="99"/>
        <v>0</v>
      </c>
      <c r="HL21" s="329"/>
      <c r="HM21" s="103">
        <f t="shared" si="100"/>
        <v>0</v>
      </c>
      <c r="HN21" s="103">
        <f t="shared" si="101"/>
        <v>0</v>
      </c>
      <c r="HO21" s="103">
        <f t="shared" si="102"/>
        <v>0</v>
      </c>
      <c r="HP21" s="103">
        <f t="shared" si="103"/>
        <v>0</v>
      </c>
      <c r="HQ21" s="270">
        <f t="shared" si="104"/>
        <v>0</v>
      </c>
      <c r="HR21" s="271">
        <f t="shared" si="105"/>
        <v>0</v>
      </c>
      <c r="HS21" s="271">
        <f t="shared" si="106"/>
        <v>0</v>
      </c>
      <c r="HT21" s="271">
        <f t="shared" si="107"/>
        <v>0</v>
      </c>
      <c r="HU21" s="271">
        <f t="shared" si="108"/>
        <v>0</v>
      </c>
      <c r="HV21" s="342">
        <f t="shared" si="109"/>
        <v>0</v>
      </c>
      <c r="HW21" s="103">
        <f t="shared" si="110"/>
        <v>0</v>
      </c>
      <c r="HX21" s="103">
        <f t="shared" si="111"/>
        <v>0</v>
      </c>
      <c r="HY21" s="103">
        <f t="shared" si="112"/>
        <v>0</v>
      </c>
      <c r="HZ21" s="103">
        <f t="shared" si="113"/>
        <v>0</v>
      </c>
      <c r="IA21" s="265" t="e">
        <f t="shared" si="114"/>
        <v>#DIV/0!</v>
      </c>
      <c r="IB21" s="270">
        <f t="shared" si="115"/>
        <v>0</v>
      </c>
      <c r="IC21" s="271">
        <f t="shared" si="116"/>
        <v>0</v>
      </c>
      <c r="ID21" s="271">
        <f t="shared" si="117"/>
        <v>0</v>
      </c>
      <c r="IE21" s="271">
        <f t="shared" si="118"/>
        <v>0</v>
      </c>
      <c r="IF21" s="271">
        <f t="shared" si="119"/>
        <v>0</v>
      </c>
      <c r="IG21" s="258">
        <f t="shared" si="120"/>
        <v>0</v>
      </c>
      <c r="IH21" s="103">
        <f t="shared" si="121"/>
        <v>0</v>
      </c>
      <c r="II21" s="103">
        <f t="shared" si="122"/>
        <v>0</v>
      </c>
      <c r="IJ21" s="103">
        <f t="shared" si="123"/>
        <v>0</v>
      </c>
      <c r="IK21" s="103">
        <f t="shared" si="124"/>
        <v>0</v>
      </c>
      <c r="IL21" s="270">
        <f t="shared" si="125"/>
        <v>0</v>
      </c>
      <c r="IM21" s="271">
        <f t="shared" si="126"/>
        <v>0</v>
      </c>
      <c r="IN21" s="271">
        <f t="shared" si="127"/>
        <v>0</v>
      </c>
      <c r="IO21" s="271">
        <f t="shared" si="128"/>
        <v>0</v>
      </c>
      <c r="IP21" s="271">
        <f t="shared" si="129"/>
        <v>0</v>
      </c>
      <c r="IQ21" s="274">
        <f t="shared" si="130"/>
        <v>0</v>
      </c>
      <c r="IR21" s="275">
        <f t="shared" si="131"/>
        <v>0</v>
      </c>
      <c r="IS21" s="275">
        <f t="shared" si="132"/>
        <v>0</v>
      </c>
      <c r="IT21" s="275">
        <f t="shared" si="133"/>
        <v>0</v>
      </c>
      <c r="IU21" s="275">
        <f t="shared" si="134"/>
        <v>0</v>
      </c>
    </row>
    <row r="22" spans="1:255" s="48" customFormat="1">
      <c r="A22" s="49" t="s">
        <v>177</v>
      </c>
      <c r="B22" s="264"/>
      <c r="C22" s="264"/>
      <c r="D22" s="264"/>
      <c r="E22" s="200"/>
      <c r="F22" s="93">
        <f t="shared" si="135"/>
        <v>0</v>
      </c>
      <c r="G22" s="93">
        <f t="shared" si="136"/>
        <v>0</v>
      </c>
      <c r="H22" s="93">
        <f t="shared" si="137"/>
        <v>0</v>
      </c>
      <c r="I22" s="93">
        <f t="shared" si="138"/>
        <v>0</v>
      </c>
      <c r="J22" s="200"/>
      <c r="K22" s="93">
        <f t="shared" si="139"/>
        <v>0</v>
      </c>
      <c r="L22" s="93">
        <f t="shared" si="140"/>
        <v>0</v>
      </c>
      <c r="M22" s="93">
        <f t="shared" si="141"/>
        <v>0</v>
      </c>
      <c r="N22" s="93">
        <f t="shared" si="142"/>
        <v>0</v>
      </c>
      <c r="O22" s="265" t="e">
        <f t="shared" si="0"/>
        <v>#DIV/0!</v>
      </c>
      <c r="P22" s="200"/>
      <c r="Q22" s="93">
        <f t="shared" si="143"/>
        <v>0</v>
      </c>
      <c r="R22" s="93">
        <f t="shared" si="144"/>
        <v>0</v>
      </c>
      <c r="S22" s="93">
        <f t="shared" si="145"/>
        <v>0</v>
      </c>
      <c r="T22" s="93">
        <f t="shared" si="146"/>
        <v>0</v>
      </c>
      <c r="U22" s="265" t="e">
        <f t="shared" si="1"/>
        <v>#DIV/0!</v>
      </c>
      <c r="V22" s="200"/>
      <c r="W22" s="93">
        <f t="shared" si="147"/>
        <v>0</v>
      </c>
      <c r="X22" s="93">
        <f t="shared" si="148"/>
        <v>0</v>
      </c>
      <c r="Y22" s="93">
        <f t="shared" si="149"/>
        <v>0</v>
      </c>
      <c r="Z22" s="93">
        <f t="shared" si="150"/>
        <v>0</v>
      </c>
      <c r="AA22" s="265" t="e">
        <f t="shared" si="2"/>
        <v>#DIV/0!</v>
      </c>
      <c r="AB22" s="329"/>
      <c r="AC22" s="103">
        <f t="shared" si="151"/>
        <v>0</v>
      </c>
      <c r="AD22" s="103">
        <f t="shared" si="152"/>
        <v>0</v>
      </c>
      <c r="AE22" s="103">
        <f t="shared" si="153"/>
        <v>0</v>
      </c>
      <c r="AF22" s="103">
        <f t="shared" si="154"/>
        <v>0</v>
      </c>
      <c r="AG22" s="270">
        <f t="shared" si="3"/>
        <v>0</v>
      </c>
      <c r="AH22" s="271">
        <f t="shared" si="155"/>
        <v>0</v>
      </c>
      <c r="AI22" s="271">
        <f t="shared" si="156"/>
        <v>0</v>
      </c>
      <c r="AJ22" s="271">
        <f t="shared" si="157"/>
        <v>0</v>
      </c>
      <c r="AK22" s="271">
        <f t="shared" si="158"/>
        <v>0</v>
      </c>
      <c r="AL22" s="329"/>
      <c r="AM22" s="103">
        <f t="shared" si="159"/>
        <v>0</v>
      </c>
      <c r="AN22" s="103">
        <f t="shared" si="160"/>
        <v>0</v>
      </c>
      <c r="AO22" s="103">
        <f t="shared" si="161"/>
        <v>0</v>
      </c>
      <c r="AP22" s="103">
        <f t="shared" si="162"/>
        <v>0</v>
      </c>
      <c r="AQ22" s="270">
        <f t="shared" si="4"/>
        <v>0</v>
      </c>
      <c r="AR22" s="271">
        <f t="shared" si="163"/>
        <v>0</v>
      </c>
      <c r="AS22" s="271">
        <f t="shared" si="164"/>
        <v>0</v>
      </c>
      <c r="AT22" s="271">
        <f t="shared" si="165"/>
        <v>0</v>
      </c>
      <c r="AU22" s="271">
        <f t="shared" si="166"/>
        <v>0</v>
      </c>
      <c r="AV22" s="510"/>
      <c r="AW22" s="511">
        <f t="shared" si="167"/>
        <v>0</v>
      </c>
      <c r="AX22" s="511">
        <f t="shared" si="168"/>
        <v>0</v>
      </c>
      <c r="AY22" s="511">
        <f t="shared" si="169"/>
        <v>0</v>
      </c>
      <c r="AZ22" s="511">
        <f t="shared" si="170"/>
        <v>0</v>
      </c>
      <c r="BA22" s="512">
        <f t="shared" si="5"/>
        <v>0</v>
      </c>
      <c r="BB22" s="586">
        <f t="shared" si="171"/>
        <v>0</v>
      </c>
      <c r="BC22" s="586">
        <f t="shared" si="172"/>
        <v>0</v>
      </c>
      <c r="BD22" s="586">
        <f t="shared" si="173"/>
        <v>0</v>
      </c>
      <c r="BE22" s="586">
        <f t="shared" si="174"/>
        <v>0</v>
      </c>
      <c r="BF22" s="329"/>
      <c r="BG22" s="103">
        <f t="shared" si="175"/>
        <v>0</v>
      </c>
      <c r="BH22" s="103">
        <f t="shared" si="176"/>
        <v>0</v>
      </c>
      <c r="BI22" s="103">
        <f t="shared" si="177"/>
        <v>0</v>
      </c>
      <c r="BJ22" s="103">
        <f t="shared" si="178"/>
        <v>0</v>
      </c>
      <c r="BK22" s="270">
        <f t="shared" si="6"/>
        <v>0</v>
      </c>
      <c r="BL22" s="271">
        <f t="shared" si="179"/>
        <v>0</v>
      </c>
      <c r="BM22" s="271">
        <f t="shared" si="180"/>
        <v>0</v>
      </c>
      <c r="BN22" s="271">
        <f t="shared" si="181"/>
        <v>0</v>
      </c>
      <c r="BO22" s="271">
        <f t="shared" si="182"/>
        <v>0</v>
      </c>
      <c r="BP22" s="329"/>
      <c r="BQ22" s="103">
        <f t="shared" si="183"/>
        <v>0</v>
      </c>
      <c r="BR22" s="103">
        <f t="shared" si="184"/>
        <v>0</v>
      </c>
      <c r="BS22" s="103">
        <f t="shared" si="185"/>
        <v>0</v>
      </c>
      <c r="BT22" s="103">
        <f t="shared" si="186"/>
        <v>0</v>
      </c>
      <c r="BU22" s="270">
        <f t="shared" si="7"/>
        <v>0</v>
      </c>
      <c r="BV22" s="271">
        <f t="shared" si="187"/>
        <v>0</v>
      </c>
      <c r="BW22" s="271">
        <f t="shared" si="188"/>
        <v>0</v>
      </c>
      <c r="BX22" s="271">
        <f t="shared" si="189"/>
        <v>0</v>
      </c>
      <c r="BY22" s="271">
        <f t="shared" si="190"/>
        <v>0</v>
      </c>
      <c r="BZ22" s="329"/>
      <c r="CA22" s="103">
        <f t="shared" si="191"/>
        <v>0</v>
      </c>
      <c r="CB22" s="103">
        <f t="shared" si="192"/>
        <v>0</v>
      </c>
      <c r="CC22" s="103">
        <f t="shared" si="193"/>
        <v>0</v>
      </c>
      <c r="CD22" s="103">
        <f t="shared" si="194"/>
        <v>0</v>
      </c>
      <c r="CE22" s="270">
        <f t="shared" si="8"/>
        <v>0</v>
      </c>
      <c r="CF22" s="271">
        <f t="shared" si="195"/>
        <v>0</v>
      </c>
      <c r="CG22" s="271">
        <f t="shared" si="196"/>
        <v>0</v>
      </c>
      <c r="CH22" s="271">
        <f t="shared" si="197"/>
        <v>0</v>
      </c>
      <c r="CI22" s="271">
        <f t="shared" si="198"/>
        <v>0</v>
      </c>
      <c r="CJ22" s="329"/>
      <c r="CK22" s="103">
        <f t="shared" si="199"/>
        <v>0</v>
      </c>
      <c r="CL22" s="103">
        <f t="shared" si="226"/>
        <v>0</v>
      </c>
      <c r="CM22" s="103">
        <f t="shared" si="200"/>
        <v>0</v>
      </c>
      <c r="CN22" s="103">
        <f t="shared" si="201"/>
        <v>0</v>
      </c>
      <c r="CO22" s="270">
        <f t="shared" si="9"/>
        <v>0</v>
      </c>
      <c r="CP22" s="271">
        <f t="shared" si="202"/>
        <v>0</v>
      </c>
      <c r="CQ22" s="271">
        <f t="shared" si="203"/>
        <v>0</v>
      </c>
      <c r="CR22" s="271">
        <f t="shared" si="204"/>
        <v>0</v>
      </c>
      <c r="CS22" s="271">
        <f t="shared" si="205"/>
        <v>0</v>
      </c>
      <c r="CT22" s="329"/>
      <c r="CU22" s="103">
        <f t="shared" si="10"/>
        <v>0</v>
      </c>
      <c r="CV22" s="103">
        <f t="shared" si="11"/>
        <v>0</v>
      </c>
      <c r="CW22" s="103">
        <f t="shared" si="12"/>
        <v>0</v>
      </c>
      <c r="CX22" s="103">
        <f t="shared" si="13"/>
        <v>0</v>
      </c>
      <c r="CY22" s="270">
        <f t="shared" si="206"/>
        <v>0</v>
      </c>
      <c r="CZ22" s="271">
        <f t="shared" si="14"/>
        <v>0</v>
      </c>
      <c r="DA22" s="271">
        <f t="shared" si="15"/>
        <v>0</v>
      </c>
      <c r="DB22" s="271">
        <f t="shared" si="16"/>
        <v>0</v>
      </c>
      <c r="DC22" s="271">
        <f t="shared" si="17"/>
        <v>0</v>
      </c>
      <c r="DD22" s="329"/>
      <c r="DE22" s="103">
        <f t="shared" si="18"/>
        <v>0</v>
      </c>
      <c r="DF22" s="103">
        <f t="shared" si="19"/>
        <v>0</v>
      </c>
      <c r="DG22" s="103">
        <f t="shared" si="20"/>
        <v>0</v>
      </c>
      <c r="DH22" s="103">
        <f t="shared" si="21"/>
        <v>0</v>
      </c>
      <c r="DI22" s="270">
        <f t="shared" si="22"/>
        <v>0</v>
      </c>
      <c r="DJ22" s="271">
        <f t="shared" si="23"/>
        <v>0</v>
      </c>
      <c r="DK22" s="271">
        <f t="shared" si="24"/>
        <v>0</v>
      </c>
      <c r="DL22" s="271">
        <f t="shared" si="25"/>
        <v>0</v>
      </c>
      <c r="DM22" s="271">
        <f t="shared" si="26"/>
        <v>0</v>
      </c>
      <c r="DN22" s="329"/>
      <c r="DO22" s="103">
        <f t="shared" si="27"/>
        <v>0</v>
      </c>
      <c r="DP22" s="103">
        <f t="shared" si="28"/>
        <v>0</v>
      </c>
      <c r="DQ22" s="103">
        <f t="shared" si="29"/>
        <v>0</v>
      </c>
      <c r="DR22" s="103">
        <f t="shared" si="30"/>
        <v>0</v>
      </c>
      <c r="DS22" s="270">
        <f t="shared" si="207"/>
        <v>0</v>
      </c>
      <c r="DT22" s="271">
        <f t="shared" si="31"/>
        <v>0</v>
      </c>
      <c r="DU22" s="271">
        <f t="shared" si="32"/>
        <v>0</v>
      </c>
      <c r="DV22" s="271">
        <f t="shared" si="33"/>
        <v>0</v>
      </c>
      <c r="DW22" s="271">
        <f t="shared" si="34"/>
        <v>0</v>
      </c>
      <c r="DX22" s="338"/>
      <c r="DY22" s="103">
        <f t="shared" si="208"/>
        <v>0</v>
      </c>
      <c r="DZ22" s="103">
        <f t="shared" si="209"/>
        <v>0</v>
      </c>
      <c r="EA22" s="103">
        <f t="shared" si="210"/>
        <v>0</v>
      </c>
      <c r="EB22" s="103">
        <f t="shared" si="211"/>
        <v>0</v>
      </c>
      <c r="EC22" s="270">
        <f t="shared" si="212"/>
        <v>0</v>
      </c>
      <c r="ED22" s="271">
        <f t="shared" si="213"/>
        <v>0</v>
      </c>
      <c r="EE22" s="271">
        <f t="shared" si="214"/>
        <v>0</v>
      </c>
      <c r="EF22" s="271">
        <f t="shared" si="215"/>
        <v>0</v>
      </c>
      <c r="EG22" s="271">
        <f t="shared" si="216"/>
        <v>0</v>
      </c>
      <c r="EH22" s="329"/>
      <c r="EI22" s="103">
        <f t="shared" si="217"/>
        <v>0</v>
      </c>
      <c r="EJ22" s="103">
        <f t="shared" si="218"/>
        <v>0</v>
      </c>
      <c r="EK22" s="103">
        <f t="shared" si="219"/>
        <v>0</v>
      </c>
      <c r="EL22" s="103">
        <f t="shared" si="220"/>
        <v>0</v>
      </c>
      <c r="EM22" s="270">
        <f t="shared" si="221"/>
        <v>0</v>
      </c>
      <c r="EN22" s="271">
        <f t="shared" si="222"/>
        <v>0</v>
      </c>
      <c r="EO22" s="271">
        <f t="shared" si="223"/>
        <v>0</v>
      </c>
      <c r="EP22" s="271">
        <f t="shared" si="224"/>
        <v>0</v>
      </c>
      <c r="EQ22" s="271">
        <f t="shared" si="225"/>
        <v>0</v>
      </c>
      <c r="ER22" s="510"/>
      <c r="ES22" s="511">
        <f t="shared" si="35"/>
        <v>0</v>
      </c>
      <c r="ET22" s="511">
        <f t="shared" si="36"/>
        <v>0</v>
      </c>
      <c r="EU22" s="511">
        <f t="shared" si="37"/>
        <v>0</v>
      </c>
      <c r="EV22" s="511">
        <f t="shared" si="38"/>
        <v>0</v>
      </c>
      <c r="EW22" s="512">
        <f t="shared" si="39"/>
        <v>0</v>
      </c>
      <c r="EX22" s="586">
        <f t="shared" si="40"/>
        <v>0</v>
      </c>
      <c r="EY22" s="586">
        <f t="shared" si="41"/>
        <v>0</v>
      </c>
      <c r="EZ22" s="586">
        <f t="shared" si="42"/>
        <v>0</v>
      </c>
      <c r="FA22" s="586">
        <f t="shared" si="43"/>
        <v>0</v>
      </c>
      <c r="FB22" s="263"/>
      <c r="FC22" s="103">
        <f t="shared" si="44"/>
        <v>0</v>
      </c>
      <c r="FD22" s="103">
        <f t="shared" si="45"/>
        <v>0</v>
      </c>
      <c r="FE22" s="103">
        <f t="shared" si="46"/>
        <v>0</v>
      </c>
      <c r="FF22" s="103">
        <f t="shared" si="47"/>
        <v>0</v>
      </c>
      <c r="FG22" s="270">
        <f t="shared" si="48"/>
        <v>0</v>
      </c>
      <c r="FH22" s="271">
        <f t="shared" si="49"/>
        <v>0</v>
      </c>
      <c r="FI22" s="271">
        <f t="shared" si="50"/>
        <v>0</v>
      </c>
      <c r="FJ22" s="271">
        <f t="shared" si="51"/>
        <v>0</v>
      </c>
      <c r="FK22" s="271">
        <f t="shared" si="52"/>
        <v>0</v>
      </c>
      <c r="FL22" s="263"/>
      <c r="FM22" s="103">
        <f t="shared" si="53"/>
        <v>0</v>
      </c>
      <c r="FN22" s="103">
        <f t="shared" si="54"/>
        <v>0</v>
      </c>
      <c r="FO22" s="103">
        <f t="shared" si="55"/>
        <v>0</v>
      </c>
      <c r="FP22" s="103">
        <f t="shared" si="56"/>
        <v>0</v>
      </c>
      <c r="FQ22" s="270">
        <f t="shared" si="57"/>
        <v>0</v>
      </c>
      <c r="FR22" s="271">
        <f t="shared" si="58"/>
        <v>0</v>
      </c>
      <c r="FS22" s="271">
        <f t="shared" si="59"/>
        <v>0</v>
      </c>
      <c r="FT22" s="271">
        <f t="shared" si="60"/>
        <v>0</v>
      </c>
      <c r="FU22" s="271">
        <f t="shared" si="61"/>
        <v>0</v>
      </c>
      <c r="FV22" s="270"/>
      <c r="FW22" s="270"/>
      <c r="FX22" s="384">
        <f t="shared" si="62"/>
        <v>0</v>
      </c>
      <c r="FY22" s="103">
        <f t="shared" si="63"/>
        <v>0</v>
      </c>
      <c r="FZ22" s="103">
        <f t="shared" si="64"/>
        <v>0</v>
      </c>
      <c r="GA22" s="103">
        <f t="shared" si="65"/>
        <v>0</v>
      </c>
      <c r="GB22" s="103">
        <f t="shared" si="66"/>
        <v>0</v>
      </c>
      <c r="GC22" s="270">
        <f t="shared" si="67"/>
        <v>0</v>
      </c>
      <c r="GD22" s="271">
        <f t="shared" si="68"/>
        <v>0</v>
      </c>
      <c r="GE22" s="271">
        <f t="shared" si="69"/>
        <v>0</v>
      </c>
      <c r="GF22" s="271">
        <f t="shared" si="70"/>
        <v>0</v>
      </c>
      <c r="GG22" s="271">
        <f t="shared" si="71"/>
        <v>0</v>
      </c>
      <c r="GH22" s="329"/>
      <c r="GI22" s="103">
        <f t="shared" si="72"/>
        <v>0</v>
      </c>
      <c r="GJ22" s="103">
        <f t="shared" si="73"/>
        <v>0</v>
      </c>
      <c r="GK22" s="103">
        <f t="shared" si="74"/>
        <v>0</v>
      </c>
      <c r="GL22" s="103">
        <f t="shared" si="75"/>
        <v>0</v>
      </c>
      <c r="GM22" s="270">
        <f t="shared" si="76"/>
        <v>0</v>
      </c>
      <c r="GN22" s="271">
        <f t="shared" si="77"/>
        <v>0</v>
      </c>
      <c r="GO22" s="271">
        <f t="shared" si="78"/>
        <v>0</v>
      </c>
      <c r="GP22" s="271">
        <f t="shared" si="79"/>
        <v>0</v>
      </c>
      <c r="GQ22" s="271">
        <f t="shared" si="80"/>
        <v>0</v>
      </c>
      <c r="GR22" s="342">
        <f t="shared" si="81"/>
        <v>0</v>
      </c>
      <c r="GS22" s="103">
        <f t="shared" si="82"/>
        <v>0</v>
      </c>
      <c r="GT22" s="103">
        <f t="shared" si="83"/>
        <v>0</v>
      </c>
      <c r="GU22" s="103">
        <f t="shared" si="84"/>
        <v>0</v>
      </c>
      <c r="GV22" s="103">
        <f t="shared" si="85"/>
        <v>0</v>
      </c>
      <c r="GW22" s="270">
        <f t="shared" si="86"/>
        <v>0</v>
      </c>
      <c r="GX22" s="271">
        <f t="shared" si="87"/>
        <v>0</v>
      </c>
      <c r="GY22" s="271">
        <f t="shared" si="88"/>
        <v>0</v>
      </c>
      <c r="GZ22" s="271">
        <f t="shared" si="89"/>
        <v>0</v>
      </c>
      <c r="HA22" s="271">
        <f t="shared" si="90"/>
        <v>0</v>
      </c>
      <c r="HB22" s="329"/>
      <c r="HC22" s="103">
        <f t="shared" si="91"/>
        <v>0</v>
      </c>
      <c r="HD22" s="103">
        <f t="shared" si="92"/>
        <v>0</v>
      </c>
      <c r="HE22" s="103">
        <f t="shared" si="93"/>
        <v>0</v>
      </c>
      <c r="HF22" s="103">
        <f t="shared" si="94"/>
        <v>0</v>
      </c>
      <c r="HG22" s="270">
        <f t="shared" si="95"/>
        <v>0</v>
      </c>
      <c r="HH22" s="271">
        <f t="shared" si="96"/>
        <v>0</v>
      </c>
      <c r="HI22" s="271">
        <f t="shared" si="97"/>
        <v>0</v>
      </c>
      <c r="HJ22" s="271">
        <f t="shared" si="98"/>
        <v>0</v>
      </c>
      <c r="HK22" s="271">
        <f t="shared" si="99"/>
        <v>0</v>
      </c>
      <c r="HL22" s="329"/>
      <c r="HM22" s="103">
        <f t="shared" si="100"/>
        <v>0</v>
      </c>
      <c r="HN22" s="103">
        <f t="shared" si="101"/>
        <v>0</v>
      </c>
      <c r="HO22" s="103">
        <f t="shared" si="102"/>
        <v>0</v>
      </c>
      <c r="HP22" s="103">
        <f t="shared" si="103"/>
        <v>0</v>
      </c>
      <c r="HQ22" s="270">
        <f t="shared" si="104"/>
        <v>0</v>
      </c>
      <c r="HR22" s="271">
        <f t="shared" si="105"/>
        <v>0</v>
      </c>
      <c r="HS22" s="271">
        <f t="shared" si="106"/>
        <v>0</v>
      </c>
      <c r="HT22" s="271">
        <f t="shared" si="107"/>
        <v>0</v>
      </c>
      <c r="HU22" s="271">
        <f t="shared" si="108"/>
        <v>0</v>
      </c>
      <c r="HV22" s="342">
        <f t="shared" si="109"/>
        <v>0</v>
      </c>
      <c r="HW22" s="103">
        <f t="shared" si="110"/>
        <v>0</v>
      </c>
      <c r="HX22" s="103">
        <f t="shared" si="111"/>
        <v>0</v>
      </c>
      <c r="HY22" s="103">
        <f t="shared" si="112"/>
        <v>0</v>
      </c>
      <c r="HZ22" s="103">
        <f t="shared" si="113"/>
        <v>0</v>
      </c>
      <c r="IA22" s="265" t="e">
        <f t="shared" si="114"/>
        <v>#DIV/0!</v>
      </c>
      <c r="IB22" s="270">
        <f t="shared" si="115"/>
        <v>0</v>
      </c>
      <c r="IC22" s="271">
        <f t="shared" si="116"/>
        <v>0</v>
      </c>
      <c r="ID22" s="271">
        <f t="shared" si="117"/>
        <v>0</v>
      </c>
      <c r="IE22" s="271">
        <f t="shared" si="118"/>
        <v>0</v>
      </c>
      <c r="IF22" s="271">
        <f t="shared" si="119"/>
        <v>0</v>
      </c>
      <c r="IG22" s="258">
        <f t="shared" si="120"/>
        <v>0</v>
      </c>
      <c r="IH22" s="103">
        <f t="shared" si="121"/>
        <v>0</v>
      </c>
      <c r="II22" s="103">
        <f t="shared" si="122"/>
        <v>0</v>
      </c>
      <c r="IJ22" s="103">
        <f t="shared" si="123"/>
        <v>0</v>
      </c>
      <c r="IK22" s="103">
        <f t="shared" si="124"/>
        <v>0</v>
      </c>
      <c r="IL22" s="270">
        <f t="shared" si="125"/>
        <v>0</v>
      </c>
      <c r="IM22" s="271">
        <f t="shared" si="126"/>
        <v>0</v>
      </c>
      <c r="IN22" s="271">
        <f t="shared" si="127"/>
        <v>0</v>
      </c>
      <c r="IO22" s="271">
        <f t="shared" si="128"/>
        <v>0</v>
      </c>
      <c r="IP22" s="271">
        <f t="shared" si="129"/>
        <v>0</v>
      </c>
      <c r="IQ22" s="274">
        <f t="shared" si="130"/>
        <v>0</v>
      </c>
      <c r="IR22" s="275">
        <f t="shared" si="131"/>
        <v>0</v>
      </c>
      <c r="IS22" s="275">
        <f t="shared" si="132"/>
        <v>0</v>
      </c>
      <c r="IT22" s="275">
        <f t="shared" si="133"/>
        <v>0</v>
      </c>
      <c r="IU22" s="275">
        <f t="shared" si="134"/>
        <v>0</v>
      </c>
    </row>
    <row r="23" spans="1:255" s="48" customFormat="1">
      <c r="A23" s="49" t="s">
        <v>178</v>
      </c>
      <c r="B23" s="264"/>
      <c r="C23" s="264"/>
      <c r="D23" s="264"/>
      <c r="E23" s="200"/>
      <c r="F23" s="93">
        <f t="shared" si="135"/>
        <v>0</v>
      </c>
      <c r="G23" s="93">
        <f t="shared" si="136"/>
        <v>0</v>
      </c>
      <c r="H23" s="93">
        <f t="shared" si="137"/>
        <v>0</v>
      </c>
      <c r="I23" s="93">
        <f t="shared" si="138"/>
        <v>0</v>
      </c>
      <c r="J23" s="200"/>
      <c r="K23" s="93">
        <f t="shared" si="139"/>
        <v>0</v>
      </c>
      <c r="L23" s="93">
        <f t="shared" si="140"/>
        <v>0</v>
      </c>
      <c r="M23" s="93">
        <f t="shared" si="141"/>
        <v>0</v>
      </c>
      <c r="N23" s="93">
        <f t="shared" si="142"/>
        <v>0</v>
      </c>
      <c r="O23" s="265" t="e">
        <f t="shared" si="0"/>
        <v>#DIV/0!</v>
      </c>
      <c r="P23" s="200"/>
      <c r="Q23" s="93">
        <f t="shared" si="143"/>
        <v>0</v>
      </c>
      <c r="R23" s="93">
        <f t="shared" si="144"/>
        <v>0</v>
      </c>
      <c r="S23" s="93">
        <f t="shared" si="145"/>
        <v>0</v>
      </c>
      <c r="T23" s="93">
        <f t="shared" si="146"/>
        <v>0</v>
      </c>
      <c r="U23" s="265" t="e">
        <f t="shared" si="1"/>
        <v>#DIV/0!</v>
      </c>
      <c r="V23" s="200"/>
      <c r="W23" s="93">
        <f t="shared" si="147"/>
        <v>0</v>
      </c>
      <c r="X23" s="93">
        <f t="shared" si="148"/>
        <v>0</v>
      </c>
      <c r="Y23" s="93">
        <f t="shared" si="149"/>
        <v>0</v>
      </c>
      <c r="Z23" s="93">
        <f t="shared" si="150"/>
        <v>0</v>
      </c>
      <c r="AA23" s="265" t="e">
        <f t="shared" si="2"/>
        <v>#DIV/0!</v>
      </c>
      <c r="AB23" s="329"/>
      <c r="AC23" s="103">
        <f t="shared" si="151"/>
        <v>0</v>
      </c>
      <c r="AD23" s="103">
        <f t="shared" si="152"/>
        <v>0</v>
      </c>
      <c r="AE23" s="103">
        <f t="shared" si="153"/>
        <v>0</v>
      </c>
      <c r="AF23" s="103">
        <f t="shared" si="154"/>
        <v>0</v>
      </c>
      <c r="AG23" s="270">
        <f t="shared" si="3"/>
        <v>0</v>
      </c>
      <c r="AH23" s="271">
        <f t="shared" si="155"/>
        <v>0</v>
      </c>
      <c r="AI23" s="271">
        <f t="shared" si="156"/>
        <v>0</v>
      </c>
      <c r="AJ23" s="271">
        <f t="shared" si="157"/>
        <v>0</v>
      </c>
      <c r="AK23" s="271">
        <f t="shared" si="158"/>
        <v>0</v>
      </c>
      <c r="AL23" s="329"/>
      <c r="AM23" s="103">
        <f t="shared" si="159"/>
        <v>0</v>
      </c>
      <c r="AN23" s="103">
        <f t="shared" si="160"/>
        <v>0</v>
      </c>
      <c r="AO23" s="103">
        <f t="shared" si="161"/>
        <v>0</v>
      </c>
      <c r="AP23" s="103">
        <f t="shared" si="162"/>
        <v>0</v>
      </c>
      <c r="AQ23" s="270">
        <f t="shared" si="4"/>
        <v>0</v>
      </c>
      <c r="AR23" s="271">
        <f t="shared" si="163"/>
        <v>0</v>
      </c>
      <c r="AS23" s="271">
        <f t="shared" si="164"/>
        <v>0</v>
      </c>
      <c r="AT23" s="271">
        <f t="shared" si="165"/>
        <v>0</v>
      </c>
      <c r="AU23" s="271">
        <f t="shared" si="166"/>
        <v>0</v>
      </c>
      <c r="AV23" s="510"/>
      <c r="AW23" s="511">
        <f t="shared" si="167"/>
        <v>0</v>
      </c>
      <c r="AX23" s="511">
        <f t="shared" si="168"/>
        <v>0</v>
      </c>
      <c r="AY23" s="511">
        <f t="shared" si="169"/>
        <v>0</v>
      </c>
      <c r="AZ23" s="511">
        <f t="shared" si="170"/>
        <v>0</v>
      </c>
      <c r="BA23" s="512">
        <f t="shared" si="5"/>
        <v>0</v>
      </c>
      <c r="BB23" s="586">
        <f t="shared" si="171"/>
        <v>0</v>
      </c>
      <c r="BC23" s="586">
        <f t="shared" si="172"/>
        <v>0</v>
      </c>
      <c r="BD23" s="586">
        <f t="shared" si="173"/>
        <v>0</v>
      </c>
      <c r="BE23" s="586">
        <f t="shared" si="174"/>
        <v>0</v>
      </c>
      <c r="BF23" s="329"/>
      <c r="BG23" s="103">
        <f t="shared" si="175"/>
        <v>0</v>
      </c>
      <c r="BH23" s="103">
        <f t="shared" si="176"/>
        <v>0</v>
      </c>
      <c r="BI23" s="103">
        <f t="shared" si="177"/>
        <v>0</v>
      </c>
      <c r="BJ23" s="103">
        <f t="shared" si="178"/>
        <v>0</v>
      </c>
      <c r="BK23" s="270">
        <f t="shared" si="6"/>
        <v>0</v>
      </c>
      <c r="BL23" s="271">
        <f t="shared" si="179"/>
        <v>0</v>
      </c>
      <c r="BM23" s="271">
        <f t="shared" si="180"/>
        <v>0</v>
      </c>
      <c r="BN23" s="271">
        <f t="shared" si="181"/>
        <v>0</v>
      </c>
      <c r="BO23" s="271">
        <f t="shared" si="182"/>
        <v>0</v>
      </c>
      <c r="BP23" s="329"/>
      <c r="BQ23" s="103">
        <f t="shared" si="183"/>
        <v>0</v>
      </c>
      <c r="BR23" s="103">
        <f t="shared" si="184"/>
        <v>0</v>
      </c>
      <c r="BS23" s="103">
        <f t="shared" si="185"/>
        <v>0</v>
      </c>
      <c r="BT23" s="103">
        <f t="shared" si="186"/>
        <v>0</v>
      </c>
      <c r="BU23" s="270">
        <f t="shared" si="7"/>
        <v>0</v>
      </c>
      <c r="BV23" s="271">
        <f t="shared" si="187"/>
        <v>0</v>
      </c>
      <c r="BW23" s="271">
        <f t="shared" si="188"/>
        <v>0</v>
      </c>
      <c r="BX23" s="271">
        <f t="shared" si="189"/>
        <v>0</v>
      </c>
      <c r="BY23" s="271">
        <f t="shared" si="190"/>
        <v>0</v>
      </c>
      <c r="BZ23" s="329"/>
      <c r="CA23" s="103">
        <f t="shared" si="191"/>
        <v>0</v>
      </c>
      <c r="CB23" s="103">
        <f t="shared" si="192"/>
        <v>0</v>
      </c>
      <c r="CC23" s="103">
        <f t="shared" si="193"/>
        <v>0</v>
      </c>
      <c r="CD23" s="103">
        <f t="shared" si="194"/>
        <v>0</v>
      </c>
      <c r="CE23" s="270">
        <f t="shared" si="8"/>
        <v>0</v>
      </c>
      <c r="CF23" s="271">
        <f t="shared" si="195"/>
        <v>0</v>
      </c>
      <c r="CG23" s="271">
        <f t="shared" si="196"/>
        <v>0</v>
      </c>
      <c r="CH23" s="271">
        <f t="shared" si="197"/>
        <v>0</v>
      </c>
      <c r="CI23" s="271">
        <f t="shared" si="198"/>
        <v>0</v>
      </c>
      <c r="CJ23" s="329"/>
      <c r="CK23" s="103">
        <f t="shared" si="199"/>
        <v>0</v>
      </c>
      <c r="CL23" s="103">
        <f t="shared" si="226"/>
        <v>0</v>
      </c>
      <c r="CM23" s="103">
        <f t="shared" si="200"/>
        <v>0</v>
      </c>
      <c r="CN23" s="103">
        <f t="shared" si="201"/>
        <v>0</v>
      </c>
      <c r="CO23" s="270">
        <f t="shared" si="9"/>
        <v>0</v>
      </c>
      <c r="CP23" s="271">
        <f t="shared" si="202"/>
        <v>0</v>
      </c>
      <c r="CQ23" s="271">
        <f t="shared" si="203"/>
        <v>0</v>
      </c>
      <c r="CR23" s="271">
        <f t="shared" si="204"/>
        <v>0</v>
      </c>
      <c r="CS23" s="271">
        <f t="shared" si="205"/>
        <v>0</v>
      </c>
      <c r="CT23" s="329"/>
      <c r="CU23" s="103">
        <f t="shared" si="10"/>
        <v>0</v>
      </c>
      <c r="CV23" s="103">
        <f t="shared" si="11"/>
        <v>0</v>
      </c>
      <c r="CW23" s="103">
        <f t="shared" si="12"/>
        <v>0</v>
      </c>
      <c r="CX23" s="103">
        <f t="shared" si="13"/>
        <v>0</v>
      </c>
      <c r="CY23" s="270">
        <f t="shared" si="206"/>
        <v>0</v>
      </c>
      <c r="CZ23" s="271">
        <f t="shared" si="14"/>
        <v>0</v>
      </c>
      <c r="DA23" s="271">
        <f t="shared" si="15"/>
        <v>0</v>
      </c>
      <c r="DB23" s="271">
        <f t="shared" si="16"/>
        <v>0</v>
      </c>
      <c r="DC23" s="271">
        <f t="shared" si="17"/>
        <v>0</v>
      </c>
      <c r="DD23" s="329"/>
      <c r="DE23" s="103">
        <f t="shared" si="18"/>
        <v>0</v>
      </c>
      <c r="DF23" s="103">
        <f t="shared" si="19"/>
        <v>0</v>
      </c>
      <c r="DG23" s="103">
        <f t="shared" si="20"/>
        <v>0</v>
      </c>
      <c r="DH23" s="103">
        <f t="shared" si="21"/>
        <v>0</v>
      </c>
      <c r="DI23" s="270">
        <f t="shared" si="22"/>
        <v>0</v>
      </c>
      <c r="DJ23" s="271">
        <f t="shared" si="23"/>
        <v>0</v>
      </c>
      <c r="DK23" s="271">
        <f t="shared" si="24"/>
        <v>0</v>
      </c>
      <c r="DL23" s="271">
        <f t="shared" si="25"/>
        <v>0</v>
      </c>
      <c r="DM23" s="271">
        <f t="shared" si="26"/>
        <v>0</v>
      </c>
      <c r="DN23" s="329"/>
      <c r="DO23" s="103">
        <f t="shared" si="27"/>
        <v>0</v>
      </c>
      <c r="DP23" s="103">
        <f t="shared" si="28"/>
        <v>0</v>
      </c>
      <c r="DQ23" s="103">
        <f t="shared" si="29"/>
        <v>0</v>
      </c>
      <c r="DR23" s="103">
        <f t="shared" si="30"/>
        <v>0</v>
      </c>
      <c r="DS23" s="270">
        <f t="shared" si="207"/>
        <v>0</v>
      </c>
      <c r="DT23" s="271">
        <f t="shared" si="31"/>
        <v>0</v>
      </c>
      <c r="DU23" s="271">
        <f t="shared" si="32"/>
        <v>0</v>
      </c>
      <c r="DV23" s="271">
        <f t="shared" si="33"/>
        <v>0</v>
      </c>
      <c r="DW23" s="271">
        <f t="shared" si="34"/>
        <v>0</v>
      </c>
      <c r="DX23" s="338"/>
      <c r="DY23" s="103">
        <f t="shared" si="208"/>
        <v>0</v>
      </c>
      <c r="DZ23" s="103">
        <f t="shared" si="209"/>
        <v>0</v>
      </c>
      <c r="EA23" s="103">
        <f t="shared" si="210"/>
        <v>0</v>
      </c>
      <c r="EB23" s="103">
        <f t="shared" si="211"/>
        <v>0</v>
      </c>
      <c r="EC23" s="270">
        <f t="shared" si="212"/>
        <v>0</v>
      </c>
      <c r="ED23" s="271">
        <f t="shared" si="213"/>
        <v>0</v>
      </c>
      <c r="EE23" s="271">
        <f t="shared" si="214"/>
        <v>0</v>
      </c>
      <c r="EF23" s="271">
        <f t="shared" si="215"/>
        <v>0</v>
      </c>
      <c r="EG23" s="271">
        <f t="shared" si="216"/>
        <v>0</v>
      </c>
      <c r="EH23" s="329"/>
      <c r="EI23" s="103">
        <f t="shared" si="217"/>
        <v>0</v>
      </c>
      <c r="EJ23" s="103">
        <f t="shared" si="218"/>
        <v>0</v>
      </c>
      <c r="EK23" s="103">
        <f t="shared" si="219"/>
        <v>0</v>
      </c>
      <c r="EL23" s="103">
        <f t="shared" si="220"/>
        <v>0</v>
      </c>
      <c r="EM23" s="270">
        <f t="shared" si="221"/>
        <v>0</v>
      </c>
      <c r="EN23" s="271">
        <f t="shared" si="222"/>
        <v>0</v>
      </c>
      <c r="EO23" s="271">
        <f t="shared" si="223"/>
        <v>0</v>
      </c>
      <c r="EP23" s="271">
        <f t="shared" si="224"/>
        <v>0</v>
      </c>
      <c r="EQ23" s="271">
        <f t="shared" si="225"/>
        <v>0</v>
      </c>
      <c r="ER23" s="510"/>
      <c r="ES23" s="511">
        <f t="shared" si="35"/>
        <v>0</v>
      </c>
      <c r="ET23" s="511">
        <f t="shared" si="36"/>
        <v>0</v>
      </c>
      <c r="EU23" s="511">
        <f t="shared" si="37"/>
        <v>0</v>
      </c>
      <c r="EV23" s="511">
        <f t="shared" si="38"/>
        <v>0</v>
      </c>
      <c r="EW23" s="512">
        <f t="shared" si="39"/>
        <v>0</v>
      </c>
      <c r="EX23" s="586">
        <f t="shared" si="40"/>
        <v>0</v>
      </c>
      <c r="EY23" s="586">
        <f t="shared" si="41"/>
        <v>0</v>
      </c>
      <c r="EZ23" s="586">
        <f t="shared" si="42"/>
        <v>0</v>
      </c>
      <c r="FA23" s="586">
        <f t="shared" si="43"/>
        <v>0</v>
      </c>
      <c r="FB23" s="263"/>
      <c r="FC23" s="103">
        <f t="shared" si="44"/>
        <v>0</v>
      </c>
      <c r="FD23" s="103">
        <f t="shared" si="45"/>
        <v>0</v>
      </c>
      <c r="FE23" s="103">
        <f t="shared" si="46"/>
        <v>0</v>
      </c>
      <c r="FF23" s="103">
        <f t="shared" si="47"/>
        <v>0</v>
      </c>
      <c r="FG23" s="270">
        <f t="shared" si="48"/>
        <v>0</v>
      </c>
      <c r="FH23" s="271">
        <f t="shared" si="49"/>
        <v>0</v>
      </c>
      <c r="FI23" s="271">
        <f t="shared" si="50"/>
        <v>0</v>
      </c>
      <c r="FJ23" s="271">
        <f t="shared" si="51"/>
        <v>0</v>
      </c>
      <c r="FK23" s="271">
        <f t="shared" si="52"/>
        <v>0</v>
      </c>
      <c r="FL23" s="263"/>
      <c r="FM23" s="103">
        <f t="shared" si="53"/>
        <v>0</v>
      </c>
      <c r="FN23" s="103">
        <f t="shared" si="54"/>
        <v>0</v>
      </c>
      <c r="FO23" s="103">
        <f t="shared" si="55"/>
        <v>0</v>
      </c>
      <c r="FP23" s="103">
        <f t="shared" si="56"/>
        <v>0</v>
      </c>
      <c r="FQ23" s="270">
        <f t="shared" si="57"/>
        <v>0</v>
      </c>
      <c r="FR23" s="271">
        <f t="shared" si="58"/>
        <v>0</v>
      </c>
      <c r="FS23" s="271">
        <f t="shared" si="59"/>
        <v>0</v>
      </c>
      <c r="FT23" s="271">
        <f t="shared" si="60"/>
        <v>0</v>
      </c>
      <c r="FU23" s="271">
        <f t="shared" si="61"/>
        <v>0</v>
      </c>
      <c r="FV23" s="270"/>
      <c r="FW23" s="270"/>
      <c r="FX23" s="384">
        <f t="shared" si="62"/>
        <v>0</v>
      </c>
      <c r="FY23" s="103">
        <f t="shared" si="63"/>
        <v>0</v>
      </c>
      <c r="FZ23" s="103">
        <f t="shared" si="64"/>
        <v>0</v>
      </c>
      <c r="GA23" s="103">
        <f t="shared" si="65"/>
        <v>0</v>
      </c>
      <c r="GB23" s="103">
        <f t="shared" si="66"/>
        <v>0</v>
      </c>
      <c r="GC23" s="270">
        <f t="shared" si="67"/>
        <v>0</v>
      </c>
      <c r="GD23" s="271">
        <f t="shared" si="68"/>
        <v>0</v>
      </c>
      <c r="GE23" s="271">
        <f t="shared" si="69"/>
        <v>0</v>
      </c>
      <c r="GF23" s="271">
        <f t="shared" si="70"/>
        <v>0</v>
      </c>
      <c r="GG23" s="271">
        <f t="shared" si="71"/>
        <v>0</v>
      </c>
      <c r="GH23" s="329"/>
      <c r="GI23" s="103">
        <f t="shared" si="72"/>
        <v>0</v>
      </c>
      <c r="GJ23" s="103">
        <f t="shared" si="73"/>
        <v>0</v>
      </c>
      <c r="GK23" s="103">
        <f t="shared" si="74"/>
        <v>0</v>
      </c>
      <c r="GL23" s="103">
        <f t="shared" si="75"/>
        <v>0</v>
      </c>
      <c r="GM23" s="270">
        <f t="shared" si="76"/>
        <v>0</v>
      </c>
      <c r="GN23" s="271">
        <f t="shared" si="77"/>
        <v>0</v>
      </c>
      <c r="GO23" s="271">
        <f t="shared" si="78"/>
        <v>0</v>
      </c>
      <c r="GP23" s="271">
        <f t="shared" si="79"/>
        <v>0</v>
      </c>
      <c r="GQ23" s="271">
        <f t="shared" si="80"/>
        <v>0</v>
      </c>
      <c r="GR23" s="342">
        <f t="shared" si="81"/>
        <v>0</v>
      </c>
      <c r="GS23" s="103">
        <f t="shared" si="82"/>
        <v>0</v>
      </c>
      <c r="GT23" s="103">
        <f t="shared" si="83"/>
        <v>0</v>
      </c>
      <c r="GU23" s="103">
        <f t="shared" si="84"/>
        <v>0</v>
      </c>
      <c r="GV23" s="103">
        <f t="shared" si="85"/>
        <v>0</v>
      </c>
      <c r="GW23" s="270">
        <f t="shared" si="86"/>
        <v>0</v>
      </c>
      <c r="GX23" s="271">
        <f t="shared" si="87"/>
        <v>0</v>
      </c>
      <c r="GY23" s="271">
        <f t="shared" si="88"/>
        <v>0</v>
      </c>
      <c r="GZ23" s="271">
        <f t="shared" si="89"/>
        <v>0</v>
      </c>
      <c r="HA23" s="271">
        <f t="shared" si="90"/>
        <v>0</v>
      </c>
      <c r="HB23" s="329"/>
      <c r="HC23" s="103">
        <f t="shared" si="91"/>
        <v>0</v>
      </c>
      <c r="HD23" s="103">
        <f t="shared" si="92"/>
        <v>0</v>
      </c>
      <c r="HE23" s="103">
        <f t="shared" si="93"/>
        <v>0</v>
      </c>
      <c r="HF23" s="103">
        <f t="shared" si="94"/>
        <v>0</v>
      </c>
      <c r="HG23" s="270">
        <f t="shared" si="95"/>
        <v>0</v>
      </c>
      <c r="HH23" s="271">
        <f t="shared" si="96"/>
        <v>0</v>
      </c>
      <c r="HI23" s="271">
        <f t="shared" si="97"/>
        <v>0</v>
      </c>
      <c r="HJ23" s="271">
        <f t="shared" si="98"/>
        <v>0</v>
      </c>
      <c r="HK23" s="271">
        <f t="shared" si="99"/>
        <v>0</v>
      </c>
      <c r="HL23" s="329"/>
      <c r="HM23" s="103">
        <f t="shared" si="100"/>
        <v>0</v>
      </c>
      <c r="HN23" s="103">
        <f t="shared" si="101"/>
        <v>0</v>
      </c>
      <c r="HO23" s="103">
        <f t="shared" si="102"/>
        <v>0</v>
      </c>
      <c r="HP23" s="103">
        <f t="shared" si="103"/>
        <v>0</v>
      </c>
      <c r="HQ23" s="270">
        <f t="shared" si="104"/>
        <v>0</v>
      </c>
      <c r="HR23" s="271">
        <f t="shared" si="105"/>
        <v>0</v>
      </c>
      <c r="HS23" s="271">
        <f t="shared" si="106"/>
        <v>0</v>
      </c>
      <c r="HT23" s="271">
        <f t="shared" si="107"/>
        <v>0</v>
      </c>
      <c r="HU23" s="271">
        <f t="shared" si="108"/>
        <v>0</v>
      </c>
      <c r="HV23" s="342">
        <f t="shared" si="109"/>
        <v>0</v>
      </c>
      <c r="HW23" s="103">
        <f t="shared" si="110"/>
        <v>0</v>
      </c>
      <c r="HX23" s="103">
        <f t="shared" si="111"/>
        <v>0</v>
      </c>
      <c r="HY23" s="103">
        <f t="shared" si="112"/>
        <v>0</v>
      </c>
      <c r="HZ23" s="103">
        <f t="shared" si="113"/>
        <v>0</v>
      </c>
      <c r="IA23" s="265" t="e">
        <f t="shared" si="114"/>
        <v>#DIV/0!</v>
      </c>
      <c r="IB23" s="270">
        <f t="shared" si="115"/>
        <v>0</v>
      </c>
      <c r="IC23" s="271">
        <f t="shared" si="116"/>
        <v>0</v>
      </c>
      <c r="ID23" s="271">
        <f t="shared" si="117"/>
        <v>0</v>
      </c>
      <c r="IE23" s="271">
        <f t="shared" si="118"/>
        <v>0</v>
      </c>
      <c r="IF23" s="271">
        <f t="shared" si="119"/>
        <v>0</v>
      </c>
      <c r="IG23" s="258">
        <f t="shared" si="120"/>
        <v>0</v>
      </c>
      <c r="IH23" s="103">
        <f t="shared" si="121"/>
        <v>0</v>
      </c>
      <c r="II23" s="103">
        <f t="shared" si="122"/>
        <v>0</v>
      </c>
      <c r="IJ23" s="103">
        <f t="shared" si="123"/>
        <v>0</v>
      </c>
      <c r="IK23" s="103">
        <f t="shared" si="124"/>
        <v>0</v>
      </c>
      <c r="IL23" s="270">
        <f t="shared" si="125"/>
        <v>0</v>
      </c>
      <c r="IM23" s="271">
        <f t="shared" si="126"/>
        <v>0</v>
      </c>
      <c r="IN23" s="271">
        <f t="shared" si="127"/>
        <v>0</v>
      </c>
      <c r="IO23" s="271">
        <f t="shared" si="128"/>
        <v>0</v>
      </c>
      <c r="IP23" s="271">
        <f t="shared" si="129"/>
        <v>0</v>
      </c>
      <c r="IQ23" s="274">
        <f t="shared" si="130"/>
        <v>0</v>
      </c>
      <c r="IR23" s="275">
        <f t="shared" si="131"/>
        <v>0</v>
      </c>
      <c r="IS23" s="275">
        <f t="shared" si="132"/>
        <v>0</v>
      </c>
      <c r="IT23" s="275">
        <f t="shared" si="133"/>
        <v>0</v>
      </c>
      <c r="IU23" s="275">
        <f t="shared" si="134"/>
        <v>0</v>
      </c>
    </row>
    <row r="24" spans="1:255" s="48" customFormat="1">
      <c r="A24" s="49" t="s">
        <v>179</v>
      </c>
      <c r="B24" s="264"/>
      <c r="C24" s="264"/>
      <c r="D24" s="264"/>
      <c r="E24" s="200"/>
      <c r="F24" s="93">
        <f t="shared" si="135"/>
        <v>0</v>
      </c>
      <c r="G24" s="93">
        <f t="shared" si="136"/>
        <v>0</v>
      </c>
      <c r="H24" s="93">
        <f t="shared" si="137"/>
        <v>0</v>
      </c>
      <c r="I24" s="93">
        <f t="shared" si="138"/>
        <v>0</v>
      </c>
      <c r="J24" s="200"/>
      <c r="K24" s="93">
        <f t="shared" si="139"/>
        <v>0</v>
      </c>
      <c r="L24" s="93">
        <f t="shared" si="140"/>
        <v>0</v>
      </c>
      <c r="M24" s="93">
        <f t="shared" si="141"/>
        <v>0</v>
      </c>
      <c r="N24" s="93">
        <f t="shared" si="142"/>
        <v>0</v>
      </c>
      <c r="O24" s="265" t="e">
        <f t="shared" si="0"/>
        <v>#DIV/0!</v>
      </c>
      <c r="P24" s="200"/>
      <c r="Q24" s="93">
        <f t="shared" si="143"/>
        <v>0</v>
      </c>
      <c r="R24" s="93">
        <f t="shared" si="144"/>
        <v>0</v>
      </c>
      <c r="S24" s="93">
        <f t="shared" si="145"/>
        <v>0</v>
      </c>
      <c r="T24" s="93">
        <f t="shared" si="146"/>
        <v>0</v>
      </c>
      <c r="U24" s="265" t="e">
        <f t="shared" si="1"/>
        <v>#DIV/0!</v>
      </c>
      <c r="V24" s="200"/>
      <c r="W24" s="93">
        <f t="shared" si="147"/>
        <v>0</v>
      </c>
      <c r="X24" s="93">
        <f t="shared" si="148"/>
        <v>0</v>
      </c>
      <c r="Y24" s="93">
        <f t="shared" si="149"/>
        <v>0</v>
      </c>
      <c r="Z24" s="93">
        <f t="shared" si="150"/>
        <v>0</v>
      </c>
      <c r="AA24" s="265" t="e">
        <f t="shared" si="2"/>
        <v>#DIV/0!</v>
      </c>
      <c r="AB24" s="329"/>
      <c r="AC24" s="103">
        <f t="shared" si="151"/>
        <v>0</v>
      </c>
      <c r="AD24" s="103">
        <f t="shared" si="152"/>
        <v>0</v>
      </c>
      <c r="AE24" s="103">
        <f t="shared" si="153"/>
        <v>0</v>
      </c>
      <c r="AF24" s="103">
        <f t="shared" si="154"/>
        <v>0</v>
      </c>
      <c r="AG24" s="270">
        <f t="shared" si="3"/>
        <v>0</v>
      </c>
      <c r="AH24" s="271">
        <f t="shared" si="155"/>
        <v>0</v>
      </c>
      <c r="AI24" s="271">
        <f t="shared" si="156"/>
        <v>0</v>
      </c>
      <c r="AJ24" s="271">
        <f t="shared" si="157"/>
        <v>0</v>
      </c>
      <c r="AK24" s="271">
        <f t="shared" si="158"/>
        <v>0</v>
      </c>
      <c r="AL24" s="329"/>
      <c r="AM24" s="103">
        <f t="shared" si="159"/>
        <v>0</v>
      </c>
      <c r="AN24" s="103">
        <f t="shared" si="160"/>
        <v>0</v>
      </c>
      <c r="AO24" s="103">
        <f t="shared" si="161"/>
        <v>0</v>
      </c>
      <c r="AP24" s="103">
        <f t="shared" si="162"/>
        <v>0</v>
      </c>
      <c r="AQ24" s="270">
        <f t="shared" si="4"/>
        <v>0</v>
      </c>
      <c r="AR24" s="271">
        <f t="shared" si="163"/>
        <v>0</v>
      </c>
      <c r="AS24" s="271">
        <f t="shared" si="164"/>
        <v>0</v>
      </c>
      <c r="AT24" s="271">
        <f t="shared" si="165"/>
        <v>0</v>
      </c>
      <c r="AU24" s="271">
        <f t="shared" si="166"/>
        <v>0</v>
      </c>
      <c r="AV24" s="510"/>
      <c r="AW24" s="511">
        <f t="shared" si="167"/>
        <v>0</v>
      </c>
      <c r="AX24" s="511">
        <f t="shared" si="168"/>
        <v>0</v>
      </c>
      <c r="AY24" s="511">
        <f t="shared" si="169"/>
        <v>0</v>
      </c>
      <c r="AZ24" s="511">
        <f t="shared" si="170"/>
        <v>0</v>
      </c>
      <c r="BA24" s="512">
        <f t="shared" si="5"/>
        <v>0</v>
      </c>
      <c r="BB24" s="586">
        <f t="shared" si="171"/>
        <v>0</v>
      </c>
      <c r="BC24" s="586">
        <f t="shared" si="172"/>
        <v>0</v>
      </c>
      <c r="BD24" s="586">
        <f t="shared" si="173"/>
        <v>0</v>
      </c>
      <c r="BE24" s="586">
        <f t="shared" si="174"/>
        <v>0</v>
      </c>
      <c r="BF24" s="329"/>
      <c r="BG24" s="103">
        <f t="shared" si="175"/>
        <v>0</v>
      </c>
      <c r="BH24" s="103">
        <f t="shared" si="176"/>
        <v>0</v>
      </c>
      <c r="BI24" s="103">
        <f t="shared" si="177"/>
        <v>0</v>
      </c>
      <c r="BJ24" s="103">
        <f t="shared" si="178"/>
        <v>0</v>
      </c>
      <c r="BK24" s="270">
        <f t="shared" si="6"/>
        <v>0</v>
      </c>
      <c r="BL24" s="271">
        <f t="shared" si="179"/>
        <v>0</v>
      </c>
      <c r="BM24" s="271">
        <f t="shared" si="180"/>
        <v>0</v>
      </c>
      <c r="BN24" s="271">
        <f t="shared" si="181"/>
        <v>0</v>
      </c>
      <c r="BO24" s="271">
        <f t="shared" si="182"/>
        <v>0</v>
      </c>
      <c r="BP24" s="329"/>
      <c r="BQ24" s="103">
        <f t="shared" si="183"/>
        <v>0</v>
      </c>
      <c r="BR24" s="103">
        <f t="shared" si="184"/>
        <v>0</v>
      </c>
      <c r="BS24" s="103">
        <f t="shared" si="185"/>
        <v>0</v>
      </c>
      <c r="BT24" s="103">
        <f t="shared" si="186"/>
        <v>0</v>
      </c>
      <c r="BU24" s="270">
        <f t="shared" si="7"/>
        <v>0</v>
      </c>
      <c r="BV24" s="271">
        <f t="shared" si="187"/>
        <v>0</v>
      </c>
      <c r="BW24" s="271">
        <f t="shared" si="188"/>
        <v>0</v>
      </c>
      <c r="BX24" s="271">
        <f t="shared" si="189"/>
        <v>0</v>
      </c>
      <c r="BY24" s="271">
        <f t="shared" si="190"/>
        <v>0</v>
      </c>
      <c r="BZ24" s="329"/>
      <c r="CA24" s="103">
        <f t="shared" si="191"/>
        <v>0</v>
      </c>
      <c r="CB24" s="103">
        <f t="shared" si="192"/>
        <v>0</v>
      </c>
      <c r="CC24" s="103">
        <f t="shared" si="193"/>
        <v>0</v>
      </c>
      <c r="CD24" s="103">
        <f t="shared" si="194"/>
        <v>0</v>
      </c>
      <c r="CE24" s="270">
        <f t="shared" si="8"/>
        <v>0</v>
      </c>
      <c r="CF24" s="271">
        <f t="shared" si="195"/>
        <v>0</v>
      </c>
      <c r="CG24" s="271">
        <f t="shared" si="196"/>
        <v>0</v>
      </c>
      <c r="CH24" s="271">
        <f t="shared" si="197"/>
        <v>0</v>
      </c>
      <c r="CI24" s="271">
        <f t="shared" si="198"/>
        <v>0</v>
      </c>
      <c r="CJ24" s="329"/>
      <c r="CK24" s="103">
        <f t="shared" si="199"/>
        <v>0</v>
      </c>
      <c r="CL24" s="103">
        <f t="shared" si="226"/>
        <v>0</v>
      </c>
      <c r="CM24" s="103">
        <f t="shared" si="200"/>
        <v>0</v>
      </c>
      <c r="CN24" s="103">
        <f t="shared" si="201"/>
        <v>0</v>
      </c>
      <c r="CO24" s="270">
        <f t="shared" si="9"/>
        <v>0</v>
      </c>
      <c r="CP24" s="271">
        <f t="shared" si="202"/>
        <v>0</v>
      </c>
      <c r="CQ24" s="271">
        <f t="shared" si="203"/>
        <v>0</v>
      </c>
      <c r="CR24" s="271">
        <f t="shared" si="204"/>
        <v>0</v>
      </c>
      <c r="CS24" s="271">
        <f t="shared" si="205"/>
        <v>0</v>
      </c>
      <c r="CT24" s="329"/>
      <c r="CU24" s="103">
        <f t="shared" si="10"/>
        <v>0</v>
      </c>
      <c r="CV24" s="103">
        <f t="shared" si="11"/>
        <v>0</v>
      </c>
      <c r="CW24" s="103">
        <f t="shared" si="12"/>
        <v>0</v>
      </c>
      <c r="CX24" s="103">
        <f t="shared" si="13"/>
        <v>0</v>
      </c>
      <c r="CY24" s="270">
        <f t="shared" si="206"/>
        <v>0</v>
      </c>
      <c r="CZ24" s="271">
        <f t="shared" si="14"/>
        <v>0</v>
      </c>
      <c r="DA24" s="271">
        <f t="shared" si="15"/>
        <v>0</v>
      </c>
      <c r="DB24" s="271">
        <f t="shared" si="16"/>
        <v>0</v>
      </c>
      <c r="DC24" s="271">
        <f t="shared" si="17"/>
        <v>0</v>
      </c>
      <c r="DD24" s="329"/>
      <c r="DE24" s="103">
        <f t="shared" si="18"/>
        <v>0</v>
      </c>
      <c r="DF24" s="103">
        <f t="shared" si="19"/>
        <v>0</v>
      </c>
      <c r="DG24" s="103">
        <f t="shared" si="20"/>
        <v>0</v>
      </c>
      <c r="DH24" s="103">
        <f t="shared" si="21"/>
        <v>0</v>
      </c>
      <c r="DI24" s="270">
        <f t="shared" si="22"/>
        <v>0</v>
      </c>
      <c r="DJ24" s="271">
        <f t="shared" si="23"/>
        <v>0</v>
      </c>
      <c r="DK24" s="271">
        <f t="shared" si="24"/>
        <v>0</v>
      </c>
      <c r="DL24" s="271">
        <f t="shared" si="25"/>
        <v>0</v>
      </c>
      <c r="DM24" s="271">
        <f t="shared" si="26"/>
        <v>0</v>
      </c>
      <c r="DN24" s="329"/>
      <c r="DO24" s="103">
        <f t="shared" si="27"/>
        <v>0</v>
      </c>
      <c r="DP24" s="103">
        <f t="shared" si="28"/>
        <v>0</v>
      </c>
      <c r="DQ24" s="103">
        <f t="shared" si="29"/>
        <v>0</v>
      </c>
      <c r="DR24" s="103">
        <f t="shared" si="30"/>
        <v>0</v>
      </c>
      <c r="DS24" s="270">
        <f t="shared" si="207"/>
        <v>0</v>
      </c>
      <c r="DT24" s="271">
        <f t="shared" si="31"/>
        <v>0</v>
      </c>
      <c r="DU24" s="271">
        <f t="shared" si="32"/>
        <v>0</v>
      </c>
      <c r="DV24" s="271">
        <f t="shared" si="33"/>
        <v>0</v>
      </c>
      <c r="DW24" s="271">
        <f t="shared" si="34"/>
        <v>0</v>
      </c>
      <c r="DX24" s="338"/>
      <c r="DY24" s="103">
        <f t="shared" si="208"/>
        <v>0</v>
      </c>
      <c r="DZ24" s="103">
        <f t="shared" si="209"/>
        <v>0</v>
      </c>
      <c r="EA24" s="103">
        <f t="shared" si="210"/>
        <v>0</v>
      </c>
      <c r="EB24" s="103">
        <f t="shared" si="211"/>
        <v>0</v>
      </c>
      <c r="EC24" s="270">
        <f t="shared" si="212"/>
        <v>0</v>
      </c>
      <c r="ED24" s="271">
        <f t="shared" si="213"/>
        <v>0</v>
      </c>
      <c r="EE24" s="271">
        <f t="shared" si="214"/>
        <v>0</v>
      </c>
      <c r="EF24" s="271">
        <f t="shared" si="215"/>
        <v>0</v>
      </c>
      <c r="EG24" s="271">
        <f t="shared" si="216"/>
        <v>0</v>
      </c>
      <c r="EH24" s="329"/>
      <c r="EI24" s="103">
        <f t="shared" si="217"/>
        <v>0</v>
      </c>
      <c r="EJ24" s="103">
        <f t="shared" si="218"/>
        <v>0</v>
      </c>
      <c r="EK24" s="103">
        <f t="shared" si="219"/>
        <v>0</v>
      </c>
      <c r="EL24" s="103">
        <f t="shared" si="220"/>
        <v>0</v>
      </c>
      <c r="EM24" s="270">
        <f t="shared" si="221"/>
        <v>0</v>
      </c>
      <c r="EN24" s="271">
        <f t="shared" si="222"/>
        <v>0</v>
      </c>
      <c r="EO24" s="271">
        <f t="shared" si="223"/>
        <v>0</v>
      </c>
      <c r="EP24" s="271">
        <f t="shared" si="224"/>
        <v>0</v>
      </c>
      <c r="EQ24" s="271">
        <f t="shared" si="225"/>
        <v>0</v>
      </c>
      <c r="ER24" s="510"/>
      <c r="ES24" s="511">
        <f t="shared" si="35"/>
        <v>0</v>
      </c>
      <c r="ET24" s="511">
        <f t="shared" si="36"/>
        <v>0</v>
      </c>
      <c r="EU24" s="511">
        <f t="shared" si="37"/>
        <v>0</v>
      </c>
      <c r="EV24" s="511">
        <f t="shared" si="38"/>
        <v>0</v>
      </c>
      <c r="EW24" s="512">
        <f t="shared" si="39"/>
        <v>0</v>
      </c>
      <c r="EX24" s="586">
        <f t="shared" si="40"/>
        <v>0</v>
      </c>
      <c r="EY24" s="586">
        <f t="shared" si="41"/>
        <v>0</v>
      </c>
      <c r="EZ24" s="586">
        <f t="shared" si="42"/>
        <v>0</v>
      </c>
      <c r="FA24" s="586">
        <f t="shared" si="43"/>
        <v>0</v>
      </c>
      <c r="FB24" s="263"/>
      <c r="FC24" s="103">
        <f t="shared" si="44"/>
        <v>0</v>
      </c>
      <c r="FD24" s="103">
        <f t="shared" si="45"/>
        <v>0</v>
      </c>
      <c r="FE24" s="103">
        <f t="shared" si="46"/>
        <v>0</v>
      </c>
      <c r="FF24" s="103">
        <f t="shared" si="47"/>
        <v>0</v>
      </c>
      <c r="FG24" s="270">
        <f t="shared" si="48"/>
        <v>0</v>
      </c>
      <c r="FH24" s="271">
        <f t="shared" si="49"/>
        <v>0</v>
      </c>
      <c r="FI24" s="271">
        <f t="shared" si="50"/>
        <v>0</v>
      </c>
      <c r="FJ24" s="271">
        <f t="shared" si="51"/>
        <v>0</v>
      </c>
      <c r="FK24" s="271">
        <f t="shared" si="52"/>
        <v>0</v>
      </c>
      <c r="FL24" s="263"/>
      <c r="FM24" s="103">
        <f t="shared" si="53"/>
        <v>0</v>
      </c>
      <c r="FN24" s="103">
        <f t="shared" si="54"/>
        <v>0</v>
      </c>
      <c r="FO24" s="103">
        <f t="shared" si="55"/>
        <v>0</v>
      </c>
      <c r="FP24" s="103">
        <f t="shared" si="56"/>
        <v>0</v>
      </c>
      <c r="FQ24" s="270">
        <f t="shared" si="57"/>
        <v>0</v>
      </c>
      <c r="FR24" s="271">
        <f t="shared" si="58"/>
        <v>0</v>
      </c>
      <c r="FS24" s="271">
        <f t="shared" si="59"/>
        <v>0</v>
      </c>
      <c r="FT24" s="271">
        <f t="shared" si="60"/>
        <v>0</v>
      </c>
      <c r="FU24" s="271">
        <f t="shared" si="61"/>
        <v>0</v>
      </c>
      <c r="FV24" s="270"/>
      <c r="FW24" s="270"/>
      <c r="FX24" s="384">
        <f t="shared" si="62"/>
        <v>0</v>
      </c>
      <c r="FY24" s="103">
        <f t="shared" si="63"/>
        <v>0</v>
      </c>
      <c r="FZ24" s="103">
        <f t="shared" si="64"/>
        <v>0</v>
      </c>
      <c r="GA24" s="103">
        <f t="shared" si="65"/>
        <v>0</v>
      </c>
      <c r="GB24" s="103">
        <f t="shared" si="66"/>
        <v>0</v>
      </c>
      <c r="GC24" s="270">
        <f t="shared" si="67"/>
        <v>0</v>
      </c>
      <c r="GD24" s="271">
        <f t="shared" si="68"/>
        <v>0</v>
      </c>
      <c r="GE24" s="271">
        <f t="shared" si="69"/>
        <v>0</v>
      </c>
      <c r="GF24" s="271">
        <f t="shared" si="70"/>
        <v>0</v>
      </c>
      <c r="GG24" s="271">
        <f t="shared" si="71"/>
        <v>0</v>
      </c>
      <c r="GH24" s="329"/>
      <c r="GI24" s="103">
        <f t="shared" si="72"/>
        <v>0</v>
      </c>
      <c r="GJ24" s="103">
        <f t="shared" si="73"/>
        <v>0</v>
      </c>
      <c r="GK24" s="103">
        <f t="shared" si="74"/>
        <v>0</v>
      </c>
      <c r="GL24" s="103">
        <f t="shared" si="75"/>
        <v>0</v>
      </c>
      <c r="GM24" s="270">
        <f t="shared" si="76"/>
        <v>0</v>
      </c>
      <c r="GN24" s="271">
        <f t="shared" si="77"/>
        <v>0</v>
      </c>
      <c r="GO24" s="271">
        <f t="shared" si="78"/>
        <v>0</v>
      </c>
      <c r="GP24" s="271">
        <f t="shared" si="79"/>
        <v>0</v>
      </c>
      <c r="GQ24" s="271">
        <f t="shared" si="80"/>
        <v>0</v>
      </c>
      <c r="GR24" s="342">
        <f t="shared" si="81"/>
        <v>0</v>
      </c>
      <c r="GS24" s="103">
        <f t="shared" si="82"/>
        <v>0</v>
      </c>
      <c r="GT24" s="103">
        <f t="shared" si="83"/>
        <v>0</v>
      </c>
      <c r="GU24" s="103">
        <f t="shared" si="84"/>
        <v>0</v>
      </c>
      <c r="GV24" s="103">
        <f t="shared" si="85"/>
        <v>0</v>
      </c>
      <c r="GW24" s="270">
        <f t="shared" si="86"/>
        <v>0</v>
      </c>
      <c r="GX24" s="271">
        <f t="shared" si="87"/>
        <v>0</v>
      </c>
      <c r="GY24" s="271">
        <f t="shared" si="88"/>
        <v>0</v>
      </c>
      <c r="GZ24" s="271">
        <f t="shared" si="89"/>
        <v>0</v>
      </c>
      <c r="HA24" s="271">
        <f t="shared" si="90"/>
        <v>0</v>
      </c>
      <c r="HB24" s="329"/>
      <c r="HC24" s="103">
        <f t="shared" si="91"/>
        <v>0</v>
      </c>
      <c r="HD24" s="103">
        <f t="shared" si="92"/>
        <v>0</v>
      </c>
      <c r="HE24" s="103">
        <f t="shared" si="93"/>
        <v>0</v>
      </c>
      <c r="HF24" s="103">
        <f t="shared" si="94"/>
        <v>0</v>
      </c>
      <c r="HG24" s="270">
        <f t="shared" si="95"/>
        <v>0</v>
      </c>
      <c r="HH24" s="271">
        <f t="shared" si="96"/>
        <v>0</v>
      </c>
      <c r="HI24" s="271">
        <f t="shared" si="97"/>
        <v>0</v>
      </c>
      <c r="HJ24" s="271">
        <f t="shared" si="98"/>
        <v>0</v>
      </c>
      <c r="HK24" s="271">
        <f t="shared" si="99"/>
        <v>0</v>
      </c>
      <c r="HL24" s="329"/>
      <c r="HM24" s="103">
        <f t="shared" si="100"/>
        <v>0</v>
      </c>
      <c r="HN24" s="103">
        <f t="shared" si="101"/>
        <v>0</v>
      </c>
      <c r="HO24" s="103">
        <f t="shared" si="102"/>
        <v>0</v>
      </c>
      <c r="HP24" s="103">
        <f t="shared" si="103"/>
        <v>0</v>
      </c>
      <c r="HQ24" s="270">
        <f t="shared" si="104"/>
        <v>0</v>
      </c>
      <c r="HR24" s="271">
        <f t="shared" si="105"/>
        <v>0</v>
      </c>
      <c r="HS24" s="271">
        <f t="shared" si="106"/>
        <v>0</v>
      </c>
      <c r="HT24" s="271">
        <f t="shared" si="107"/>
        <v>0</v>
      </c>
      <c r="HU24" s="271">
        <f t="shared" si="108"/>
        <v>0</v>
      </c>
      <c r="HV24" s="342">
        <f t="shared" si="109"/>
        <v>0</v>
      </c>
      <c r="HW24" s="103">
        <f t="shared" si="110"/>
        <v>0</v>
      </c>
      <c r="HX24" s="103">
        <f t="shared" si="111"/>
        <v>0</v>
      </c>
      <c r="HY24" s="103">
        <f t="shared" si="112"/>
        <v>0</v>
      </c>
      <c r="HZ24" s="103">
        <f t="shared" si="113"/>
        <v>0</v>
      </c>
      <c r="IA24" s="265" t="e">
        <f t="shared" si="114"/>
        <v>#DIV/0!</v>
      </c>
      <c r="IB24" s="270">
        <f t="shared" si="115"/>
        <v>0</v>
      </c>
      <c r="IC24" s="271">
        <f t="shared" si="116"/>
        <v>0</v>
      </c>
      <c r="ID24" s="271">
        <f t="shared" si="117"/>
        <v>0</v>
      </c>
      <c r="IE24" s="271">
        <f t="shared" si="118"/>
        <v>0</v>
      </c>
      <c r="IF24" s="271">
        <f t="shared" si="119"/>
        <v>0</v>
      </c>
      <c r="IG24" s="258">
        <f t="shared" si="120"/>
        <v>0</v>
      </c>
      <c r="IH24" s="103">
        <f t="shared" si="121"/>
        <v>0</v>
      </c>
      <c r="II24" s="103">
        <f t="shared" si="122"/>
        <v>0</v>
      </c>
      <c r="IJ24" s="103">
        <f t="shared" si="123"/>
        <v>0</v>
      </c>
      <c r="IK24" s="103">
        <f t="shared" si="124"/>
        <v>0</v>
      </c>
      <c r="IL24" s="270">
        <f t="shared" si="125"/>
        <v>0</v>
      </c>
      <c r="IM24" s="271">
        <f t="shared" si="126"/>
        <v>0</v>
      </c>
      <c r="IN24" s="271">
        <f t="shared" si="127"/>
        <v>0</v>
      </c>
      <c r="IO24" s="271">
        <f t="shared" si="128"/>
        <v>0</v>
      </c>
      <c r="IP24" s="271">
        <f t="shared" si="129"/>
        <v>0</v>
      </c>
      <c r="IQ24" s="274">
        <f t="shared" si="130"/>
        <v>0</v>
      </c>
      <c r="IR24" s="275">
        <f t="shared" si="131"/>
        <v>0</v>
      </c>
      <c r="IS24" s="275">
        <f t="shared" si="132"/>
        <v>0</v>
      </c>
      <c r="IT24" s="275">
        <f t="shared" si="133"/>
        <v>0</v>
      </c>
      <c r="IU24" s="275">
        <f t="shared" si="134"/>
        <v>0</v>
      </c>
    </row>
    <row r="25" spans="1:255" s="46" customFormat="1">
      <c r="A25" s="49" t="s">
        <v>369</v>
      </c>
      <c r="B25" s="264"/>
      <c r="C25" s="264"/>
      <c r="D25" s="264"/>
      <c r="E25" s="200"/>
      <c r="F25" s="93">
        <f t="shared" ref="F25:F88" si="227">IF(D25="p",E25,0)</f>
        <v>0</v>
      </c>
      <c r="G25" s="93">
        <f t="shared" ref="G25:G88" si="228">IF(D25="I",E25,0)</f>
        <v>0</v>
      </c>
      <c r="H25" s="93">
        <f t="shared" ref="H25:H88" si="229">IF(D25="c",E25,0)</f>
        <v>0</v>
      </c>
      <c r="I25" s="93">
        <f t="shared" ref="I25:I88" si="230">IF(D25="s",E25,0)</f>
        <v>0</v>
      </c>
      <c r="J25" s="200"/>
      <c r="K25" s="93">
        <f t="shared" ref="K25:K88" si="231">IF(D25="p",J25,0)</f>
        <v>0</v>
      </c>
      <c r="L25" s="93">
        <f t="shared" ref="L25:L88" si="232">IF(D25="I",J25,0)</f>
        <v>0</v>
      </c>
      <c r="M25" s="93">
        <f t="shared" ref="M25:M88" si="233">IF(D25="c",J25,0)</f>
        <v>0</v>
      </c>
      <c r="N25" s="93">
        <f t="shared" ref="N25:N88" si="234">IF(D25="s",J25,0)</f>
        <v>0</v>
      </c>
      <c r="O25" s="265" t="e">
        <f t="shared" ref="O25:O88" si="235">+(J25-E25)/E25</f>
        <v>#DIV/0!</v>
      </c>
      <c r="P25" s="200"/>
      <c r="Q25" s="93">
        <f t="shared" ref="Q25:Q88" si="236">IF(D25="p",P25,0)</f>
        <v>0</v>
      </c>
      <c r="R25" s="93">
        <f t="shared" ref="R25:R88" si="237">IF(D25="I",P25,0)</f>
        <v>0</v>
      </c>
      <c r="S25" s="93">
        <f t="shared" ref="S25:S88" si="238">IF(D25="c",P25,0)</f>
        <v>0</v>
      </c>
      <c r="T25" s="93">
        <f t="shared" ref="T25:T88" si="239">IF(D25="s",P25,0)</f>
        <v>0</v>
      </c>
      <c r="U25" s="265" t="e">
        <f t="shared" ref="U25:U88" si="240">+(P25-J25)/J25</f>
        <v>#DIV/0!</v>
      </c>
      <c r="V25" s="200"/>
      <c r="W25" s="93">
        <f t="shared" ref="W25:W88" si="241">IF(D25="p",V25,0)</f>
        <v>0</v>
      </c>
      <c r="X25" s="93">
        <f t="shared" ref="X25:X88" si="242">IF(D25="I",V25,0)</f>
        <v>0</v>
      </c>
      <c r="Y25" s="93">
        <f t="shared" ref="Y25:Y88" si="243">IF(D25="c",V25,0)</f>
        <v>0</v>
      </c>
      <c r="Z25" s="93">
        <f t="shared" ref="Z25:Z88" si="244">IF(D25="s",V25,0)</f>
        <v>0</v>
      </c>
      <c r="AA25" s="265" t="e">
        <f t="shared" ref="AA25:AA88" si="245">+(V25-P25)/P25</f>
        <v>#DIV/0!</v>
      </c>
      <c r="AB25" s="329"/>
      <c r="AC25" s="103">
        <f t="shared" ref="AC25:AC88" si="246">IF(D25="p",AB25,0)</f>
        <v>0</v>
      </c>
      <c r="AD25" s="103">
        <f t="shared" ref="AD25:AD88" si="247">IF(D25="I",AB25,0)</f>
        <v>0</v>
      </c>
      <c r="AE25" s="103">
        <f t="shared" ref="AE25:AE88" si="248">IF(D25="C",AB25,0)</f>
        <v>0</v>
      </c>
      <c r="AF25" s="103">
        <f t="shared" ref="AF25:AF88" si="249">IF(D25="S",AB25,0)</f>
        <v>0</v>
      </c>
      <c r="AG25" s="270">
        <f t="shared" ref="AG25:AG88" si="250">+($J25*AB25)+($P25*AB25)+($V25*AB25)</f>
        <v>0</v>
      </c>
      <c r="AH25" s="271">
        <f t="shared" ref="AH25:AH88" si="251">IF(D25="p",AG25,0)</f>
        <v>0</v>
      </c>
      <c r="AI25" s="271">
        <f t="shared" ref="AI25:AI88" si="252">IF(D25="I",AG25,0)</f>
        <v>0</v>
      </c>
      <c r="AJ25" s="271">
        <f t="shared" ref="AJ25:AJ88" si="253">IF(D25="C",AG25,0)</f>
        <v>0</v>
      </c>
      <c r="AK25" s="271">
        <f t="shared" ref="AK25:AK88" si="254">IF(D25="S",AG25,0)</f>
        <v>0</v>
      </c>
      <c r="AL25" s="329"/>
      <c r="AM25" s="103">
        <f t="shared" ref="AM25:AM88" si="255">IF(D25="p",AL25,0)</f>
        <v>0</v>
      </c>
      <c r="AN25" s="103">
        <f t="shared" ref="AN25:AN88" si="256">IF(D25="I",AL25,0)</f>
        <v>0</v>
      </c>
      <c r="AO25" s="103">
        <f t="shared" ref="AO25:AO88" si="257">IF(D25="C",AL25,0)</f>
        <v>0</v>
      </c>
      <c r="AP25" s="103">
        <f t="shared" ref="AP25:AP88" si="258">IF(D25="S",AL25,0)</f>
        <v>0</v>
      </c>
      <c r="AQ25" s="270">
        <f t="shared" ref="AQ25:AQ88" si="259">+($J25*AL25)+($P25*AL25)+($V25*AL25)</f>
        <v>0</v>
      </c>
      <c r="AR25" s="271">
        <f t="shared" ref="AR25:AR88" si="260">IF(D25="p",AQ25,0)</f>
        <v>0</v>
      </c>
      <c r="AS25" s="271">
        <f t="shared" ref="AS25:AS88" si="261">IF(D25="I",AQ25,0)</f>
        <v>0</v>
      </c>
      <c r="AT25" s="271">
        <f t="shared" ref="AT25:AT88" si="262">IF(D25="C",AQ25,0)</f>
        <v>0</v>
      </c>
      <c r="AU25" s="271">
        <f t="shared" ref="AU25:AU88" si="263">IF(D25="S",AQ25,0)</f>
        <v>0</v>
      </c>
      <c r="AV25" s="510"/>
      <c r="AW25" s="511">
        <f t="shared" ref="AW25:AW88" si="264">IF(D25="p",AV25,0)</f>
        <v>0</v>
      </c>
      <c r="AX25" s="511">
        <f t="shared" ref="AX25:AX88" si="265">IF(D25="I",AV25,0)</f>
        <v>0</v>
      </c>
      <c r="AY25" s="511">
        <f t="shared" ref="AY25:AY88" si="266">IF(D25="C",AV25,0)</f>
        <v>0</v>
      </c>
      <c r="AZ25" s="511">
        <f t="shared" ref="AZ25:AZ88" si="267">IF(D25="S",AV25,0)</f>
        <v>0</v>
      </c>
      <c r="BA25" s="512">
        <f t="shared" ref="BA25:BA88" si="268">+($J25*AV25)+($P25*AV25)+($V25*AV25)</f>
        <v>0</v>
      </c>
      <c r="BB25" s="586">
        <f t="shared" ref="BB25:BB88" si="269">IF(D25="p",BA25,0)</f>
        <v>0</v>
      </c>
      <c r="BC25" s="586">
        <f t="shared" ref="BC25:BC88" si="270">IF(D25="I",BA25,0)</f>
        <v>0</v>
      </c>
      <c r="BD25" s="586">
        <f t="shared" ref="BD25:BD88" si="271">IF(D25="C",BA25,0)</f>
        <v>0</v>
      </c>
      <c r="BE25" s="586">
        <f t="shared" ref="BE25:BE88" si="272">IF(D25="S",BA25,0)</f>
        <v>0</v>
      </c>
      <c r="BF25" s="329"/>
      <c r="BG25" s="103">
        <f t="shared" ref="BG25:BG88" si="273">IF(D25="p",BF25,0)</f>
        <v>0</v>
      </c>
      <c r="BH25" s="103">
        <f t="shared" ref="BH25:BH88" si="274">IF(D25="I",BF25,0)</f>
        <v>0</v>
      </c>
      <c r="BI25" s="103">
        <f t="shared" ref="BI25:BI88" si="275">IF(D25="C",BF25,0)</f>
        <v>0</v>
      </c>
      <c r="BJ25" s="103">
        <f t="shared" ref="BJ25:BJ88" si="276">IF(D25="S",BF25,0)</f>
        <v>0</v>
      </c>
      <c r="BK25" s="270">
        <f t="shared" ref="BK25:BK88" si="277">+($J25*BF25)+($P25*BF25)+($V25*BF25)</f>
        <v>0</v>
      </c>
      <c r="BL25" s="271">
        <f t="shared" ref="BL25:BL88" si="278">IF(D25="p",BK25,0)</f>
        <v>0</v>
      </c>
      <c r="BM25" s="271">
        <f t="shared" ref="BM25:BM88" si="279">IF(D25="I",BK25,0)</f>
        <v>0</v>
      </c>
      <c r="BN25" s="271">
        <f t="shared" ref="BN25:BN88" si="280">IF(D25="C",BK25,0)</f>
        <v>0</v>
      </c>
      <c r="BO25" s="271">
        <f t="shared" ref="BO25:BO88" si="281">IF(D25="S",BK25,0)</f>
        <v>0</v>
      </c>
      <c r="BP25" s="329"/>
      <c r="BQ25" s="103">
        <f t="shared" ref="BQ25:BQ88" si="282">IF(D25="p",BP25,0)</f>
        <v>0</v>
      </c>
      <c r="BR25" s="103">
        <f t="shared" ref="BR25:BR88" si="283">IF(D25="I",BP25,0)</f>
        <v>0</v>
      </c>
      <c r="BS25" s="103">
        <f t="shared" ref="BS25:BS88" si="284">IF(D25="C",BP25,0)</f>
        <v>0</v>
      </c>
      <c r="BT25" s="103">
        <f t="shared" ref="BT25:BT88" si="285">IF(D25="S",BP25,0)</f>
        <v>0</v>
      </c>
      <c r="BU25" s="270">
        <f t="shared" ref="BU25:BU88" si="286">+($J25*BP25)+($P25*BP25)+($V25*BP25)</f>
        <v>0</v>
      </c>
      <c r="BV25" s="271">
        <f t="shared" ref="BV25:BV88" si="287">IF(D25="p",BU25,0)</f>
        <v>0</v>
      </c>
      <c r="BW25" s="271">
        <f t="shared" ref="BW25:BW88" si="288">IF(D25="I",BU25,0)</f>
        <v>0</v>
      </c>
      <c r="BX25" s="271">
        <f t="shared" ref="BX25:BX88" si="289">IF(D25="C",BU25,0)</f>
        <v>0</v>
      </c>
      <c r="BY25" s="271">
        <f t="shared" ref="BY25:BY88" si="290">IF(D25="S",BU25,0)</f>
        <v>0</v>
      </c>
      <c r="BZ25" s="329"/>
      <c r="CA25" s="103">
        <f t="shared" ref="CA25:CA88" si="291">IF(D25="p",BZ25,0)</f>
        <v>0</v>
      </c>
      <c r="CB25" s="103">
        <f t="shared" ref="CB25:CB88" si="292">IF(D25="I",BZ25,0)</f>
        <v>0</v>
      </c>
      <c r="CC25" s="103">
        <f t="shared" ref="CC25:CC88" si="293">IF(D25="C",BZ25,0)</f>
        <v>0</v>
      </c>
      <c r="CD25" s="103">
        <f t="shared" ref="CD25:CD88" si="294">IF(D25="S",BZ25,0)</f>
        <v>0</v>
      </c>
      <c r="CE25" s="270">
        <f t="shared" ref="CE25:CE88" si="295">+($J25*BZ25)+($P25*BZ25)+($V25*BZ25)</f>
        <v>0</v>
      </c>
      <c r="CF25" s="271">
        <f t="shared" ref="CF25:CF88" si="296">IF(D25="p",CE25,0)</f>
        <v>0</v>
      </c>
      <c r="CG25" s="271">
        <f t="shared" ref="CG25:CG88" si="297">IF(D25="I",CE25,0)</f>
        <v>0</v>
      </c>
      <c r="CH25" s="271">
        <f t="shared" ref="CH25:CH88" si="298">IF(D25="C",CE25,0)</f>
        <v>0</v>
      </c>
      <c r="CI25" s="271">
        <f t="shared" ref="CI25:CI88" si="299">IF(D25="S",CE25,0)</f>
        <v>0</v>
      </c>
      <c r="CJ25" s="329"/>
      <c r="CK25" s="103">
        <f t="shared" si="199"/>
        <v>0</v>
      </c>
      <c r="CL25" s="103">
        <f t="shared" si="226"/>
        <v>0</v>
      </c>
      <c r="CM25" s="103">
        <f t="shared" si="200"/>
        <v>0</v>
      </c>
      <c r="CN25" s="103">
        <f t="shared" si="201"/>
        <v>0</v>
      </c>
      <c r="CO25" s="270">
        <f t="shared" si="9"/>
        <v>0</v>
      </c>
      <c r="CP25" s="271">
        <f t="shared" si="202"/>
        <v>0</v>
      </c>
      <c r="CQ25" s="271">
        <f t="shared" si="203"/>
        <v>0</v>
      </c>
      <c r="CR25" s="271">
        <f t="shared" si="204"/>
        <v>0</v>
      </c>
      <c r="CS25" s="271">
        <f t="shared" si="205"/>
        <v>0</v>
      </c>
      <c r="CT25" s="329"/>
      <c r="CU25" s="103">
        <f t="shared" si="10"/>
        <v>0</v>
      </c>
      <c r="CV25" s="103">
        <f t="shared" si="11"/>
        <v>0</v>
      </c>
      <c r="CW25" s="103">
        <f t="shared" si="12"/>
        <v>0</v>
      </c>
      <c r="CX25" s="103">
        <f t="shared" si="13"/>
        <v>0</v>
      </c>
      <c r="CY25" s="270">
        <f t="shared" ref="CY25:CY88" si="300">+($J25*CT25)+($P25*CT25)+($V25*CT25)</f>
        <v>0</v>
      </c>
      <c r="CZ25" s="271">
        <f t="shared" si="14"/>
        <v>0</v>
      </c>
      <c r="DA25" s="271">
        <f t="shared" si="15"/>
        <v>0</v>
      </c>
      <c r="DB25" s="271">
        <f t="shared" si="16"/>
        <v>0</v>
      </c>
      <c r="DC25" s="271">
        <f t="shared" si="17"/>
        <v>0</v>
      </c>
      <c r="DD25" s="329"/>
      <c r="DE25" s="103">
        <f t="shared" si="18"/>
        <v>0</v>
      </c>
      <c r="DF25" s="103">
        <f t="shared" si="19"/>
        <v>0</v>
      </c>
      <c r="DG25" s="103">
        <f t="shared" si="20"/>
        <v>0</v>
      </c>
      <c r="DH25" s="103">
        <f t="shared" si="21"/>
        <v>0</v>
      </c>
      <c r="DI25" s="270">
        <f t="shared" si="22"/>
        <v>0</v>
      </c>
      <c r="DJ25" s="271">
        <f t="shared" si="23"/>
        <v>0</v>
      </c>
      <c r="DK25" s="271">
        <f t="shared" si="24"/>
        <v>0</v>
      </c>
      <c r="DL25" s="271">
        <f t="shared" si="25"/>
        <v>0</v>
      </c>
      <c r="DM25" s="271">
        <f t="shared" si="26"/>
        <v>0</v>
      </c>
      <c r="DN25" s="329"/>
      <c r="DO25" s="103">
        <f t="shared" si="27"/>
        <v>0</v>
      </c>
      <c r="DP25" s="103">
        <f t="shared" si="28"/>
        <v>0</v>
      </c>
      <c r="DQ25" s="103">
        <f t="shared" si="29"/>
        <v>0</v>
      </c>
      <c r="DR25" s="103">
        <f t="shared" si="30"/>
        <v>0</v>
      </c>
      <c r="DS25" s="270">
        <f t="shared" ref="DS25:DS88" si="301">+($J25*DN25)+($P25*DN25)+($V25*DN25)</f>
        <v>0</v>
      </c>
      <c r="DT25" s="271">
        <f t="shared" si="31"/>
        <v>0</v>
      </c>
      <c r="DU25" s="271">
        <f t="shared" si="32"/>
        <v>0</v>
      </c>
      <c r="DV25" s="271">
        <f t="shared" si="33"/>
        <v>0</v>
      </c>
      <c r="DW25" s="271">
        <f t="shared" si="34"/>
        <v>0</v>
      </c>
      <c r="DX25" s="338"/>
      <c r="DY25" s="103">
        <f t="shared" si="208"/>
        <v>0</v>
      </c>
      <c r="DZ25" s="103">
        <f t="shared" si="209"/>
        <v>0</v>
      </c>
      <c r="EA25" s="103">
        <f t="shared" si="210"/>
        <v>0</v>
      </c>
      <c r="EB25" s="103">
        <f t="shared" si="211"/>
        <v>0</v>
      </c>
      <c r="EC25" s="270">
        <f t="shared" si="212"/>
        <v>0</v>
      </c>
      <c r="ED25" s="271">
        <f t="shared" si="213"/>
        <v>0</v>
      </c>
      <c r="EE25" s="271">
        <f t="shared" si="214"/>
        <v>0</v>
      </c>
      <c r="EF25" s="271">
        <f t="shared" si="215"/>
        <v>0</v>
      </c>
      <c r="EG25" s="271">
        <f t="shared" si="216"/>
        <v>0</v>
      </c>
      <c r="EH25" s="329"/>
      <c r="EI25" s="103">
        <f t="shared" si="217"/>
        <v>0</v>
      </c>
      <c r="EJ25" s="103">
        <f t="shared" si="218"/>
        <v>0</v>
      </c>
      <c r="EK25" s="103">
        <f t="shared" si="219"/>
        <v>0</v>
      </c>
      <c r="EL25" s="103">
        <f t="shared" si="220"/>
        <v>0</v>
      </c>
      <c r="EM25" s="270">
        <f t="shared" si="221"/>
        <v>0</v>
      </c>
      <c r="EN25" s="271">
        <f t="shared" si="222"/>
        <v>0</v>
      </c>
      <c r="EO25" s="271">
        <f t="shared" si="223"/>
        <v>0</v>
      </c>
      <c r="EP25" s="271">
        <f t="shared" si="224"/>
        <v>0</v>
      </c>
      <c r="EQ25" s="271">
        <f t="shared" si="225"/>
        <v>0</v>
      </c>
      <c r="ER25" s="510"/>
      <c r="ES25" s="511">
        <f t="shared" si="35"/>
        <v>0</v>
      </c>
      <c r="ET25" s="511">
        <f t="shared" si="36"/>
        <v>0</v>
      </c>
      <c r="EU25" s="511">
        <f t="shared" si="37"/>
        <v>0</v>
      </c>
      <c r="EV25" s="511">
        <f t="shared" si="38"/>
        <v>0</v>
      </c>
      <c r="EW25" s="512">
        <f t="shared" si="39"/>
        <v>0</v>
      </c>
      <c r="EX25" s="586">
        <f t="shared" si="40"/>
        <v>0</v>
      </c>
      <c r="EY25" s="586">
        <f t="shared" si="41"/>
        <v>0</v>
      </c>
      <c r="EZ25" s="586">
        <f t="shared" si="42"/>
        <v>0</v>
      </c>
      <c r="FA25" s="586">
        <f t="shared" si="43"/>
        <v>0</v>
      </c>
      <c r="FB25" s="263"/>
      <c r="FC25" s="103">
        <f t="shared" si="44"/>
        <v>0</v>
      </c>
      <c r="FD25" s="103">
        <f t="shared" si="45"/>
        <v>0</v>
      </c>
      <c r="FE25" s="103">
        <f t="shared" si="46"/>
        <v>0</v>
      </c>
      <c r="FF25" s="103">
        <f t="shared" si="47"/>
        <v>0</v>
      </c>
      <c r="FG25" s="270">
        <f t="shared" si="48"/>
        <v>0</v>
      </c>
      <c r="FH25" s="271">
        <f t="shared" si="49"/>
        <v>0</v>
      </c>
      <c r="FI25" s="271">
        <f t="shared" si="50"/>
        <v>0</v>
      </c>
      <c r="FJ25" s="271">
        <f t="shared" si="51"/>
        <v>0</v>
      </c>
      <c r="FK25" s="271">
        <f t="shared" si="52"/>
        <v>0</v>
      </c>
      <c r="FL25" s="263"/>
      <c r="FM25" s="103">
        <f t="shared" si="53"/>
        <v>0</v>
      </c>
      <c r="FN25" s="103">
        <f t="shared" si="54"/>
        <v>0</v>
      </c>
      <c r="FO25" s="103">
        <f t="shared" si="55"/>
        <v>0</v>
      </c>
      <c r="FP25" s="103">
        <f t="shared" si="56"/>
        <v>0</v>
      </c>
      <c r="FQ25" s="270">
        <f t="shared" si="57"/>
        <v>0</v>
      </c>
      <c r="FR25" s="271">
        <f t="shared" si="58"/>
        <v>0</v>
      </c>
      <c r="FS25" s="271">
        <f t="shared" si="59"/>
        <v>0</v>
      </c>
      <c r="FT25" s="271">
        <f t="shared" si="60"/>
        <v>0</v>
      </c>
      <c r="FU25" s="271">
        <f t="shared" si="61"/>
        <v>0</v>
      </c>
      <c r="FV25" s="270"/>
      <c r="FW25" s="270"/>
      <c r="FX25" s="384">
        <f t="shared" si="62"/>
        <v>0</v>
      </c>
      <c r="FY25" s="103">
        <f t="shared" si="63"/>
        <v>0</v>
      </c>
      <c r="FZ25" s="103">
        <f t="shared" si="64"/>
        <v>0</v>
      </c>
      <c r="GA25" s="103">
        <f t="shared" si="65"/>
        <v>0</v>
      </c>
      <c r="GB25" s="103">
        <f t="shared" si="66"/>
        <v>0</v>
      </c>
      <c r="GC25" s="270">
        <f t="shared" ref="GC25:GC88" si="302">+($J25*FX25)+($P25*FX25)+($V25*FX25)</f>
        <v>0</v>
      </c>
      <c r="GD25" s="271">
        <f t="shared" si="68"/>
        <v>0</v>
      </c>
      <c r="GE25" s="271">
        <f t="shared" si="69"/>
        <v>0</v>
      </c>
      <c r="GF25" s="271">
        <f t="shared" si="70"/>
        <v>0</v>
      </c>
      <c r="GG25" s="271">
        <f t="shared" si="71"/>
        <v>0</v>
      </c>
      <c r="GH25" s="329"/>
      <c r="GI25" s="103">
        <f t="shared" si="72"/>
        <v>0</v>
      </c>
      <c r="GJ25" s="103">
        <f t="shared" si="73"/>
        <v>0</v>
      </c>
      <c r="GK25" s="103">
        <f t="shared" si="74"/>
        <v>0</v>
      </c>
      <c r="GL25" s="103">
        <f t="shared" si="75"/>
        <v>0</v>
      </c>
      <c r="GM25" s="270">
        <f t="shared" ref="GM25:GM88" si="303">+($J25*GH25)+($P25*GH25)+($V25*GH25)</f>
        <v>0</v>
      </c>
      <c r="GN25" s="271">
        <f t="shared" si="77"/>
        <v>0</v>
      </c>
      <c r="GO25" s="271">
        <f t="shared" si="78"/>
        <v>0</v>
      </c>
      <c r="GP25" s="271">
        <f t="shared" si="79"/>
        <v>0</v>
      </c>
      <c r="GQ25" s="271">
        <f t="shared" si="80"/>
        <v>0</v>
      </c>
      <c r="GR25" s="342">
        <f t="shared" ref="GR25:GR88" si="304">+FX25+GH25</f>
        <v>0</v>
      </c>
      <c r="GS25" s="103">
        <f t="shared" si="82"/>
        <v>0</v>
      </c>
      <c r="GT25" s="103">
        <f t="shared" si="83"/>
        <v>0</v>
      </c>
      <c r="GU25" s="103">
        <f t="shared" si="84"/>
        <v>0</v>
      </c>
      <c r="GV25" s="103">
        <f t="shared" si="85"/>
        <v>0</v>
      </c>
      <c r="GW25" s="270">
        <f t="shared" ref="GW25:GW88" si="305">+($J25*GR25)+($P25*GR25)+($V25*GR25)</f>
        <v>0</v>
      </c>
      <c r="GX25" s="271">
        <f t="shared" si="87"/>
        <v>0</v>
      </c>
      <c r="GY25" s="271">
        <f t="shared" si="88"/>
        <v>0</v>
      </c>
      <c r="GZ25" s="271">
        <f t="shared" si="89"/>
        <v>0</v>
      </c>
      <c r="HA25" s="271">
        <f t="shared" si="90"/>
        <v>0</v>
      </c>
      <c r="HB25" s="329"/>
      <c r="HC25" s="103">
        <f t="shared" si="91"/>
        <v>0</v>
      </c>
      <c r="HD25" s="103">
        <f t="shared" si="92"/>
        <v>0</v>
      </c>
      <c r="HE25" s="103">
        <f t="shared" si="93"/>
        <v>0</v>
      </c>
      <c r="HF25" s="103">
        <f t="shared" si="94"/>
        <v>0</v>
      </c>
      <c r="HG25" s="270">
        <f t="shared" ref="HG25:HG88" si="306">+($J25*HB25)+($P25*HB25)+($V25*HB25)</f>
        <v>0</v>
      </c>
      <c r="HH25" s="271">
        <f t="shared" si="96"/>
        <v>0</v>
      </c>
      <c r="HI25" s="271">
        <f t="shared" si="97"/>
        <v>0</v>
      </c>
      <c r="HJ25" s="271">
        <f t="shared" si="98"/>
        <v>0</v>
      </c>
      <c r="HK25" s="271">
        <f t="shared" si="99"/>
        <v>0</v>
      </c>
      <c r="HL25" s="329"/>
      <c r="HM25" s="103">
        <f t="shared" si="100"/>
        <v>0</v>
      </c>
      <c r="HN25" s="103">
        <f t="shared" si="101"/>
        <v>0</v>
      </c>
      <c r="HO25" s="103">
        <f t="shared" si="102"/>
        <v>0</v>
      </c>
      <c r="HP25" s="103">
        <f t="shared" si="103"/>
        <v>0</v>
      </c>
      <c r="HQ25" s="270">
        <f t="shared" ref="HQ25:HQ88" si="307">+($J25*HL25)+($P25*HL25)+($V25*HL25)</f>
        <v>0</v>
      </c>
      <c r="HR25" s="271">
        <f t="shared" si="105"/>
        <v>0</v>
      </c>
      <c r="HS25" s="271">
        <f t="shared" si="106"/>
        <v>0</v>
      </c>
      <c r="HT25" s="271">
        <f t="shared" si="107"/>
        <v>0</v>
      </c>
      <c r="HU25" s="271">
        <f t="shared" si="108"/>
        <v>0</v>
      </c>
      <c r="HV25" s="342">
        <f t="shared" ref="HV25:HV88" si="308">HB25+HL25</f>
        <v>0</v>
      </c>
      <c r="HW25" s="103">
        <f t="shared" si="110"/>
        <v>0</v>
      </c>
      <c r="HX25" s="103">
        <f t="shared" si="111"/>
        <v>0</v>
      </c>
      <c r="HY25" s="103">
        <f t="shared" si="112"/>
        <v>0</v>
      </c>
      <c r="HZ25" s="103">
        <f t="shared" si="113"/>
        <v>0</v>
      </c>
      <c r="IA25" s="265" t="e">
        <f t="shared" ref="IA25:IA88" si="309">+HV25/GR25</f>
        <v>#DIV/0!</v>
      </c>
      <c r="IB25" s="270">
        <f t="shared" ref="IB25:IB88" si="310">+($J25*HV25)+($P25*HV25)+($V25*HV25)</f>
        <v>0</v>
      </c>
      <c r="IC25" s="271">
        <f t="shared" si="116"/>
        <v>0</v>
      </c>
      <c r="ID25" s="271">
        <f t="shared" si="117"/>
        <v>0</v>
      </c>
      <c r="IE25" s="271">
        <f t="shared" si="118"/>
        <v>0</v>
      </c>
      <c r="IF25" s="271">
        <f t="shared" si="119"/>
        <v>0</v>
      </c>
      <c r="IG25" s="258">
        <f t="shared" ref="IG25:IG88" si="311">GR25+HV25</f>
        <v>0</v>
      </c>
      <c r="IH25" s="103">
        <f t="shared" si="121"/>
        <v>0</v>
      </c>
      <c r="II25" s="103">
        <f t="shared" si="122"/>
        <v>0</v>
      </c>
      <c r="IJ25" s="103">
        <f t="shared" si="123"/>
        <v>0</v>
      </c>
      <c r="IK25" s="103">
        <f t="shared" si="124"/>
        <v>0</v>
      </c>
      <c r="IL25" s="270">
        <f t="shared" ref="IL25:IL88" si="312">+($J25*IG25)+($P25*IG25)+($V25*IG25)</f>
        <v>0</v>
      </c>
      <c r="IM25" s="271">
        <f t="shared" si="126"/>
        <v>0</v>
      </c>
      <c r="IN25" s="271">
        <f t="shared" si="127"/>
        <v>0</v>
      </c>
      <c r="IO25" s="271">
        <f t="shared" si="128"/>
        <v>0</v>
      </c>
      <c r="IP25" s="271">
        <f t="shared" si="129"/>
        <v>0</v>
      </c>
      <c r="IQ25" s="274">
        <f t="shared" ref="IQ25:IQ88" si="313">+IG25/2080</f>
        <v>0</v>
      </c>
      <c r="IR25" s="275">
        <f t="shared" si="131"/>
        <v>0</v>
      </c>
      <c r="IS25" s="275">
        <f t="shared" si="132"/>
        <v>0</v>
      </c>
      <c r="IT25" s="275">
        <f t="shared" si="133"/>
        <v>0</v>
      </c>
      <c r="IU25" s="275">
        <f t="shared" si="134"/>
        <v>0</v>
      </c>
    </row>
    <row r="26" spans="1:255" s="46" customFormat="1">
      <c r="A26" s="49" t="s">
        <v>370</v>
      </c>
      <c r="B26" s="264"/>
      <c r="C26" s="264"/>
      <c r="D26" s="264"/>
      <c r="E26" s="200"/>
      <c r="F26" s="93">
        <f t="shared" si="227"/>
        <v>0</v>
      </c>
      <c r="G26" s="93">
        <f t="shared" si="228"/>
        <v>0</v>
      </c>
      <c r="H26" s="93">
        <f t="shared" si="229"/>
        <v>0</v>
      </c>
      <c r="I26" s="93">
        <f t="shared" si="230"/>
        <v>0</v>
      </c>
      <c r="J26" s="200"/>
      <c r="K26" s="93">
        <f t="shared" si="231"/>
        <v>0</v>
      </c>
      <c r="L26" s="93">
        <f t="shared" si="232"/>
        <v>0</v>
      </c>
      <c r="M26" s="93">
        <f t="shared" si="233"/>
        <v>0</v>
      </c>
      <c r="N26" s="93">
        <f t="shared" si="234"/>
        <v>0</v>
      </c>
      <c r="O26" s="265" t="e">
        <f t="shared" si="235"/>
        <v>#DIV/0!</v>
      </c>
      <c r="P26" s="200"/>
      <c r="Q26" s="93">
        <f t="shared" si="236"/>
        <v>0</v>
      </c>
      <c r="R26" s="93">
        <f t="shared" si="237"/>
        <v>0</v>
      </c>
      <c r="S26" s="93">
        <f t="shared" si="238"/>
        <v>0</v>
      </c>
      <c r="T26" s="93">
        <f t="shared" si="239"/>
        <v>0</v>
      </c>
      <c r="U26" s="265" t="e">
        <f t="shared" si="240"/>
        <v>#DIV/0!</v>
      </c>
      <c r="V26" s="200"/>
      <c r="W26" s="93">
        <f t="shared" si="241"/>
        <v>0</v>
      </c>
      <c r="X26" s="93">
        <f t="shared" si="242"/>
        <v>0</v>
      </c>
      <c r="Y26" s="93">
        <f t="shared" si="243"/>
        <v>0</v>
      </c>
      <c r="Z26" s="93">
        <f t="shared" si="244"/>
        <v>0</v>
      </c>
      <c r="AA26" s="265" t="e">
        <f t="shared" si="245"/>
        <v>#DIV/0!</v>
      </c>
      <c r="AB26" s="329"/>
      <c r="AC26" s="103">
        <f t="shared" si="246"/>
        <v>0</v>
      </c>
      <c r="AD26" s="103">
        <f t="shared" si="247"/>
        <v>0</v>
      </c>
      <c r="AE26" s="103">
        <f t="shared" si="248"/>
        <v>0</v>
      </c>
      <c r="AF26" s="103">
        <f t="shared" si="249"/>
        <v>0</v>
      </c>
      <c r="AG26" s="270">
        <f t="shared" si="250"/>
        <v>0</v>
      </c>
      <c r="AH26" s="271">
        <f t="shared" si="251"/>
        <v>0</v>
      </c>
      <c r="AI26" s="271">
        <f t="shared" si="252"/>
        <v>0</v>
      </c>
      <c r="AJ26" s="271">
        <f t="shared" si="253"/>
        <v>0</v>
      </c>
      <c r="AK26" s="271">
        <f t="shared" si="254"/>
        <v>0</v>
      </c>
      <c r="AL26" s="329"/>
      <c r="AM26" s="103">
        <f t="shared" si="255"/>
        <v>0</v>
      </c>
      <c r="AN26" s="103">
        <f t="shared" si="256"/>
        <v>0</v>
      </c>
      <c r="AO26" s="103">
        <f t="shared" si="257"/>
        <v>0</v>
      </c>
      <c r="AP26" s="103">
        <f t="shared" si="258"/>
        <v>0</v>
      </c>
      <c r="AQ26" s="270">
        <f t="shared" si="259"/>
        <v>0</v>
      </c>
      <c r="AR26" s="271">
        <f t="shared" si="260"/>
        <v>0</v>
      </c>
      <c r="AS26" s="271">
        <f t="shared" si="261"/>
        <v>0</v>
      </c>
      <c r="AT26" s="271">
        <f t="shared" si="262"/>
        <v>0</v>
      </c>
      <c r="AU26" s="271">
        <f t="shared" si="263"/>
        <v>0</v>
      </c>
      <c r="AV26" s="510"/>
      <c r="AW26" s="511">
        <f t="shared" si="264"/>
        <v>0</v>
      </c>
      <c r="AX26" s="511">
        <f t="shared" si="265"/>
        <v>0</v>
      </c>
      <c r="AY26" s="511">
        <f t="shared" si="266"/>
        <v>0</v>
      </c>
      <c r="AZ26" s="511">
        <f t="shared" si="267"/>
        <v>0</v>
      </c>
      <c r="BA26" s="512">
        <f t="shared" si="268"/>
        <v>0</v>
      </c>
      <c r="BB26" s="586">
        <f t="shared" si="269"/>
        <v>0</v>
      </c>
      <c r="BC26" s="586">
        <f t="shared" si="270"/>
        <v>0</v>
      </c>
      <c r="BD26" s="586">
        <f t="shared" si="271"/>
        <v>0</v>
      </c>
      <c r="BE26" s="586">
        <f t="shared" si="272"/>
        <v>0</v>
      </c>
      <c r="BF26" s="329"/>
      <c r="BG26" s="103">
        <f t="shared" si="273"/>
        <v>0</v>
      </c>
      <c r="BH26" s="103">
        <f t="shared" si="274"/>
        <v>0</v>
      </c>
      <c r="BI26" s="103">
        <f t="shared" si="275"/>
        <v>0</v>
      </c>
      <c r="BJ26" s="103">
        <f t="shared" si="276"/>
        <v>0</v>
      </c>
      <c r="BK26" s="270">
        <f t="shared" si="277"/>
        <v>0</v>
      </c>
      <c r="BL26" s="271">
        <f t="shared" si="278"/>
        <v>0</v>
      </c>
      <c r="BM26" s="271">
        <f t="shared" si="279"/>
        <v>0</v>
      </c>
      <c r="BN26" s="271">
        <f t="shared" si="280"/>
        <v>0</v>
      </c>
      <c r="BO26" s="271">
        <f t="shared" si="281"/>
        <v>0</v>
      </c>
      <c r="BP26" s="329"/>
      <c r="BQ26" s="103">
        <f t="shared" si="282"/>
        <v>0</v>
      </c>
      <c r="BR26" s="103">
        <f t="shared" si="283"/>
        <v>0</v>
      </c>
      <c r="BS26" s="103">
        <f t="shared" si="284"/>
        <v>0</v>
      </c>
      <c r="BT26" s="103">
        <f t="shared" si="285"/>
        <v>0</v>
      </c>
      <c r="BU26" s="270">
        <f t="shared" si="286"/>
        <v>0</v>
      </c>
      <c r="BV26" s="271">
        <f t="shared" si="287"/>
        <v>0</v>
      </c>
      <c r="BW26" s="271">
        <f t="shared" si="288"/>
        <v>0</v>
      </c>
      <c r="BX26" s="271">
        <f t="shared" si="289"/>
        <v>0</v>
      </c>
      <c r="BY26" s="271">
        <f t="shared" si="290"/>
        <v>0</v>
      </c>
      <c r="BZ26" s="329"/>
      <c r="CA26" s="103">
        <f t="shared" si="291"/>
        <v>0</v>
      </c>
      <c r="CB26" s="103">
        <f t="shared" si="292"/>
        <v>0</v>
      </c>
      <c r="CC26" s="103">
        <f t="shared" si="293"/>
        <v>0</v>
      </c>
      <c r="CD26" s="103">
        <f t="shared" si="294"/>
        <v>0</v>
      </c>
      <c r="CE26" s="270">
        <f t="shared" si="295"/>
        <v>0</v>
      </c>
      <c r="CF26" s="271">
        <f t="shared" si="296"/>
        <v>0</v>
      </c>
      <c r="CG26" s="271">
        <f t="shared" si="297"/>
        <v>0</v>
      </c>
      <c r="CH26" s="271">
        <f t="shared" si="298"/>
        <v>0</v>
      </c>
      <c r="CI26" s="271">
        <f t="shared" si="299"/>
        <v>0</v>
      </c>
      <c r="CJ26" s="329"/>
      <c r="CK26" s="103">
        <f t="shared" si="199"/>
        <v>0</v>
      </c>
      <c r="CL26" s="103">
        <f t="shared" si="226"/>
        <v>0</v>
      </c>
      <c r="CM26" s="103">
        <f t="shared" si="200"/>
        <v>0</v>
      </c>
      <c r="CN26" s="103">
        <f t="shared" si="201"/>
        <v>0</v>
      </c>
      <c r="CO26" s="270">
        <f t="shared" si="9"/>
        <v>0</v>
      </c>
      <c r="CP26" s="271">
        <f t="shared" si="202"/>
        <v>0</v>
      </c>
      <c r="CQ26" s="271">
        <f t="shared" si="203"/>
        <v>0</v>
      </c>
      <c r="CR26" s="271">
        <f t="shared" si="204"/>
        <v>0</v>
      </c>
      <c r="CS26" s="271">
        <f t="shared" si="205"/>
        <v>0</v>
      </c>
      <c r="CT26" s="329"/>
      <c r="CU26" s="103">
        <f t="shared" si="10"/>
        <v>0</v>
      </c>
      <c r="CV26" s="103">
        <f t="shared" si="11"/>
        <v>0</v>
      </c>
      <c r="CW26" s="103">
        <f t="shared" si="12"/>
        <v>0</v>
      </c>
      <c r="CX26" s="103">
        <f t="shared" si="13"/>
        <v>0</v>
      </c>
      <c r="CY26" s="270">
        <f t="shared" si="300"/>
        <v>0</v>
      </c>
      <c r="CZ26" s="271">
        <f t="shared" si="14"/>
        <v>0</v>
      </c>
      <c r="DA26" s="271">
        <f t="shared" si="15"/>
        <v>0</v>
      </c>
      <c r="DB26" s="271">
        <f t="shared" si="16"/>
        <v>0</v>
      </c>
      <c r="DC26" s="271">
        <f t="shared" si="17"/>
        <v>0</v>
      </c>
      <c r="DD26" s="329"/>
      <c r="DE26" s="103">
        <f t="shared" si="18"/>
        <v>0</v>
      </c>
      <c r="DF26" s="103">
        <f t="shared" si="19"/>
        <v>0</v>
      </c>
      <c r="DG26" s="103">
        <f t="shared" si="20"/>
        <v>0</v>
      </c>
      <c r="DH26" s="103">
        <f t="shared" si="21"/>
        <v>0</v>
      </c>
      <c r="DI26" s="270">
        <f t="shared" si="22"/>
        <v>0</v>
      </c>
      <c r="DJ26" s="271">
        <f t="shared" si="23"/>
        <v>0</v>
      </c>
      <c r="DK26" s="271">
        <f t="shared" si="24"/>
        <v>0</v>
      </c>
      <c r="DL26" s="271">
        <f t="shared" si="25"/>
        <v>0</v>
      </c>
      <c r="DM26" s="271">
        <f t="shared" si="26"/>
        <v>0</v>
      </c>
      <c r="DN26" s="329"/>
      <c r="DO26" s="103">
        <f t="shared" si="27"/>
        <v>0</v>
      </c>
      <c r="DP26" s="103">
        <f t="shared" si="28"/>
        <v>0</v>
      </c>
      <c r="DQ26" s="103">
        <f t="shared" si="29"/>
        <v>0</v>
      </c>
      <c r="DR26" s="103">
        <f t="shared" si="30"/>
        <v>0</v>
      </c>
      <c r="DS26" s="270">
        <f t="shared" si="301"/>
        <v>0</v>
      </c>
      <c r="DT26" s="271">
        <f t="shared" si="31"/>
        <v>0</v>
      </c>
      <c r="DU26" s="271">
        <f t="shared" si="32"/>
        <v>0</v>
      </c>
      <c r="DV26" s="271">
        <f t="shared" si="33"/>
        <v>0</v>
      </c>
      <c r="DW26" s="271">
        <f t="shared" si="34"/>
        <v>0</v>
      </c>
      <c r="DX26" s="338"/>
      <c r="DY26" s="103">
        <f t="shared" si="208"/>
        <v>0</v>
      </c>
      <c r="DZ26" s="103">
        <f t="shared" si="209"/>
        <v>0</v>
      </c>
      <c r="EA26" s="103">
        <f t="shared" si="210"/>
        <v>0</v>
      </c>
      <c r="EB26" s="103">
        <f t="shared" si="211"/>
        <v>0</v>
      </c>
      <c r="EC26" s="270">
        <f t="shared" si="212"/>
        <v>0</v>
      </c>
      <c r="ED26" s="271">
        <f t="shared" si="213"/>
        <v>0</v>
      </c>
      <c r="EE26" s="271">
        <f t="shared" si="214"/>
        <v>0</v>
      </c>
      <c r="EF26" s="271">
        <f t="shared" si="215"/>
        <v>0</v>
      </c>
      <c r="EG26" s="271">
        <f t="shared" si="216"/>
        <v>0</v>
      </c>
      <c r="EH26" s="329"/>
      <c r="EI26" s="103">
        <f t="shared" si="217"/>
        <v>0</v>
      </c>
      <c r="EJ26" s="103">
        <f t="shared" si="218"/>
        <v>0</v>
      </c>
      <c r="EK26" s="103">
        <f t="shared" si="219"/>
        <v>0</v>
      </c>
      <c r="EL26" s="103">
        <f t="shared" si="220"/>
        <v>0</v>
      </c>
      <c r="EM26" s="270">
        <f t="shared" si="221"/>
        <v>0</v>
      </c>
      <c r="EN26" s="271">
        <f t="shared" si="222"/>
        <v>0</v>
      </c>
      <c r="EO26" s="271">
        <f t="shared" si="223"/>
        <v>0</v>
      </c>
      <c r="EP26" s="271">
        <f t="shared" si="224"/>
        <v>0</v>
      </c>
      <c r="EQ26" s="271">
        <f t="shared" si="225"/>
        <v>0</v>
      </c>
      <c r="ER26" s="510"/>
      <c r="ES26" s="511">
        <f t="shared" si="35"/>
        <v>0</v>
      </c>
      <c r="ET26" s="511">
        <f t="shared" si="36"/>
        <v>0</v>
      </c>
      <c r="EU26" s="511">
        <f t="shared" si="37"/>
        <v>0</v>
      </c>
      <c r="EV26" s="511">
        <f t="shared" si="38"/>
        <v>0</v>
      </c>
      <c r="EW26" s="512">
        <f t="shared" si="39"/>
        <v>0</v>
      </c>
      <c r="EX26" s="586">
        <f t="shared" si="40"/>
        <v>0</v>
      </c>
      <c r="EY26" s="586">
        <f t="shared" si="41"/>
        <v>0</v>
      </c>
      <c r="EZ26" s="586">
        <f t="shared" si="42"/>
        <v>0</v>
      </c>
      <c r="FA26" s="586">
        <f t="shared" si="43"/>
        <v>0</v>
      </c>
      <c r="FB26" s="263"/>
      <c r="FC26" s="103">
        <f t="shared" si="44"/>
        <v>0</v>
      </c>
      <c r="FD26" s="103">
        <f t="shared" si="45"/>
        <v>0</v>
      </c>
      <c r="FE26" s="103">
        <f t="shared" si="46"/>
        <v>0</v>
      </c>
      <c r="FF26" s="103">
        <f t="shared" si="47"/>
        <v>0</v>
      </c>
      <c r="FG26" s="270">
        <f t="shared" si="48"/>
        <v>0</v>
      </c>
      <c r="FH26" s="271">
        <f t="shared" si="49"/>
        <v>0</v>
      </c>
      <c r="FI26" s="271">
        <f t="shared" si="50"/>
        <v>0</v>
      </c>
      <c r="FJ26" s="271">
        <f t="shared" si="51"/>
        <v>0</v>
      </c>
      <c r="FK26" s="271">
        <f t="shared" si="52"/>
        <v>0</v>
      </c>
      <c r="FL26" s="263"/>
      <c r="FM26" s="103">
        <f t="shared" si="53"/>
        <v>0</v>
      </c>
      <c r="FN26" s="103">
        <f t="shared" si="54"/>
        <v>0</v>
      </c>
      <c r="FO26" s="103">
        <f t="shared" si="55"/>
        <v>0</v>
      </c>
      <c r="FP26" s="103">
        <f t="shared" si="56"/>
        <v>0</v>
      </c>
      <c r="FQ26" s="270">
        <f t="shared" si="57"/>
        <v>0</v>
      </c>
      <c r="FR26" s="271">
        <f t="shared" si="58"/>
        <v>0</v>
      </c>
      <c r="FS26" s="271">
        <f t="shared" si="59"/>
        <v>0</v>
      </c>
      <c r="FT26" s="271">
        <f t="shared" si="60"/>
        <v>0</v>
      </c>
      <c r="FU26" s="271">
        <f t="shared" si="61"/>
        <v>0</v>
      </c>
      <c r="FV26" s="270"/>
      <c r="FW26" s="270"/>
      <c r="FX26" s="384">
        <f t="shared" si="62"/>
        <v>0</v>
      </c>
      <c r="FY26" s="103">
        <f t="shared" si="63"/>
        <v>0</v>
      </c>
      <c r="FZ26" s="103">
        <f t="shared" si="64"/>
        <v>0</v>
      </c>
      <c r="GA26" s="103">
        <f t="shared" si="65"/>
        <v>0</v>
      </c>
      <c r="GB26" s="103">
        <f t="shared" si="66"/>
        <v>0</v>
      </c>
      <c r="GC26" s="270">
        <f t="shared" si="302"/>
        <v>0</v>
      </c>
      <c r="GD26" s="271">
        <f t="shared" si="68"/>
        <v>0</v>
      </c>
      <c r="GE26" s="271">
        <f t="shared" si="69"/>
        <v>0</v>
      </c>
      <c r="GF26" s="271">
        <f t="shared" si="70"/>
        <v>0</v>
      </c>
      <c r="GG26" s="271">
        <f t="shared" si="71"/>
        <v>0</v>
      </c>
      <c r="GH26" s="329"/>
      <c r="GI26" s="103">
        <f t="shared" si="72"/>
        <v>0</v>
      </c>
      <c r="GJ26" s="103">
        <f t="shared" si="73"/>
        <v>0</v>
      </c>
      <c r="GK26" s="103">
        <f t="shared" si="74"/>
        <v>0</v>
      </c>
      <c r="GL26" s="103">
        <f t="shared" si="75"/>
        <v>0</v>
      </c>
      <c r="GM26" s="270">
        <f t="shared" si="303"/>
        <v>0</v>
      </c>
      <c r="GN26" s="271">
        <f t="shared" si="77"/>
        <v>0</v>
      </c>
      <c r="GO26" s="271">
        <f t="shared" si="78"/>
        <v>0</v>
      </c>
      <c r="GP26" s="271">
        <f t="shared" si="79"/>
        <v>0</v>
      </c>
      <c r="GQ26" s="271">
        <f t="shared" si="80"/>
        <v>0</v>
      </c>
      <c r="GR26" s="342">
        <f t="shared" si="304"/>
        <v>0</v>
      </c>
      <c r="GS26" s="103">
        <f t="shared" si="82"/>
        <v>0</v>
      </c>
      <c r="GT26" s="103">
        <f t="shared" si="83"/>
        <v>0</v>
      </c>
      <c r="GU26" s="103">
        <f t="shared" si="84"/>
        <v>0</v>
      </c>
      <c r="GV26" s="103">
        <f t="shared" si="85"/>
        <v>0</v>
      </c>
      <c r="GW26" s="270">
        <f t="shared" si="305"/>
        <v>0</v>
      </c>
      <c r="GX26" s="271">
        <f t="shared" si="87"/>
        <v>0</v>
      </c>
      <c r="GY26" s="271">
        <f t="shared" si="88"/>
        <v>0</v>
      </c>
      <c r="GZ26" s="271">
        <f t="shared" si="89"/>
        <v>0</v>
      </c>
      <c r="HA26" s="271">
        <f t="shared" si="90"/>
        <v>0</v>
      </c>
      <c r="HB26" s="329"/>
      <c r="HC26" s="103">
        <f t="shared" si="91"/>
        <v>0</v>
      </c>
      <c r="HD26" s="103">
        <f t="shared" si="92"/>
        <v>0</v>
      </c>
      <c r="HE26" s="103">
        <f t="shared" si="93"/>
        <v>0</v>
      </c>
      <c r="HF26" s="103">
        <f t="shared" si="94"/>
        <v>0</v>
      </c>
      <c r="HG26" s="270">
        <f t="shared" si="306"/>
        <v>0</v>
      </c>
      <c r="HH26" s="271">
        <f t="shared" si="96"/>
        <v>0</v>
      </c>
      <c r="HI26" s="271">
        <f t="shared" si="97"/>
        <v>0</v>
      </c>
      <c r="HJ26" s="271">
        <f t="shared" si="98"/>
        <v>0</v>
      </c>
      <c r="HK26" s="271">
        <f t="shared" si="99"/>
        <v>0</v>
      </c>
      <c r="HL26" s="329"/>
      <c r="HM26" s="103">
        <f t="shared" si="100"/>
        <v>0</v>
      </c>
      <c r="HN26" s="103">
        <f t="shared" si="101"/>
        <v>0</v>
      </c>
      <c r="HO26" s="103">
        <f t="shared" si="102"/>
        <v>0</v>
      </c>
      <c r="HP26" s="103">
        <f t="shared" si="103"/>
        <v>0</v>
      </c>
      <c r="HQ26" s="270">
        <f t="shared" si="307"/>
        <v>0</v>
      </c>
      <c r="HR26" s="271">
        <f t="shared" si="105"/>
        <v>0</v>
      </c>
      <c r="HS26" s="271">
        <f t="shared" si="106"/>
        <v>0</v>
      </c>
      <c r="HT26" s="271">
        <f t="shared" si="107"/>
        <v>0</v>
      </c>
      <c r="HU26" s="271">
        <f t="shared" si="108"/>
        <v>0</v>
      </c>
      <c r="HV26" s="342">
        <f t="shared" si="308"/>
        <v>0</v>
      </c>
      <c r="HW26" s="103">
        <f t="shared" si="110"/>
        <v>0</v>
      </c>
      <c r="HX26" s="103">
        <f t="shared" si="111"/>
        <v>0</v>
      </c>
      <c r="HY26" s="103">
        <f t="shared" si="112"/>
        <v>0</v>
      </c>
      <c r="HZ26" s="103">
        <f t="shared" si="113"/>
        <v>0</v>
      </c>
      <c r="IA26" s="265" t="e">
        <f t="shared" si="309"/>
        <v>#DIV/0!</v>
      </c>
      <c r="IB26" s="270">
        <f t="shared" si="310"/>
        <v>0</v>
      </c>
      <c r="IC26" s="271">
        <f t="shared" si="116"/>
        <v>0</v>
      </c>
      <c r="ID26" s="271">
        <f t="shared" si="117"/>
        <v>0</v>
      </c>
      <c r="IE26" s="271">
        <f t="shared" si="118"/>
        <v>0</v>
      </c>
      <c r="IF26" s="271">
        <f t="shared" si="119"/>
        <v>0</v>
      </c>
      <c r="IG26" s="258">
        <f t="shared" si="311"/>
        <v>0</v>
      </c>
      <c r="IH26" s="103">
        <f t="shared" si="121"/>
        <v>0</v>
      </c>
      <c r="II26" s="103">
        <f t="shared" si="122"/>
        <v>0</v>
      </c>
      <c r="IJ26" s="103">
        <f t="shared" si="123"/>
        <v>0</v>
      </c>
      <c r="IK26" s="103">
        <f t="shared" si="124"/>
        <v>0</v>
      </c>
      <c r="IL26" s="270">
        <f t="shared" si="312"/>
        <v>0</v>
      </c>
      <c r="IM26" s="271">
        <f t="shared" si="126"/>
        <v>0</v>
      </c>
      <c r="IN26" s="271">
        <f t="shared" si="127"/>
        <v>0</v>
      </c>
      <c r="IO26" s="271">
        <f t="shared" si="128"/>
        <v>0</v>
      </c>
      <c r="IP26" s="271">
        <f t="shared" si="129"/>
        <v>0</v>
      </c>
      <c r="IQ26" s="274">
        <f t="shared" si="313"/>
        <v>0</v>
      </c>
      <c r="IR26" s="275">
        <f t="shared" si="131"/>
        <v>0</v>
      </c>
      <c r="IS26" s="275">
        <f t="shared" si="132"/>
        <v>0</v>
      </c>
      <c r="IT26" s="275">
        <f t="shared" si="133"/>
        <v>0</v>
      </c>
      <c r="IU26" s="275">
        <f t="shared" si="134"/>
        <v>0</v>
      </c>
    </row>
    <row r="27" spans="1:255" s="48" customFormat="1">
      <c r="A27" s="49" t="s">
        <v>371</v>
      </c>
      <c r="B27" s="264"/>
      <c r="C27" s="264"/>
      <c r="D27" s="264"/>
      <c r="E27" s="200"/>
      <c r="F27" s="93">
        <f t="shared" si="227"/>
        <v>0</v>
      </c>
      <c r="G27" s="93">
        <f t="shared" si="228"/>
        <v>0</v>
      </c>
      <c r="H27" s="93">
        <f t="shared" si="229"/>
        <v>0</v>
      </c>
      <c r="I27" s="93">
        <f t="shared" si="230"/>
        <v>0</v>
      </c>
      <c r="J27" s="200"/>
      <c r="K27" s="93">
        <f t="shared" si="231"/>
        <v>0</v>
      </c>
      <c r="L27" s="93">
        <f t="shared" si="232"/>
        <v>0</v>
      </c>
      <c r="M27" s="93">
        <f t="shared" si="233"/>
        <v>0</v>
      </c>
      <c r="N27" s="93">
        <f t="shared" si="234"/>
        <v>0</v>
      </c>
      <c r="O27" s="265" t="e">
        <f t="shared" si="235"/>
        <v>#DIV/0!</v>
      </c>
      <c r="P27" s="200"/>
      <c r="Q27" s="93">
        <f t="shared" si="236"/>
        <v>0</v>
      </c>
      <c r="R27" s="93">
        <f t="shared" si="237"/>
        <v>0</v>
      </c>
      <c r="S27" s="93">
        <f t="shared" si="238"/>
        <v>0</v>
      </c>
      <c r="T27" s="93">
        <f t="shared" si="239"/>
        <v>0</v>
      </c>
      <c r="U27" s="265" t="e">
        <f t="shared" si="240"/>
        <v>#DIV/0!</v>
      </c>
      <c r="V27" s="200"/>
      <c r="W27" s="93">
        <f t="shared" si="241"/>
        <v>0</v>
      </c>
      <c r="X27" s="93">
        <f t="shared" si="242"/>
        <v>0</v>
      </c>
      <c r="Y27" s="93">
        <f t="shared" si="243"/>
        <v>0</v>
      </c>
      <c r="Z27" s="93">
        <f t="shared" si="244"/>
        <v>0</v>
      </c>
      <c r="AA27" s="265" t="e">
        <f t="shared" si="245"/>
        <v>#DIV/0!</v>
      </c>
      <c r="AB27" s="329"/>
      <c r="AC27" s="103">
        <f t="shared" si="246"/>
        <v>0</v>
      </c>
      <c r="AD27" s="103">
        <f t="shared" si="247"/>
        <v>0</v>
      </c>
      <c r="AE27" s="103">
        <f t="shared" si="248"/>
        <v>0</v>
      </c>
      <c r="AF27" s="103">
        <f t="shared" si="249"/>
        <v>0</v>
      </c>
      <c r="AG27" s="270">
        <f t="shared" si="250"/>
        <v>0</v>
      </c>
      <c r="AH27" s="271">
        <f t="shared" si="251"/>
        <v>0</v>
      </c>
      <c r="AI27" s="271">
        <f t="shared" si="252"/>
        <v>0</v>
      </c>
      <c r="AJ27" s="271">
        <f t="shared" si="253"/>
        <v>0</v>
      </c>
      <c r="AK27" s="271">
        <f t="shared" si="254"/>
        <v>0</v>
      </c>
      <c r="AL27" s="329"/>
      <c r="AM27" s="103">
        <f t="shared" si="255"/>
        <v>0</v>
      </c>
      <c r="AN27" s="103">
        <f t="shared" si="256"/>
        <v>0</v>
      </c>
      <c r="AO27" s="103">
        <f t="shared" si="257"/>
        <v>0</v>
      </c>
      <c r="AP27" s="103">
        <f t="shared" si="258"/>
        <v>0</v>
      </c>
      <c r="AQ27" s="270">
        <f t="shared" si="259"/>
        <v>0</v>
      </c>
      <c r="AR27" s="271">
        <f t="shared" si="260"/>
        <v>0</v>
      </c>
      <c r="AS27" s="271">
        <f t="shared" si="261"/>
        <v>0</v>
      </c>
      <c r="AT27" s="271">
        <f t="shared" si="262"/>
        <v>0</v>
      </c>
      <c r="AU27" s="271">
        <f t="shared" si="263"/>
        <v>0</v>
      </c>
      <c r="AV27" s="510"/>
      <c r="AW27" s="511">
        <f t="shared" si="264"/>
        <v>0</v>
      </c>
      <c r="AX27" s="511">
        <f t="shared" si="265"/>
        <v>0</v>
      </c>
      <c r="AY27" s="511">
        <f t="shared" si="266"/>
        <v>0</v>
      </c>
      <c r="AZ27" s="511">
        <f t="shared" si="267"/>
        <v>0</v>
      </c>
      <c r="BA27" s="512">
        <f t="shared" si="268"/>
        <v>0</v>
      </c>
      <c r="BB27" s="586">
        <f t="shared" si="269"/>
        <v>0</v>
      </c>
      <c r="BC27" s="586">
        <f t="shared" si="270"/>
        <v>0</v>
      </c>
      <c r="BD27" s="586">
        <f t="shared" si="271"/>
        <v>0</v>
      </c>
      <c r="BE27" s="586">
        <f t="shared" si="272"/>
        <v>0</v>
      </c>
      <c r="BF27" s="329"/>
      <c r="BG27" s="103">
        <f t="shared" si="273"/>
        <v>0</v>
      </c>
      <c r="BH27" s="103">
        <f t="shared" si="274"/>
        <v>0</v>
      </c>
      <c r="BI27" s="103">
        <f t="shared" si="275"/>
        <v>0</v>
      </c>
      <c r="BJ27" s="103">
        <f t="shared" si="276"/>
        <v>0</v>
      </c>
      <c r="BK27" s="270">
        <f t="shared" si="277"/>
        <v>0</v>
      </c>
      <c r="BL27" s="271">
        <f t="shared" si="278"/>
        <v>0</v>
      </c>
      <c r="BM27" s="271">
        <f t="shared" si="279"/>
        <v>0</v>
      </c>
      <c r="BN27" s="271">
        <f t="shared" si="280"/>
        <v>0</v>
      </c>
      <c r="BO27" s="271">
        <f t="shared" si="281"/>
        <v>0</v>
      </c>
      <c r="BP27" s="329"/>
      <c r="BQ27" s="103">
        <f t="shared" si="282"/>
        <v>0</v>
      </c>
      <c r="BR27" s="103">
        <f t="shared" si="283"/>
        <v>0</v>
      </c>
      <c r="BS27" s="103">
        <f t="shared" si="284"/>
        <v>0</v>
      </c>
      <c r="BT27" s="103">
        <f t="shared" si="285"/>
        <v>0</v>
      </c>
      <c r="BU27" s="270">
        <f t="shared" si="286"/>
        <v>0</v>
      </c>
      <c r="BV27" s="271">
        <f t="shared" si="287"/>
        <v>0</v>
      </c>
      <c r="BW27" s="271">
        <f t="shared" si="288"/>
        <v>0</v>
      </c>
      <c r="BX27" s="271">
        <f t="shared" si="289"/>
        <v>0</v>
      </c>
      <c r="BY27" s="271">
        <f t="shared" si="290"/>
        <v>0</v>
      </c>
      <c r="BZ27" s="329"/>
      <c r="CA27" s="103">
        <f t="shared" si="291"/>
        <v>0</v>
      </c>
      <c r="CB27" s="103">
        <f t="shared" si="292"/>
        <v>0</v>
      </c>
      <c r="CC27" s="103">
        <f t="shared" si="293"/>
        <v>0</v>
      </c>
      <c r="CD27" s="103">
        <f t="shared" si="294"/>
        <v>0</v>
      </c>
      <c r="CE27" s="270">
        <f t="shared" si="295"/>
        <v>0</v>
      </c>
      <c r="CF27" s="271">
        <f t="shared" si="296"/>
        <v>0</v>
      </c>
      <c r="CG27" s="271">
        <f t="shared" si="297"/>
        <v>0</v>
      </c>
      <c r="CH27" s="271">
        <f t="shared" si="298"/>
        <v>0</v>
      </c>
      <c r="CI27" s="271">
        <f t="shared" si="299"/>
        <v>0</v>
      </c>
      <c r="CJ27" s="329"/>
      <c r="CK27" s="103">
        <f t="shared" si="199"/>
        <v>0</v>
      </c>
      <c r="CL27" s="103">
        <f t="shared" si="226"/>
        <v>0</v>
      </c>
      <c r="CM27" s="103">
        <f t="shared" si="200"/>
        <v>0</v>
      </c>
      <c r="CN27" s="103">
        <f t="shared" si="201"/>
        <v>0</v>
      </c>
      <c r="CO27" s="270">
        <f t="shared" si="9"/>
        <v>0</v>
      </c>
      <c r="CP27" s="271">
        <f t="shared" si="202"/>
        <v>0</v>
      </c>
      <c r="CQ27" s="271">
        <f t="shared" si="203"/>
        <v>0</v>
      </c>
      <c r="CR27" s="271">
        <f t="shared" si="204"/>
        <v>0</v>
      </c>
      <c r="CS27" s="271">
        <f t="shared" si="205"/>
        <v>0</v>
      </c>
      <c r="CT27" s="329"/>
      <c r="CU27" s="103">
        <f t="shared" si="10"/>
        <v>0</v>
      </c>
      <c r="CV27" s="103">
        <f t="shared" si="11"/>
        <v>0</v>
      </c>
      <c r="CW27" s="103">
        <f t="shared" si="12"/>
        <v>0</v>
      </c>
      <c r="CX27" s="103">
        <f t="shared" si="13"/>
        <v>0</v>
      </c>
      <c r="CY27" s="270">
        <f t="shared" si="300"/>
        <v>0</v>
      </c>
      <c r="CZ27" s="271">
        <f t="shared" si="14"/>
        <v>0</v>
      </c>
      <c r="DA27" s="271">
        <f t="shared" si="15"/>
        <v>0</v>
      </c>
      <c r="DB27" s="271">
        <f t="shared" si="16"/>
        <v>0</v>
      </c>
      <c r="DC27" s="271">
        <f t="shared" si="17"/>
        <v>0</v>
      </c>
      <c r="DD27" s="329"/>
      <c r="DE27" s="103">
        <f t="shared" si="18"/>
        <v>0</v>
      </c>
      <c r="DF27" s="103">
        <f t="shared" si="19"/>
        <v>0</v>
      </c>
      <c r="DG27" s="103">
        <f t="shared" si="20"/>
        <v>0</v>
      </c>
      <c r="DH27" s="103">
        <f t="shared" si="21"/>
        <v>0</v>
      </c>
      <c r="DI27" s="270">
        <f t="shared" si="22"/>
        <v>0</v>
      </c>
      <c r="DJ27" s="271">
        <f t="shared" si="23"/>
        <v>0</v>
      </c>
      <c r="DK27" s="271">
        <f t="shared" si="24"/>
        <v>0</v>
      </c>
      <c r="DL27" s="271">
        <f t="shared" si="25"/>
        <v>0</v>
      </c>
      <c r="DM27" s="271">
        <f t="shared" si="26"/>
        <v>0</v>
      </c>
      <c r="DN27" s="329"/>
      <c r="DO27" s="103">
        <f t="shared" si="27"/>
        <v>0</v>
      </c>
      <c r="DP27" s="103">
        <f t="shared" si="28"/>
        <v>0</v>
      </c>
      <c r="DQ27" s="103">
        <f t="shared" si="29"/>
        <v>0</v>
      </c>
      <c r="DR27" s="103">
        <f t="shared" si="30"/>
        <v>0</v>
      </c>
      <c r="DS27" s="270">
        <f t="shared" si="301"/>
        <v>0</v>
      </c>
      <c r="DT27" s="271">
        <f t="shared" si="31"/>
        <v>0</v>
      </c>
      <c r="DU27" s="271">
        <f t="shared" si="32"/>
        <v>0</v>
      </c>
      <c r="DV27" s="271">
        <f t="shared" si="33"/>
        <v>0</v>
      </c>
      <c r="DW27" s="271">
        <f t="shared" si="34"/>
        <v>0</v>
      </c>
      <c r="DX27" s="338"/>
      <c r="DY27" s="103">
        <f t="shared" si="208"/>
        <v>0</v>
      </c>
      <c r="DZ27" s="103">
        <f t="shared" si="209"/>
        <v>0</v>
      </c>
      <c r="EA27" s="103">
        <f t="shared" si="210"/>
        <v>0</v>
      </c>
      <c r="EB27" s="103">
        <f t="shared" si="211"/>
        <v>0</v>
      </c>
      <c r="EC27" s="270">
        <f t="shared" si="212"/>
        <v>0</v>
      </c>
      <c r="ED27" s="271">
        <f t="shared" si="213"/>
        <v>0</v>
      </c>
      <c r="EE27" s="271">
        <f t="shared" si="214"/>
        <v>0</v>
      </c>
      <c r="EF27" s="271">
        <f t="shared" si="215"/>
        <v>0</v>
      </c>
      <c r="EG27" s="271">
        <f t="shared" si="216"/>
        <v>0</v>
      </c>
      <c r="EH27" s="329"/>
      <c r="EI27" s="103">
        <f t="shared" si="217"/>
        <v>0</v>
      </c>
      <c r="EJ27" s="103">
        <f t="shared" si="218"/>
        <v>0</v>
      </c>
      <c r="EK27" s="103">
        <f t="shared" si="219"/>
        <v>0</v>
      </c>
      <c r="EL27" s="103">
        <f t="shared" si="220"/>
        <v>0</v>
      </c>
      <c r="EM27" s="270">
        <f t="shared" si="221"/>
        <v>0</v>
      </c>
      <c r="EN27" s="271">
        <f t="shared" si="222"/>
        <v>0</v>
      </c>
      <c r="EO27" s="271">
        <f t="shared" si="223"/>
        <v>0</v>
      </c>
      <c r="EP27" s="271">
        <f t="shared" si="224"/>
        <v>0</v>
      </c>
      <c r="EQ27" s="271">
        <f t="shared" si="225"/>
        <v>0</v>
      </c>
      <c r="ER27" s="510"/>
      <c r="ES27" s="511">
        <f t="shared" si="35"/>
        <v>0</v>
      </c>
      <c r="ET27" s="511">
        <f t="shared" si="36"/>
        <v>0</v>
      </c>
      <c r="EU27" s="511">
        <f t="shared" si="37"/>
        <v>0</v>
      </c>
      <c r="EV27" s="511">
        <f t="shared" si="38"/>
        <v>0</v>
      </c>
      <c r="EW27" s="512">
        <f t="shared" si="39"/>
        <v>0</v>
      </c>
      <c r="EX27" s="586">
        <f t="shared" si="40"/>
        <v>0</v>
      </c>
      <c r="EY27" s="586">
        <f t="shared" si="41"/>
        <v>0</v>
      </c>
      <c r="EZ27" s="586">
        <f t="shared" si="42"/>
        <v>0</v>
      </c>
      <c r="FA27" s="586">
        <f t="shared" si="43"/>
        <v>0</v>
      </c>
      <c r="FB27" s="263"/>
      <c r="FC27" s="103">
        <f t="shared" si="44"/>
        <v>0</v>
      </c>
      <c r="FD27" s="103">
        <f t="shared" si="45"/>
        <v>0</v>
      </c>
      <c r="FE27" s="103">
        <f t="shared" si="46"/>
        <v>0</v>
      </c>
      <c r="FF27" s="103">
        <f t="shared" si="47"/>
        <v>0</v>
      </c>
      <c r="FG27" s="270">
        <f t="shared" si="48"/>
        <v>0</v>
      </c>
      <c r="FH27" s="271">
        <f t="shared" si="49"/>
        <v>0</v>
      </c>
      <c r="FI27" s="271">
        <f t="shared" si="50"/>
        <v>0</v>
      </c>
      <c r="FJ27" s="271">
        <f t="shared" si="51"/>
        <v>0</v>
      </c>
      <c r="FK27" s="271">
        <f t="shared" si="52"/>
        <v>0</v>
      </c>
      <c r="FL27" s="263"/>
      <c r="FM27" s="103">
        <f t="shared" si="53"/>
        <v>0</v>
      </c>
      <c r="FN27" s="103">
        <f t="shared" si="54"/>
        <v>0</v>
      </c>
      <c r="FO27" s="103">
        <f t="shared" si="55"/>
        <v>0</v>
      </c>
      <c r="FP27" s="103">
        <f t="shared" si="56"/>
        <v>0</v>
      </c>
      <c r="FQ27" s="270">
        <f t="shared" si="57"/>
        <v>0</v>
      </c>
      <c r="FR27" s="271">
        <f t="shared" si="58"/>
        <v>0</v>
      </c>
      <c r="FS27" s="271">
        <f t="shared" si="59"/>
        <v>0</v>
      </c>
      <c r="FT27" s="271">
        <f t="shared" si="60"/>
        <v>0</v>
      </c>
      <c r="FU27" s="271">
        <f t="shared" si="61"/>
        <v>0</v>
      </c>
      <c r="FV27" s="270"/>
      <c r="FW27" s="270"/>
      <c r="FX27" s="384">
        <f t="shared" si="62"/>
        <v>0</v>
      </c>
      <c r="FY27" s="103">
        <f t="shared" si="63"/>
        <v>0</v>
      </c>
      <c r="FZ27" s="103">
        <f t="shared" si="64"/>
        <v>0</v>
      </c>
      <c r="GA27" s="103">
        <f t="shared" si="65"/>
        <v>0</v>
      </c>
      <c r="GB27" s="103">
        <f t="shared" si="66"/>
        <v>0</v>
      </c>
      <c r="GC27" s="270">
        <f t="shared" si="302"/>
        <v>0</v>
      </c>
      <c r="GD27" s="271">
        <f t="shared" si="68"/>
        <v>0</v>
      </c>
      <c r="GE27" s="271">
        <f t="shared" si="69"/>
        <v>0</v>
      </c>
      <c r="GF27" s="271">
        <f t="shared" si="70"/>
        <v>0</v>
      </c>
      <c r="GG27" s="271">
        <f t="shared" si="71"/>
        <v>0</v>
      </c>
      <c r="GH27" s="329"/>
      <c r="GI27" s="103">
        <f t="shared" si="72"/>
        <v>0</v>
      </c>
      <c r="GJ27" s="103">
        <f t="shared" si="73"/>
        <v>0</v>
      </c>
      <c r="GK27" s="103">
        <f t="shared" si="74"/>
        <v>0</v>
      </c>
      <c r="GL27" s="103">
        <f t="shared" si="75"/>
        <v>0</v>
      </c>
      <c r="GM27" s="270">
        <f t="shared" si="303"/>
        <v>0</v>
      </c>
      <c r="GN27" s="271">
        <f t="shared" si="77"/>
        <v>0</v>
      </c>
      <c r="GO27" s="271">
        <f t="shared" si="78"/>
        <v>0</v>
      </c>
      <c r="GP27" s="271">
        <f t="shared" si="79"/>
        <v>0</v>
      </c>
      <c r="GQ27" s="271">
        <f t="shared" si="80"/>
        <v>0</v>
      </c>
      <c r="GR27" s="342">
        <f t="shared" si="304"/>
        <v>0</v>
      </c>
      <c r="GS27" s="103">
        <f t="shared" si="82"/>
        <v>0</v>
      </c>
      <c r="GT27" s="103">
        <f t="shared" si="83"/>
        <v>0</v>
      </c>
      <c r="GU27" s="103">
        <f t="shared" si="84"/>
        <v>0</v>
      </c>
      <c r="GV27" s="103">
        <f t="shared" si="85"/>
        <v>0</v>
      </c>
      <c r="GW27" s="270">
        <f t="shared" si="305"/>
        <v>0</v>
      </c>
      <c r="GX27" s="271">
        <f t="shared" si="87"/>
        <v>0</v>
      </c>
      <c r="GY27" s="271">
        <f t="shared" si="88"/>
        <v>0</v>
      </c>
      <c r="GZ27" s="271">
        <f t="shared" si="89"/>
        <v>0</v>
      </c>
      <c r="HA27" s="271">
        <f t="shared" si="90"/>
        <v>0</v>
      </c>
      <c r="HB27" s="329"/>
      <c r="HC27" s="103">
        <f t="shared" si="91"/>
        <v>0</v>
      </c>
      <c r="HD27" s="103">
        <f t="shared" si="92"/>
        <v>0</v>
      </c>
      <c r="HE27" s="103">
        <f t="shared" si="93"/>
        <v>0</v>
      </c>
      <c r="HF27" s="103">
        <f t="shared" si="94"/>
        <v>0</v>
      </c>
      <c r="HG27" s="270">
        <f t="shared" si="306"/>
        <v>0</v>
      </c>
      <c r="HH27" s="271">
        <f t="shared" si="96"/>
        <v>0</v>
      </c>
      <c r="HI27" s="271">
        <f t="shared" si="97"/>
        <v>0</v>
      </c>
      <c r="HJ27" s="271">
        <f t="shared" si="98"/>
        <v>0</v>
      </c>
      <c r="HK27" s="271">
        <f t="shared" si="99"/>
        <v>0</v>
      </c>
      <c r="HL27" s="329"/>
      <c r="HM27" s="103">
        <f t="shared" si="100"/>
        <v>0</v>
      </c>
      <c r="HN27" s="103">
        <f t="shared" si="101"/>
        <v>0</v>
      </c>
      <c r="HO27" s="103">
        <f t="shared" si="102"/>
        <v>0</v>
      </c>
      <c r="HP27" s="103">
        <f t="shared" si="103"/>
        <v>0</v>
      </c>
      <c r="HQ27" s="270">
        <f t="shared" si="307"/>
        <v>0</v>
      </c>
      <c r="HR27" s="271">
        <f t="shared" si="105"/>
        <v>0</v>
      </c>
      <c r="HS27" s="271">
        <f t="shared" si="106"/>
        <v>0</v>
      </c>
      <c r="HT27" s="271">
        <f t="shared" si="107"/>
        <v>0</v>
      </c>
      <c r="HU27" s="271">
        <f t="shared" si="108"/>
        <v>0</v>
      </c>
      <c r="HV27" s="342">
        <f t="shared" si="308"/>
        <v>0</v>
      </c>
      <c r="HW27" s="103">
        <f t="shared" si="110"/>
        <v>0</v>
      </c>
      <c r="HX27" s="103">
        <f t="shared" si="111"/>
        <v>0</v>
      </c>
      <c r="HY27" s="103">
        <f t="shared" si="112"/>
        <v>0</v>
      </c>
      <c r="HZ27" s="103">
        <f t="shared" si="113"/>
        <v>0</v>
      </c>
      <c r="IA27" s="265" t="e">
        <f t="shared" si="309"/>
        <v>#DIV/0!</v>
      </c>
      <c r="IB27" s="270">
        <f t="shared" si="310"/>
        <v>0</v>
      </c>
      <c r="IC27" s="271">
        <f t="shared" si="116"/>
        <v>0</v>
      </c>
      <c r="ID27" s="271">
        <f t="shared" si="117"/>
        <v>0</v>
      </c>
      <c r="IE27" s="271">
        <f t="shared" si="118"/>
        <v>0</v>
      </c>
      <c r="IF27" s="271">
        <f t="shared" si="119"/>
        <v>0</v>
      </c>
      <c r="IG27" s="258">
        <f t="shared" si="311"/>
        <v>0</v>
      </c>
      <c r="IH27" s="103">
        <f t="shared" si="121"/>
        <v>0</v>
      </c>
      <c r="II27" s="103">
        <f t="shared" si="122"/>
        <v>0</v>
      </c>
      <c r="IJ27" s="103">
        <f t="shared" si="123"/>
        <v>0</v>
      </c>
      <c r="IK27" s="103">
        <f t="shared" si="124"/>
        <v>0</v>
      </c>
      <c r="IL27" s="270">
        <f t="shared" si="312"/>
        <v>0</v>
      </c>
      <c r="IM27" s="271">
        <f t="shared" si="126"/>
        <v>0</v>
      </c>
      <c r="IN27" s="271">
        <f t="shared" si="127"/>
        <v>0</v>
      </c>
      <c r="IO27" s="271">
        <f t="shared" si="128"/>
        <v>0</v>
      </c>
      <c r="IP27" s="271">
        <f t="shared" si="129"/>
        <v>0</v>
      </c>
      <c r="IQ27" s="274">
        <f t="shared" si="313"/>
        <v>0</v>
      </c>
      <c r="IR27" s="275">
        <f t="shared" si="131"/>
        <v>0</v>
      </c>
      <c r="IS27" s="275">
        <f t="shared" si="132"/>
        <v>0</v>
      </c>
      <c r="IT27" s="275">
        <f t="shared" si="133"/>
        <v>0</v>
      </c>
      <c r="IU27" s="275">
        <f t="shared" si="134"/>
        <v>0</v>
      </c>
    </row>
    <row r="28" spans="1:255" s="48" customFormat="1">
      <c r="A28" s="49" t="s">
        <v>372</v>
      </c>
      <c r="B28" s="264"/>
      <c r="C28" s="264"/>
      <c r="D28" s="264"/>
      <c r="E28" s="200"/>
      <c r="F28" s="93">
        <f t="shared" si="227"/>
        <v>0</v>
      </c>
      <c r="G28" s="93">
        <f t="shared" si="228"/>
        <v>0</v>
      </c>
      <c r="H28" s="93">
        <f t="shared" si="229"/>
        <v>0</v>
      </c>
      <c r="I28" s="93">
        <f t="shared" si="230"/>
        <v>0</v>
      </c>
      <c r="J28" s="200"/>
      <c r="K28" s="93">
        <f t="shared" si="231"/>
        <v>0</v>
      </c>
      <c r="L28" s="93">
        <f t="shared" si="232"/>
        <v>0</v>
      </c>
      <c r="M28" s="93">
        <f t="shared" si="233"/>
        <v>0</v>
      </c>
      <c r="N28" s="93">
        <f t="shared" si="234"/>
        <v>0</v>
      </c>
      <c r="O28" s="265" t="e">
        <f t="shared" si="235"/>
        <v>#DIV/0!</v>
      </c>
      <c r="P28" s="200"/>
      <c r="Q28" s="93">
        <f t="shared" si="236"/>
        <v>0</v>
      </c>
      <c r="R28" s="93">
        <f t="shared" si="237"/>
        <v>0</v>
      </c>
      <c r="S28" s="93">
        <f t="shared" si="238"/>
        <v>0</v>
      </c>
      <c r="T28" s="93">
        <f t="shared" si="239"/>
        <v>0</v>
      </c>
      <c r="U28" s="265" t="e">
        <f t="shared" si="240"/>
        <v>#DIV/0!</v>
      </c>
      <c r="V28" s="200"/>
      <c r="W28" s="93">
        <f t="shared" si="241"/>
        <v>0</v>
      </c>
      <c r="X28" s="93">
        <f t="shared" si="242"/>
        <v>0</v>
      </c>
      <c r="Y28" s="93">
        <f t="shared" si="243"/>
        <v>0</v>
      </c>
      <c r="Z28" s="93">
        <f t="shared" si="244"/>
        <v>0</v>
      </c>
      <c r="AA28" s="265" t="e">
        <f t="shared" si="245"/>
        <v>#DIV/0!</v>
      </c>
      <c r="AB28" s="329"/>
      <c r="AC28" s="103">
        <f t="shared" si="246"/>
        <v>0</v>
      </c>
      <c r="AD28" s="103">
        <f t="shared" si="247"/>
        <v>0</v>
      </c>
      <c r="AE28" s="103">
        <f t="shared" si="248"/>
        <v>0</v>
      </c>
      <c r="AF28" s="103">
        <f t="shared" si="249"/>
        <v>0</v>
      </c>
      <c r="AG28" s="270">
        <f t="shared" si="250"/>
        <v>0</v>
      </c>
      <c r="AH28" s="271">
        <f t="shared" si="251"/>
        <v>0</v>
      </c>
      <c r="AI28" s="271">
        <f t="shared" si="252"/>
        <v>0</v>
      </c>
      <c r="AJ28" s="271">
        <f t="shared" si="253"/>
        <v>0</v>
      </c>
      <c r="AK28" s="271">
        <f t="shared" si="254"/>
        <v>0</v>
      </c>
      <c r="AL28" s="329"/>
      <c r="AM28" s="103">
        <f t="shared" si="255"/>
        <v>0</v>
      </c>
      <c r="AN28" s="103">
        <f t="shared" si="256"/>
        <v>0</v>
      </c>
      <c r="AO28" s="103">
        <f t="shared" si="257"/>
        <v>0</v>
      </c>
      <c r="AP28" s="103">
        <f t="shared" si="258"/>
        <v>0</v>
      </c>
      <c r="AQ28" s="270">
        <f t="shared" si="259"/>
        <v>0</v>
      </c>
      <c r="AR28" s="271">
        <f t="shared" si="260"/>
        <v>0</v>
      </c>
      <c r="AS28" s="271">
        <f t="shared" si="261"/>
        <v>0</v>
      </c>
      <c r="AT28" s="271">
        <f t="shared" si="262"/>
        <v>0</v>
      </c>
      <c r="AU28" s="271">
        <f t="shared" si="263"/>
        <v>0</v>
      </c>
      <c r="AV28" s="510"/>
      <c r="AW28" s="511">
        <f t="shared" si="264"/>
        <v>0</v>
      </c>
      <c r="AX28" s="511">
        <f t="shared" si="265"/>
        <v>0</v>
      </c>
      <c r="AY28" s="511">
        <f t="shared" si="266"/>
        <v>0</v>
      </c>
      <c r="AZ28" s="511">
        <f t="shared" si="267"/>
        <v>0</v>
      </c>
      <c r="BA28" s="512">
        <f t="shared" si="268"/>
        <v>0</v>
      </c>
      <c r="BB28" s="586">
        <f t="shared" si="269"/>
        <v>0</v>
      </c>
      <c r="BC28" s="586">
        <f t="shared" si="270"/>
        <v>0</v>
      </c>
      <c r="BD28" s="586">
        <f t="shared" si="271"/>
        <v>0</v>
      </c>
      <c r="BE28" s="586">
        <f t="shared" si="272"/>
        <v>0</v>
      </c>
      <c r="BF28" s="329"/>
      <c r="BG28" s="103">
        <f t="shared" si="273"/>
        <v>0</v>
      </c>
      <c r="BH28" s="103">
        <f t="shared" si="274"/>
        <v>0</v>
      </c>
      <c r="BI28" s="103">
        <f t="shared" si="275"/>
        <v>0</v>
      </c>
      <c r="BJ28" s="103">
        <f t="shared" si="276"/>
        <v>0</v>
      </c>
      <c r="BK28" s="270">
        <f t="shared" si="277"/>
        <v>0</v>
      </c>
      <c r="BL28" s="271">
        <f t="shared" si="278"/>
        <v>0</v>
      </c>
      <c r="BM28" s="271">
        <f t="shared" si="279"/>
        <v>0</v>
      </c>
      <c r="BN28" s="271">
        <f t="shared" si="280"/>
        <v>0</v>
      </c>
      <c r="BO28" s="271">
        <f t="shared" si="281"/>
        <v>0</v>
      </c>
      <c r="BP28" s="329"/>
      <c r="BQ28" s="103">
        <f t="shared" si="282"/>
        <v>0</v>
      </c>
      <c r="BR28" s="103">
        <f t="shared" si="283"/>
        <v>0</v>
      </c>
      <c r="BS28" s="103">
        <f t="shared" si="284"/>
        <v>0</v>
      </c>
      <c r="BT28" s="103">
        <f t="shared" si="285"/>
        <v>0</v>
      </c>
      <c r="BU28" s="270">
        <f t="shared" si="286"/>
        <v>0</v>
      </c>
      <c r="BV28" s="271">
        <f t="shared" si="287"/>
        <v>0</v>
      </c>
      <c r="BW28" s="271">
        <f t="shared" si="288"/>
        <v>0</v>
      </c>
      <c r="BX28" s="271">
        <f t="shared" si="289"/>
        <v>0</v>
      </c>
      <c r="BY28" s="271">
        <f t="shared" si="290"/>
        <v>0</v>
      </c>
      <c r="BZ28" s="329"/>
      <c r="CA28" s="103">
        <f t="shared" si="291"/>
        <v>0</v>
      </c>
      <c r="CB28" s="103">
        <f t="shared" si="292"/>
        <v>0</v>
      </c>
      <c r="CC28" s="103">
        <f t="shared" si="293"/>
        <v>0</v>
      </c>
      <c r="CD28" s="103">
        <f t="shared" si="294"/>
        <v>0</v>
      </c>
      <c r="CE28" s="270">
        <f t="shared" si="295"/>
        <v>0</v>
      </c>
      <c r="CF28" s="271">
        <f t="shared" si="296"/>
        <v>0</v>
      </c>
      <c r="CG28" s="271">
        <f t="shared" si="297"/>
        <v>0</v>
      </c>
      <c r="CH28" s="271">
        <f t="shared" si="298"/>
        <v>0</v>
      </c>
      <c r="CI28" s="271">
        <f t="shared" si="299"/>
        <v>0</v>
      </c>
      <c r="CJ28" s="329"/>
      <c r="CK28" s="103">
        <f t="shared" si="199"/>
        <v>0</v>
      </c>
      <c r="CL28" s="103">
        <f t="shared" si="226"/>
        <v>0</v>
      </c>
      <c r="CM28" s="103">
        <f t="shared" si="200"/>
        <v>0</v>
      </c>
      <c r="CN28" s="103">
        <f t="shared" si="201"/>
        <v>0</v>
      </c>
      <c r="CO28" s="270">
        <f t="shared" si="9"/>
        <v>0</v>
      </c>
      <c r="CP28" s="271">
        <f t="shared" si="202"/>
        <v>0</v>
      </c>
      <c r="CQ28" s="271">
        <f t="shared" si="203"/>
        <v>0</v>
      </c>
      <c r="CR28" s="271">
        <f t="shared" si="204"/>
        <v>0</v>
      </c>
      <c r="CS28" s="271">
        <f t="shared" si="205"/>
        <v>0</v>
      </c>
      <c r="CT28" s="329"/>
      <c r="CU28" s="103">
        <f t="shared" si="10"/>
        <v>0</v>
      </c>
      <c r="CV28" s="103">
        <f t="shared" si="11"/>
        <v>0</v>
      </c>
      <c r="CW28" s="103">
        <f t="shared" si="12"/>
        <v>0</v>
      </c>
      <c r="CX28" s="103">
        <f t="shared" si="13"/>
        <v>0</v>
      </c>
      <c r="CY28" s="270">
        <f t="shared" si="300"/>
        <v>0</v>
      </c>
      <c r="CZ28" s="271">
        <f t="shared" si="14"/>
        <v>0</v>
      </c>
      <c r="DA28" s="271">
        <f t="shared" si="15"/>
        <v>0</v>
      </c>
      <c r="DB28" s="271">
        <f t="shared" si="16"/>
        <v>0</v>
      </c>
      <c r="DC28" s="271">
        <f t="shared" si="17"/>
        <v>0</v>
      </c>
      <c r="DD28" s="329"/>
      <c r="DE28" s="103">
        <f t="shared" si="18"/>
        <v>0</v>
      </c>
      <c r="DF28" s="103">
        <f t="shared" si="19"/>
        <v>0</v>
      </c>
      <c r="DG28" s="103">
        <f t="shared" si="20"/>
        <v>0</v>
      </c>
      <c r="DH28" s="103">
        <f t="shared" si="21"/>
        <v>0</v>
      </c>
      <c r="DI28" s="270">
        <f t="shared" si="22"/>
        <v>0</v>
      </c>
      <c r="DJ28" s="271">
        <f t="shared" si="23"/>
        <v>0</v>
      </c>
      <c r="DK28" s="271">
        <f t="shared" si="24"/>
        <v>0</v>
      </c>
      <c r="DL28" s="271">
        <f t="shared" si="25"/>
        <v>0</v>
      </c>
      <c r="DM28" s="271">
        <f t="shared" si="26"/>
        <v>0</v>
      </c>
      <c r="DN28" s="329"/>
      <c r="DO28" s="103">
        <f t="shared" si="27"/>
        <v>0</v>
      </c>
      <c r="DP28" s="103">
        <f t="shared" si="28"/>
        <v>0</v>
      </c>
      <c r="DQ28" s="103">
        <f t="shared" si="29"/>
        <v>0</v>
      </c>
      <c r="DR28" s="103">
        <f t="shared" si="30"/>
        <v>0</v>
      </c>
      <c r="DS28" s="270">
        <f t="shared" si="301"/>
        <v>0</v>
      </c>
      <c r="DT28" s="271">
        <f t="shared" si="31"/>
        <v>0</v>
      </c>
      <c r="DU28" s="271">
        <f t="shared" si="32"/>
        <v>0</v>
      </c>
      <c r="DV28" s="271">
        <f t="shared" si="33"/>
        <v>0</v>
      </c>
      <c r="DW28" s="271">
        <f t="shared" si="34"/>
        <v>0</v>
      </c>
      <c r="DX28" s="338"/>
      <c r="DY28" s="103">
        <f t="shared" si="208"/>
        <v>0</v>
      </c>
      <c r="DZ28" s="103">
        <f t="shared" si="209"/>
        <v>0</v>
      </c>
      <c r="EA28" s="103">
        <f t="shared" si="210"/>
        <v>0</v>
      </c>
      <c r="EB28" s="103">
        <f t="shared" si="211"/>
        <v>0</v>
      </c>
      <c r="EC28" s="270">
        <f t="shared" si="212"/>
        <v>0</v>
      </c>
      <c r="ED28" s="271">
        <f t="shared" si="213"/>
        <v>0</v>
      </c>
      <c r="EE28" s="271">
        <f t="shared" si="214"/>
        <v>0</v>
      </c>
      <c r="EF28" s="271">
        <f t="shared" si="215"/>
        <v>0</v>
      </c>
      <c r="EG28" s="271">
        <f t="shared" si="216"/>
        <v>0</v>
      </c>
      <c r="EH28" s="329"/>
      <c r="EI28" s="103">
        <f t="shared" si="217"/>
        <v>0</v>
      </c>
      <c r="EJ28" s="103">
        <f t="shared" si="218"/>
        <v>0</v>
      </c>
      <c r="EK28" s="103">
        <f t="shared" si="219"/>
        <v>0</v>
      </c>
      <c r="EL28" s="103">
        <f t="shared" si="220"/>
        <v>0</v>
      </c>
      <c r="EM28" s="270">
        <f t="shared" si="221"/>
        <v>0</v>
      </c>
      <c r="EN28" s="271">
        <f t="shared" si="222"/>
        <v>0</v>
      </c>
      <c r="EO28" s="271">
        <f t="shared" si="223"/>
        <v>0</v>
      </c>
      <c r="EP28" s="271">
        <f t="shared" si="224"/>
        <v>0</v>
      </c>
      <c r="EQ28" s="271">
        <f t="shared" si="225"/>
        <v>0</v>
      </c>
      <c r="ER28" s="510"/>
      <c r="ES28" s="511">
        <f t="shared" si="35"/>
        <v>0</v>
      </c>
      <c r="ET28" s="511">
        <f t="shared" si="36"/>
        <v>0</v>
      </c>
      <c r="EU28" s="511">
        <f t="shared" si="37"/>
        <v>0</v>
      </c>
      <c r="EV28" s="511">
        <f t="shared" si="38"/>
        <v>0</v>
      </c>
      <c r="EW28" s="512">
        <f t="shared" si="39"/>
        <v>0</v>
      </c>
      <c r="EX28" s="586">
        <f t="shared" si="40"/>
        <v>0</v>
      </c>
      <c r="EY28" s="586">
        <f t="shared" si="41"/>
        <v>0</v>
      </c>
      <c r="EZ28" s="586">
        <f t="shared" si="42"/>
        <v>0</v>
      </c>
      <c r="FA28" s="586">
        <f t="shared" si="43"/>
        <v>0</v>
      </c>
      <c r="FB28" s="263"/>
      <c r="FC28" s="103">
        <f t="shared" si="44"/>
        <v>0</v>
      </c>
      <c r="FD28" s="103">
        <f t="shared" si="45"/>
        <v>0</v>
      </c>
      <c r="FE28" s="103">
        <f t="shared" si="46"/>
        <v>0</v>
      </c>
      <c r="FF28" s="103">
        <f t="shared" si="47"/>
        <v>0</v>
      </c>
      <c r="FG28" s="270">
        <f t="shared" si="48"/>
        <v>0</v>
      </c>
      <c r="FH28" s="271">
        <f t="shared" si="49"/>
        <v>0</v>
      </c>
      <c r="FI28" s="271">
        <f t="shared" si="50"/>
        <v>0</v>
      </c>
      <c r="FJ28" s="271">
        <f t="shared" si="51"/>
        <v>0</v>
      </c>
      <c r="FK28" s="271">
        <f t="shared" si="52"/>
        <v>0</v>
      </c>
      <c r="FL28" s="263"/>
      <c r="FM28" s="103">
        <f t="shared" si="53"/>
        <v>0</v>
      </c>
      <c r="FN28" s="103">
        <f t="shared" si="54"/>
        <v>0</v>
      </c>
      <c r="FO28" s="103">
        <f t="shared" si="55"/>
        <v>0</v>
      </c>
      <c r="FP28" s="103">
        <f t="shared" si="56"/>
        <v>0</v>
      </c>
      <c r="FQ28" s="270">
        <f t="shared" si="57"/>
        <v>0</v>
      </c>
      <c r="FR28" s="271">
        <f t="shared" si="58"/>
        <v>0</v>
      </c>
      <c r="FS28" s="271">
        <f t="shared" si="59"/>
        <v>0</v>
      </c>
      <c r="FT28" s="271">
        <f t="shared" si="60"/>
        <v>0</v>
      </c>
      <c r="FU28" s="271">
        <f t="shared" si="61"/>
        <v>0</v>
      </c>
      <c r="FV28" s="270"/>
      <c r="FW28" s="270"/>
      <c r="FX28" s="384">
        <f t="shared" si="62"/>
        <v>0</v>
      </c>
      <c r="FY28" s="103">
        <f t="shared" si="63"/>
        <v>0</v>
      </c>
      <c r="FZ28" s="103">
        <f t="shared" si="64"/>
        <v>0</v>
      </c>
      <c r="GA28" s="103">
        <f t="shared" si="65"/>
        <v>0</v>
      </c>
      <c r="GB28" s="103">
        <f t="shared" si="66"/>
        <v>0</v>
      </c>
      <c r="GC28" s="270">
        <f t="shared" si="302"/>
        <v>0</v>
      </c>
      <c r="GD28" s="271">
        <f t="shared" si="68"/>
        <v>0</v>
      </c>
      <c r="GE28" s="271">
        <f t="shared" si="69"/>
        <v>0</v>
      </c>
      <c r="GF28" s="271">
        <f t="shared" si="70"/>
        <v>0</v>
      </c>
      <c r="GG28" s="271">
        <f t="shared" si="71"/>
        <v>0</v>
      </c>
      <c r="GH28" s="329"/>
      <c r="GI28" s="103">
        <f t="shared" si="72"/>
        <v>0</v>
      </c>
      <c r="GJ28" s="103">
        <f t="shared" si="73"/>
        <v>0</v>
      </c>
      <c r="GK28" s="103">
        <f t="shared" si="74"/>
        <v>0</v>
      </c>
      <c r="GL28" s="103">
        <f t="shared" si="75"/>
        <v>0</v>
      </c>
      <c r="GM28" s="270">
        <f t="shared" si="303"/>
        <v>0</v>
      </c>
      <c r="GN28" s="271">
        <f t="shared" si="77"/>
        <v>0</v>
      </c>
      <c r="GO28" s="271">
        <f t="shared" si="78"/>
        <v>0</v>
      </c>
      <c r="GP28" s="271">
        <f t="shared" si="79"/>
        <v>0</v>
      </c>
      <c r="GQ28" s="271">
        <f t="shared" si="80"/>
        <v>0</v>
      </c>
      <c r="GR28" s="342">
        <f t="shared" si="304"/>
        <v>0</v>
      </c>
      <c r="GS28" s="103">
        <f t="shared" si="82"/>
        <v>0</v>
      </c>
      <c r="GT28" s="103">
        <f t="shared" si="83"/>
        <v>0</v>
      </c>
      <c r="GU28" s="103">
        <f t="shared" si="84"/>
        <v>0</v>
      </c>
      <c r="GV28" s="103">
        <f t="shared" si="85"/>
        <v>0</v>
      </c>
      <c r="GW28" s="270">
        <f t="shared" si="305"/>
        <v>0</v>
      </c>
      <c r="GX28" s="271">
        <f t="shared" si="87"/>
        <v>0</v>
      </c>
      <c r="GY28" s="271">
        <f t="shared" si="88"/>
        <v>0</v>
      </c>
      <c r="GZ28" s="271">
        <f t="shared" si="89"/>
        <v>0</v>
      </c>
      <c r="HA28" s="271">
        <f t="shared" si="90"/>
        <v>0</v>
      </c>
      <c r="HB28" s="329"/>
      <c r="HC28" s="103">
        <f t="shared" si="91"/>
        <v>0</v>
      </c>
      <c r="HD28" s="103">
        <f t="shared" si="92"/>
        <v>0</v>
      </c>
      <c r="HE28" s="103">
        <f t="shared" si="93"/>
        <v>0</v>
      </c>
      <c r="HF28" s="103">
        <f t="shared" si="94"/>
        <v>0</v>
      </c>
      <c r="HG28" s="270">
        <f t="shared" si="306"/>
        <v>0</v>
      </c>
      <c r="HH28" s="271">
        <f t="shared" si="96"/>
        <v>0</v>
      </c>
      <c r="HI28" s="271">
        <f t="shared" si="97"/>
        <v>0</v>
      </c>
      <c r="HJ28" s="271">
        <f t="shared" si="98"/>
        <v>0</v>
      </c>
      <c r="HK28" s="271">
        <f t="shared" si="99"/>
        <v>0</v>
      </c>
      <c r="HL28" s="329"/>
      <c r="HM28" s="103">
        <f t="shared" si="100"/>
        <v>0</v>
      </c>
      <c r="HN28" s="103">
        <f t="shared" si="101"/>
        <v>0</v>
      </c>
      <c r="HO28" s="103">
        <f t="shared" si="102"/>
        <v>0</v>
      </c>
      <c r="HP28" s="103">
        <f t="shared" si="103"/>
        <v>0</v>
      </c>
      <c r="HQ28" s="270">
        <f t="shared" si="307"/>
        <v>0</v>
      </c>
      <c r="HR28" s="271">
        <f t="shared" si="105"/>
        <v>0</v>
      </c>
      <c r="HS28" s="271">
        <f t="shared" si="106"/>
        <v>0</v>
      </c>
      <c r="HT28" s="271">
        <f t="shared" si="107"/>
        <v>0</v>
      </c>
      <c r="HU28" s="271">
        <f t="shared" si="108"/>
        <v>0</v>
      </c>
      <c r="HV28" s="342">
        <f t="shared" si="308"/>
        <v>0</v>
      </c>
      <c r="HW28" s="103">
        <f t="shared" si="110"/>
        <v>0</v>
      </c>
      <c r="HX28" s="103">
        <f t="shared" si="111"/>
        <v>0</v>
      </c>
      <c r="HY28" s="103">
        <f t="shared" si="112"/>
        <v>0</v>
      </c>
      <c r="HZ28" s="103">
        <f t="shared" si="113"/>
        <v>0</v>
      </c>
      <c r="IA28" s="265" t="e">
        <f t="shared" si="309"/>
        <v>#DIV/0!</v>
      </c>
      <c r="IB28" s="270">
        <f t="shared" si="310"/>
        <v>0</v>
      </c>
      <c r="IC28" s="271">
        <f t="shared" si="116"/>
        <v>0</v>
      </c>
      <c r="ID28" s="271">
        <f t="shared" si="117"/>
        <v>0</v>
      </c>
      <c r="IE28" s="271">
        <f t="shared" si="118"/>
        <v>0</v>
      </c>
      <c r="IF28" s="271">
        <f t="shared" si="119"/>
        <v>0</v>
      </c>
      <c r="IG28" s="258">
        <f t="shared" si="311"/>
        <v>0</v>
      </c>
      <c r="IH28" s="103">
        <f t="shared" si="121"/>
        <v>0</v>
      </c>
      <c r="II28" s="103">
        <f t="shared" si="122"/>
        <v>0</v>
      </c>
      <c r="IJ28" s="103">
        <f t="shared" si="123"/>
        <v>0</v>
      </c>
      <c r="IK28" s="103">
        <f t="shared" si="124"/>
        <v>0</v>
      </c>
      <c r="IL28" s="270">
        <f t="shared" si="312"/>
        <v>0</v>
      </c>
      <c r="IM28" s="271">
        <f t="shared" si="126"/>
        <v>0</v>
      </c>
      <c r="IN28" s="271">
        <f t="shared" si="127"/>
        <v>0</v>
      </c>
      <c r="IO28" s="271">
        <f t="shared" si="128"/>
        <v>0</v>
      </c>
      <c r="IP28" s="271">
        <f t="shared" si="129"/>
        <v>0</v>
      </c>
      <c r="IQ28" s="274">
        <f t="shared" si="313"/>
        <v>0</v>
      </c>
      <c r="IR28" s="275">
        <f t="shared" si="131"/>
        <v>0</v>
      </c>
      <c r="IS28" s="275">
        <f t="shared" si="132"/>
        <v>0</v>
      </c>
      <c r="IT28" s="275">
        <f t="shared" si="133"/>
        <v>0</v>
      </c>
      <c r="IU28" s="275">
        <f t="shared" si="134"/>
        <v>0</v>
      </c>
    </row>
    <row r="29" spans="1:255" s="48" customFormat="1">
      <c r="A29" s="49" t="s">
        <v>373</v>
      </c>
      <c r="B29" s="264"/>
      <c r="C29" s="264"/>
      <c r="D29" s="264"/>
      <c r="E29" s="200"/>
      <c r="F29" s="93">
        <f t="shared" si="227"/>
        <v>0</v>
      </c>
      <c r="G29" s="93">
        <f t="shared" si="228"/>
        <v>0</v>
      </c>
      <c r="H29" s="93">
        <f t="shared" si="229"/>
        <v>0</v>
      </c>
      <c r="I29" s="93">
        <f t="shared" si="230"/>
        <v>0</v>
      </c>
      <c r="J29" s="200"/>
      <c r="K29" s="93">
        <f t="shared" si="231"/>
        <v>0</v>
      </c>
      <c r="L29" s="93">
        <f t="shared" si="232"/>
        <v>0</v>
      </c>
      <c r="M29" s="93">
        <f t="shared" si="233"/>
        <v>0</v>
      </c>
      <c r="N29" s="93">
        <f t="shared" si="234"/>
        <v>0</v>
      </c>
      <c r="O29" s="265" t="e">
        <f t="shared" si="235"/>
        <v>#DIV/0!</v>
      </c>
      <c r="P29" s="200"/>
      <c r="Q29" s="93">
        <f t="shared" si="236"/>
        <v>0</v>
      </c>
      <c r="R29" s="93">
        <f t="shared" si="237"/>
        <v>0</v>
      </c>
      <c r="S29" s="93">
        <f t="shared" si="238"/>
        <v>0</v>
      </c>
      <c r="T29" s="93">
        <f t="shared" si="239"/>
        <v>0</v>
      </c>
      <c r="U29" s="265" t="e">
        <f t="shared" si="240"/>
        <v>#DIV/0!</v>
      </c>
      <c r="V29" s="200"/>
      <c r="W29" s="93">
        <f t="shared" si="241"/>
        <v>0</v>
      </c>
      <c r="X29" s="93">
        <f t="shared" si="242"/>
        <v>0</v>
      </c>
      <c r="Y29" s="93">
        <f t="shared" si="243"/>
        <v>0</v>
      </c>
      <c r="Z29" s="93">
        <f t="shared" si="244"/>
        <v>0</v>
      </c>
      <c r="AA29" s="265" t="e">
        <f t="shared" si="245"/>
        <v>#DIV/0!</v>
      </c>
      <c r="AB29" s="329"/>
      <c r="AC29" s="103">
        <f t="shared" si="246"/>
        <v>0</v>
      </c>
      <c r="AD29" s="103">
        <f t="shared" si="247"/>
        <v>0</v>
      </c>
      <c r="AE29" s="103">
        <f t="shared" si="248"/>
        <v>0</v>
      </c>
      <c r="AF29" s="103">
        <f t="shared" si="249"/>
        <v>0</v>
      </c>
      <c r="AG29" s="270">
        <f t="shared" si="250"/>
        <v>0</v>
      </c>
      <c r="AH29" s="271">
        <f t="shared" si="251"/>
        <v>0</v>
      </c>
      <c r="AI29" s="271">
        <f t="shared" si="252"/>
        <v>0</v>
      </c>
      <c r="AJ29" s="271">
        <f t="shared" si="253"/>
        <v>0</v>
      </c>
      <c r="AK29" s="271">
        <f t="shared" si="254"/>
        <v>0</v>
      </c>
      <c r="AL29" s="329"/>
      <c r="AM29" s="103">
        <f t="shared" si="255"/>
        <v>0</v>
      </c>
      <c r="AN29" s="103">
        <f t="shared" si="256"/>
        <v>0</v>
      </c>
      <c r="AO29" s="103">
        <f t="shared" si="257"/>
        <v>0</v>
      </c>
      <c r="AP29" s="103">
        <f t="shared" si="258"/>
        <v>0</v>
      </c>
      <c r="AQ29" s="270">
        <f t="shared" si="259"/>
        <v>0</v>
      </c>
      <c r="AR29" s="271">
        <f t="shared" si="260"/>
        <v>0</v>
      </c>
      <c r="AS29" s="271">
        <f t="shared" si="261"/>
        <v>0</v>
      </c>
      <c r="AT29" s="271">
        <f t="shared" si="262"/>
        <v>0</v>
      </c>
      <c r="AU29" s="271">
        <f t="shared" si="263"/>
        <v>0</v>
      </c>
      <c r="AV29" s="510"/>
      <c r="AW29" s="511">
        <f t="shared" si="264"/>
        <v>0</v>
      </c>
      <c r="AX29" s="511">
        <f t="shared" si="265"/>
        <v>0</v>
      </c>
      <c r="AY29" s="511">
        <f t="shared" si="266"/>
        <v>0</v>
      </c>
      <c r="AZ29" s="511">
        <f t="shared" si="267"/>
        <v>0</v>
      </c>
      <c r="BA29" s="512">
        <f t="shared" si="268"/>
        <v>0</v>
      </c>
      <c r="BB29" s="586">
        <f t="shared" si="269"/>
        <v>0</v>
      </c>
      <c r="BC29" s="586">
        <f t="shared" si="270"/>
        <v>0</v>
      </c>
      <c r="BD29" s="586">
        <f t="shared" si="271"/>
        <v>0</v>
      </c>
      <c r="BE29" s="586">
        <f t="shared" si="272"/>
        <v>0</v>
      </c>
      <c r="BF29" s="329"/>
      <c r="BG29" s="103">
        <f t="shared" si="273"/>
        <v>0</v>
      </c>
      <c r="BH29" s="103">
        <f t="shared" si="274"/>
        <v>0</v>
      </c>
      <c r="BI29" s="103">
        <f t="shared" si="275"/>
        <v>0</v>
      </c>
      <c r="BJ29" s="103">
        <f t="shared" si="276"/>
        <v>0</v>
      </c>
      <c r="BK29" s="270">
        <f t="shared" si="277"/>
        <v>0</v>
      </c>
      <c r="BL29" s="271">
        <f t="shared" si="278"/>
        <v>0</v>
      </c>
      <c r="BM29" s="271">
        <f t="shared" si="279"/>
        <v>0</v>
      </c>
      <c r="BN29" s="271">
        <f t="shared" si="280"/>
        <v>0</v>
      </c>
      <c r="BO29" s="271">
        <f t="shared" si="281"/>
        <v>0</v>
      </c>
      <c r="BP29" s="329"/>
      <c r="BQ29" s="103">
        <f t="shared" si="282"/>
        <v>0</v>
      </c>
      <c r="BR29" s="103">
        <f t="shared" si="283"/>
        <v>0</v>
      </c>
      <c r="BS29" s="103">
        <f t="shared" si="284"/>
        <v>0</v>
      </c>
      <c r="BT29" s="103">
        <f t="shared" si="285"/>
        <v>0</v>
      </c>
      <c r="BU29" s="270">
        <f t="shared" si="286"/>
        <v>0</v>
      </c>
      <c r="BV29" s="271">
        <f t="shared" si="287"/>
        <v>0</v>
      </c>
      <c r="BW29" s="271">
        <f t="shared" si="288"/>
        <v>0</v>
      </c>
      <c r="BX29" s="271">
        <f t="shared" si="289"/>
        <v>0</v>
      </c>
      <c r="BY29" s="271">
        <f t="shared" si="290"/>
        <v>0</v>
      </c>
      <c r="BZ29" s="329"/>
      <c r="CA29" s="103">
        <f t="shared" si="291"/>
        <v>0</v>
      </c>
      <c r="CB29" s="103">
        <f t="shared" si="292"/>
        <v>0</v>
      </c>
      <c r="CC29" s="103">
        <f t="shared" si="293"/>
        <v>0</v>
      </c>
      <c r="CD29" s="103">
        <f t="shared" si="294"/>
        <v>0</v>
      </c>
      <c r="CE29" s="270">
        <f t="shared" si="295"/>
        <v>0</v>
      </c>
      <c r="CF29" s="271">
        <f t="shared" si="296"/>
        <v>0</v>
      </c>
      <c r="CG29" s="271">
        <f t="shared" si="297"/>
        <v>0</v>
      </c>
      <c r="CH29" s="271">
        <f t="shared" si="298"/>
        <v>0</v>
      </c>
      <c r="CI29" s="271">
        <f t="shared" si="299"/>
        <v>0</v>
      </c>
      <c r="CJ29" s="329"/>
      <c r="CK29" s="103">
        <f t="shared" si="199"/>
        <v>0</v>
      </c>
      <c r="CL29" s="103">
        <f t="shared" si="226"/>
        <v>0</v>
      </c>
      <c r="CM29" s="103">
        <f t="shared" si="200"/>
        <v>0</v>
      </c>
      <c r="CN29" s="103">
        <f t="shared" si="201"/>
        <v>0</v>
      </c>
      <c r="CO29" s="270">
        <f t="shared" si="9"/>
        <v>0</v>
      </c>
      <c r="CP29" s="271">
        <f t="shared" si="202"/>
        <v>0</v>
      </c>
      <c r="CQ29" s="271">
        <f t="shared" si="203"/>
        <v>0</v>
      </c>
      <c r="CR29" s="271">
        <f t="shared" si="204"/>
        <v>0</v>
      </c>
      <c r="CS29" s="271">
        <f t="shared" si="205"/>
        <v>0</v>
      </c>
      <c r="CT29" s="329"/>
      <c r="CU29" s="103">
        <f t="shared" si="10"/>
        <v>0</v>
      </c>
      <c r="CV29" s="103">
        <f t="shared" si="11"/>
        <v>0</v>
      </c>
      <c r="CW29" s="103">
        <f t="shared" si="12"/>
        <v>0</v>
      </c>
      <c r="CX29" s="103">
        <f t="shared" si="13"/>
        <v>0</v>
      </c>
      <c r="CY29" s="270">
        <f t="shared" si="300"/>
        <v>0</v>
      </c>
      <c r="CZ29" s="271">
        <f t="shared" si="14"/>
        <v>0</v>
      </c>
      <c r="DA29" s="271">
        <f t="shared" si="15"/>
        <v>0</v>
      </c>
      <c r="DB29" s="271">
        <f t="shared" si="16"/>
        <v>0</v>
      </c>
      <c r="DC29" s="271">
        <f t="shared" si="17"/>
        <v>0</v>
      </c>
      <c r="DD29" s="329"/>
      <c r="DE29" s="103">
        <f t="shared" si="18"/>
        <v>0</v>
      </c>
      <c r="DF29" s="103">
        <f t="shared" si="19"/>
        <v>0</v>
      </c>
      <c r="DG29" s="103">
        <f t="shared" si="20"/>
        <v>0</v>
      </c>
      <c r="DH29" s="103">
        <f t="shared" si="21"/>
        <v>0</v>
      </c>
      <c r="DI29" s="270">
        <f t="shared" si="22"/>
        <v>0</v>
      </c>
      <c r="DJ29" s="271">
        <f t="shared" si="23"/>
        <v>0</v>
      </c>
      <c r="DK29" s="271">
        <f t="shared" si="24"/>
        <v>0</v>
      </c>
      <c r="DL29" s="271">
        <f t="shared" si="25"/>
        <v>0</v>
      </c>
      <c r="DM29" s="271">
        <f t="shared" si="26"/>
        <v>0</v>
      </c>
      <c r="DN29" s="329"/>
      <c r="DO29" s="103">
        <f t="shared" si="27"/>
        <v>0</v>
      </c>
      <c r="DP29" s="103">
        <f t="shared" si="28"/>
        <v>0</v>
      </c>
      <c r="DQ29" s="103">
        <f t="shared" si="29"/>
        <v>0</v>
      </c>
      <c r="DR29" s="103">
        <f t="shared" si="30"/>
        <v>0</v>
      </c>
      <c r="DS29" s="270">
        <f t="shared" si="301"/>
        <v>0</v>
      </c>
      <c r="DT29" s="271">
        <f t="shared" si="31"/>
        <v>0</v>
      </c>
      <c r="DU29" s="271">
        <f t="shared" si="32"/>
        <v>0</v>
      </c>
      <c r="DV29" s="271">
        <f t="shared" si="33"/>
        <v>0</v>
      </c>
      <c r="DW29" s="271">
        <f t="shared" si="34"/>
        <v>0</v>
      </c>
      <c r="DX29" s="338"/>
      <c r="DY29" s="103">
        <f t="shared" si="208"/>
        <v>0</v>
      </c>
      <c r="DZ29" s="103">
        <f t="shared" si="209"/>
        <v>0</v>
      </c>
      <c r="EA29" s="103">
        <f t="shared" si="210"/>
        <v>0</v>
      </c>
      <c r="EB29" s="103">
        <f t="shared" si="211"/>
        <v>0</v>
      </c>
      <c r="EC29" s="270">
        <f t="shared" si="212"/>
        <v>0</v>
      </c>
      <c r="ED29" s="271">
        <f t="shared" si="213"/>
        <v>0</v>
      </c>
      <c r="EE29" s="271">
        <f t="shared" si="214"/>
        <v>0</v>
      </c>
      <c r="EF29" s="271">
        <f t="shared" si="215"/>
        <v>0</v>
      </c>
      <c r="EG29" s="271">
        <f t="shared" si="216"/>
        <v>0</v>
      </c>
      <c r="EH29" s="329"/>
      <c r="EI29" s="103">
        <f t="shared" si="217"/>
        <v>0</v>
      </c>
      <c r="EJ29" s="103">
        <f t="shared" si="218"/>
        <v>0</v>
      </c>
      <c r="EK29" s="103">
        <f t="shared" si="219"/>
        <v>0</v>
      </c>
      <c r="EL29" s="103">
        <f t="shared" si="220"/>
        <v>0</v>
      </c>
      <c r="EM29" s="270">
        <f t="shared" si="221"/>
        <v>0</v>
      </c>
      <c r="EN29" s="271">
        <f t="shared" si="222"/>
        <v>0</v>
      </c>
      <c r="EO29" s="271">
        <f t="shared" si="223"/>
        <v>0</v>
      </c>
      <c r="EP29" s="271">
        <f t="shared" si="224"/>
        <v>0</v>
      </c>
      <c r="EQ29" s="271">
        <f t="shared" si="225"/>
        <v>0</v>
      </c>
      <c r="ER29" s="510"/>
      <c r="ES29" s="511">
        <f t="shared" si="35"/>
        <v>0</v>
      </c>
      <c r="ET29" s="511">
        <f t="shared" si="36"/>
        <v>0</v>
      </c>
      <c r="EU29" s="511">
        <f t="shared" si="37"/>
        <v>0</v>
      </c>
      <c r="EV29" s="511">
        <f t="shared" si="38"/>
        <v>0</v>
      </c>
      <c r="EW29" s="512">
        <f t="shared" si="39"/>
        <v>0</v>
      </c>
      <c r="EX29" s="586">
        <f t="shared" si="40"/>
        <v>0</v>
      </c>
      <c r="EY29" s="586">
        <f t="shared" si="41"/>
        <v>0</v>
      </c>
      <c r="EZ29" s="586">
        <f t="shared" si="42"/>
        <v>0</v>
      </c>
      <c r="FA29" s="586">
        <f t="shared" si="43"/>
        <v>0</v>
      </c>
      <c r="FB29" s="263"/>
      <c r="FC29" s="103">
        <f t="shared" si="44"/>
        <v>0</v>
      </c>
      <c r="FD29" s="103">
        <f t="shared" si="45"/>
        <v>0</v>
      </c>
      <c r="FE29" s="103">
        <f t="shared" si="46"/>
        <v>0</v>
      </c>
      <c r="FF29" s="103">
        <f t="shared" si="47"/>
        <v>0</v>
      </c>
      <c r="FG29" s="270">
        <f t="shared" si="48"/>
        <v>0</v>
      </c>
      <c r="FH29" s="271">
        <f t="shared" si="49"/>
        <v>0</v>
      </c>
      <c r="FI29" s="271">
        <f t="shared" si="50"/>
        <v>0</v>
      </c>
      <c r="FJ29" s="271">
        <f t="shared" si="51"/>
        <v>0</v>
      </c>
      <c r="FK29" s="271">
        <f t="shared" si="52"/>
        <v>0</v>
      </c>
      <c r="FL29" s="263"/>
      <c r="FM29" s="103">
        <f t="shared" si="53"/>
        <v>0</v>
      </c>
      <c r="FN29" s="103">
        <f t="shared" si="54"/>
        <v>0</v>
      </c>
      <c r="FO29" s="103">
        <f t="shared" si="55"/>
        <v>0</v>
      </c>
      <c r="FP29" s="103">
        <f t="shared" si="56"/>
        <v>0</v>
      </c>
      <c r="FQ29" s="270">
        <f t="shared" si="57"/>
        <v>0</v>
      </c>
      <c r="FR29" s="271">
        <f t="shared" si="58"/>
        <v>0</v>
      </c>
      <c r="FS29" s="271">
        <f t="shared" si="59"/>
        <v>0</v>
      </c>
      <c r="FT29" s="271">
        <f t="shared" si="60"/>
        <v>0</v>
      </c>
      <c r="FU29" s="271">
        <f t="shared" si="61"/>
        <v>0</v>
      </c>
      <c r="FV29" s="270"/>
      <c r="FW29" s="270"/>
      <c r="FX29" s="384">
        <f t="shared" si="62"/>
        <v>0</v>
      </c>
      <c r="FY29" s="103">
        <f t="shared" si="63"/>
        <v>0</v>
      </c>
      <c r="FZ29" s="103">
        <f t="shared" si="64"/>
        <v>0</v>
      </c>
      <c r="GA29" s="103">
        <f t="shared" si="65"/>
        <v>0</v>
      </c>
      <c r="GB29" s="103">
        <f t="shared" si="66"/>
        <v>0</v>
      </c>
      <c r="GC29" s="270">
        <f t="shared" si="302"/>
        <v>0</v>
      </c>
      <c r="GD29" s="271">
        <f t="shared" si="68"/>
        <v>0</v>
      </c>
      <c r="GE29" s="271">
        <f t="shared" si="69"/>
        <v>0</v>
      </c>
      <c r="GF29" s="271">
        <f t="shared" si="70"/>
        <v>0</v>
      </c>
      <c r="GG29" s="271">
        <f t="shared" si="71"/>
        <v>0</v>
      </c>
      <c r="GH29" s="329"/>
      <c r="GI29" s="103">
        <f t="shared" si="72"/>
        <v>0</v>
      </c>
      <c r="GJ29" s="103">
        <f t="shared" si="73"/>
        <v>0</v>
      </c>
      <c r="GK29" s="103">
        <f t="shared" si="74"/>
        <v>0</v>
      </c>
      <c r="GL29" s="103">
        <f t="shared" si="75"/>
        <v>0</v>
      </c>
      <c r="GM29" s="270">
        <f t="shared" si="303"/>
        <v>0</v>
      </c>
      <c r="GN29" s="271">
        <f t="shared" si="77"/>
        <v>0</v>
      </c>
      <c r="GO29" s="271">
        <f t="shared" si="78"/>
        <v>0</v>
      </c>
      <c r="GP29" s="271">
        <f t="shared" si="79"/>
        <v>0</v>
      </c>
      <c r="GQ29" s="271">
        <f t="shared" si="80"/>
        <v>0</v>
      </c>
      <c r="GR29" s="342">
        <f t="shared" si="304"/>
        <v>0</v>
      </c>
      <c r="GS29" s="103">
        <f t="shared" si="82"/>
        <v>0</v>
      </c>
      <c r="GT29" s="103">
        <f t="shared" si="83"/>
        <v>0</v>
      </c>
      <c r="GU29" s="103">
        <f t="shared" si="84"/>
        <v>0</v>
      </c>
      <c r="GV29" s="103">
        <f t="shared" si="85"/>
        <v>0</v>
      </c>
      <c r="GW29" s="270">
        <f t="shared" si="305"/>
        <v>0</v>
      </c>
      <c r="GX29" s="271">
        <f t="shared" si="87"/>
        <v>0</v>
      </c>
      <c r="GY29" s="271">
        <f t="shared" si="88"/>
        <v>0</v>
      </c>
      <c r="GZ29" s="271">
        <f t="shared" si="89"/>
        <v>0</v>
      </c>
      <c r="HA29" s="271">
        <f t="shared" si="90"/>
        <v>0</v>
      </c>
      <c r="HB29" s="329"/>
      <c r="HC29" s="103">
        <f t="shared" si="91"/>
        <v>0</v>
      </c>
      <c r="HD29" s="103">
        <f t="shared" si="92"/>
        <v>0</v>
      </c>
      <c r="HE29" s="103">
        <f t="shared" si="93"/>
        <v>0</v>
      </c>
      <c r="HF29" s="103">
        <f t="shared" si="94"/>
        <v>0</v>
      </c>
      <c r="HG29" s="270">
        <f t="shared" si="306"/>
        <v>0</v>
      </c>
      <c r="HH29" s="271">
        <f t="shared" si="96"/>
        <v>0</v>
      </c>
      <c r="HI29" s="271">
        <f t="shared" si="97"/>
        <v>0</v>
      </c>
      <c r="HJ29" s="271">
        <f t="shared" si="98"/>
        <v>0</v>
      </c>
      <c r="HK29" s="271">
        <f t="shared" si="99"/>
        <v>0</v>
      </c>
      <c r="HL29" s="329"/>
      <c r="HM29" s="103">
        <f t="shared" si="100"/>
        <v>0</v>
      </c>
      <c r="HN29" s="103">
        <f t="shared" si="101"/>
        <v>0</v>
      </c>
      <c r="HO29" s="103">
        <f t="shared" si="102"/>
        <v>0</v>
      </c>
      <c r="HP29" s="103">
        <f t="shared" si="103"/>
        <v>0</v>
      </c>
      <c r="HQ29" s="270">
        <f t="shared" si="307"/>
        <v>0</v>
      </c>
      <c r="HR29" s="271">
        <f t="shared" si="105"/>
        <v>0</v>
      </c>
      <c r="HS29" s="271">
        <f t="shared" si="106"/>
        <v>0</v>
      </c>
      <c r="HT29" s="271">
        <f t="shared" si="107"/>
        <v>0</v>
      </c>
      <c r="HU29" s="271">
        <f t="shared" si="108"/>
        <v>0</v>
      </c>
      <c r="HV29" s="342">
        <f t="shared" si="308"/>
        <v>0</v>
      </c>
      <c r="HW29" s="103">
        <f t="shared" si="110"/>
        <v>0</v>
      </c>
      <c r="HX29" s="103">
        <f t="shared" si="111"/>
        <v>0</v>
      </c>
      <c r="HY29" s="103">
        <f t="shared" si="112"/>
        <v>0</v>
      </c>
      <c r="HZ29" s="103">
        <f t="shared" si="113"/>
        <v>0</v>
      </c>
      <c r="IA29" s="265" t="e">
        <f t="shared" si="309"/>
        <v>#DIV/0!</v>
      </c>
      <c r="IB29" s="270">
        <f t="shared" si="310"/>
        <v>0</v>
      </c>
      <c r="IC29" s="271">
        <f t="shared" si="116"/>
        <v>0</v>
      </c>
      <c r="ID29" s="271">
        <f t="shared" si="117"/>
        <v>0</v>
      </c>
      <c r="IE29" s="271">
        <f t="shared" si="118"/>
        <v>0</v>
      </c>
      <c r="IF29" s="271">
        <f t="shared" si="119"/>
        <v>0</v>
      </c>
      <c r="IG29" s="258">
        <f t="shared" si="311"/>
        <v>0</v>
      </c>
      <c r="IH29" s="103">
        <f t="shared" si="121"/>
        <v>0</v>
      </c>
      <c r="II29" s="103">
        <f t="shared" si="122"/>
        <v>0</v>
      </c>
      <c r="IJ29" s="103">
        <f t="shared" si="123"/>
        <v>0</v>
      </c>
      <c r="IK29" s="103">
        <f t="shared" si="124"/>
        <v>0</v>
      </c>
      <c r="IL29" s="270">
        <f t="shared" si="312"/>
        <v>0</v>
      </c>
      <c r="IM29" s="271">
        <f t="shared" si="126"/>
        <v>0</v>
      </c>
      <c r="IN29" s="271">
        <f t="shared" si="127"/>
        <v>0</v>
      </c>
      <c r="IO29" s="271">
        <f t="shared" si="128"/>
        <v>0</v>
      </c>
      <c r="IP29" s="271">
        <f t="shared" si="129"/>
        <v>0</v>
      </c>
      <c r="IQ29" s="274">
        <f t="shared" si="313"/>
        <v>0</v>
      </c>
      <c r="IR29" s="275">
        <f t="shared" si="131"/>
        <v>0</v>
      </c>
      <c r="IS29" s="275">
        <f t="shared" si="132"/>
        <v>0</v>
      </c>
      <c r="IT29" s="275">
        <f t="shared" si="133"/>
        <v>0</v>
      </c>
      <c r="IU29" s="275">
        <f t="shared" si="134"/>
        <v>0</v>
      </c>
    </row>
    <row r="30" spans="1:255" s="48" customFormat="1">
      <c r="A30" s="49" t="s">
        <v>374</v>
      </c>
      <c r="B30" s="264"/>
      <c r="C30" s="264"/>
      <c r="D30" s="264"/>
      <c r="E30" s="200"/>
      <c r="F30" s="93">
        <f t="shared" si="227"/>
        <v>0</v>
      </c>
      <c r="G30" s="93">
        <f t="shared" si="228"/>
        <v>0</v>
      </c>
      <c r="H30" s="93">
        <f t="shared" si="229"/>
        <v>0</v>
      </c>
      <c r="I30" s="93">
        <f t="shared" si="230"/>
        <v>0</v>
      </c>
      <c r="J30" s="200"/>
      <c r="K30" s="93">
        <f t="shared" si="231"/>
        <v>0</v>
      </c>
      <c r="L30" s="93">
        <f t="shared" si="232"/>
        <v>0</v>
      </c>
      <c r="M30" s="93">
        <f t="shared" si="233"/>
        <v>0</v>
      </c>
      <c r="N30" s="93">
        <f t="shared" si="234"/>
        <v>0</v>
      </c>
      <c r="O30" s="265" t="e">
        <f t="shared" si="235"/>
        <v>#DIV/0!</v>
      </c>
      <c r="P30" s="200"/>
      <c r="Q30" s="93">
        <f t="shared" si="236"/>
        <v>0</v>
      </c>
      <c r="R30" s="93">
        <f t="shared" si="237"/>
        <v>0</v>
      </c>
      <c r="S30" s="93">
        <f t="shared" si="238"/>
        <v>0</v>
      </c>
      <c r="T30" s="93">
        <f t="shared" si="239"/>
        <v>0</v>
      </c>
      <c r="U30" s="265" t="e">
        <f t="shared" si="240"/>
        <v>#DIV/0!</v>
      </c>
      <c r="V30" s="200"/>
      <c r="W30" s="93">
        <f t="shared" si="241"/>
        <v>0</v>
      </c>
      <c r="X30" s="93">
        <f t="shared" si="242"/>
        <v>0</v>
      </c>
      <c r="Y30" s="93">
        <f t="shared" si="243"/>
        <v>0</v>
      </c>
      <c r="Z30" s="93">
        <f t="shared" si="244"/>
        <v>0</v>
      </c>
      <c r="AA30" s="265" t="e">
        <f t="shared" si="245"/>
        <v>#DIV/0!</v>
      </c>
      <c r="AB30" s="329"/>
      <c r="AC30" s="103">
        <f t="shared" si="246"/>
        <v>0</v>
      </c>
      <c r="AD30" s="103">
        <f t="shared" si="247"/>
        <v>0</v>
      </c>
      <c r="AE30" s="103">
        <f t="shared" si="248"/>
        <v>0</v>
      </c>
      <c r="AF30" s="103">
        <f t="shared" si="249"/>
        <v>0</v>
      </c>
      <c r="AG30" s="270">
        <f t="shared" si="250"/>
        <v>0</v>
      </c>
      <c r="AH30" s="271">
        <f t="shared" si="251"/>
        <v>0</v>
      </c>
      <c r="AI30" s="271">
        <f t="shared" si="252"/>
        <v>0</v>
      </c>
      <c r="AJ30" s="271">
        <f t="shared" si="253"/>
        <v>0</v>
      </c>
      <c r="AK30" s="271">
        <f t="shared" si="254"/>
        <v>0</v>
      </c>
      <c r="AL30" s="329"/>
      <c r="AM30" s="103">
        <f t="shared" si="255"/>
        <v>0</v>
      </c>
      <c r="AN30" s="103">
        <f t="shared" si="256"/>
        <v>0</v>
      </c>
      <c r="AO30" s="103">
        <f t="shared" si="257"/>
        <v>0</v>
      </c>
      <c r="AP30" s="103">
        <f t="shared" si="258"/>
        <v>0</v>
      </c>
      <c r="AQ30" s="270">
        <f t="shared" si="259"/>
        <v>0</v>
      </c>
      <c r="AR30" s="271">
        <f t="shared" si="260"/>
        <v>0</v>
      </c>
      <c r="AS30" s="271">
        <f t="shared" si="261"/>
        <v>0</v>
      </c>
      <c r="AT30" s="271">
        <f t="shared" si="262"/>
        <v>0</v>
      </c>
      <c r="AU30" s="271">
        <f t="shared" si="263"/>
        <v>0</v>
      </c>
      <c r="AV30" s="510"/>
      <c r="AW30" s="511">
        <f t="shared" si="264"/>
        <v>0</v>
      </c>
      <c r="AX30" s="511">
        <f t="shared" si="265"/>
        <v>0</v>
      </c>
      <c r="AY30" s="511">
        <f t="shared" si="266"/>
        <v>0</v>
      </c>
      <c r="AZ30" s="511">
        <f t="shared" si="267"/>
        <v>0</v>
      </c>
      <c r="BA30" s="512">
        <f t="shared" si="268"/>
        <v>0</v>
      </c>
      <c r="BB30" s="586">
        <f t="shared" si="269"/>
        <v>0</v>
      </c>
      <c r="BC30" s="586">
        <f t="shared" si="270"/>
        <v>0</v>
      </c>
      <c r="BD30" s="586">
        <f t="shared" si="271"/>
        <v>0</v>
      </c>
      <c r="BE30" s="586">
        <f t="shared" si="272"/>
        <v>0</v>
      </c>
      <c r="BF30" s="329"/>
      <c r="BG30" s="103">
        <f t="shared" si="273"/>
        <v>0</v>
      </c>
      <c r="BH30" s="103">
        <f t="shared" si="274"/>
        <v>0</v>
      </c>
      <c r="BI30" s="103">
        <f t="shared" si="275"/>
        <v>0</v>
      </c>
      <c r="BJ30" s="103">
        <f t="shared" si="276"/>
        <v>0</v>
      </c>
      <c r="BK30" s="270">
        <f t="shared" si="277"/>
        <v>0</v>
      </c>
      <c r="BL30" s="271">
        <f t="shared" si="278"/>
        <v>0</v>
      </c>
      <c r="BM30" s="271">
        <f t="shared" si="279"/>
        <v>0</v>
      </c>
      <c r="BN30" s="271">
        <f t="shared" si="280"/>
        <v>0</v>
      </c>
      <c r="BO30" s="271">
        <f t="shared" si="281"/>
        <v>0</v>
      </c>
      <c r="BP30" s="329"/>
      <c r="BQ30" s="103">
        <f t="shared" si="282"/>
        <v>0</v>
      </c>
      <c r="BR30" s="103">
        <f t="shared" si="283"/>
        <v>0</v>
      </c>
      <c r="BS30" s="103">
        <f t="shared" si="284"/>
        <v>0</v>
      </c>
      <c r="BT30" s="103">
        <f t="shared" si="285"/>
        <v>0</v>
      </c>
      <c r="BU30" s="270">
        <f t="shared" si="286"/>
        <v>0</v>
      </c>
      <c r="BV30" s="271">
        <f t="shared" si="287"/>
        <v>0</v>
      </c>
      <c r="BW30" s="271">
        <f t="shared" si="288"/>
        <v>0</v>
      </c>
      <c r="BX30" s="271">
        <f t="shared" si="289"/>
        <v>0</v>
      </c>
      <c r="BY30" s="271">
        <f t="shared" si="290"/>
        <v>0</v>
      </c>
      <c r="BZ30" s="329"/>
      <c r="CA30" s="103">
        <f t="shared" si="291"/>
        <v>0</v>
      </c>
      <c r="CB30" s="103">
        <f t="shared" si="292"/>
        <v>0</v>
      </c>
      <c r="CC30" s="103">
        <f t="shared" si="293"/>
        <v>0</v>
      </c>
      <c r="CD30" s="103">
        <f t="shared" si="294"/>
        <v>0</v>
      </c>
      <c r="CE30" s="270">
        <f t="shared" si="295"/>
        <v>0</v>
      </c>
      <c r="CF30" s="271">
        <f t="shared" si="296"/>
        <v>0</v>
      </c>
      <c r="CG30" s="271">
        <f t="shared" si="297"/>
        <v>0</v>
      </c>
      <c r="CH30" s="271">
        <f t="shared" si="298"/>
        <v>0</v>
      </c>
      <c r="CI30" s="271">
        <f t="shared" si="299"/>
        <v>0</v>
      </c>
      <c r="CJ30" s="329"/>
      <c r="CK30" s="103">
        <f t="shared" si="199"/>
        <v>0</v>
      </c>
      <c r="CL30" s="103">
        <f t="shared" si="226"/>
        <v>0</v>
      </c>
      <c r="CM30" s="103">
        <f t="shared" si="200"/>
        <v>0</v>
      </c>
      <c r="CN30" s="103">
        <f t="shared" si="201"/>
        <v>0</v>
      </c>
      <c r="CO30" s="270">
        <f t="shared" si="9"/>
        <v>0</v>
      </c>
      <c r="CP30" s="271">
        <f t="shared" si="202"/>
        <v>0</v>
      </c>
      <c r="CQ30" s="271">
        <f t="shared" si="203"/>
        <v>0</v>
      </c>
      <c r="CR30" s="271">
        <f t="shared" si="204"/>
        <v>0</v>
      </c>
      <c r="CS30" s="271">
        <f t="shared" si="205"/>
        <v>0</v>
      </c>
      <c r="CT30" s="329"/>
      <c r="CU30" s="103">
        <f t="shared" si="10"/>
        <v>0</v>
      </c>
      <c r="CV30" s="103">
        <f t="shared" si="11"/>
        <v>0</v>
      </c>
      <c r="CW30" s="103">
        <f t="shared" si="12"/>
        <v>0</v>
      </c>
      <c r="CX30" s="103">
        <f t="shared" si="13"/>
        <v>0</v>
      </c>
      <c r="CY30" s="270">
        <f t="shared" si="300"/>
        <v>0</v>
      </c>
      <c r="CZ30" s="271">
        <f t="shared" si="14"/>
        <v>0</v>
      </c>
      <c r="DA30" s="271">
        <f t="shared" si="15"/>
        <v>0</v>
      </c>
      <c r="DB30" s="271">
        <f t="shared" si="16"/>
        <v>0</v>
      </c>
      <c r="DC30" s="271">
        <f t="shared" si="17"/>
        <v>0</v>
      </c>
      <c r="DD30" s="329"/>
      <c r="DE30" s="103">
        <f t="shared" si="18"/>
        <v>0</v>
      </c>
      <c r="DF30" s="103">
        <f t="shared" si="19"/>
        <v>0</v>
      </c>
      <c r="DG30" s="103">
        <f t="shared" si="20"/>
        <v>0</v>
      </c>
      <c r="DH30" s="103">
        <f t="shared" si="21"/>
        <v>0</v>
      </c>
      <c r="DI30" s="270">
        <f t="shared" si="22"/>
        <v>0</v>
      </c>
      <c r="DJ30" s="271">
        <f t="shared" si="23"/>
        <v>0</v>
      </c>
      <c r="DK30" s="271">
        <f t="shared" si="24"/>
        <v>0</v>
      </c>
      <c r="DL30" s="271">
        <f t="shared" si="25"/>
        <v>0</v>
      </c>
      <c r="DM30" s="271">
        <f t="shared" si="26"/>
        <v>0</v>
      </c>
      <c r="DN30" s="329"/>
      <c r="DO30" s="103">
        <f t="shared" si="27"/>
        <v>0</v>
      </c>
      <c r="DP30" s="103">
        <f t="shared" si="28"/>
        <v>0</v>
      </c>
      <c r="DQ30" s="103">
        <f t="shared" si="29"/>
        <v>0</v>
      </c>
      <c r="DR30" s="103">
        <f t="shared" si="30"/>
        <v>0</v>
      </c>
      <c r="DS30" s="270">
        <f t="shared" si="301"/>
        <v>0</v>
      </c>
      <c r="DT30" s="271">
        <f t="shared" si="31"/>
        <v>0</v>
      </c>
      <c r="DU30" s="271">
        <f t="shared" si="32"/>
        <v>0</v>
      </c>
      <c r="DV30" s="271">
        <f t="shared" si="33"/>
        <v>0</v>
      </c>
      <c r="DW30" s="271">
        <f t="shared" si="34"/>
        <v>0</v>
      </c>
      <c r="DX30" s="338"/>
      <c r="DY30" s="103">
        <f t="shared" si="208"/>
        <v>0</v>
      </c>
      <c r="DZ30" s="103">
        <f t="shared" si="209"/>
        <v>0</v>
      </c>
      <c r="EA30" s="103">
        <f t="shared" si="210"/>
        <v>0</v>
      </c>
      <c r="EB30" s="103">
        <f t="shared" si="211"/>
        <v>0</v>
      </c>
      <c r="EC30" s="270">
        <f t="shared" si="212"/>
        <v>0</v>
      </c>
      <c r="ED30" s="271">
        <f t="shared" si="213"/>
        <v>0</v>
      </c>
      <c r="EE30" s="271">
        <f t="shared" si="214"/>
        <v>0</v>
      </c>
      <c r="EF30" s="271">
        <f t="shared" si="215"/>
        <v>0</v>
      </c>
      <c r="EG30" s="271">
        <f t="shared" si="216"/>
        <v>0</v>
      </c>
      <c r="EH30" s="329"/>
      <c r="EI30" s="103">
        <f t="shared" si="217"/>
        <v>0</v>
      </c>
      <c r="EJ30" s="103">
        <f t="shared" si="218"/>
        <v>0</v>
      </c>
      <c r="EK30" s="103">
        <f t="shared" si="219"/>
        <v>0</v>
      </c>
      <c r="EL30" s="103">
        <f t="shared" si="220"/>
        <v>0</v>
      </c>
      <c r="EM30" s="270">
        <f t="shared" si="221"/>
        <v>0</v>
      </c>
      <c r="EN30" s="271">
        <f t="shared" si="222"/>
        <v>0</v>
      </c>
      <c r="EO30" s="271">
        <f t="shared" si="223"/>
        <v>0</v>
      </c>
      <c r="EP30" s="271">
        <f t="shared" si="224"/>
        <v>0</v>
      </c>
      <c r="EQ30" s="271">
        <f t="shared" si="225"/>
        <v>0</v>
      </c>
      <c r="ER30" s="510"/>
      <c r="ES30" s="511">
        <f t="shared" si="35"/>
        <v>0</v>
      </c>
      <c r="ET30" s="511">
        <f t="shared" si="36"/>
        <v>0</v>
      </c>
      <c r="EU30" s="511">
        <f t="shared" si="37"/>
        <v>0</v>
      </c>
      <c r="EV30" s="511">
        <f t="shared" si="38"/>
        <v>0</v>
      </c>
      <c r="EW30" s="512">
        <f t="shared" si="39"/>
        <v>0</v>
      </c>
      <c r="EX30" s="586">
        <f t="shared" si="40"/>
        <v>0</v>
      </c>
      <c r="EY30" s="586">
        <f t="shared" si="41"/>
        <v>0</v>
      </c>
      <c r="EZ30" s="586">
        <f t="shared" si="42"/>
        <v>0</v>
      </c>
      <c r="FA30" s="586">
        <f t="shared" si="43"/>
        <v>0</v>
      </c>
      <c r="FB30" s="263"/>
      <c r="FC30" s="103">
        <f t="shared" si="44"/>
        <v>0</v>
      </c>
      <c r="FD30" s="103">
        <f t="shared" si="45"/>
        <v>0</v>
      </c>
      <c r="FE30" s="103">
        <f t="shared" si="46"/>
        <v>0</v>
      </c>
      <c r="FF30" s="103">
        <f t="shared" si="47"/>
        <v>0</v>
      </c>
      <c r="FG30" s="270">
        <f t="shared" si="48"/>
        <v>0</v>
      </c>
      <c r="FH30" s="271">
        <f t="shared" si="49"/>
        <v>0</v>
      </c>
      <c r="FI30" s="271">
        <f t="shared" si="50"/>
        <v>0</v>
      </c>
      <c r="FJ30" s="271">
        <f t="shared" si="51"/>
        <v>0</v>
      </c>
      <c r="FK30" s="271">
        <f t="shared" si="52"/>
        <v>0</v>
      </c>
      <c r="FL30" s="263"/>
      <c r="FM30" s="103">
        <f t="shared" si="53"/>
        <v>0</v>
      </c>
      <c r="FN30" s="103">
        <f t="shared" si="54"/>
        <v>0</v>
      </c>
      <c r="FO30" s="103">
        <f t="shared" si="55"/>
        <v>0</v>
      </c>
      <c r="FP30" s="103">
        <f t="shared" si="56"/>
        <v>0</v>
      </c>
      <c r="FQ30" s="270">
        <f t="shared" si="57"/>
        <v>0</v>
      </c>
      <c r="FR30" s="271">
        <f t="shared" si="58"/>
        <v>0</v>
      </c>
      <c r="FS30" s="271">
        <f t="shared" si="59"/>
        <v>0</v>
      </c>
      <c r="FT30" s="271">
        <f t="shared" si="60"/>
        <v>0</v>
      </c>
      <c r="FU30" s="271">
        <f t="shared" si="61"/>
        <v>0</v>
      </c>
      <c r="FV30" s="270"/>
      <c r="FW30" s="270"/>
      <c r="FX30" s="384">
        <f t="shared" si="62"/>
        <v>0</v>
      </c>
      <c r="FY30" s="103">
        <f t="shared" si="63"/>
        <v>0</v>
      </c>
      <c r="FZ30" s="103">
        <f t="shared" si="64"/>
        <v>0</v>
      </c>
      <c r="GA30" s="103">
        <f t="shared" si="65"/>
        <v>0</v>
      </c>
      <c r="GB30" s="103">
        <f t="shared" si="66"/>
        <v>0</v>
      </c>
      <c r="GC30" s="270">
        <f t="shared" si="302"/>
        <v>0</v>
      </c>
      <c r="GD30" s="271">
        <f t="shared" si="68"/>
        <v>0</v>
      </c>
      <c r="GE30" s="271">
        <f t="shared" si="69"/>
        <v>0</v>
      </c>
      <c r="GF30" s="271">
        <f t="shared" si="70"/>
        <v>0</v>
      </c>
      <c r="GG30" s="271">
        <f t="shared" si="71"/>
        <v>0</v>
      </c>
      <c r="GH30" s="329"/>
      <c r="GI30" s="103">
        <f t="shared" si="72"/>
        <v>0</v>
      </c>
      <c r="GJ30" s="103">
        <f t="shared" si="73"/>
        <v>0</v>
      </c>
      <c r="GK30" s="103">
        <f t="shared" si="74"/>
        <v>0</v>
      </c>
      <c r="GL30" s="103">
        <f t="shared" si="75"/>
        <v>0</v>
      </c>
      <c r="GM30" s="270">
        <f t="shared" si="303"/>
        <v>0</v>
      </c>
      <c r="GN30" s="271">
        <f t="shared" si="77"/>
        <v>0</v>
      </c>
      <c r="GO30" s="271">
        <f t="shared" si="78"/>
        <v>0</v>
      </c>
      <c r="GP30" s="271">
        <f t="shared" si="79"/>
        <v>0</v>
      </c>
      <c r="GQ30" s="271">
        <f t="shared" si="80"/>
        <v>0</v>
      </c>
      <c r="GR30" s="342">
        <f t="shared" si="304"/>
        <v>0</v>
      </c>
      <c r="GS30" s="103">
        <f t="shared" si="82"/>
        <v>0</v>
      </c>
      <c r="GT30" s="103">
        <f t="shared" si="83"/>
        <v>0</v>
      </c>
      <c r="GU30" s="103">
        <f t="shared" si="84"/>
        <v>0</v>
      </c>
      <c r="GV30" s="103">
        <f t="shared" si="85"/>
        <v>0</v>
      </c>
      <c r="GW30" s="270">
        <f t="shared" si="305"/>
        <v>0</v>
      </c>
      <c r="GX30" s="271">
        <f t="shared" si="87"/>
        <v>0</v>
      </c>
      <c r="GY30" s="271">
        <f t="shared" si="88"/>
        <v>0</v>
      </c>
      <c r="GZ30" s="271">
        <f t="shared" si="89"/>
        <v>0</v>
      </c>
      <c r="HA30" s="271">
        <f t="shared" si="90"/>
        <v>0</v>
      </c>
      <c r="HB30" s="329"/>
      <c r="HC30" s="103">
        <f t="shared" si="91"/>
        <v>0</v>
      </c>
      <c r="HD30" s="103">
        <f t="shared" si="92"/>
        <v>0</v>
      </c>
      <c r="HE30" s="103">
        <f t="shared" si="93"/>
        <v>0</v>
      </c>
      <c r="HF30" s="103">
        <f t="shared" si="94"/>
        <v>0</v>
      </c>
      <c r="HG30" s="270">
        <f t="shared" si="306"/>
        <v>0</v>
      </c>
      <c r="HH30" s="271">
        <f t="shared" si="96"/>
        <v>0</v>
      </c>
      <c r="HI30" s="271">
        <f t="shared" si="97"/>
        <v>0</v>
      </c>
      <c r="HJ30" s="271">
        <f t="shared" si="98"/>
        <v>0</v>
      </c>
      <c r="HK30" s="271">
        <f t="shared" si="99"/>
        <v>0</v>
      </c>
      <c r="HL30" s="329"/>
      <c r="HM30" s="103">
        <f t="shared" si="100"/>
        <v>0</v>
      </c>
      <c r="HN30" s="103">
        <f t="shared" si="101"/>
        <v>0</v>
      </c>
      <c r="HO30" s="103">
        <f t="shared" si="102"/>
        <v>0</v>
      </c>
      <c r="HP30" s="103">
        <f t="shared" si="103"/>
        <v>0</v>
      </c>
      <c r="HQ30" s="270">
        <f t="shared" si="307"/>
        <v>0</v>
      </c>
      <c r="HR30" s="271">
        <f t="shared" si="105"/>
        <v>0</v>
      </c>
      <c r="HS30" s="271">
        <f t="shared" si="106"/>
        <v>0</v>
      </c>
      <c r="HT30" s="271">
        <f t="shared" si="107"/>
        <v>0</v>
      </c>
      <c r="HU30" s="271">
        <f t="shared" si="108"/>
        <v>0</v>
      </c>
      <c r="HV30" s="342">
        <f t="shared" si="308"/>
        <v>0</v>
      </c>
      <c r="HW30" s="103">
        <f t="shared" si="110"/>
        <v>0</v>
      </c>
      <c r="HX30" s="103">
        <f t="shared" si="111"/>
        <v>0</v>
      </c>
      <c r="HY30" s="103">
        <f t="shared" si="112"/>
        <v>0</v>
      </c>
      <c r="HZ30" s="103">
        <f t="shared" si="113"/>
        <v>0</v>
      </c>
      <c r="IA30" s="265" t="e">
        <f t="shared" si="309"/>
        <v>#DIV/0!</v>
      </c>
      <c r="IB30" s="270">
        <f t="shared" si="310"/>
        <v>0</v>
      </c>
      <c r="IC30" s="271">
        <f t="shared" si="116"/>
        <v>0</v>
      </c>
      <c r="ID30" s="271">
        <f t="shared" si="117"/>
        <v>0</v>
      </c>
      <c r="IE30" s="271">
        <f t="shared" si="118"/>
        <v>0</v>
      </c>
      <c r="IF30" s="271">
        <f t="shared" si="119"/>
        <v>0</v>
      </c>
      <c r="IG30" s="258">
        <f t="shared" si="311"/>
        <v>0</v>
      </c>
      <c r="IH30" s="103">
        <f t="shared" si="121"/>
        <v>0</v>
      </c>
      <c r="II30" s="103">
        <f t="shared" si="122"/>
        <v>0</v>
      </c>
      <c r="IJ30" s="103">
        <f t="shared" si="123"/>
        <v>0</v>
      </c>
      <c r="IK30" s="103">
        <f t="shared" si="124"/>
        <v>0</v>
      </c>
      <c r="IL30" s="270">
        <f t="shared" si="312"/>
        <v>0</v>
      </c>
      <c r="IM30" s="271">
        <f t="shared" si="126"/>
        <v>0</v>
      </c>
      <c r="IN30" s="271">
        <f t="shared" si="127"/>
        <v>0</v>
      </c>
      <c r="IO30" s="271">
        <f t="shared" si="128"/>
        <v>0</v>
      </c>
      <c r="IP30" s="271">
        <f t="shared" si="129"/>
        <v>0</v>
      </c>
      <c r="IQ30" s="274">
        <f t="shared" si="313"/>
        <v>0</v>
      </c>
      <c r="IR30" s="275">
        <f t="shared" si="131"/>
        <v>0</v>
      </c>
      <c r="IS30" s="275">
        <f t="shared" si="132"/>
        <v>0</v>
      </c>
      <c r="IT30" s="275">
        <f t="shared" si="133"/>
        <v>0</v>
      </c>
      <c r="IU30" s="275">
        <f t="shared" si="134"/>
        <v>0</v>
      </c>
    </row>
    <row r="31" spans="1:255">
      <c r="A31" s="49" t="s">
        <v>375</v>
      </c>
      <c r="B31" s="264"/>
      <c r="C31" s="264"/>
      <c r="D31" s="264"/>
      <c r="E31" s="200"/>
      <c r="F31" s="93">
        <f t="shared" si="227"/>
        <v>0</v>
      </c>
      <c r="G31" s="93">
        <f t="shared" si="228"/>
        <v>0</v>
      </c>
      <c r="H31" s="93">
        <f t="shared" si="229"/>
        <v>0</v>
      </c>
      <c r="I31" s="93">
        <f t="shared" si="230"/>
        <v>0</v>
      </c>
      <c r="J31" s="200"/>
      <c r="K31" s="93">
        <f t="shared" si="231"/>
        <v>0</v>
      </c>
      <c r="L31" s="93">
        <f t="shared" si="232"/>
        <v>0</v>
      </c>
      <c r="M31" s="93">
        <f t="shared" si="233"/>
        <v>0</v>
      </c>
      <c r="N31" s="93">
        <f t="shared" si="234"/>
        <v>0</v>
      </c>
      <c r="O31" s="265" t="e">
        <f t="shared" si="235"/>
        <v>#DIV/0!</v>
      </c>
      <c r="P31" s="200"/>
      <c r="Q31" s="93">
        <f t="shared" si="236"/>
        <v>0</v>
      </c>
      <c r="R31" s="93">
        <f t="shared" si="237"/>
        <v>0</v>
      </c>
      <c r="S31" s="93">
        <f t="shared" si="238"/>
        <v>0</v>
      </c>
      <c r="T31" s="93">
        <f t="shared" si="239"/>
        <v>0</v>
      </c>
      <c r="U31" s="265" t="e">
        <f t="shared" si="240"/>
        <v>#DIV/0!</v>
      </c>
      <c r="V31" s="200"/>
      <c r="W31" s="93">
        <f t="shared" si="241"/>
        <v>0</v>
      </c>
      <c r="X31" s="93">
        <f t="shared" si="242"/>
        <v>0</v>
      </c>
      <c r="Y31" s="93">
        <f t="shared" si="243"/>
        <v>0</v>
      </c>
      <c r="Z31" s="93">
        <f t="shared" si="244"/>
        <v>0</v>
      </c>
      <c r="AA31" s="265" t="e">
        <f t="shared" si="245"/>
        <v>#DIV/0!</v>
      </c>
      <c r="AB31" s="329"/>
      <c r="AC31" s="103">
        <f t="shared" si="246"/>
        <v>0</v>
      </c>
      <c r="AD31" s="103">
        <f t="shared" si="247"/>
        <v>0</v>
      </c>
      <c r="AE31" s="103">
        <f t="shared" si="248"/>
        <v>0</v>
      </c>
      <c r="AF31" s="103">
        <f t="shared" si="249"/>
        <v>0</v>
      </c>
      <c r="AG31" s="270">
        <f t="shared" si="250"/>
        <v>0</v>
      </c>
      <c r="AH31" s="271">
        <f t="shared" si="251"/>
        <v>0</v>
      </c>
      <c r="AI31" s="271">
        <f t="shared" si="252"/>
        <v>0</v>
      </c>
      <c r="AJ31" s="271">
        <f t="shared" si="253"/>
        <v>0</v>
      </c>
      <c r="AK31" s="271">
        <f t="shared" si="254"/>
        <v>0</v>
      </c>
      <c r="AL31" s="329"/>
      <c r="AM31" s="103">
        <f t="shared" si="255"/>
        <v>0</v>
      </c>
      <c r="AN31" s="103">
        <f t="shared" si="256"/>
        <v>0</v>
      </c>
      <c r="AO31" s="103">
        <f t="shared" si="257"/>
        <v>0</v>
      </c>
      <c r="AP31" s="103">
        <f t="shared" si="258"/>
        <v>0</v>
      </c>
      <c r="AQ31" s="270">
        <f t="shared" si="259"/>
        <v>0</v>
      </c>
      <c r="AR31" s="271">
        <f t="shared" si="260"/>
        <v>0</v>
      </c>
      <c r="AS31" s="271">
        <f t="shared" si="261"/>
        <v>0</v>
      </c>
      <c r="AT31" s="271">
        <f t="shared" si="262"/>
        <v>0</v>
      </c>
      <c r="AU31" s="271">
        <f t="shared" si="263"/>
        <v>0</v>
      </c>
      <c r="AV31" s="510"/>
      <c r="AW31" s="511">
        <f t="shared" si="264"/>
        <v>0</v>
      </c>
      <c r="AX31" s="511">
        <f t="shared" si="265"/>
        <v>0</v>
      </c>
      <c r="AY31" s="511">
        <f t="shared" si="266"/>
        <v>0</v>
      </c>
      <c r="AZ31" s="511">
        <f t="shared" si="267"/>
        <v>0</v>
      </c>
      <c r="BA31" s="512">
        <f t="shared" si="268"/>
        <v>0</v>
      </c>
      <c r="BB31" s="586">
        <f t="shared" si="269"/>
        <v>0</v>
      </c>
      <c r="BC31" s="586">
        <f t="shared" si="270"/>
        <v>0</v>
      </c>
      <c r="BD31" s="586">
        <f t="shared" si="271"/>
        <v>0</v>
      </c>
      <c r="BE31" s="586">
        <f t="shared" si="272"/>
        <v>0</v>
      </c>
      <c r="BF31" s="329"/>
      <c r="BG31" s="103">
        <f t="shared" si="273"/>
        <v>0</v>
      </c>
      <c r="BH31" s="103">
        <f t="shared" si="274"/>
        <v>0</v>
      </c>
      <c r="BI31" s="103">
        <f t="shared" si="275"/>
        <v>0</v>
      </c>
      <c r="BJ31" s="103">
        <f t="shared" si="276"/>
        <v>0</v>
      </c>
      <c r="BK31" s="270">
        <f t="shared" si="277"/>
        <v>0</v>
      </c>
      <c r="BL31" s="271">
        <f t="shared" si="278"/>
        <v>0</v>
      </c>
      <c r="BM31" s="271">
        <f t="shared" si="279"/>
        <v>0</v>
      </c>
      <c r="BN31" s="271">
        <f t="shared" si="280"/>
        <v>0</v>
      </c>
      <c r="BO31" s="271">
        <f t="shared" si="281"/>
        <v>0</v>
      </c>
      <c r="BP31" s="329"/>
      <c r="BQ31" s="103">
        <f t="shared" si="282"/>
        <v>0</v>
      </c>
      <c r="BR31" s="103">
        <f t="shared" si="283"/>
        <v>0</v>
      </c>
      <c r="BS31" s="103">
        <f t="shared" si="284"/>
        <v>0</v>
      </c>
      <c r="BT31" s="103">
        <f t="shared" si="285"/>
        <v>0</v>
      </c>
      <c r="BU31" s="270">
        <f t="shared" si="286"/>
        <v>0</v>
      </c>
      <c r="BV31" s="271">
        <f t="shared" si="287"/>
        <v>0</v>
      </c>
      <c r="BW31" s="271">
        <f t="shared" si="288"/>
        <v>0</v>
      </c>
      <c r="BX31" s="271">
        <f t="shared" si="289"/>
        <v>0</v>
      </c>
      <c r="BY31" s="271">
        <f t="shared" si="290"/>
        <v>0</v>
      </c>
      <c r="BZ31" s="329"/>
      <c r="CA31" s="103">
        <f t="shared" si="291"/>
        <v>0</v>
      </c>
      <c r="CB31" s="103">
        <f t="shared" si="292"/>
        <v>0</v>
      </c>
      <c r="CC31" s="103">
        <f t="shared" si="293"/>
        <v>0</v>
      </c>
      <c r="CD31" s="103">
        <f t="shared" si="294"/>
        <v>0</v>
      </c>
      <c r="CE31" s="270">
        <f t="shared" si="295"/>
        <v>0</v>
      </c>
      <c r="CF31" s="271">
        <f t="shared" si="296"/>
        <v>0</v>
      </c>
      <c r="CG31" s="271">
        <f t="shared" si="297"/>
        <v>0</v>
      </c>
      <c r="CH31" s="271">
        <f t="shared" si="298"/>
        <v>0</v>
      </c>
      <c r="CI31" s="271">
        <f t="shared" si="299"/>
        <v>0</v>
      </c>
      <c r="CJ31" s="329"/>
      <c r="CK31" s="103">
        <f t="shared" si="199"/>
        <v>0</v>
      </c>
      <c r="CL31" s="103">
        <f t="shared" si="226"/>
        <v>0</v>
      </c>
      <c r="CM31" s="103">
        <f t="shared" si="200"/>
        <v>0</v>
      </c>
      <c r="CN31" s="103">
        <f t="shared" si="201"/>
        <v>0</v>
      </c>
      <c r="CO31" s="270">
        <f t="shared" si="9"/>
        <v>0</v>
      </c>
      <c r="CP31" s="271">
        <f t="shared" si="202"/>
        <v>0</v>
      </c>
      <c r="CQ31" s="271">
        <f t="shared" si="203"/>
        <v>0</v>
      </c>
      <c r="CR31" s="271">
        <f t="shared" si="204"/>
        <v>0</v>
      </c>
      <c r="CS31" s="271">
        <f t="shared" si="205"/>
        <v>0</v>
      </c>
      <c r="CT31" s="329"/>
      <c r="CU31" s="103">
        <f t="shared" si="10"/>
        <v>0</v>
      </c>
      <c r="CV31" s="103">
        <f t="shared" si="11"/>
        <v>0</v>
      </c>
      <c r="CW31" s="103">
        <f t="shared" si="12"/>
        <v>0</v>
      </c>
      <c r="CX31" s="103">
        <f t="shared" si="13"/>
        <v>0</v>
      </c>
      <c r="CY31" s="270">
        <f t="shared" si="300"/>
        <v>0</v>
      </c>
      <c r="CZ31" s="271">
        <f t="shared" si="14"/>
        <v>0</v>
      </c>
      <c r="DA31" s="271">
        <f t="shared" si="15"/>
        <v>0</v>
      </c>
      <c r="DB31" s="271">
        <f t="shared" si="16"/>
        <v>0</v>
      </c>
      <c r="DC31" s="271">
        <f t="shared" si="17"/>
        <v>0</v>
      </c>
      <c r="DD31" s="329"/>
      <c r="DE31" s="103">
        <f t="shared" si="18"/>
        <v>0</v>
      </c>
      <c r="DF31" s="103">
        <f t="shared" si="19"/>
        <v>0</v>
      </c>
      <c r="DG31" s="103">
        <f t="shared" si="20"/>
        <v>0</v>
      </c>
      <c r="DH31" s="103">
        <f t="shared" si="21"/>
        <v>0</v>
      </c>
      <c r="DI31" s="270">
        <f t="shared" si="22"/>
        <v>0</v>
      </c>
      <c r="DJ31" s="271">
        <f t="shared" si="23"/>
        <v>0</v>
      </c>
      <c r="DK31" s="271">
        <f t="shared" si="24"/>
        <v>0</v>
      </c>
      <c r="DL31" s="271">
        <f t="shared" si="25"/>
        <v>0</v>
      </c>
      <c r="DM31" s="271">
        <f t="shared" si="26"/>
        <v>0</v>
      </c>
      <c r="DN31" s="329"/>
      <c r="DO31" s="103">
        <f t="shared" si="27"/>
        <v>0</v>
      </c>
      <c r="DP31" s="103">
        <f t="shared" si="28"/>
        <v>0</v>
      </c>
      <c r="DQ31" s="103">
        <f t="shared" si="29"/>
        <v>0</v>
      </c>
      <c r="DR31" s="103">
        <f t="shared" si="30"/>
        <v>0</v>
      </c>
      <c r="DS31" s="270">
        <f t="shared" si="301"/>
        <v>0</v>
      </c>
      <c r="DT31" s="271">
        <f t="shared" si="31"/>
        <v>0</v>
      </c>
      <c r="DU31" s="271">
        <f t="shared" si="32"/>
        <v>0</v>
      </c>
      <c r="DV31" s="271">
        <f t="shared" si="33"/>
        <v>0</v>
      </c>
      <c r="DW31" s="271">
        <f t="shared" si="34"/>
        <v>0</v>
      </c>
      <c r="DX31" s="338"/>
      <c r="DY31" s="103">
        <f t="shared" si="208"/>
        <v>0</v>
      </c>
      <c r="DZ31" s="103">
        <f t="shared" si="209"/>
        <v>0</v>
      </c>
      <c r="EA31" s="103">
        <f t="shared" si="210"/>
        <v>0</v>
      </c>
      <c r="EB31" s="103">
        <f t="shared" si="211"/>
        <v>0</v>
      </c>
      <c r="EC31" s="270">
        <f t="shared" si="212"/>
        <v>0</v>
      </c>
      <c r="ED31" s="271">
        <f t="shared" si="213"/>
        <v>0</v>
      </c>
      <c r="EE31" s="271">
        <f t="shared" si="214"/>
        <v>0</v>
      </c>
      <c r="EF31" s="271">
        <f t="shared" si="215"/>
        <v>0</v>
      </c>
      <c r="EG31" s="271">
        <f t="shared" si="216"/>
        <v>0</v>
      </c>
      <c r="EH31" s="329"/>
      <c r="EI31" s="103">
        <f t="shared" si="217"/>
        <v>0</v>
      </c>
      <c r="EJ31" s="103">
        <f t="shared" si="218"/>
        <v>0</v>
      </c>
      <c r="EK31" s="103">
        <f t="shared" si="219"/>
        <v>0</v>
      </c>
      <c r="EL31" s="103">
        <f t="shared" si="220"/>
        <v>0</v>
      </c>
      <c r="EM31" s="270">
        <f t="shared" si="221"/>
        <v>0</v>
      </c>
      <c r="EN31" s="271">
        <f t="shared" si="222"/>
        <v>0</v>
      </c>
      <c r="EO31" s="271">
        <f t="shared" si="223"/>
        <v>0</v>
      </c>
      <c r="EP31" s="271">
        <f t="shared" si="224"/>
        <v>0</v>
      </c>
      <c r="EQ31" s="271">
        <f t="shared" si="225"/>
        <v>0</v>
      </c>
      <c r="ER31" s="510"/>
      <c r="ES31" s="511">
        <f t="shared" si="35"/>
        <v>0</v>
      </c>
      <c r="ET31" s="511">
        <f t="shared" si="36"/>
        <v>0</v>
      </c>
      <c r="EU31" s="511">
        <f t="shared" si="37"/>
        <v>0</v>
      </c>
      <c r="EV31" s="511">
        <f t="shared" si="38"/>
        <v>0</v>
      </c>
      <c r="EW31" s="512">
        <f t="shared" si="39"/>
        <v>0</v>
      </c>
      <c r="EX31" s="586">
        <f t="shared" si="40"/>
        <v>0</v>
      </c>
      <c r="EY31" s="586">
        <f t="shared" si="41"/>
        <v>0</v>
      </c>
      <c r="EZ31" s="586">
        <f t="shared" si="42"/>
        <v>0</v>
      </c>
      <c r="FA31" s="586">
        <f t="shared" si="43"/>
        <v>0</v>
      </c>
      <c r="FB31" s="263"/>
      <c r="FC31" s="103">
        <f t="shared" si="44"/>
        <v>0</v>
      </c>
      <c r="FD31" s="103">
        <f t="shared" si="45"/>
        <v>0</v>
      </c>
      <c r="FE31" s="103">
        <f t="shared" si="46"/>
        <v>0</v>
      </c>
      <c r="FF31" s="103">
        <f t="shared" si="47"/>
        <v>0</v>
      </c>
      <c r="FG31" s="270">
        <f t="shared" si="48"/>
        <v>0</v>
      </c>
      <c r="FH31" s="271">
        <f t="shared" si="49"/>
        <v>0</v>
      </c>
      <c r="FI31" s="271">
        <f t="shared" si="50"/>
        <v>0</v>
      </c>
      <c r="FJ31" s="271">
        <f t="shared" si="51"/>
        <v>0</v>
      </c>
      <c r="FK31" s="271">
        <f t="shared" si="52"/>
        <v>0</v>
      </c>
      <c r="FL31" s="263"/>
      <c r="FM31" s="103">
        <f t="shared" si="53"/>
        <v>0</v>
      </c>
      <c r="FN31" s="103">
        <f t="shared" si="54"/>
        <v>0</v>
      </c>
      <c r="FO31" s="103">
        <f t="shared" si="55"/>
        <v>0</v>
      </c>
      <c r="FP31" s="103">
        <f t="shared" si="56"/>
        <v>0</v>
      </c>
      <c r="FQ31" s="270">
        <f t="shared" si="57"/>
        <v>0</v>
      </c>
      <c r="FR31" s="271">
        <f t="shared" si="58"/>
        <v>0</v>
      </c>
      <c r="FS31" s="271">
        <f t="shared" si="59"/>
        <v>0</v>
      </c>
      <c r="FT31" s="271">
        <f t="shared" si="60"/>
        <v>0</v>
      </c>
      <c r="FU31" s="271">
        <f t="shared" si="61"/>
        <v>0</v>
      </c>
      <c r="FV31" s="270"/>
      <c r="FW31" s="270"/>
      <c r="FX31" s="384">
        <f t="shared" si="62"/>
        <v>0</v>
      </c>
      <c r="FY31" s="103">
        <f t="shared" si="63"/>
        <v>0</v>
      </c>
      <c r="FZ31" s="103">
        <f t="shared" si="64"/>
        <v>0</v>
      </c>
      <c r="GA31" s="103">
        <f t="shared" si="65"/>
        <v>0</v>
      </c>
      <c r="GB31" s="103">
        <f t="shared" si="66"/>
        <v>0</v>
      </c>
      <c r="GC31" s="270">
        <f t="shared" si="302"/>
        <v>0</v>
      </c>
      <c r="GD31" s="271">
        <f t="shared" si="68"/>
        <v>0</v>
      </c>
      <c r="GE31" s="271">
        <f t="shared" si="69"/>
        <v>0</v>
      </c>
      <c r="GF31" s="271">
        <f t="shared" si="70"/>
        <v>0</v>
      </c>
      <c r="GG31" s="271">
        <f t="shared" si="71"/>
        <v>0</v>
      </c>
      <c r="GH31" s="329"/>
      <c r="GI31" s="103">
        <f t="shared" si="72"/>
        <v>0</v>
      </c>
      <c r="GJ31" s="103">
        <f t="shared" si="73"/>
        <v>0</v>
      </c>
      <c r="GK31" s="103">
        <f t="shared" si="74"/>
        <v>0</v>
      </c>
      <c r="GL31" s="103">
        <f t="shared" si="75"/>
        <v>0</v>
      </c>
      <c r="GM31" s="270">
        <f t="shared" si="303"/>
        <v>0</v>
      </c>
      <c r="GN31" s="271">
        <f t="shared" si="77"/>
        <v>0</v>
      </c>
      <c r="GO31" s="271">
        <f t="shared" si="78"/>
        <v>0</v>
      </c>
      <c r="GP31" s="271">
        <f t="shared" si="79"/>
        <v>0</v>
      </c>
      <c r="GQ31" s="271">
        <f t="shared" si="80"/>
        <v>0</v>
      </c>
      <c r="GR31" s="342">
        <f t="shared" si="304"/>
        <v>0</v>
      </c>
      <c r="GS31" s="103">
        <f t="shared" si="82"/>
        <v>0</v>
      </c>
      <c r="GT31" s="103">
        <f t="shared" si="83"/>
        <v>0</v>
      </c>
      <c r="GU31" s="103">
        <f t="shared" si="84"/>
        <v>0</v>
      </c>
      <c r="GV31" s="103">
        <f t="shared" si="85"/>
        <v>0</v>
      </c>
      <c r="GW31" s="270">
        <f t="shared" si="305"/>
        <v>0</v>
      </c>
      <c r="GX31" s="271">
        <f t="shared" si="87"/>
        <v>0</v>
      </c>
      <c r="GY31" s="271">
        <f t="shared" si="88"/>
        <v>0</v>
      </c>
      <c r="GZ31" s="271">
        <f t="shared" si="89"/>
        <v>0</v>
      </c>
      <c r="HA31" s="271">
        <f t="shared" si="90"/>
        <v>0</v>
      </c>
      <c r="HB31" s="329"/>
      <c r="HC31" s="103">
        <f t="shared" si="91"/>
        <v>0</v>
      </c>
      <c r="HD31" s="103">
        <f t="shared" si="92"/>
        <v>0</v>
      </c>
      <c r="HE31" s="103">
        <f t="shared" si="93"/>
        <v>0</v>
      </c>
      <c r="HF31" s="103">
        <f t="shared" si="94"/>
        <v>0</v>
      </c>
      <c r="HG31" s="270">
        <f t="shared" si="306"/>
        <v>0</v>
      </c>
      <c r="HH31" s="271">
        <f t="shared" si="96"/>
        <v>0</v>
      </c>
      <c r="HI31" s="271">
        <f t="shared" si="97"/>
        <v>0</v>
      </c>
      <c r="HJ31" s="271">
        <f t="shared" si="98"/>
        <v>0</v>
      </c>
      <c r="HK31" s="271">
        <f t="shared" si="99"/>
        <v>0</v>
      </c>
      <c r="HL31" s="329"/>
      <c r="HM31" s="103">
        <f t="shared" si="100"/>
        <v>0</v>
      </c>
      <c r="HN31" s="103">
        <f t="shared" si="101"/>
        <v>0</v>
      </c>
      <c r="HO31" s="103">
        <f t="shared" si="102"/>
        <v>0</v>
      </c>
      <c r="HP31" s="103">
        <f t="shared" si="103"/>
        <v>0</v>
      </c>
      <c r="HQ31" s="270">
        <f t="shared" si="307"/>
        <v>0</v>
      </c>
      <c r="HR31" s="271">
        <f t="shared" si="105"/>
        <v>0</v>
      </c>
      <c r="HS31" s="271">
        <f t="shared" si="106"/>
        <v>0</v>
      </c>
      <c r="HT31" s="271">
        <f t="shared" si="107"/>
        <v>0</v>
      </c>
      <c r="HU31" s="271">
        <f t="shared" si="108"/>
        <v>0</v>
      </c>
      <c r="HV31" s="342">
        <f t="shared" si="308"/>
        <v>0</v>
      </c>
      <c r="HW31" s="103">
        <f t="shared" si="110"/>
        <v>0</v>
      </c>
      <c r="HX31" s="103">
        <f t="shared" si="111"/>
        <v>0</v>
      </c>
      <c r="HY31" s="103">
        <f t="shared" si="112"/>
        <v>0</v>
      </c>
      <c r="HZ31" s="103">
        <f t="shared" si="113"/>
        <v>0</v>
      </c>
      <c r="IA31" s="265" t="e">
        <f t="shared" si="309"/>
        <v>#DIV/0!</v>
      </c>
      <c r="IB31" s="270">
        <f t="shared" si="310"/>
        <v>0</v>
      </c>
      <c r="IC31" s="271">
        <f t="shared" si="116"/>
        <v>0</v>
      </c>
      <c r="ID31" s="271">
        <f t="shared" si="117"/>
        <v>0</v>
      </c>
      <c r="IE31" s="271">
        <f t="shared" si="118"/>
        <v>0</v>
      </c>
      <c r="IF31" s="271">
        <f t="shared" si="119"/>
        <v>0</v>
      </c>
      <c r="IG31" s="258">
        <f t="shared" si="311"/>
        <v>0</v>
      </c>
      <c r="IH31" s="103">
        <f t="shared" si="121"/>
        <v>0</v>
      </c>
      <c r="II31" s="103">
        <f t="shared" si="122"/>
        <v>0</v>
      </c>
      <c r="IJ31" s="103">
        <f t="shared" si="123"/>
        <v>0</v>
      </c>
      <c r="IK31" s="103">
        <f t="shared" si="124"/>
        <v>0</v>
      </c>
      <c r="IL31" s="270">
        <f t="shared" si="312"/>
        <v>0</v>
      </c>
      <c r="IM31" s="271">
        <f t="shared" si="126"/>
        <v>0</v>
      </c>
      <c r="IN31" s="271">
        <f t="shared" si="127"/>
        <v>0</v>
      </c>
      <c r="IO31" s="271">
        <f t="shared" si="128"/>
        <v>0</v>
      </c>
      <c r="IP31" s="271">
        <f t="shared" si="129"/>
        <v>0</v>
      </c>
      <c r="IQ31" s="274">
        <f t="shared" si="313"/>
        <v>0</v>
      </c>
      <c r="IR31" s="275">
        <f t="shared" si="131"/>
        <v>0</v>
      </c>
      <c r="IS31" s="275">
        <f t="shared" si="132"/>
        <v>0</v>
      </c>
      <c r="IT31" s="275">
        <f t="shared" si="133"/>
        <v>0</v>
      </c>
      <c r="IU31" s="275">
        <f t="shared" si="134"/>
        <v>0</v>
      </c>
    </row>
    <row r="32" spans="1:255" s="48" customFormat="1">
      <c r="A32" s="49" t="s">
        <v>376</v>
      </c>
      <c r="B32" s="264"/>
      <c r="C32" s="264"/>
      <c r="D32" s="264"/>
      <c r="E32" s="200"/>
      <c r="F32" s="93">
        <f t="shared" si="227"/>
        <v>0</v>
      </c>
      <c r="G32" s="93">
        <f t="shared" si="228"/>
        <v>0</v>
      </c>
      <c r="H32" s="93">
        <f t="shared" si="229"/>
        <v>0</v>
      </c>
      <c r="I32" s="93">
        <f t="shared" si="230"/>
        <v>0</v>
      </c>
      <c r="J32" s="200"/>
      <c r="K32" s="93">
        <f t="shared" si="231"/>
        <v>0</v>
      </c>
      <c r="L32" s="93">
        <f t="shared" si="232"/>
        <v>0</v>
      </c>
      <c r="M32" s="93">
        <f t="shared" si="233"/>
        <v>0</v>
      </c>
      <c r="N32" s="93">
        <f t="shared" si="234"/>
        <v>0</v>
      </c>
      <c r="O32" s="265" t="e">
        <f t="shared" si="235"/>
        <v>#DIV/0!</v>
      </c>
      <c r="P32" s="200"/>
      <c r="Q32" s="93">
        <f t="shared" si="236"/>
        <v>0</v>
      </c>
      <c r="R32" s="93">
        <f t="shared" si="237"/>
        <v>0</v>
      </c>
      <c r="S32" s="93">
        <f t="shared" si="238"/>
        <v>0</v>
      </c>
      <c r="T32" s="93">
        <f t="shared" si="239"/>
        <v>0</v>
      </c>
      <c r="U32" s="265" t="e">
        <f t="shared" si="240"/>
        <v>#DIV/0!</v>
      </c>
      <c r="V32" s="200"/>
      <c r="W32" s="93">
        <f t="shared" si="241"/>
        <v>0</v>
      </c>
      <c r="X32" s="93">
        <f t="shared" si="242"/>
        <v>0</v>
      </c>
      <c r="Y32" s="93">
        <f t="shared" si="243"/>
        <v>0</v>
      </c>
      <c r="Z32" s="93">
        <f t="shared" si="244"/>
        <v>0</v>
      </c>
      <c r="AA32" s="265" t="e">
        <f t="shared" si="245"/>
        <v>#DIV/0!</v>
      </c>
      <c r="AB32" s="329"/>
      <c r="AC32" s="103">
        <f t="shared" si="246"/>
        <v>0</v>
      </c>
      <c r="AD32" s="103">
        <f t="shared" si="247"/>
        <v>0</v>
      </c>
      <c r="AE32" s="103">
        <f t="shared" si="248"/>
        <v>0</v>
      </c>
      <c r="AF32" s="103">
        <f t="shared" si="249"/>
        <v>0</v>
      </c>
      <c r="AG32" s="270">
        <f t="shared" si="250"/>
        <v>0</v>
      </c>
      <c r="AH32" s="271">
        <f t="shared" si="251"/>
        <v>0</v>
      </c>
      <c r="AI32" s="271">
        <f t="shared" si="252"/>
        <v>0</v>
      </c>
      <c r="AJ32" s="271">
        <f t="shared" si="253"/>
        <v>0</v>
      </c>
      <c r="AK32" s="271">
        <f t="shared" si="254"/>
        <v>0</v>
      </c>
      <c r="AL32" s="329"/>
      <c r="AM32" s="103">
        <f t="shared" si="255"/>
        <v>0</v>
      </c>
      <c r="AN32" s="103">
        <f t="shared" si="256"/>
        <v>0</v>
      </c>
      <c r="AO32" s="103">
        <f t="shared" si="257"/>
        <v>0</v>
      </c>
      <c r="AP32" s="103">
        <f t="shared" si="258"/>
        <v>0</v>
      </c>
      <c r="AQ32" s="270">
        <f t="shared" si="259"/>
        <v>0</v>
      </c>
      <c r="AR32" s="271">
        <f t="shared" si="260"/>
        <v>0</v>
      </c>
      <c r="AS32" s="271">
        <f t="shared" si="261"/>
        <v>0</v>
      </c>
      <c r="AT32" s="271">
        <f t="shared" si="262"/>
        <v>0</v>
      </c>
      <c r="AU32" s="271">
        <f t="shared" si="263"/>
        <v>0</v>
      </c>
      <c r="AV32" s="510"/>
      <c r="AW32" s="511">
        <f t="shared" si="264"/>
        <v>0</v>
      </c>
      <c r="AX32" s="511">
        <f t="shared" si="265"/>
        <v>0</v>
      </c>
      <c r="AY32" s="511">
        <f t="shared" si="266"/>
        <v>0</v>
      </c>
      <c r="AZ32" s="511">
        <f t="shared" si="267"/>
        <v>0</v>
      </c>
      <c r="BA32" s="512">
        <f t="shared" si="268"/>
        <v>0</v>
      </c>
      <c r="BB32" s="586">
        <f t="shared" si="269"/>
        <v>0</v>
      </c>
      <c r="BC32" s="586">
        <f t="shared" si="270"/>
        <v>0</v>
      </c>
      <c r="BD32" s="586">
        <f t="shared" si="271"/>
        <v>0</v>
      </c>
      <c r="BE32" s="586">
        <f t="shared" si="272"/>
        <v>0</v>
      </c>
      <c r="BF32" s="329"/>
      <c r="BG32" s="103">
        <f t="shared" si="273"/>
        <v>0</v>
      </c>
      <c r="BH32" s="103">
        <f t="shared" si="274"/>
        <v>0</v>
      </c>
      <c r="BI32" s="103">
        <f t="shared" si="275"/>
        <v>0</v>
      </c>
      <c r="BJ32" s="103">
        <f t="shared" si="276"/>
        <v>0</v>
      </c>
      <c r="BK32" s="270">
        <f t="shared" si="277"/>
        <v>0</v>
      </c>
      <c r="BL32" s="271">
        <f t="shared" si="278"/>
        <v>0</v>
      </c>
      <c r="BM32" s="271">
        <f t="shared" si="279"/>
        <v>0</v>
      </c>
      <c r="BN32" s="271">
        <f t="shared" si="280"/>
        <v>0</v>
      </c>
      <c r="BO32" s="271">
        <f t="shared" si="281"/>
        <v>0</v>
      </c>
      <c r="BP32" s="329"/>
      <c r="BQ32" s="103">
        <f t="shared" si="282"/>
        <v>0</v>
      </c>
      <c r="BR32" s="103">
        <f t="shared" si="283"/>
        <v>0</v>
      </c>
      <c r="BS32" s="103">
        <f t="shared" si="284"/>
        <v>0</v>
      </c>
      <c r="BT32" s="103">
        <f t="shared" si="285"/>
        <v>0</v>
      </c>
      <c r="BU32" s="270">
        <f t="shared" si="286"/>
        <v>0</v>
      </c>
      <c r="BV32" s="271">
        <f t="shared" si="287"/>
        <v>0</v>
      </c>
      <c r="BW32" s="271">
        <f t="shared" si="288"/>
        <v>0</v>
      </c>
      <c r="BX32" s="271">
        <f t="shared" si="289"/>
        <v>0</v>
      </c>
      <c r="BY32" s="271">
        <f t="shared" si="290"/>
        <v>0</v>
      </c>
      <c r="BZ32" s="329"/>
      <c r="CA32" s="103">
        <f t="shared" si="291"/>
        <v>0</v>
      </c>
      <c r="CB32" s="103">
        <f t="shared" si="292"/>
        <v>0</v>
      </c>
      <c r="CC32" s="103">
        <f t="shared" si="293"/>
        <v>0</v>
      </c>
      <c r="CD32" s="103">
        <f t="shared" si="294"/>
        <v>0</v>
      </c>
      <c r="CE32" s="270">
        <f t="shared" si="295"/>
        <v>0</v>
      </c>
      <c r="CF32" s="271">
        <f t="shared" si="296"/>
        <v>0</v>
      </c>
      <c r="CG32" s="271">
        <f t="shared" si="297"/>
        <v>0</v>
      </c>
      <c r="CH32" s="271">
        <f t="shared" si="298"/>
        <v>0</v>
      </c>
      <c r="CI32" s="271">
        <f t="shared" si="299"/>
        <v>0</v>
      </c>
      <c r="CJ32" s="329"/>
      <c r="CK32" s="103">
        <f t="shared" si="199"/>
        <v>0</v>
      </c>
      <c r="CL32" s="103">
        <f t="shared" si="226"/>
        <v>0</v>
      </c>
      <c r="CM32" s="103">
        <f t="shared" si="200"/>
        <v>0</v>
      </c>
      <c r="CN32" s="103">
        <f t="shared" si="201"/>
        <v>0</v>
      </c>
      <c r="CO32" s="270">
        <f t="shared" si="9"/>
        <v>0</v>
      </c>
      <c r="CP32" s="271">
        <f t="shared" si="202"/>
        <v>0</v>
      </c>
      <c r="CQ32" s="271">
        <f t="shared" si="203"/>
        <v>0</v>
      </c>
      <c r="CR32" s="271">
        <f t="shared" si="204"/>
        <v>0</v>
      </c>
      <c r="CS32" s="271">
        <f t="shared" si="205"/>
        <v>0</v>
      </c>
      <c r="CT32" s="329"/>
      <c r="CU32" s="103">
        <f t="shared" si="10"/>
        <v>0</v>
      </c>
      <c r="CV32" s="103">
        <f t="shared" si="11"/>
        <v>0</v>
      </c>
      <c r="CW32" s="103">
        <f t="shared" si="12"/>
        <v>0</v>
      </c>
      <c r="CX32" s="103">
        <f t="shared" si="13"/>
        <v>0</v>
      </c>
      <c r="CY32" s="270">
        <f t="shared" si="300"/>
        <v>0</v>
      </c>
      <c r="CZ32" s="271">
        <f t="shared" si="14"/>
        <v>0</v>
      </c>
      <c r="DA32" s="271">
        <f t="shared" si="15"/>
        <v>0</v>
      </c>
      <c r="DB32" s="271">
        <f t="shared" si="16"/>
        <v>0</v>
      </c>
      <c r="DC32" s="271">
        <f t="shared" si="17"/>
        <v>0</v>
      </c>
      <c r="DD32" s="329"/>
      <c r="DE32" s="103">
        <f t="shared" si="18"/>
        <v>0</v>
      </c>
      <c r="DF32" s="103">
        <f t="shared" si="19"/>
        <v>0</v>
      </c>
      <c r="DG32" s="103">
        <f t="shared" si="20"/>
        <v>0</v>
      </c>
      <c r="DH32" s="103">
        <f t="shared" si="21"/>
        <v>0</v>
      </c>
      <c r="DI32" s="270">
        <f t="shared" si="22"/>
        <v>0</v>
      </c>
      <c r="DJ32" s="271">
        <f t="shared" si="23"/>
        <v>0</v>
      </c>
      <c r="DK32" s="271">
        <f t="shared" si="24"/>
        <v>0</v>
      </c>
      <c r="DL32" s="271">
        <f t="shared" si="25"/>
        <v>0</v>
      </c>
      <c r="DM32" s="271">
        <f t="shared" si="26"/>
        <v>0</v>
      </c>
      <c r="DN32" s="329"/>
      <c r="DO32" s="103">
        <f t="shared" si="27"/>
        <v>0</v>
      </c>
      <c r="DP32" s="103">
        <f t="shared" si="28"/>
        <v>0</v>
      </c>
      <c r="DQ32" s="103">
        <f t="shared" si="29"/>
        <v>0</v>
      </c>
      <c r="DR32" s="103">
        <f t="shared" si="30"/>
        <v>0</v>
      </c>
      <c r="DS32" s="270">
        <f t="shared" si="301"/>
        <v>0</v>
      </c>
      <c r="DT32" s="271">
        <f t="shared" si="31"/>
        <v>0</v>
      </c>
      <c r="DU32" s="271">
        <f t="shared" si="32"/>
        <v>0</v>
      </c>
      <c r="DV32" s="271">
        <f t="shared" si="33"/>
        <v>0</v>
      </c>
      <c r="DW32" s="271">
        <f t="shared" si="34"/>
        <v>0</v>
      </c>
      <c r="DX32" s="338"/>
      <c r="DY32" s="103">
        <f t="shared" si="208"/>
        <v>0</v>
      </c>
      <c r="DZ32" s="103">
        <f t="shared" si="209"/>
        <v>0</v>
      </c>
      <c r="EA32" s="103">
        <f t="shared" si="210"/>
        <v>0</v>
      </c>
      <c r="EB32" s="103">
        <f t="shared" si="211"/>
        <v>0</v>
      </c>
      <c r="EC32" s="270">
        <f t="shared" si="212"/>
        <v>0</v>
      </c>
      <c r="ED32" s="271">
        <f t="shared" si="213"/>
        <v>0</v>
      </c>
      <c r="EE32" s="271">
        <f t="shared" si="214"/>
        <v>0</v>
      </c>
      <c r="EF32" s="271">
        <f t="shared" si="215"/>
        <v>0</v>
      </c>
      <c r="EG32" s="271">
        <f t="shared" si="216"/>
        <v>0</v>
      </c>
      <c r="EH32" s="329"/>
      <c r="EI32" s="103">
        <f t="shared" si="217"/>
        <v>0</v>
      </c>
      <c r="EJ32" s="103">
        <f t="shared" si="218"/>
        <v>0</v>
      </c>
      <c r="EK32" s="103">
        <f t="shared" si="219"/>
        <v>0</v>
      </c>
      <c r="EL32" s="103">
        <f t="shared" si="220"/>
        <v>0</v>
      </c>
      <c r="EM32" s="270">
        <f t="shared" si="221"/>
        <v>0</v>
      </c>
      <c r="EN32" s="271">
        <f t="shared" si="222"/>
        <v>0</v>
      </c>
      <c r="EO32" s="271">
        <f t="shared" si="223"/>
        <v>0</v>
      </c>
      <c r="EP32" s="271">
        <f t="shared" si="224"/>
        <v>0</v>
      </c>
      <c r="EQ32" s="271">
        <f t="shared" si="225"/>
        <v>0</v>
      </c>
      <c r="ER32" s="510"/>
      <c r="ES32" s="511">
        <f t="shared" si="35"/>
        <v>0</v>
      </c>
      <c r="ET32" s="511">
        <f t="shared" si="36"/>
        <v>0</v>
      </c>
      <c r="EU32" s="511">
        <f t="shared" si="37"/>
        <v>0</v>
      </c>
      <c r="EV32" s="511">
        <f t="shared" si="38"/>
        <v>0</v>
      </c>
      <c r="EW32" s="512">
        <f t="shared" si="39"/>
        <v>0</v>
      </c>
      <c r="EX32" s="586">
        <f t="shared" si="40"/>
        <v>0</v>
      </c>
      <c r="EY32" s="586">
        <f t="shared" si="41"/>
        <v>0</v>
      </c>
      <c r="EZ32" s="586">
        <f t="shared" si="42"/>
        <v>0</v>
      </c>
      <c r="FA32" s="586">
        <f t="shared" si="43"/>
        <v>0</v>
      </c>
      <c r="FB32" s="263"/>
      <c r="FC32" s="103">
        <f t="shared" si="44"/>
        <v>0</v>
      </c>
      <c r="FD32" s="103">
        <f t="shared" si="45"/>
        <v>0</v>
      </c>
      <c r="FE32" s="103">
        <f t="shared" si="46"/>
        <v>0</v>
      </c>
      <c r="FF32" s="103">
        <f t="shared" si="47"/>
        <v>0</v>
      </c>
      <c r="FG32" s="270">
        <f t="shared" si="48"/>
        <v>0</v>
      </c>
      <c r="FH32" s="271">
        <f t="shared" si="49"/>
        <v>0</v>
      </c>
      <c r="FI32" s="271">
        <f t="shared" si="50"/>
        <v>0</v>
      </c>
      <c r="FJ32" s="271">
        <f t="shared" si="51"/>
        <v>0</v>
      </c>
      <c r="FK32" s="271">
        <f t="shared" si="52"/>
        <v>0</v>
      </c>
      <c r="FL32" s="263"/>
      <c r="FM32" s="103">
        <f t="shared" si="53"/>
        <v>0</v>
      </c>
      <c r="FN32" s="103">
        <f t="shared" si="54"/>
        <v>0</v>
      </c>
      <c r="FO32" s="103">
        <f t="shared" si="55"/>
        <v>0</v>
      </c>
      <c r="FP32" s="103">
        <f t="shared" si="56"/>
        <v>0</v>
      </c>
      <c r="FQ32" s="270">
        <f t="shared" si="57"/>
        <v>0</v>
      </c>
      <c r="FR32" s="271">
        <f t="shared" si="58"/>
        <v>0</v>
      </c>
      <c r="FS32" s="271">
        <f t="shared" si="59"/>
        <v>0</v>
      </c>
      <c r="FT32" s="271">
        <f t="shared" si="60"/>
        <v>0</v>
      </c>
      <c r="FU32" s="271">
        <f t="shared" si="61"/>
        <v>0</v>
      </c>
      <c r="FV32" s="270"/>
      <c r="FW32" s="270"/>
      <c r="FX32" s="384">
        <f t="shared" si="62"/>
        <v>0</v>
      </c>
      <c r="FY32" s="103">
        <f t="shared" si="63"/>
        <v>0</v>
      </c>
      <c r="FZ32" s="103">
        <f t="shared" si="64"/>
        <v>0</v>
      </c>
      <c r="GA32" s="103">
        <f t="shared" si="65"/>
        <v>0</v>
      </c>
      <c r="GB32" s="103">
        <f t="shared" si="66"/>
        <v>0</v>
      </c>
      <c r="GC32" s="270">
        <f t="shared" si="302"/>
        <v>0</v>
      </c>
      <c r="GD32" s="271">
        <f t="shared" si="68"/>
        <v>0</v>
      </c>
      <c r="GE32" s="271">
        <f t="shared" si="69"/>
        <v>0</v>
      </c>
      <c r="GF32" s="271">
        <f t="shared" si="70"/>
        <v>0</v>
      </c>
      <c r="GG32" s="271">
        <f t="shared" si="71"/>
        <v>0</v>
      </c>
      <c r="GH32" s="329"/>
      <c r="GI32" s="103">
        <f t="shared" si="72"/>
        <v>0</v>
      </c>
      <c r="GJ32" s="103">
        <f t="shared" si="73"/>
        <v>0</v>
      </c>
      <c r="GK32" s="103">
        <f t="shared" si="74"/>
        <v>0</v>
      </c>
      <c r="GL32" s="103">
        <f t="shared" si="75"/>
        <v>0</v>
      </c>
      <c r="GM32" s="270">
        <f t="shared" si="303"/>
        <v>0</v>
      </c>
      <c r="GN32" s="271">
        <f t="shared" si="77"/>
        <v>0</v>
      </c>
      <c r="GO32" s="271">
        <f t="shared" si="78"/>
        <v>0</v>
      </c>
      <c r="GP32" s="271">
        <f t="shared" si="79"/>
        <v>0</v>
      </c>
      <c r="GQ32" s="271">
        <f t="shared" si="80"/>
        <v>0</v>
      </c>
      <c r="GR32" s="342">
        <f t="shared" si="304"/>
        <v>0</v>
      </c>
      <c r="GS32" s="103">
        <f t="shared" si="82"/>
        <v>0</v>
      </c>
      <c r="GT32" s="103">
        <f t="shared" si="83"/>
        <v>0</v>
      </c>
      <c r="GU32" s="103">
        <f t="shared" si="84"/>
        <v>0</v>
      </c>
      <c r="GV32" s="103">
        <f t="shared" si="85"/>
        <v>0</v>
      </c>
      <c r="GW32" s="270">
        <f t="shared" si="305"/>
        <v>0</v>
      </c>
      <c r="GX32" s="271">
        <f t="shared" si="87"/>
        <v>0</v>
      </c>
      <c r="GY32" s="271">
        <f t="shared" si="88"/>
        <v>0</v>
      </c>
      <c r="GZ32" s="271">
        <f t="shared" si="89"/>
        <v>0</v>
      </c>
      <c r="HA32" s="271">
        <f t="shared" si="90"/>
        <v>0</v>
      </c>
      <c r="HB32" s="329"/>
      <c r="HC32" s="103">
        <f t="shared" si="91"/>
        <v>0</v>
      </c>
      <c r="HD32" s="103">
        <f t="shared" si="92"/>
        <v>0</v>
      </c>
      <c r="HE32" s="103">
        <f t="shared" si="93"/>
        <v>0</v>
      </c>
      <c r="HF32" s="103">
        <f t="shared" si="94"/>
        <v>0</v>
      </c>
      <c r="HG32" s="270">
        <f t="shared" si="306"/>
        <v>0</v>
      </c>
      <c r="HH32" s="271">
        <f t="shared" si="96"/>
        <v>0</v>
      </c>
      <c r="HI32" s="271">
        <f t="shared" si="97"/>
        <v>0</v>
      </c>
      <c r="HJ32" s="271">
        <f t="shared" si="98"/>
        <v>0</v>
      </c>
      <c r="HK32" s="271">
        <f t="shared" si="99"/>
        <v>0</v>
      </c>
      <c r="HL32" s="329"/>
      <c r="HM32" s="103">
        <f t="shared" si="100"/>
        <v>0</v>
      </c>
      <c r="HN32" s="103">
        <f t="shared" si="101"/>
        <v>0</v>
      </c>
      <c r="HO32" s="103">
        <f t="shared" si="102"/>
        <v>0</v>
      </c>
      <c r="HP32" s="103">
        <f t="shared" si="103"/>
        <v>0</v>
      </c>
      <c r="HQ32" s="270">
        <f t="shared" si="307"/>
        <v>0</v>
      </c>
      <c r="HR32" s="271">
        <f t="shared" si="105"/>
        <v>0</v>
      </c>
      <c r="HS32" s="271">
        <f t="shared" si="106"/>
        <v>0</v>
      </c>
      <c r="HT32" s="271">
        <f t="shared" si="107"/>
        <v>0</v>
      </c>
      <c r="HU32" s="271">
        <f t="shared" si="108"/>
        <v>0</v>
      </c>
      <c r="HV32" s="342">
        <f t="shared" si="308"/>
        <v>0</v>
      </c>
      <c r="HW32" s="103">
        <f t="shared" si="110"/>
        <v>0</v>
      </c>
      <c r="HX32" s="103">
        <f t="shared" si="111"/>
        <v>0</v>
      </c>
      <c r="HY32" s="103">
        <f t="shared" si="112"/>
        <v>0</v>
      </c>
      <c r="HZ32" s="103">
        <f t="shared" si="113"/>
        <v>0</v>
      </c>
      <c r="IA32" s="265" t="e">
        <f t="shared" si="309"/>
        <v>#DIV/0!</v>
      </c>
      <c r="IB32" s="270">
        <f t="shared" si="310"/>
        <v>0</v>
      </c>
      <c r="IC32" s="271">
        <f t="shared" si="116"/>
        <v>0</v>
      </c>
      <c r="ID32" s="271">
        <f t="shared" si="117"/>
        <v>0</v>
      </c>
      <c r="IE32" s="271">
        <f t="shared" si="118"/>
        <v>0</v>
      </c>
      <c r="IF32" s="271">
        <f t="shared" si="119"/>
        <v>0</v>
      </c>
      <c r="IG32" s="258">
        <f t="shared" si="311"/>
        <v>0</v>
      </c>
      <c r="IH32" s="103">
        <f t="shared" si="121"/>
        <v>0</v>
      </c>
      <c r="II32" s="103">
        <f t="shared" si="122"/>
        <v>0</v>
      </c>
      <c r="IJ32" s="103">
        <f t="shared" si="123"/>
        <v>0</v>
      </c>
      <c r="IK32" s="103">
        <f t="shared" si="124"/>
        <v>0</v>
      </c>
      <c r="IL32" s="270">
        <f t="shared" si="312"/>
        <v>0</v>
      </c>
      <c r="IM32" s="271">
        <f t="shared" si="126"/>
        <v>0</v>
      </c>
      <c r="IN32" s="271">
        <f t="shared" si="127"/>
        <v>0</v>
      </c>
      <c r="IO32" s="271">
        <f t="shared" si="128"/>
        <v>0</v>
      </c>
      <c r="IP32" s="271">
        <f t="shared" si="129"/>
        <v>0</v>
      </c>
      <c r="IQ32" s="274">
        <f t="shared" si="313"/>
        <v>0</v>
      </c>
      <c r="IR32" s="275">
        <f t="shared" si="131"/>
        <v>0</v>
      </c>
      <c r="IS32" s="275">
        <f t="shared" si="132"/>
        <v>0</v>
      </c>
      <c r="IT32" s="275">
        <f t="shared" si="133"/>
        <v>0</v>
      </c>
      <c r="IU32" s="275">
        <f t="shared" si="134"/>
        <v>0</v>
      </c>
    </row>
    <row r="33" spans="1:255" s="48" customFormat="1">
      <c r="A33" s="49" t="s">
        <v>377</v>
      </c>
      <c r="B33" s="264"/>
      <c r="C33" s="264"/>
      <c r="D33" s="264"/>
      <c r="E33" s="200"/>
      <c r="F33" s="93">
        <f t="shared" si="227"/>
        <v>0</v>
      </c>
      <c r="G33" s="93">
        <f t="shared" si="228"/>
        <v>0</v>
      </c>
      <c r="H33" s="93">
        <f t="shared" si="229"/>
        <v>0</v>
      </c>
      <c r="I33" s="93">
        <f t="shared" si="230"/>
        <v>0</v>
      </c>
      <c r="J33" s="200"/>
      <c r="K33" s="93">
        <f t="shared" si="231"/>
        <v>0</v>
      </c>
      <c r="L33" s="93">
        <f t="shared" si="232"/>
        <v>0</v>
      </c>
      <c r="M33" s="93">
        <f t="shared" si="233"/>
        <v>0</v>
      </c>
      <c r="N33" s="93">
        <f t="shared" si="234"/>
        <v>0</v>
      </c>
      <c r="O33" s="265" t="e">
        <f t="shared" si="235"/>
        <v>#DIV/0!</v>
      </c>
      <c r="P33" s="200"/>
      <c r="Q33" s="93">
        <f t="shared" si="236"/>
        <v>0</v>
      </c>
      <c r="R33" s="93">
        <f t="shared" si="237"/>
        <v>0</v>
      </c>
      <c r="S33" s="93">
        <f t="shared" si="238"/>
        <v>0</v>
      </c>
      <c r="T33" s="93">
        <f t="shared" si="239"/>
        <v>0</v>
      </c>
      <c r="U33" s="265" t="e">
        <f t="shared" si="240"/>
        <v>#DIV/0!</v>
      </c>
      <c r="V33" s="200"/>
      <c r="W33" s="93">
        <f t="shared" si="241"/>
        <v>0</v>
      </c>
      <c r="X33" s="93">
        <f t="shared" si="242"/>
        <v>0</v>
      </c>
      <c r="Y33" s="93">
        <f t="shared" si="243"/>
        <v>0</v>
      </c>
      <c r="Z33" s="93">
        <f t="shared" si="244"/>
        <v>0</v>
      </c>
      <c r="AA33" s="265" t="e">
        <f t="shared" si="245"/>
        <v>#DIV/0!</v>
      </c>
      <c r="AB33" s="329"/>
      <c r="AC33" s="103">
        <f t="shared" si="246"/>
        <v>0</v>
      </c>
      <c r="AD33" s="103">
        <f t="shared" si="247"/>
        <v>0</v>
      </c>
      <c r="AE33" s="103">
        <f t="shared" si="248"/>
        <v>0</v>
      </c>
      <c r="AF33" s="103">
        <f t="shared" si="249"/>
        <v>0</v>
      </c>
      <c r="AG33" s="270">
        <f t="shared" si="250"/>
        <v>0</v>
      </c>
      <c r="AH33" s="271">
        <f t="shared" si="251"/>
        <v>0</v>
      </c>
      <c r="AI33" s="271">
        <f t="shared" si="252"/>
        <v>0</v>
      </c>
      <c r="AJ33" s="271">
        <f t="shared" si="253"/>
        <v>0</v>
      </c>
      <c r="AK33" s="271">
        <f t="shared" si="254"/>
        <v>0</v>
      </c>
      <c r="AL33" s="329"/>
      <c r="AM33" s="103">
        <f t="shared" si="255"/>
        <v>0</v>
      </c>
      <c r="AN33" s="103">
        <f t="shared" si="256"/>
        <v>0</v>
      </c>
      <c r="AO33" s="103">
        <f t="shared" si="257"/>
        <v>0</v>
      </c>
      <c r="AP33" s="103">
        <f t="shared" si="258"/>
        <v>0</v>
      </c>
      <c r="AQ33" s="270">
        <f t="shared" si="259"/>
        <v>0</v>
      </c>
      <c r="AR33" s="271">
        <f t="shared" si="260"/>
        <v>0</v>
      </c>
      <c r="AS33" s="271">
        <f t="shared" si="261"/>
        <v>0</v>
      </c>
      <c r="AT33" s="271">
        <f t="shared" si="262"/>
        <v>0</v>
      </c>
      <c r="AU33" s="271">
        <f t="shared" si="263"/>
        <v>0</v>
      </c>
      <c r="AV33" s="510"/>
      <c r="AW33" s="511">
        <f t="shared" si="264"/>
        <v>0</v>
      </c>
      <c r="AX33" s="511">
        <f t="shared" si="265"/>
        <v>0</v>
      </c>
      <c r="AY33" s="511">
        <f t="shared" si="266"/>
        <v>0</v>
      </c>
      <c r="AZ33" s="511">
        <f t="shared" si="267"/>
        <v>0</v>
      </c>
      <c r="BA33" s="512">
        <f t="shared" si="268"/>
        <v>0</v>
      </c>
      <c r="BB33" s="586">
        <f t="shared" si="269"/>
        <v>0</v>
      </c>
      <c r="BC33" s="586">
        <f t="shared" si="270"/>
        <v>0</v>
      </c>
      <c r="BD33" s="586">
        <f t="shared" si="271"/>
        <v>0</v>
      </c>
      <c r="BE33" s="586">
        <f t="shared" si="272"/>
        <v>0</v>
      </c>
      <c r="BF33" s="329"/>
      <c r="BG33" s="103">
        <f t="shared" si="273"/>
        <v>0</v>
      </c>
      <c r="BH33" s="103">
        <f t="shared" si="274"/>
        <v>0</v>
      </c>
      <c r="BI33" s="103">
        <f t="shared" si="275"/>
        <v>0</v>
      </c>
      <c r="BJ33" s="103">
        <f t="shared" si="276"/>
        <v>0</v>
      </c>
      <c r="BK33" s="270">
        <f t="shared" si="277"/>
        <v>0</v>
      </c>
      <c r="BL33" s="271">
        <f t="shared" si="278"/>
        <v>0</v>
      </c>
      <c r="BM33" s="271">
        <f t="shared" si="279"/>
        <v>0</v>
      </c>
      <c r="BN33" s="271">
        <f t="shared" si="280"/>
        <v>0</v>
      </c>
      <c r="BO33" s="271">
        <f t="shared" si="281"/>
        <v>0</v>
      </c>
      <c r="BP33" s="329"/>
      <c r="BQ33" s="103">
        <f t="shared" si="282"/>
        <v>0</v>
      </c>
      <c r="BR33" s="103">
        <f t="shared" si="283"/>
        <v>0</v>
      </c>
      <c r="BS33" s="103">
        <f t="shared" si="284"/>
        <v>0</v>
      </c>
      <c r="BT33" s="103">
        <f t="shared" si="285"/>
        <v>0</v>
      </c>
      <c r="BU33" s="270">
        <f t="shared" si="286"/>
        <v>0</v>
      </c>
      <c r="BV33" s="271">
        <f t="shared" si="287"/>
        <v>0</v>
      </c>
      <c r="BW33" s="271">
        <f t="shared" si="288"/>
        <v>0</v>
      </c>
      <c r="BX33" s="271">
        <f t="shared" si="289"/>
        <v>0</v>
      </c>
      <c r="BY33" s="271">
        <f t="shared" si="290"/>
        <v>0</v>
      </c>
      <c r="BZ33" s="329"/>
      <c r="CA33" s="103">
        <f t="shared" si="291"/>
        <v>0</v>
      </c>
      <c r="CB33" s="103">
        <f t="shared" si="292"/>
        <v>0</v>
      </c>
      <c r="CC33" s="103">
        <f t="shared" si="293"/>
        <v>0</v>
      </c>
      <c r="CD33" s="103">
        <f t="shared" si="294"/>
        <v>0</v>
      </c>
      <c r="CE33" s="270">
        <f t="shared" si="295"/>
        <v>0</v>
      </c>
      <c r="CF33" s="271">
        <f t="shared" si="296"/>
        <v>0</v>
      </c>
      <c r="CG33" s="271">
        <f t="shared" si="297"/>
        <v>0</v>
      </c>
      <c r="CH33" s="271">
        <f t="shared" si="298"/>
        <v>0</v>
      </c>
      <c r="CI33" s="271">
        <f t="shared" si="299"/>
        <v>0</v>
      </c>
      <c r="CJ33" s="329"/>
      <c r="CK33" s="103">
        <f t="shared" si="199"/>
        <v>0</v>
      </c>
      <c r="CL33" s="103">
        <f t="shared" si="226"/>
        <v>0</v>
      </c>
      <c r="CM33" s="103">
        <f t="shared" si="200"/>
        <v>0</v>
      </c>
      <c r="CN33" s="103">
        <f t="shared" si="201"/>
        <v>0</v>
      </c>
      <c r="CO33" s="270">
        <f t="shared" si="9"/>
        <v>0</v>
      </c>
      <c r="CP33" s="271">
        <f t="shared" si="202"/>
        <v>0</v>
      </c>
      <c r="CQ33" s="271">
        <f t="shared" si="203"/>
        <v>0</v>
      </c>
      <c r="CR33" s="271">
        <f t="shared" si="204"/>
        <v>0</v>
      </c>
      <c r="CS33" s="271">
        <f t="shared" si="205"/>
        <v>0</v>
      </c>
      <c r="CT33" s="329"/>
      <c r="CU33" s="103">
        <f t="shared" si="10"/>
        <v>0</v>
      </c>
      <c r="CV33" s="103">
        <f t="shared" si="11"/>
        <v>0</v>
      </c>
      <c r="CW33" s="103">
        <f t="shared" si="12"/>
        <v>0</v>
      </c>
      <c r="CX33" s="103">
        <f t="shared" si="13"/>
        <v>0</v>
      </c>
      <c r="CY33" s="270">
        <f t="shared" si="300"/>
        <v>0</v>
      </c>
      <c r="CZ33" s="271">
        <f t="shared" si="14"/>
        <v>0</v>
      </c>
      <c r="DA33" s="271">
        <f t="shared" si="15"/>
        <v>0</v>
      </c>
      <c r="DB33" s="271">
        <f t="shared" si="16"/>
        <v>0</v>
      </c>
      <c r="DC33" s="271">
        <f t="shared" si="17"/>
        <v>0</v>
      </c>
      <c r="DD33" s="329"/>
      <c r="DE33" s="103">
        <f t="shared" si="18"/>
        <v>0</v>
      </c>
      <c r="DF33" s="103">
        <f t="shared" si="19"/>
        <v>0</v>
      </c>
      <c r="DG33" s="103">
        <f t="shared" si="20"/>
        <v>0</v>
      </c>
      <c r="DH33" s="103">
        <f t="shared" si="21"/>
        <v>0</v>
      </c>
      <c r="DI33" s="270">
        <f t="shared" si="22"/>
        <v>0</v>
      </c>
      <c r="DJ33" s="271">
        <f t="shared" si="23"/>
        <v>0</v>
      </c>
      <c r="DK33" s="271">
        <f t="shared" si="24"/>
        <v>0</v>
      </c>
      <c r="DL33" s="271">
        <f t="shared" si="25"/>
        <v>0</v>
      </c>
      <c r="DM33" s="271">
        <f t="shared" si="26"/>
        <v>0</v>
      </c>
      <c r="DN33" s="329"/>
      <c r="DO33" s="103">
        <f t="shared" si="27"/>
        <v>0</v>
      </c>
      <c r="DP33" s="103">
        <f t="shared" si="28"/>
        <v>0</v>
      </c>
      <c r="DQ33" s="103">
        <f t="shared" si="29"/>
        <v>0</v>
      </c>
      <c r="DR33" s="103">
        <f t="shared" si="30"/>
        <v>0</v>
      </c>
      <c r="DS33" s="270">
        <f t="shared" si="301"/>
        <v>0</v>
      </c>
      <c r="DT33" s="271">
        <f t="shared" si="31"/>
        <v>0</v>
      </c>
      <c r="DU33" s="271">
        <f t="shared" si="32"/>
        <v>0</v>
      </c>
      <c r="DV33" s="271">
        <f t="shared" si="33"/>
        <v>0</v>
      </c>
      <c r="DW33" s="271">
        <f t="shared" si="34"/>
        <v>0</v>
      </c>
      <c r="DX33" s="338"/>
      <c r="DY33" s="103">
        <f t="shared" si="208"/>
        <v>0</v>
      </c>
      <c r="DZ33" s="103">
        <f t="shared" si="209"/>
        <v>0</v>
      </c>
      <c r="EA33" s="103">
        <f t="shared" si="210"/>
        <v>0</v>
      </c>
      <c r="EB33" s="103">
        <f t="shared" si="211"/>
        <v>0</v>
      </c>
      <c r="EC33" s="270">
        <f t="shared" si="212"/>
        <v>0</v>
      </c>
      <c r="ED33" s="271">
        <f t="shared" si="213"/>
        <v>0</v>
      </c>
      <c r="EE33" s="271">
        <f t="shared" si="214"/>
        <v>0</v>
      </c>
      <c r="EF33" s="271">
        <f t="shared" si="215"/>
        <v>0</v>
      </c>
      <c r="EG33" s="271">
        <f t="shared" si="216"/>
        <v>0</v>
      </c>
      <c r="EH33" s="329"/>
      <c r="EI33" s="103">
        <f t="shared" si="217"/>
        <v>0</v>
      </c>
      <c r="EJ33" s="103">
        <f t="shared" si="218"/>
        <v>0</v>
      </c>
      <c r="EK33" s="103">
        <f t="shared" si="219"/>
        <v>0</v>
      </c>
      <c r="EL33" s="103">
        <f t="shared" si="220"/>
        <v>0</v>
      </c>
      <c r="EM33" s="270">
        <f t="shared" si="221"/>
        <v>0</v>
      </c>
      <c r="EN33" s="271">
        <f t="shared" si="222"/>
        <v>0</v>
      </c>
      <c r="EO33" s="271">
        <f t="shared" si="223"/>
        <v>0</v>
      </c>
      <c r="EP33" s="271">
        <f t="shared" si="224"/>
        <v>0</v>
      </c>
      <c r="EQ33" s="271">
        <f t="shared" si="225"/>
        <v>0</v>
      </c>
      <c r="ER33" s="510"/>
      <c r="ES33" s="511">
        <f t="shared" si="35"/>
        <v>0</v>
      </c>
      <c r="ET33" s="511">
        <f t="shared" si="36"/>
        <v>0</v>
      </c>
      <c r="EU33" s="511">
        <f t="shared" si="37"/>
        <v>0</v>
      </c>
      <c r="EV33" s="511">
        <f t="shared" si="38"/>
        <v>0</v>
      </c>
      <c r="EW33" s="512">
        <f t="shared" si="39"/>
        <v>0</v>
      </c>
      <c r="EX33" s="586">
        <f t="shared" si="40"/>
        <v>0</v>
      </c>
      <c r="EY33" s="586">
        <f t="shared" si="41"/>
        <v>0</v>
      </c>
      <c r="EZ33" s="586">
        <f t="shared" si="42"/>
        <v>0</v>
      </c>
      <c r="FA33" s="586">
        <f t="shared" si="43"/>
        <v>0</v>
      </c>
      <c r="FB33" s="263"/>
      <c r="FC33" s="103">
        <f t="shared" si="44"/>
        <v>0</v>
      </c>
      <c r="FD33" s="103">
        <f t="shared" si="45"/>
        <v>0</v>
      </c>
      <c r="FE33" s="103">
        <f t="shared" si="46"/>
        <v>0</v>
      </c>
      <c r="FF33" s="103">
        <f t="shared" si="47"/>
        <v>0</v>
      </c>
      <c r="FG33" s="270">
        <f t="shared" si="48"/>
        <v>0</v>
      </c>
      <c r="FH33" s="271">
        <f t="shared" si="49"/>
        <v>0</v>
      </c>
      <c r="FI33" s="271">
        <f t="shared" si="50"/>
        <v>0</v>
      </c>
      <c r="FJ33" s="271">
        <f t="shared" si="51"/>
        <v>0</v>
      </c>
      <c r="FK33" s="271">
        <f t="shared" si="52"/>
        <v>0</v>
      </c>
      <c r="FL33" s="263"/>
      <c r="FM33" s="103">
        <f t="shared" si="53"/>
        <v>0</v>
      </c>
      <c r="FN33" s="103">
        <f t="shared" si="54"/>
        <v>0</v>
      </c>
      <c r="FO33" s="103">
        <f t="shared" si="55"/>
        <v>0</v>
      </c>
      <c r="FP33" s="103">
        <f t="shared" si="56"/>
        <v>0</v>
      </c>
      <c r="FQ33" s="270">
        <f t="shared" si="57"/>
        <v>0</v>
      </c>
      <c r="FR33" s="271">
        <f t="shared" si="58"/>
        <v>0</v>
      </c>
      <c r="FS33" s="271">
        <f t="shared" si="59"/>
        <v>0</v>
      </c>
      <c r="FT33" s="271">
        <f t="shared" si="60"/>
        <v>0</v>
      </c>
      <c r="FU33" s="271">
        <f t="shared" si="61"/>
        <v>0</v>
      </c>
      <c r="FV33" s="270"/>
      <c r="FW33" s="270"/>
      <c r="FX33" s="384">
        <f t="shared" si="62"/>
        <v>0</v>
      </c>
      <c r="FY33" s="103">
        <f t="shared" si="63"/>
        <v>0</v>
      </c>
      <c r="FZ33" s="103">
        <f t="shared" si="64"/>
        <v>0</v>
      </c>
      <c r="GA33" s="103">
        <f t="shared" si="65"/>
        <v>0</v>
      </c>
      <c r="GB33" s="103">
        <f t="shared" si="66"/>
        <v>0</v>
      </c>
      <c r="GC33" s="270">
        <f t="shared" si="302"/>
        <v>0</v>
      </c>
      <c r="GD33" s="271">
        <f t="shared" si="68"/>
        <v>0</v>
      </c>
      <c r="GE33" s="271">
        <f t="shared" si="69"/>
        <v>0</v>
      </c>
      <c r="GF33" s="271">
        <f t="shared" si="70"/>
        <v>0</v>
      </c>
      <c r="GG33" s="271">
        <f t="shared" si="71"/>
        <v>0</v>
      </c>
      <c r="GH33" s="329"/>
      <c r="GI33" s="103">
        <f t="shared" si="72"/>
        <v>0</v>
      </c>
      <c r="GJ33" s="103">
        <f t="shared" si="73"/>
        <v>0</v>
      </c>
      <c r="GK33" s="103">
        <f t="shared" si="74"/>
        <v>0</v>
      </c>
      <c r="GL33" s="103">
        <f t="shared" si="75"/>
        <v>0</v>
      </c>
      <c r="GM33" s="270">
        <f t="shared" si="303"/>
        <v>0</v>
      </c>
      <c r="GN33" s="271">
        <f t="shared" si="77"/>
        <v>0</v>
      </c>
      <c r="GO33" s="271">
        <f t="shared" si="78"/>
        <v>0</v>
      </c>
      <c r="GP33" s="271">
        <f t="shared" si="79"/>
        <v>0</v>
      </c>
      <c r="GQ33" s="271">
        <f t="shared" si="80"/>
        <v>0</v>
      </c>
      <c r="GR33" s="342">
        <f t="shared" si="304"/>
        <v>0</v>
      </c>
      <c r="GS33" s="103">
        <f t="shared" si="82"/>
        <v>0</v>
      </c>
      <c r="GT33" s="103">
        <f t="shared" si="83"/>
        <v>0</v>
      </c>
      <c r="GU33" s="103">
        <f t="shared" si="84"/>
        <v>0</v>
      </c>
      <c r="GV33" s="103">
        <f t="shared" si="85"/>
        <v>0</v>
      </c>
      <c r="GW33" s="270">
        <f t="shared" si="305"/>
        <v>0</v>
      </c>
      <c r="GX33" s="271">
        <f t="shared" si="87"/>
        <v>0</v>
      </c>
      <c r="GY33" s="271">
        <f t="shared" si="88"/>
        <v>0</v>
      </c>
      <c r="GZ33" s="271">
        <f t="shared" si="89"/>
        <v>0</v>
      </c>
      <c r="HA33" s="271">
        <f t="shared" si="90"/>
        <v>0</v>
      </c>
      <c r="HB33" s="329"/>
      <c r="HC33" s="103">
        <f t="shared" si="91"/>
        <v>0</v>
      </c>
      <c r="HD33" s="103">
        <f t="shared" si="92"/>
        <v>0</v>
      </c>
      <c r="HE33" s="103">
        <f t="shared" si="93"/>
        <v>0</v>
      </c>
      <c r="HF33" s="103">
        <f t="shared" si="94"/>
        <v>0</v>
      </c>
      <c r="HG33" s="270">
        <f t="shared" si="306"/>
        <v>0</v>
      </c>
      <c r="HH33" s="271">
        <f t="shared" si="96"/>
        <v>0</v>
      </c>
      <c r="HI33" s="271">
        <f t="shared" si="97"/>
        <v>0</v>
      </c>
      <c r="HJ33" s="271">
        <f t="shared" si="98"/>
        <v>0</v>
      </c>
      <c r="HK33" s="271">
        <f t="shared" si="99"/>
        <v>0</v>
      </c>
      <c r="HL33" s="329"/>
      <c r="HM33" s="103">
        <f t="shared" si="100"/>
        <v>0</v>
      </c>
      <c r="HN33" s="103">
        <f t="shared" si="101"/>
        <v>0</v>
      </c>
      <c r="HO33" s="103">
        <f t="shared" si="102"/>
        <v>0</v>
      </c>
      <c r="HP33" s="103">
        <f t="shared" si="103"/>
        <v>0</v>
      </c>
      <c r="HQ33" s="270">
        <f t="shared" si="307"/>
        <v>0</v>
      </c>
      <c r="HR33" s="271">
        <f t="shared" si="105"/>
        <v>0</v>
      </c>
      <c r="HS33" s="271">
        <f t="shared" si="106"/>
        <v>0</v>
      </c>
      <c r="HT33" s="271">
        <f t="shared" si="107"/>
        <v>0</v>
      </c>
      <c r="HU33" s="271">
        <f t="shared" si="108"/>
        <v>0</v>
      </c>
      <c r="HV33" s="342">
        <f t="shared" si="308"/>
        <v>0</v>
      </c>
      <c r="HW33" s="103">
        <f t="shared" si="110"/>
        <v>0</v>
      </c>
      <c r="HX33" s="103">
        <f t="shared" si="111"/>
        <v>0</v>
      </c>
      <c r="HY33" s="103">
        <f t="shared" si="112"/>
        <v>0</v>
      </c>
      <c r="HZ33" s="103">
        <f t="shared" si="113"/>
        <v>0</v>
      </c>
      <c r="IA33" s="265" t="e">
        <f t="shared" si="309"/>
        <v>#DIV/0!</v>
      </c>
      <c r="IB33" s="270">
        <f t="shared" si="310"/>
        <v>0</v>
      </c>
      <c r="IC33" s="271">
        <f t="shared" si="116"/>
        <v>0</v>
      </c>
      <c r="ID33" s="271">
        <f t="shared" si="117"/>
        <v>0</v>
      </c>
      <c r="IE33" s="271">
        <f t="shared" si="118"/>
        <v>0</v>
      </c>
      <c r="IF33" s="271">
        <f t="shared" si="119"/>
        <v>0</v>
      </c>
      <c r="IG33" s="258">
        <f t="shared" si="311"/>
        <v>0</v>
      </c>
      <c r="IH33" s="103">
        <f t="shared" si="121"/>
        <v>0</v>
      </c>
      <c r="II33" s="103">
        <f t="shared" si="122"/>
        <v>0</v>
      </c>
      <c r="IJ33" s="103">
        <f t="shared" si="123"/>
        <v>0</v>
      </c>
      <c r="IK33" s="103">
        <f t="shared" si="124"/>
        <v>0</v>
      </c>
      <c r="IL33" s="270">
        <f t="shared" si="312"/>
        <v>0</v>
      </c>
      <c r="IM33" s="271">
        <f t="shared" si="126"/>
        <v>0</v>
      </c>
      <c r="IN33" s="271">
        <f t="shared" si="127"/>
        <v>0</v>
      </c>
      <c r="IO33" s="271">
        <f t="shared" si="128"/>
        <v>0</v>
      </c>
      <c r="IP33" s="271">
        <f t="shared" si="129"/>
        <v>0</v>
      </c>
      <c r="IQ33" s="274">
        <f t="shared" si="313"/>
        <v>0</v>
      </c>
      <c r="IR33" s="275">
        <f t="shared" si="131"/>
        <v>0</v>
      </c>
      <c r="IS33" s="275">
        <f t="shared" si="132"/>
        <v>0</v>
      </c>
      <c r="IT33" s="275">
        <f t="shared" si="133"/>
        <v>0</v>
      </c>
      <c r="IU33" s="275">
        <f t="shared" si="134"/>
        <v>0</v>
      </c>
    </row>
    <row r="34" spans="1:255" s="48" customFormat="1">
      <c r="A34" s="49" t="s">
        <v>378</v>
      </c>
      <c r="B34" s="264"/>
      <c r="C34" s="264"/>
      <c r="D34" s="264"/>
      <c r="E34" s="200"/>
      <c r="F34" s="93">
        <f t="shared" si="227"/>
        <v>0</v>
      </c>
      <c r="G34" s="93">
        <f t="shared" si="228"/>
        <v>0</v>
      </c>
      <c r="H34" s="93">
        <f t="shared" si="229"/>
        <v>0</v>
      </c>
      <c r="I34" s="93">
        <f t="shared" si="230"/>
        <v>0</v>
      </c>
      <c r="J34" s="200"/>
      <c r="K34" s="93">
        <f t="shared" si="231"/>
        <v>0</v>
      </c>
      <c r="L34" s="93">
        <f t="shared" si="232"/>
        <v>0</v>
      </c>
      <c r="M34" s="93">
        <f t="shared" si="233"/>
        <v>0</v>
      </c>
      <c r="N34" s="93">
        <f t="shared" si="234"/>
        <v>0</v>
      </c>
      <c r="O34" s="265" t="e">
        <f t="shared" si="235"/>
        <v>#DIV/0!</v>
      </c>
      <c r="P34" s="200"/>
      <c r="Q34" s="93">
        <f t="shared" si="236"/>
        <v>0</v>
      </c>
      <c r="R34" s="93">
        <f t="shared" si="237"/>
        <v>0</v>
      </c>
      <c r="S34" s="93">
        <f t="shared" si="238"/>
        <v>0</v>
      </c>
      <c r="T34" s="93">
        <f t="shared" si="239"/>
        <v>0</v>
      </c>
      <c r="U34" s="265" t="e">
        <f t="shared" si="240"/>
        <v>#DIV/0!</v>
      </c>
      <c r="V34" s="200"/>
      <c r="W34" s="93">
        <f t="shared" si="241"/>
        <v>0</v>
      </c>
      <c r="X34" s="93">
        <f t="shared" si="242"/>
        <v>0</v>
      </c>
      <c r="Y34" s="93">
        <f t="shared" si="243"/>
        <v>0</v>
      </c>
      <c r="Z34" s="93">
        <f t="shared" si="244"/>
        <v>0</v>
      </c>
      <c r="AA34" s="265" t="e">
        <f t="shared" si="245"/>
        <v>#DIV/0!</v>
      </c>
      <c r="AB34" s="329"/>
      <c r="AC34" s="103">
        <f t="shared" si="246"/>
        <v>0</v>
      </c>
      <c r="AD34" s="103">
        <f t="shared" si="247"/>
        <v>0</v>
      </c>
      <c r="AE34" s="103">
        <f t="shared" si="248"/>
        <v>0</v>
      </c>
      <c r="AF34" s="103">
        <f t="shared" si="249"/>
        <v>0</v>
      </c>
      <c r="AG34" s="270">
        <f t="shared" si="250"/>
        <v>0</v>
      </c>
      <c r="AH34" s="271">
        <f t="shared" si="251"/>
        <v>0</v>
      </c>
      <c r="AI34" s="271">
        <f t="shared" si="252"/>
        <v>0</v>
      </c>
      <c r="AJ34" s="271">
        <f t="shared" si="253"/>
        <v>0</v>
      </c>
      <c r="AK34" s="271">
        <f t="shared" si="254"/>
        <v>0</v>
      </c>
      <c r="AL34" s="329"/>
      <c r="AM34" s="103">
        <f t="shared" si="255"/>
        <v>0</v>
      </c>
      <c r="AN34" s="103">
        <f t="shared" si="256"/>
        <v>0</v>
      </c>
      <c r="AO34" s="103">
        <f t="shared" si="257"/>
        <v>0</v>
      </c>
      <c r="AP34" s="103">
        <f t="shared" si="258"/>
        <v>0</v>
      </c>
      <c r="AQ34" s="270">
        <f t="shared" si="259"/>
        <v>0</v>
      </c>
      <c r="AR34" s="271">
        <f t="shared" si="260"/>
        <v>0</v>
      </c>
      <c r="AS34" s="271">
        <f t="shared" si="261"/>
        <v>0</v>
      </c>
      <c r="AT34" s="271">
        <f t="shared" si="262"/>
        <v>0</v>
      </c>
      <c r="AU34" s="271">
        <f t="shared" si="263"/>
        <v>0</v>
      </c>
      <c r="AV34" s="510"/>
      <c r="AW34" s="511">
        <f t="shared" si="264"/>
        <v>0</v>
      </c>
      <c r="AX34" s="511">
        <f t="shared" si="265"/>
        <v>0</v>
      </c>
      <c r="AY34" s="511">
        <f t="shared" si="266"/>
        <v>0</v>
      </c>
      <c r="AZ34" s="511">
        <f t="shared" si="267"/>
        <v>0</v>
      </c>
      <c r="BA34" s="512">
        <f t="shared" si="268"/>
        <v>0</v>
      </c>
      <c r="BB34" s="586">
        <f t="shared" si="269"/>
        <v>0</v>
      </c>
      <c r="BC34" s="586">
        <f t="shared" si="270"/>
        <v>0</v>
      </c>
      <c r="BD34" s="586">
        <f t="shared" si="271"/>
        <v>0</v>
      </c>
      <c r="BE34" s="586">
        <f t="shared" si="272"/>
        <v>0</v>
      </c>
      <c r="BF34" s="329"/>
      <c r="BG34" s="103">
        <f t="shared" si="273"/>
        <v>0</v>
      </c>
      <c r="BH34" s="103">
        <f t="shared" si="274"/>
        <v>0</v>
      </c>
      <c r="BI34" s="103">
        <f t="shared" si="275"/>
        <v>0</v>
      </c>
      <c r="BJ34" s="103">
        <f t="shared" si="276"/>
        <v>0</v>
      </c>
      <c r="BK34" s="270">
        <f t="shared" si="277"/>
        <v>0</v>
      </c>
      <c r="BL34" s="271">
        <f t="shared" si="278"/>
        <v>0</v>
      </c>
      <c r="BM34" s="271">
        <f t="shared" si="279"/>
        <v>0</v>
      </c>
      <c r="BN34" s="271">
        <f t="shared" si="280"/>
        <v>0</v>
      </c>
      <c r="BO34" s="271">
        <f t="shared" si="281"/>
        <v>0</v>
      </c>
      <c r="BP34" s="329"/>
      <c r="BQ34" s="103">
        <f t="shared" si="282"/>
        <v>0</v>
      </c>
      <c r="BR34" s="103">
        <f t="shared" si="283"/>
        <v>0</v>
      </c>
      <c r="BS34" s="103">
        <f t="shared" si="284"/>
        <v>0</v>
      </c>
      <c r="BT34" s="103">
        <f t="shared" si="285"/>
        <v>0</v>
      </c>
      <c r="BU34" s="270">
        <f t="shared" si="286"/>
        <v>0</v>
      </c>
      <c r="BV34" s="271">
        <f t="shared" si="287"/>
        <v>0</v>
      </c>
      <c r="BW34" s="271">
        <f t="shared" si="288"/>
        <v>0</v>
      </c>
      <c r="BX34" s="271">
        <f t="shared" si="289"/>
        <v>0</v>
      </c>
      <c r="BY34" s="271">
        <f t="shared" si="290"/>
        <v>0</v>
      </c>
      <c r="BZ34" s="329"/>
      <c r="CA34" s="103">
        <f t="shared" si="291"/>
        <v>0</v>
      </c>
      <c r="CB34" s="103">
        <f t="shared" si="292"/>
        <v>0</v>
      </c>
      <c r="CC34" s="103">
        <f t="shared" si="293"/>
        <v>0</v>
      </c>
      <c r="CD34" s="103">
        <f t="shared" si="294"/>
        <v>0</v>
      </c>
      <c r="CE34" s="270">
        <f t="shared" si="295"/>
        <v>0</v>
      </c>
      <c r="CF34" s="271">
        <f t="shared" si="296"/>
        <v>0</v>
      </c>
      <c r="CG34" s="271">
        <f t="shared" si="297"/>
        <v>0</v>
      </c>
      <c r="CH34" s="271">
        <f t="shared" si="298"/>
        <v>0</v>
      </c>
      <c r="CI34" s="271">
        <f t="shared" si="299"/>
        <v>0</v>
      </c>
      <c r="CJ34" s="329"/>
      <c r="CK34" s="103">
        <f t="shared" si="199"/>
        <v>0</v>
      </c>
      <c r="CL34" s="103">
        <f t="shared" si="226"/>
        <v>0</v>
      </c>
      <c r="CM34" s="103">
        <f t="shared" si="200"/>
        <v>0</v>
      </c>
      <c r="CN34" s="103">
        <f t="shared" si="201"/>
        <v>0</v>
      </c>
      <c r="CO34" s="270">
        <f t="shared" si="9"/>
        <v>0</v>
      </c>
      <c r="CP34" s="271">
        <f t="shared" si="202"/>
        <v>0</v>
      </c>
      <c r="CQ34" s="271">
        <f t="shared" si="203"/>
        <v>0</v>
      </c>
      <c r="CR34" s="271">
        <f t="shared" si="204"/>
        <v>0</v>
      </c>
      <c r="CS34" s="271">
        <f t="shared" si="205"/>
        <v>0</v>
      </c>
      <c r="CT34" s="329"/>
      <c r="CU34" s="103">
        <f t="shared" si="10"/>
        <v>0</v>
      </c>
      <c r="CV34" s="103">
        <f t="shared" si="11"/>
        <v>0</v>
      </c>
      <c r="CW34" s="103">
        <f t="shared" si="12"/>
        <v>0</v>
      </c>
      <c r="CX34" s="103">
        <f t="shared" si="13"/>
        <v>0</v>
      </c>
      <c r="CY34" s="270">
        <f t="shared" si="300"/>
        <v>0</v>
      </c>
      <c r="CZ34" s="271">
        <f t="shared" si="14"/>
        <v>0</v>
      </c>
      <c r="DA34" s="271">
        <f t="shared" si="15"/>
        <v>0</v>
      </c>
      <c r="DB34" s="271">
        <f t="shared" si="16"/>
        <v>0</v>
      </c>
      <c r="DC34" s="271">
        <f t="shared" si="17"/>
        <v>0</v>
      </c>
      <c r="DD34" s="329"/>
      <c r="DE34" s="103">
        <f t="shared" si="18"/>
        <v>0</v>
      </c>
      <c r="DF34" s="103">
        <f t="shared" si="19"/>
        <v>0</v>
      </c>
      <c r="DG34" s="103">
        <f t="shared" si="20"/>
        <v>0</v>
      </c>
      <c r="DH34" s="103">
        <f t="shared" si="21"/>
        <v>0</v>
      </c>
      <c r="DI34" s="270">
        <f t="shared" si="22"/>
        <v>0</v>
      </c>
      <c r="DJ34" s="271">
        <f t="shared" si="23"/>
        <v>0</v>
      </c>
      <c r="DK34" s="271">
        <f t="shared" si="24"/>
        <v>0</v>
      </c>
      <c r="DL34" s="271">
        <f t="shared" si="25"/>
        <v>0</v>
      </c>
      <c r="DM34" s="271">
        <f t="shared" si="26"/>
        <v>0</v>
      </c>
      <c r="DN34" s="329"/>
      <c r="DO34" s="103">
        <f t="shared" si="27"/>
        <v>0</v>
      </c>
      <c r="DP34" s="103">
        <f t="shared" si="28"/>
        <v>0</v>
      </c>
      <c r="DQ34" s="103">
        <f t="shared" si="29"/>
        <v>0</v>
      </c>
      <c r="DR34" s="103">
        <f t="shared" si="30"/>
        <v>0</v>
      </c>
      <c r="DS34" s="270">
        <f t="shared" si="301"/>
        <v>0</v>
      </c>
      <c r="DT34" s="271">
        <f t="shared" si="31"/>
        <v>0</v>
      </c>
      <c r="DU34" s="271">
        <f t="shared" si="32"/>
        <v>0</v>
      </c>
      <c r="DV34" s="271">
        <f t="shared" si="33"/>
        <v>0</v>
      </c>
      <c r="DW34" s="271">
        <f t="shared" si="34"/>
        <v>0</v>
      </c>
      <c r="DX34" s="338"/>
      <c r="DY34" s="103">
        <f t="shared" si="208"/>
        <v>0</v>
      </c>
      <c r="DZ34" s="103">
        <f t="shared" si="209"/>
        <v>0</v>
      </c>
      <c r="EA34" s="103">
        <f t="shared" si="210"/>
        <v>0</v>
      </c>
      <c r="EB34" s="103">
        <f t="shared" si="211"/>
        <v>0</v>
      </c>
      <c r="EC34" s="270">
        <f t="shared" si="212"/>
        <v>0</v>
      </c>
      <c r="ED34" s="271">
        <f t="shared" si="213"/>
        <v>0</v>
      </c>
      <c r="EE34" s="271">
        <f t="shared" si="214"/>
        <v>0</v>
      </c>
      <c r="EF34" s="271">
        <f t="shared" si="215"/>
        <v>0</v>
      </c>
      <c r="EG34" s="271">
        <f t="shared" si="216"/>
        <v>0</v>
      </c>
      <c r="EH34" s="329"/>
      <c r="EI34" s="103">
        <f t="shared" si="217"/>
        <v>0</v>
      </c>
      <c r="EJ34" s="103">
        <f t="shared" si="218"/>
        <v>0</v>
      </c>
      <c r="EK34" s="103">
        <f t="shared" si="219"/>
        <v>0</v>
      </c>
      <c r="EL34" s="103">
        <f t="shared" si="220"/>
        <v>0</v>
      </c>
      <c r="EM34" s="270">
        <f t="shared" si="221"/>
        <v>0</v>
      </c>
      <c r="EN34" s="271">
        <f t="shared" si="222"/>
        <v>0</v>
      </c>
      <c r="EO34" s="271">
        <f t="shared" si="223"/>
        <v>0</v>
      </c>
      <c r="EP34" s="271">
        <f t="shared" si="224"/>
        <v>0</v>
      </c>
      <c r="EQ34" s="271">
        <f t="shared" si="225"/>
        <v>0</v>
      </c>
      <c r="ER34" s="510"/>
      <c r="ES34" s="511">
        <f t="shared" si="35"/>
        <v>0</v>
      </c>
      <c r="ET34" s="511">
        <f t="shared" si="36"/>
        <v>0</v>
      </c>
      <c r="EU34" s="511">
        <f t="shared" si="37"/>
        <v>0</v>
      </c>
      <c r="EV34" s="511">
        <f t="shared" si="38"/>
        <v>0</v>
      </c>
      <c r="EW34" s="512">
        <f t="shared" si="39"/>
        <v>0</v>
      </c>
      <c r="EX34" s="586">
        <f t="shared" si="40"/>
        <v>0</v>
      </c>
      <c r="EY34" s="586">
        <f t="shared" si="41"/>
        <v>0</v>
      </c>
      <c r="EZ34" s="586">
        <f t="shared" si="42"/>
        <v>0</v>
      </c>
      <c r="FA34" s="586">
        <f t="shared" si="43"/>
        <v>0</v>
      </c>
      <c r="FB34" s="263"/>
      <c r="FC34" s="103">
        <f t="shared" si="44"/>
        <v>0</v>
      </c>
      <c r="FD34" s="103">
        <f t="shared" si="45"/>
        <v>0</v>
      </c>
      <c r="FE34" s="103">
        <f t="shared" si="46"/>
        <v>0</v>
      </c>
      <c r="FF34" s="103">
        <f t="shared" si="47"/>
        <v>0</v>
      </c>
      <c r="FG34" s="270">
        <f t="shared" si="48"/>
        <v>0</v>
      </c>
      <c r="FH34" s="271">
        <f t="shared" si="49"/>
        <v>0</v>
      </c>
      <c r="FI34" s="271">
        <f t="shared" si="50"/>
        <v>0</v>
      </c>
      <c r="FJ34" s="271">
        <f t="shared" si="51"/>
        <v>0</v>
      </c>
      <c r="FK34" s="271">
        <f t="shared" si="52"/>
        <v>0</v>
      </c>
      <c r="FL34" s="263"/>
      <c r="FM34" s="103">
        <f t="shared" si="53"/>
        <v>0</v>
      </c>
      <c r="FN34" s="103">
        <f t="shared" si="54"/>
        <v>0</v>
      </c>
      <c r="FO34" s="103">
        <f t="shared" si="55"/>
        <v>0</v>
      </c>
      <c r="FP34" s="103">
        <f t="shared" si="56"/>
        <v>0</v>
      </c>
      <c r="FQ34" s="270">
        <f t="shared" si="57"/>
        <v>0</v>
      </c>
      <c r="FR34" s="271">
        <f t="shared" si="58"/>
        <v>0</v>
      </c>
      <c r="FS34" s="271">
        <f t="shared" si="59"/>
        <v>0</v>
      </c>
      <c r="FT34" s="271">
        <f t="shared" si="60"/>
        <v>0</v>
      </c>
      <c r="FU34" s="271">
        <f t="shared" si="61"/>
        <v>0</v>
      </c>
      <c r="FV34" s="270"/>
      <c r="FW34" s="270"/>
      <c r="FX34" s="384">
        <f t="shared" si="62"/>
        <v>0</v>
      </c>
      <c r="FY34" s="103">
        <f t="shared" si="63"/>
        <v>0</v>
      </c>
      <c r="FZ34" s="103">
        <f t="shared" si="64"/>
        <v>0</v>
      </c>
      <c r="GA34" s="103">
        <f t="shared" si="65"/>
        <v>0</v>
      </c>
      <c r="GB34" s="103">
        <f t="shared" si="66"/>
        <v>0</v>
      </c>
      <c r="GC34" s="270">
        <f t="shared" si="302"/>
        <v>0</v>
      </c>
      <c r="GD34" s="271">
        <f t="shared" si="68"/>
        <v>0</v>
      </c>
      <c r="GE34" s="271">
        <f t="shared" si="69"/>
        <v>0</v>
      </c>
      <c r="GF34" s="271">
        <f t="shared" si="70"/>
        <v>0</v>
      </c>
      <c r="GG34" s="271">
        <f t="shared" si="71"/>
        <v>0</v>
      </c>
      <c r="GH34" s="329"/>
      <c r="GI34" s="103">
        <f t="shared" si="72"/>
        <v>0</v>
      </c>
      <c r="GJ34" s="103">
        <f t="shared" si="73"/>
        <v>0</v>
      </c>
      <c r="GK34" s="103">
        <f t="shared" si="74"/>
        <v>0</v>
      </c>
      <c r="GL34" s="103">
        <f t="shared" si="75"/>
        <v>0</v>
      </c>
      <c r="GM34" s="270">
        <f t="shared" si="303"/>
        <v>0</v>
      </c>
      <c r="GN34" s="271">
        <f t="shared" si="77"/>
        <v>0</v>
      </c>
      <c r="GO34" s="271">
        <f t="shared" si="78"/>
        <v>0</v>
      </c>
      <c r="GP34" s="271">
        <f t="shared" si="79"/>
        <v>0</v>
      </c>
      <c r="GQ34" s="271">
        <f t="shared" si="80"/>
        <v>0</v>
      </c>
      <c r="GR34" s="342">
        <f t="shared" si="304"/>
        <v>0</v>
      </c>
      <c r="GS34" s="103">
        <f t="shared" si="82"/>
        <v>0</v>
      </c>
      <c r="GT34" s="103">
        <f t="shared" si="83"/>
        <v>0</v>
      </c>
      <c r="GU34" s="103">
        <f t="shared" si="84"/>
        <v>0</v>
      </c>
      <c r="GV34" s="103">
        <f t="shared" si="85"/>
        <v>0</v>
      </c>
      <c r="GW34" s="270">
        <f t="shared" si="305"/>
        <v>0</v>
      </c>
      <c r="GX34" s="271">
        <f t="shared" si="87"/>
        <v>0</v>
      </c>
      <c r="GY34" s="271">
        <f t="shared" si="88"/>
        <v>0</v>
      </c>
      <c r="GZ34" s="271">
        <f t="shared" si="89"/>
        <v>0</v>
      </c>
      <c r="HA34" s="271">
        <f t="shared" si="90"/>
        <v>0</v>
      </c>
      <c r="HB34" s="329"/>
      <c r="HC34" s="103">
        <f t="shared" si="91"/>
        <v>0</v>
      </c>
      <c r="HD34" s="103">
        <f t="shared" si="92"/>
        <v>0</v>
      </c>
      <c r="HE34" s="103">
        <f t="shared" si="93"/>
        <v>0</v>
      </c>
      <c r="HF34" s="103">
        <f t="shared" si="94"/>
        <v>0</v>
      </c>
      <c r="HG34" s="270">
        <f t="shared" si="306"/>
        <v>0</v>
      </c>
      <c r="HH34" s="271">
        <f t="shared" si="96"/>
        <v>0</v>
      </c>
      <c r="HI34" s="271">
        <f t="shared" si="97"/>
        <v>0</v>
      </c>
      <c r="HJ34" s="271">
        <f t="shared" si="98"/>
        <v>0</v>
      </c>
      <c r="HK34" s="271">
        <f t="shared" si="99"/>
        <v>0</v>
      </c>
      <c r="HL34" s="329"/>
      <c r="HM34" s="103">
        <f t="shared" si="100"/>
        <v>0</v>
      </c>
      <c r="HN34" s="103">
        <f t="shared" si="101"/>
        <v>0</v>
      </c>
      <c r="HO34" s="103">
        <f t="shared" si="102"/>
        <v>0</v>
      </c>
      <c r="HP34" s="103">
        <f t="shared" si="103"/>
        <v>0</v>
      </c>
      <c r="HQ34" s="270">
        <f t="shared" si="307"/>
        <v>0</v>
      </c>
      <c r="HR34" s="271">
        <f t="shared" si="105"/>
        <v>0</v>
      </c>
      <c r="HS34" s="271">
        <f t="shared" si="106"/>
        <v>0</v>
      </c>
      <c r="HT34" s="271">
        <f t="shared" si="107"/>
        <v>0</v>
      </c>
      <c r="HU34" s="271">
        <f t="shared" si="108"/>
        <v>0</v>
      </c>
      <c r="HV34" s="342">
        <f t="shared" si="308"/>
        <v>0</v>
      </c>
      <c r="HW34" s="103">
        <f t="shared" si="110"/>
        <v>0</v>
      </c>
      <c r="HX34" s="103">
        <f t="shared" si="111"/>
        <v>0</v>
      </c>
      <c r="HY34" s="103">
        <f t="shared" si="112"/>
        <v>0</v>
      </c>
      <c r="HZ34" s="103">
        <f t="shared" si="113"/>
        <v>0</v>
      </c>
      <c r="IA34" s="265" t="e">
        <f t="shared" si="309"/>
        <v>#DIV/0!</v>
      </c>
      <c r="IB34" s="270">
        <f t="shared" si="310"/>
        <v>0</v>
      </c>
      <c r="IC34" s="271">
        <f t="shared" si="116"/>
        <v>0</v>
      </c>
      <c r="ID34" s="271">
        <f t="shared" si="117"/>
        <v>0</v>
      </c>
      <c r="IE34" s="271">
        <f t="shared" si="118"/>
        <v>0</v>
      </c>
      <c r="IF34" s="271">
        <f t="shared" si="119"/>
        <v>0</v>
      </c>
      <c r="IG34" s="258">
        <f t="shared" si="311"/>
        <v>0</v>
      </c>
      <c r="IH34" s="103">
        <f t="shared" si="121"/>
        <v>0</v>
      </c>
      <c r="II34" s="103">
        <f t="shared" si="122"/>
        <v>0</v>
      </c>
      <c r="IJ34" s="103">
        <f t="shared" si="123"/>
        <v>0</v>
      </c>
      <c r="IK34" s="103">
        <f t="shared" si="124"/>
        <v>0</v>
      </c>
      <c r="IL34" s="270">
        <f t="shared" si="312"/>
        <v>0</v>
      </c>
      <c r="IM34" s="271">
        <f t="shared" si="126"/>
        <v>0</v>
      </c>
      <c r="IN34" s="271">
        <f t="shared" si="127"/>
        <v>0</v>
      </c>
      <c r="IO34" s="271">
        <f t="shared" si="128"/>
        <v>0</v>
      </c>
      <c r="IP34" s="271">
        <f t="shared" si="129"/>
        <v>0</v>
      </c>
      <c r="IQ34" s="274">
        <f t="shared" si="313"/>
        <v>0</v>
      </c>
      <c r="IR34" s="275">
        <f t="shared" si="131"/>
        <v>0</v>
      </c>
      <c r="IS34" s="275">
        <f t="shared" si="132"/>
        <v>0</v>
      </c>
      <c r="IT34" s="275">
        <f t="shared" si="133"/>
        <v>0</v>
      </c>
      <c r="IU34" s="275">
        <f t="shared" si="134"/>
        <v>0</v>
      </c>
    </row>
    <row r="35" spans="1:255" s="48" customFormat="1">
      <c r="A35" s="49" t="s">
        <v>379</v>
      </c>
      <c r="B35" s="264"/>
      <c r="C35" s="264"/>
      <c r="D35" s="264"/>
      <c r="E35" s="200"/>
      <c r="F35" s="93">
        <f t="shared" si="227"/>
        <v>0</v>
      </c>
      <c r="G35" s="93">
        <f t="shared" si="228"/>
        <v>0</v>
      </c>
      <c r="H35" s="93">
        <f t="shared" si="229"/>
        <v>0</v>
      </c>
      <c r="I35" s="93">
        <f t="shared" si="230"/>
        <v>0</v>
      </c>
      <c r="J35" s="200"/>
      <c r="K35" s="93">
        <f t="shared" si="231"/>
        <v>0</v>
      </c>
      <c r="L35" s="93">
        <f t="shared" si="232"/>
        <v>0</v>
      </c>
      <c r="M35" s="93">
        <f t="shared" si="233"/>
        <v>0</v>
      </c>
      <c r="N35" s="93">
        <f t="shared" si="234"/>
        <v>0</v>
      </c>
      <c r="O35" s="265" t="e">
        <f t="shared" si="235"/>
        <v>#DIV/0!</v>
      </c>
      <c r="P35" s="200"/>
      <c r="Q35" s="93">
        <f t="shared" si="236"/>
        <v>0</v>
      </c>
      <c r="R35" s="93">
        <f t="shared" si="237"/>
        <v>0</v>
      </c>
      <c r="S35" s="93">
        <f t="shared" si="238"/>
        <v>0</v>
      </c>
      <c r="T35" s="93">
        <f t="shared" si="239"/>
        <v>0</v>
      </c>
      <c r="U35" s="265" t="e">
        <f t="shared" si="240"/>
        <v>#DIV/0!</v>
      </c>
      <c r="V35" s="200"/>
      <c r="W35" s="93">
        <f t="shared" si="241"/>
        <v>0</v>
      </c>
      <c r="X35" s="93">
        <f t="shared" si="242"/>
        <v>0</v>
      </c>
      <c r="Y35" s="93">
        <f t="shared" si="243"/>
        <v>0</v>
      </c>
      <c r="Z35" s="93">
        <f t="shared" si="244"/>
        <v>0</v>
      </c>
      <c r="AA35" s="265" t="e">
        <f t="shared" si="245"/>
        <v>#DIV/0!</v>
      </c>
      <c r="AB35" s="329"/>
      <c r="AC35" s="103">
        <f t="shared" si="246"/>
        <v>0</v>
      </c>
      <c r="AD35" s="103">
        <f t="shared" si="247"/>
        <v>0</v>
      </c>
      <c r="AE35" s="103">
        <f t="shared" si="248"/>
        <v>0</v>
      </c>
      <c r="AF35" s="103">
        <f t="shared" si="249"/>
        <v>0</v>
      </c>
      <c r="AG35" s="270">
        <f t="shared" si="250"/>
        <v>0</v>
      </c>
      <c r="AH35" s="271">
        <f t="shared" si="251"/>
        <v>0</v>
      </c>
      <c r="AI35" s="271">
        <f t="shared" si="252"/>
        <v>0</v>
      </c>
      <c r="AJ35" s="271">
        <f t="shared" si="253"/>
        <v>0</v>
      </c>
      <c r="AK35" s="271">
        <f t="shared" si="254"/>
        <v>0</v>
      </c>
      <c r="AL35" s="329"/>
      <c r="AM35" s="103">
        <f t="shared" si="255"/>
        <v>0</v>
      </c>
      <c r="AN35" s="103">
        <f t="shared" si="256"/>
        <v>0</v>
      </c>
      <c r="AO35" s="103">
        <f t="shared" si="257"/>
        <v>0</v>
      </c>
      <c r="AP35" s="103">
        <f t="shared" si="258"/>
        <v>0</v>
      </c>
      <c r="AQ35" s="270">
        <f t="shared" si="259"/>
        <v>0</v>
      </c>
      <c r="AR35" s="271">
        <f t="shared" si="260"/>
        <v>0</v>
      </c>
      <c r="AS35" s="271">
        <f t="shared" si="261"/>
        <v>0</v>
      </c>
      <c r="AT35" s="271">
        <f t="shared" si="262"/>
        <v>0</v>
      </c>
      <c r="AU35" s="271">
        <f t="shared" si="263"/>
        <v>0</v>
      </c>
      <c r="AV35" s="510"/>
      <c r="AW35" s="511">
        <f t="shared" si="264"/>
        <v>0</v>
      </c>
      <c r="AX35" s="511">
        <f t="shared" si="265"/>
        <v>0</v>
      </c>
      <c r="AY35" s="511">
        <f t="shared" si="266"/>
        <v>0</v>
      </c>
      <c r="AZ35" s="511">
        <f t="shared" si="267"/>
        <v>0</v>
      </c>
      <c r="BA35" s="512">
        <f t="shared" si="268"/>
        <v>0</v>
      </c>
      <c r="BB35" s="586">
        <f t="shared" si="269"/>
        <v>0</v>
      </c>
      <c r="BC35" s="586">
        <f t="shared" si="270"/>
        <v>0</v>
      </c>
      <c r="BD35" s="586">
        <f t="shared" si="271"/>
        <v>0</v>
      </c>
      <c r="BE35" s="586">
        <f t="shared" si="272"/>
        <v>0</v>
      </c>
      <c r="BF35" s="329"/>
      <c r="BG35" s="103">
        <f t="shared" si="273"/>
        <v>0</v>
      </c>
      <c r="BH35" s="103">
        <f t="shared" si="274"/>
        <v>0</v>
      </c>
      <c r="BI35" s="103">
        <f t="shared" si="275"/>
        <v>0</v>
      </c>
      <c r="BJ35" s="103">
        <f t="shared" si="276"/>
        <v>0</v>
      </c>
      <c r="BK35" s="270">
        <f t="shared" si="277"/>
        <v>0</v>
      </c>
      <c r="BL35" s="271">
        <f t="shared" si="278"/>
        <v>0</v>
      </c>
      <c r="BM35" s="271">
        <f t="shared" si="279"/>
        <v>0</v>
      </c>
      <c r="BN35" s="271">
        <f t="shared" si="280"/>
        <v>0</v>
      </c>
      <c r="BO35" s="271">
        <f t="shared" si="281"/>
        <v>0</v>
      </c>
      <c r="BP35" s="329"/>
      <c r="BQ35" s="103">
        <f t="shared" si="282"/>
        <v>0</v>
      </c>
      <c r="BR35" s="103">
        <f t="shared" si="283"/>
        <v>0</v>
      </c>
      <c r="BS35" s="103">
        <f t="shared" si="284"/>
        <v>0</v>
      </c>
      <c r="BT35" s="103">
        <f t="shared" si="285"/>
        <v>0</v>
      </c>
      <c r="BU35" s="270">
        <f t="shared" si="286"/>
        <v>0</v>
      </c>
      <c r="BV35" s="271">
        <f t="shared" si="287"/>
        <v>0</v>
      </c>
      <c r="BW35" s="271">
        <f t="shared" si="288"/>
        <v>0</v>
      </c>
      <c r="BX35" s="271">
        <f t="shared" si="289"/>
        <v>0</v>
      </c>
      <c r="BY35" s="271">
        <f t="shared" si="290"/>
        <v>0</v>
      </c>
      <c r="BZ35" s="329"/>
      <c r="CA35" s="103">
        <f t="shared" si="291"/>
        <v>0</v>
      </c>
      <c r="CB35" s="103">
        <f t="shared" si="292"/>
        <v>0</v>
      </c>
      <c r="CC35" s="103">
        <f t="shared" si="293"/>
        <v>0</v>
      </c>
      <c r="CD35" s="103">
        <f t="shared" si="294"/>
        <v>0</v>
      </c>
      <c r="CE35" s="270">
        <f t="shared" si="295"/>
        <v>0</v>
      </c>
      <c r="CF35" s="271">
        <f t="shared" si="296"/>
        <v>0</v>
      </c>
      <c r="CG35" s="271">
        <f t="shared" si="297"/>
        <v>0</v>
      </c>
      <c r="CH35" s="271">
        <f t="shared" si="298"/>
        <v>0</v>
      </c>
      <c r="CI35" s="271">
        <f t="shared" si="299"/>
        <v>0</v>
      </c>
      <c r="CJ35" s="329"/>
      <c r="CK35" s="103">
        <f t="shared" si="199"/>
        <v>0</v>
      </c>
      <c r="CL35" s="103">
        <f t="shared" si="226"/>
        <v>0</v>
      </c>
      <c r="CM35" s="103">
        <f t="shared" si="200"/>
        <v>0</v>
      </c>
      <c r="CN35" s="103">
        <f t="shared" si="201"/>
        <v>0</v>
      </c>
      <c r="CO35" s="270">
        <f t="shared" si="9"/>
        <v>0</v>
      </c>
      <c r="CP35" s="271">
        <f t="shared" si="202"/>
        <v>0</v>
      </c>
      <c r="CQ35" s="271">
        <f t="shared" si="203"/>
        <v>0</v>
      </c>
      <c r="CR35" s="271">
        <f t="shared" si="204"/>
        <v>0</v>
      </c>
      <c r="CS35" s="271">
        <f t="shared" si="205"/>
        <v>0</v>
      </c>
      <c r="CT35" s="329"/>
      <c r="CU35" s="103">
        <f t="shared" si="10"/>
        <v>0</v>
      </c>
      <c r="CV35" s="103">
        <f t="shared" si="11"/>
        <v>0</v>
      </c>
      <c r="CW35" s="103">
        <f t="shared" si="12"/>
        <v>0</v>
      </c>
      <c r="CX35" s="103">
        <f t="shared" si="13"/>
        <v>0</v>
      </c>
      <c r="CY35" s="270">
        <f t="shared" si="300"/>
        <v>0</v>
      </c>
      <c r="CZ35" s="271">
        <f t="shared" si="14"/>
        <v>0</v>
      </c>
      <c r="DA35" s="271">
        <f t="shared" si="15"/>
        <v>0</v>
      </c>
      <c r="DB35" s="271">
        <f t="shared" si="16"/>
        <v>0</v>
      </c>
      <c r="DC35" s="271">
        <f t="shared" si="17"/>
        <v>0</v>
      </c>
      <c r="DD35" s="329"/>
      <c r="DE35" s="103">
        <f t="shared" si="18"/>
        <v>0</v>
      </c>
      <c r="DF35" s="103">
        <f t="shared" si="19"/>
        <v>0</v>
      </c>
      <c r="DG35" s="103">
        <f t="shared" si="20"/>
        <v>0</v>
      </c>
      <c r="DH35" s="103">
        <f t="shared" si="21"/>
        <v>0</v>
      </c>
      <c r="DI35" s="270">
        <f t="shared" si="22"/>
        <v>0</v>
      </c>
      <c r="DJ35" s="271">
        <f t="shared" si="23"/>
        <v>0</v>
      </c>
      <c r="DK35" s="271">
        <f t="shared" si="24"/>
        <v>0</v>
      </c>
      <c r="DL35" s="271">
        <f t="shared" si="25"/>
        <v>0</v>
      </c>
      <c r="DM35" s="271">
        <f t="shared" si="26"/>
        <v>0</v>
      </c>
      <c r="DN35" s="329"/>
      <c r="DO35" s="103">
        <f t="shared" si="27"/>
        <v>0</v>
      </c>
      <c r="DP35" s="103">
        <f t="shared" si="28"/>
        <v>0</v>
      </c>
      <c r="DQ35" s="103">
        <f t="shared" si="29"/>
        <v>0</v>
      </c>
      <c r="DR35" s="103">
        <f t="shared" si="30"/>
        <v>0</v>
      </c>
      <c r="DS35" s="270">
        <f t="shared" si="301"/>
        <v>0</v>
      </c>
      <c r="DT35" s="271">
        <f t="shared" si="31"/>
        <v>0</v>
      </c>
      <c r="DU35" s="271">
        <f t="shared" si="32"/>
        <v>0</v>
      </c>
      <c r="DV35" s="271">
        <f t="shared" si="33"/>
        <v>0</v>
      </c>
      <c r="DW35" s="271">
        <f t="shared" si="34"/>
        <v>0</v>
      </c>
      <c r="DX35" s="338"/>
      <c r="DY35" s="103">
        <f t="shared" si="208"/>
        <v>0</v>
      </c>
      <c r="DZ35" s="103">
        <f t="shared" si="209"/>
        <v>0</v>
      </c>
      <c r="EA35" s="103">
        <f t="shared" si="210"/>
        <v>0</v>
      </c>
      <c r="EB35" s="103">
        <f t="shared" si="211"/>
        <v>0</v>
      </c>
      <c r="EC35" s="270">
        <f t="shared" si="212"/>
        <v>0</v>
      </c>
      <c r="ED35" s="271">
        <f t="shared" si="213"/>
        <v>0</v>
      </c>
      <c r="EE35" s="271">
        <f t="shared" si="214"/>
        <v>0</v>
      </c>
      <c r="EF35" s="271">
        <f t="shared" si="215"/>
        <v>0</v>
      </c>
      <c r="EG35" s="271">
        <f t="shared" si="216"/>
        <v>0</v>
      </c>
      <c r="EH35" s="329"/>
      <c r="EI35" s="103">
        <f t="shared" si="217"/>
        <v>0</v>
      </c>
      <c r="EJ35" s="103">
        <f t="shared" si="218"/>
        <v>0</v>
      </c>
      <c r="EK35" s="103">
        <f t="shared" si="219"/>
        <v>0</v>
      </c>
      <c r="EL35" s="103">
        <f t="shared" si="220"/>
        <v>0</v>
      </c>
      <c r="EM35" s="270">
        <f t="shared" si="221"/>
        <v>0</v>
      </c>
      <c r="EN35" s="271">
        <f t="shared" si="222"/>
        <v>0</v>
      </c>
      <c r="EO35" s="271">
        <f t="shared" si="223"/>
        <v>0</v>
      </c>
      <c r="EP35" s="271">
        <f t="shared" si="224"/>
        <v>0</v>
      </c>
      <c r="EQ35" s="271">
        <f t="shared" si="225"/>
        <v>0</v>
      </c>
      <c r="ER35" s="510"/>
      <c r="ES35" s="511">
        <f t="shared" si="35"/>
        <v>0</v>
      </c>
      <c r="ET35" s="511">
        <f t="shared" si="36"/>
        <v>0</v>
      </c>
      <c r="EU35" s="511">
        <f t="shared" si="37"/>
        <v>0</v>
      </c>
      <c r="EV35" s="511">
        <f t="shared" si="38"/>
        <v>0</v>
      </c>
      <c r="EW35" s="512">
        <f t="shared" si="39"/>
        <v>0</v>
      </c>
      <c r="EX35" s="586">
        <f t="shared" si="40"/>
        <v>0</v>
      </c>
      <c r="EY35" s="586">
        <f t="shared" si="41"/>
        <v>0</v>
      </c>
      <c r="EZ35" s="586">
        <f t="shared" si="42"/>
        <v>0</v>
      </c>
      <c r="FA35" s="586">
        <f t="shared" si="43"/>
        <v>0</v>
      </c>
      <c r="FB35" s="263"/>
      <c r="FC35" s="103">
        <f t="shared" si="44"/>
        <v>0</v>
      </c>
      <c r="FD35" s="103">
        <f t="shared" si="45"/>
        <v>0</v>
      </c>
      <c r="FE35" s="103">
        <f t="shared" si="46"/>
        <v>0</v>
      </c>
      <c r="FF35" s="103">
        <f t="shared" si="47"/>
        <v>0</v>
      </c>
      <c r="FG35" s="270">
        <f t="shared" si="48"/>
        <v>0</v>
      </c>
      <c r="FH35" s="271">
        <f t="shared" si="49"/>
        <v>0</v>
      </c>
      <c r="FI35" s="271">
        <f t="shared" si="50"/>
        <v>0</v>
      </c>
      <c r="FJ35" s="271">
        <f t="shared" si="51"/>
        <v>0</v>
      </c>
      <c r="FK35" s="271">
        <f t="shared" si="52"/>
        <v>0</v>
      </c>
      <c r="FL35" s="263"/>
      <c r="FM35" s="103">
        <f t="shared" si="53"/>
        <v>0</v>
      </c>
      <c r="FN35" s="103">
        <f t="shared" si="54"/>
        <v>0</v>
      </c>
      <c r="FO35" s="103">
        <f t="shared" si="55"/>
        <v>0</v>
      </c>
      <c r="FP35" s="103">
        <f t="shared" si="56"/>
        <v>0</v>
      </c>
      <c r="FQ35" s="270">
        <f t="shared" si="57"/>
        <v>0</v>
      </c>
      <c r="FR35" s="271">
        <f t="shared" si="58"/>
        <v>0</v>
      </c>
      <c r="FS35" s="271">
        <f t="shared" si="59"/>
        <v>0</v>
      </c>
      <c r="FT35" s="271">
        <f t="shared" si="60"/>
        <v>0</v>
      </c>
      <c r="FU35" s="271">
        <f t="shared" si="61"/>
        <v>0</v>
      </c>
      <c r="FV35" s="270"/>
      <c r="FW35" s="270"/>
      <c r="FX35" s="384">
        <f t="shared" si="62"/>
        <v>0</v>
      </c>
      <c r="FY35" s="103">
        <f t="shared" si="63"/>
        <v>0</v>
      </c>
      <c r="FZ35" s="103">
        <f t="shared" si="64"/>
        <v>0</v>
      </c>
      <c r="GA35" s="103">
        <f t="shared" si="65"/>
        <v>0</v>
      </c>
      <c r="GB35" s="103">
        <f t="shared" si="66"/>
        <v>0</v>
      </c>
      <c r="GC35" s="270">
        <f t="shared" si="302"/>
        <v>0</v>
      </c>
      <c r="GD35" s="271">
        <f t="shared" si="68"/>
        <v>0</v>
      </c>
      <c r="GE35" s="271">
        <f t="shared" si="69"/>
        <v>0</v>
      </c>
      <c r="GF35" s="271">
        <f t="shared" si="70"/>
        <v>0</v>
      </c>
      <c r="GG35" s="271">
        <f t="shared" si="71"/>
        <v>0</v>
      </c>
      <c r="GH35" s="329"/>
      <c r="GI35" s="103">
        <f t="shared" si="72"/>
        <v>0</v>
      </c>
      <c r="GJ35" s="103">
        <f t="shared" si="73"/>
        <v>0</v>
      </c>
      <c r="GK35" s="103">
        <f t="shared" si="74"/>
        <v>0</v>
      </c>
      <c r="GL35" s="103">
        <f t="shared" si="75"/>
        <v>0</v>
      </c>
      <c r="GM35" s="270">
        <f t="shared" si="303"/>
        <v>0</v>
      </c>
      <c r="GN35" s="271">
        <f t="shared" si="77"/>
        <v>0</v>
      </c>
      <c r="GO35" s="271">
        <f t="shared" si="78"/>
        <v>0</v>
      </c>
      <c r="GP35" s="271">
        <f t="shared" si="79"/>
        <v>0</v>
      </c>
      <c r="GQ35" s="271">
        <f t="shared" si="80"/>
        <v>0</v>
      </c>
      <c r="GR35" s="342">
        <f t="shared" si="304"/>
        <v>0</v>
      </c>
      <c r="GS35" s="103">
        <f t="shared" si="82"/>
        <v>0</v>
      </c>
      <c r="GT35" s="103">
        <f t="shared" si="83"/>
        <v>0</v>
      </c>
      <c r="GU35" s="103">
        <f t="shared" si="84"/>
        <v>0</v>
      </c>
      <c r="GV35" s="103">
        <f t="shared" si="85"/>
        <v>0</v>
      </c>
      <c r="GW35" s="270">
        <f t="shared" si="305"/>
        <v>0</v>
      </c>
      <c r="GX35" s="271">
        <f t="shared" si="87"/>
        <v>0</v>
      </c>
      <c r="GY35" s="271">
        <f t="shared" si="88"/>
        <v>0</v>
      </c>
      <c r="GZ35" s="271">
        <f t="shared" si="89"/>
        <v>0</v>
      </c>
      <c r="HA35" s="271">
        <f t="shared" si="90"/>
        <v>0</v>
      </c>
      <c r="HB35" s="329"/>
      <c r="HC35" s="103">
        <f t="shared" si="91"/>
        <v>0</v>
      </c>
      <c r="HD35" s="103">
        <f t="shared" si="92"/>
        <v>0</v>
      </c>
      <c r="HE35" s="103">
        <f t="shared" si="93"/>
        <v>0</v>
      </c>
      <c r="HF35" s="103">
        <f t="shared" si="94"/>
        <v>0</v>
      </c>
      <c r="HG35" s="270">
        <f t="shared" si="306"/>
        <v>0</v>
      </c>
      <c r="HH35" s="271">
        <f t="shared" si="96"/>
        <v>0</v>
      </c>
      <c r="HI35" s="271">
        <f t="shared" si="97"/>
        <v>0</v>
      </c>
      <c r="HJ35" s="271">
        <f t="shared" si="98"/>
        <v>0</v>
      </c>
      <c r="HK35" s="271">
        <f t="shared" si="99"/>
        <v>0</v>
      </c>
      <c r="HL35" s="329"/>
      <c r="HM35" s="103">
        <f t="shared" si="100"/>
        <v>0</v>
      </c>
      <c r="HN35" s="103">
        <f t="shared" si="101"/>
        <v>0</v>
      </c>
      <c r="HO35" s="103">
        <f t="shared" si="102"/>
        <v>0</v>
      </c>
      <c r="HP35" s="103">
        <f t="shared" si="103"/>
        <v>0</v>
      </c>
      <c r="HQ35" s="270">
        <f t="shared" si="307"/>
        <v>0</v>
      </c>
      <c r="HR35" s="271">
        <f t="shared" si="105"/>
        <v>0</v>
      </c>
      <c r="HS35" s="271">
        <f t="shared" si="106"/>
        <v>0</v>
      </c>
      <c r="HT35" s="271">
        <f t="shared" si="107"/>
        <v>0</v>
      </c>
      <c r="HU35" s="271">
        <f t="shared" si="108"/>
        <v>0</v>
      </c>
      <c r="HV35" s="342">
        <f t="shared" si="308"/>
        <v>0</v>
      </c>
      <c r="HW35" s="103">
        <f t="shared" si="110"/>
        <v>0</v>
      </c>
      <c r="HX35" s="103">
        <f t="shared" si="111"/>
        <v>0</v>
      </c>
      <c r="HY35" s="103">
        <f t="shared" si="112"/>
        <v>0</v>
      </c>
      <c r="HZ35" s="103">
        <f t="shared" si="113"/>
        <v>0</v>
      </c>
      <c r="IA35" s="265" t="e">
        <f t="shared" si="309"/>
        <v>#DIV/0!</v>
      </c>
      <c r="IB35" s="270">
        <f t="shared" si="310"/>
        <v>0</v>
      </c>
      <c r="IC35" s="271">
        <f t="shared" si="116"/>
        <v>0</v>
      </c>
      <c r="ID35" s="271">
        <f t="shared" si="117"/>
        <v>0</v>
      </c>
      <c r="IE35" s="271">
        <f t="shared" si="118"/>
        <v>0</v>
      </c>
      <c r="IF35" s="271">
        <f t="shared" si="119"/>
        <v>0</v>
      </c>
      <c r="IG35" s="258">
        <f t="shared" si="311"/>
        <v>0</v>
      </c>
      <c r="IH35" s="103">
        <f t="shared" si="121"/>
        <v>0</v>
      </c>
      <c r="II35" s="103">
        <f t="shared" si="122"/>
        <v>0</v>
      </c>
      <c r="IJ35" s="103">
        <f t="shared" si="123"/>
        <v>0</v>
      </c>
      <c r="IK35" s="103">
        <f t="shared" si="124"/>
        <v>0</v>
      </c>
      <c r="IL35" s="270">
        <f t="shared" si="312"/>
        <v>0</v>
      </c>
      <c r="IM35" s="271">
        <f t="shared" si="126"/>
        <v>0</v>
      </c>
      <c r="IN35" s="271">
        <f t="shared" si="127"/>
        <v>0</v>
      </c>
      <c r="IO35" s="271">
        <f t="shared" si="128"/>
        <v>0</v>
      </c>
      <c r="IP35" s="271">
        <f t="shared" si="129"/>
        <v>0</v>
      </c>
      <c r="IQ35" s="274">
        <f t="shared" si="313"/>
        <v>0</v>
      </c>
      <c r="IR35" s="275">
        <f t="shared" si="131"/>
        <v>0</v>
      </c>
      <c r="IS35" s="275">
        <f t="shared" si="132"/>
        <v>0</v>
      </c>
      <c r="IT35" s="275">
        <f t="shared" si="133"/>
        <v>0</v>
      </c>
      <c r="IU35" s="275">
        <f t="shared" si="134"/>
        <v>0</v>
      </c>
    </row>
    <row r="36" spans="1:255" s="48" customFormat="1">
      <c r="A36" s="49" t="s">
        <v>380</v>
      </c>
      <c r="B36" s="264"/>
      <c r="C36" s="264"/>
      <c r="D36" s="264"/>
      <c r="E36" s="200"/>
      <c r="F36" s="93">
        <f t="shared" si="227"/>
        <v>0</v>
      </c>
      <c r="G36" s="93">
        <f t="shared" si="228"/>
        <v>0</v>
      </c>
      <c r="H36" s="93">
        <f t="shared" si="229"/>
        <v>0</v>
      </c>
      <c r="I36" s="93">
        <f t="shared" si="230"/>
        <v>0</v>
      </c>
      <c r="J36" s="200"/>
      <c r="K36" s="93">
        <f t="shared" si="231"/>
        <v>0</v>
      </c>
      <c r="L36" s="93">
        <f t="shared" si="232"/>
        <v>0</v>
      </c>
      <c r="M36" s="93">
        <f t="shared" si="233"/>
        <v>0</v>
      </c>
      <c r="N36" s="93">
        <f t="shared" si="234"/>
        <v>0</v>
      </c>
      <c r="O36" s="265" t="e">
        <f t="shared" si="235"/>
        <v>#DIV/0!</v>
      </c>
      <c r="P36" s="200"/>
      <c r="Q36" s="93">
        <f t="shared" si="236"/>
        <v>0</v>
      </c>
      <c r="R36" s="93">
        <f t="shared" si="237"/>
        <v>0</v>
      </c>
      <c r="S36" s="93">
        <f t="shared" si="238"/>
        <v>0</v>
      </c>
      <c r="T36" s="93">
        <f t="shared" si="239"/>
        <v>0</v>
      </c>
      <c r="U36" s="265" t="e">
        <f t="shared" si="240"/>
        <v>#DIV/0!</v>
      </c>
      <c r="V36" s="200"/>
      <c r="W36" s="93">
        <f t="shared" si="241"/>
        <v>0</v>
      </c>
      <c r="X36" s="93">
        <f t="shared" si="242"/>
        <v>0</v>
      </c>
      <c r="Y36" s="93">
        <f t="shared" si="243"/>
        <v>0</v>
      </c>
      <c r="Z36" s="93">
        <f t="shared" si="244"/>
        <v>0</v>
      </c>
      <c r="AA36" s="265" t="e">
        <f t="shared" si="245"/>
        <v>#DIV/0!</v>
      </c>
      <c r="AB36" s="329"/>
      <c r="AC36" s="103">
        <f t="shared" si="246"/>
        <v>0</v>
      </c>
      <c r="AD36" s="103">
        <f t="shared" si="247"/>
        <v>0</v>
      </c>
      <c r="AE36" s="103">
        <f t="shared" si="248"/>
        <v>0</v>
      </c>
      <c r="AF36" s="103">
        <f t="shared" si="249"/>
        <v>0</v>
      </c>
      <c r="AG36" s="270">
        <f t="shared" si="250"/>
        <v>0</v>
      </c>
      <c r="AH36" s="271">
        <f t="shared" si="251"/>
        <v>0</v>
      </c>
      <c r="AI36" s="271">
        <f t="shared" si="252"/>
        <v>0</v>
      </c>
      <c r="AJ36" s="271">
        <f t="shared" si="253"/>
        <v>0</v>
      </c>
      <c r="AK36" s="271">
        <f t="shared" si="254"/>
        <v>0</v>
      </c>
      <c r="AL36" s="329"/>
      <c r="AM36" s="103">
        <f t="shared" si="255"/>
        <v>0</v>
      </c>
      <c r="AN36" s="103">
        <f t="shared" si="256"/>
        <v>0</v>
      </c>
      <c r="AO36" s="103">
        <f t="shared" si="257"/>
        <v>0</v>
      </c>
      <c r="AP36" s="103">
        <f t="shared" si="258"/>
        <v>0</v>
      </c>
      <c r="AQ36" s="270">
        <f t="shared" si="259"/>
        <v>0</v>
      </c>
      <c r="AR36" s="271">
        <f t="shared" si="260"/>
        <v>0</v>
      </c>
      <c r="AS36" s="271">
        <f t="shared" si="261"/>
        <v>0</v>
      </c>
      <c r="AT36" s="271">
        <f t="shared" si="262"/>
        <v>0</v>
      </c>
      <c r="AU36" s="271">
        <f t="shared" si="263"/>
        <v>0</v>
      </c>
      <c r="AV36" s="510"/>
      <c r="AW36" s="511">
        <f t="shared" si="264"/>
        <v>0</v>
      </c>
      <c r="AX36" s="511">
        <f t="shared" si="265"/>
        <v>0</v>
      </c>
      <c r="AY36" s="511">
        <f t="shared" si="266"/>
        <v>0</v>
      </c>
      <c r="AZ36" s="511">
        <f t="shared" si="267"/>
        <v>0</v>
      </c>
      <c r="BA36" s="512">
        <f t="shared" si="268"/>
        <v>0</v>
      </c>
      <c r="BB36" s="586">
        <f t="shared" si="269"/>
        <v>0</v>
      </c>
      <c r="BC36" s="586">
        <f t="shared" si="270"/>
        <v>0</v>
      </c>
      <c r="BD36" s="586">
        <f t="shared" si="271"/>
        <v>0</v>
      </c>
      <c r="BE36" s="586">
        <f t="shared" si="272"/>
        <v>0</v>
      </c>
      <c r="BF36" s="329"/>
      <c r="BG36" s="103">
        <f t="shared" si="273"/>
        <v>0</v>
      </c>
      <c r="BH36" s="103">
        <f t="shared" si="274"/>
        <v>0</v>
      </c>
      <c r="BI36" s="103">
        <f t="shared" si="275"/>
        <v>0</v>
      </c>
      <c r="BJ36" s="103">
        <f t="shared" si="276"/>
        <v>0</v>
      </c>
      <c r="BK36" s="270">
        <f t="shared" si="277"/>
        <v>0</v>
      </c>
      <c r="BL36" s="271">
        <f t="shared" si="278"/>
        <v>0</v>
      </c>
      <c r="BM36" s="271">
        <f t="shared" si="279"/>
        <v>0</v>
      </c>
      <c r="BN36" s="271">
        <f t="shared" si="280"/>
        <v>0</v>
      </c>
      <c r="BO36" s="271">
        <f t="shared" si="281"/>
        <v>0</v>
      </c>
      <c r="BP36" s="329"/>
      <c r="BQ36" s="103">
        <f t="shared" si="282"/>
        <v>0</v>
      </c>
      <c r="BR36" s="103">
        <f t="shared" si="283"/>
        <v>0</v>
      </c>
      <c r="BS36" s="103">
        <f t="shared" si="284"/>
        <v>0</v>
      </c>
      <c r="BT36" s="103">
        <f t="shared" si="285"/>
        <v>0</v>
      </c>
      <c r="BU36" s="270">
        <f t="shared" si="286"/>
        <v>0</v>
      </c>
      <c r="BV36" s="271">
        <f t="shared" si="287"/>
        <v>0</v>
      </c>
      <c r="BW36" s="271">
        <f t="shared" si="288"/>
        <v>0</v>
      </c>
      <c r="BX36" s="271">
        <f t="shared" si="289"/>
        <v>0</v>
      </c>
      <c r="BY36" s="271">
        <f t="shared" si="290"/>
        <v>0</v>
      </c>
      <c r="BZ36" s="329"/>
      <c r="CA36" s="103">
        <f t="shared" si="291"/>
        <v>0</v>
      </c>
      <c r="CB36" s="103">
        <f t="shared" si="292"/>
        <v>0</v>
      </c>
      <c r="CC36" s="103">
        <f t="shared" si="293"/>
        <v>0</v>
      </c>
      <c r="CD36" s="103">
        <f t="shared" si="294"/>
        <v>0</v>
      </c>
      <c r="CE36" s="270">
        <f t="shared" si="295"/>
        <v>0</v>
      </c>
      <c r="CF36" s="271">
        <f t="shared" si="296"/>
        <v>0</v>
      </c>
      <c r="CG36" s="271">
        <f t="shared" si="297"/>
        <v>0</v>
      </c>
      <c r="CH36" s="271">
        <f t="shared" si="298"/>
        <v>0</v>
      </c>
      <c r="CI36" s="271">
        <f t="shared" si="299"/>
        <v>0</v>
      </c>
      <c r="CJ36" s="329"/>
      <c r="CK36" s="103">
        <f t="shared" si="199"/>
        <v>0</v>
      </c>
      <c r="CL36" s="103">
        <f t="shared" si="226"/>
        <v>0</v>
      </c>
      <c r="CM36" s="103">
        <f t="shared" si="200"/>
        <v>0</v>
      </c>
      <c r="CN36" s="103">
        <f t="shared" si="201"/>
        <v>0</v>
      </c>
      <c r="CO36" s="270">
        <f t="shared" si="9"/>
        <v>0</v>
      </c>
      <c r="CP36" s="271">
        <f t="shared" si="202"/>
        <v>0</v>
      </c>
      <c r="CQ36" s="271">
        <f t="shared" si="203"/>
        <v>0</v>
      </c>
      <c r="CR36" s="271">
        <f t="shared" si="204"/>
        <v>0</v>
      </c>
      <c r="CS36" s="271">
        <f t="shared" si="205"/>
        <v>0</v>
      </c>
      <c r="CT36" s="329"/>
      <c r="CU36" s="103">
        <f t="shared" si="10"/>
        <v>0</v>
      </c>
      <c r="CV36" s="103">
        <f t="shared" si="11"/>
        <v>0</v>
      </c>
      <c r="CW36" s="103">
        <f t="shared" si="12"/>
        <v>0</v>
      </c>
      <c r="CX36" s="103">
        <f t="shared" si="13"/>
        <v>0</v>
      </c>
      <c r="CY36" s="270">
        <f t="shared" si="300"/>
        <v>0</v>
      </c>
      <c r="CZ36" s="271">
        <f t="shared" si="14"/>
        <v>0</v>
      </c>
      <c r="DA36" s="271">
        <f t="shared" si="15"/>
        <v>0</v>
      </c>
      <c r="DB36" s="271">
        <f t="shared" si="16"/>
        <v>0</v>
      </c>
      <c r="DC36" s="271">
        <f t="shared" si="17"/>
        <v>0</v>
      </c>
      <c r="DD36" s="329"/>
      <c r="DE36" s="103">
        <f t="shared" si="18"/>
        <v>0</v>
      </c>
      <c r="DF36" s="103">
        <f t="shared" si="19"/>
        <v>0</v>
      </c>
      <c r="DG36" s="103">
        <f t="shared" si="20"/>
        <v>0</v>
      </c>
      <c r="DH36" s="103">
        <f t="shared" si="21"/>
        <v>0</v>
      </c>
      <c r="DI36" s="270">
        <f t="shared" si="22"/>
        <v>0</v>
      </c>
      <c r="DJ36" s="271">
        <f t="shared" si="23"/>
        <v>0</v>
      </c>
      <c r="DK36" s="271">
        <f t="shared" si="24"/>
        <v>0</v>
      </c>
      <c r="DL36" s="271">
        <f t="shared" si="25"/>
        <v>0</v>
      </c>
      <c r="DM36" s="271">
        <f t="shared" si="26"/>
        <v>0</v>
      </c>
      <c r="DN36" s="329"/>
      <c r="DO36" s="103">
        <f t="shared" si="27"/>
        <v>0</v>
      </c>
      <c r="DP36" s="103">
        <f t="shared" si="28"/>
        <v>0</v>
      </c>
      <c r="DQ36" s="103">
        <f t="shared" si="29"/>
        <v>0</v>
      </c>
      <c r="DR36" s="103">
        <f t="shared" si="30"/>
        <v>0</v>
      </c>
      <c r="DS36" s="270">
        <f t="shared" si="301"/>
        <v>0</v>
      </c>
      <c r="DT36" s="271">
        <f t="shared" si="31"/>
        <v>0</v>
      </c>
      <c r="DU36" s="271">
        <f t="shared" si="32"/>
        <v>0</v>
      </c>
      <c r="DV36" s="271">
        <f t="shared" si="33"/>
        <v>0</v>
      </c>
      <c r="DW36" s="271">
        <f t="shared" si="34"/>
        <v>0</v>
      </c>
      <c r="DX36" s="338"/>
      <c r="DY36" s="103">
        <f t="shared" si="208"/>
        <v>0</v>
      </c>
      <c r="DZ36" s="103">
        <f t="shared" si="209"/>
        <v>0</v>
      </c>
      <c r="EA36" s="103">
        <f t="shared" si="210"/>
        <v>0</v>
      </c>
      <c r="EB36" s="103">
        <f t="shared" si="211"/>
        <v>0</v>
      </c>
      <c r="EC36" s="270">
        <f t="shared" si="212"/>
        <v>0</v>
      </c>
      <c r="ED36" s="271">
        <f t="shared" si="213"/>
        <v>0</v>
      </c>
      <c r="EE36" s="271">
        <f t="shared" si="214"/>
        <v>0</v>
      </c>
      <c r="EF36" s="271">
        <f t="shared" si="215"/>
        <v>0</v>
      </c>
      <c r="EG36" s="271">
        <f t="shared" si="216"/>
        <v>0</v>
      </c>
      <c r="EH36" s="329"/>
      <c r="EI36" s="103">
        <f t="shared" si="217"/>
        <v>0</v>
      </c>
      <c r="EJ36" s="103">
        <f t="shared" si="218"/>
        <v>0</v>
      </c>
      <c r="EK36" s="103">
        <f t="shared" si="219"/>
        <v>0</v>
      </c>
      <c r="EL36" s="103">
        <f t="shared" si="220"/>
        <v>0</v>
      </c>
      <c r="EM36" s="270">
        <f t="shared" si="221"/>
        <v>0</v>
      </c>
      <c r="EN36" s="271">
        <f t="shared" si="222"/>
        <v>0</v>
      </c>
      <c r="EO36" s="271">
        <f t="shared" si="223"/>
        <v>0</v>
      </c>
      <c r="EP36" s="271">
        <f t="shared" si="224"/>
        <v>0</v>
      </c>
      <c r="EQ36" s="271">
        <f t="shared" si="225"/>
        <v>0</v>
      </c>
      <c r="ER36" s="510"/>
      <c r="ES36" s="511">
        <f t="shared" si="35"/>
        <v>0</v>
      </c>
      <c r="ET36" s="511">
        <f t="shared" si="36"/>
        <v>0</v>
      </c>
      <c r="EU36" s="511">
        <f t="shared" si="37"/>
        <v>0</v>
      </c>
      <c r="EV36" s="511">
        <f t="shared" si="38"/>
        <v>0</v>
      </c>
      <c r="EW36" s="512">
        <f t="shared" si="39"/>
        <v>0</v>
      </c>
      <c r="EX36" s="586">
        <f t="shared" si="40"/>
        <v>0</v>
      </c>
      <c r="EY36" s="586">
        <f t="shared" si="41"/>
        <v>0</v>
      </c>
      <c r="EZ36" s="586">
        <f t="shared" si="42"/>
        <v>0</v>
      </c>
      <c r="FA36" s="586">
        <f t="shared" si="43"/>
        <v>0</v>
      </c>
      <c r="FB36" s="263"/>
      <c r="FC36" s="103">
        <f t="shared" si="44"/>
        <v>0</v>
      </c>
      <c r="FD36" s="103">
        <f t="shared" si="45"/>
        <v>0</v>
      </c>
      <c r="FE36" s="103">
        <f t="shared" si="46"/>
        <v>0</v>
      </c>
      <c r="FF36" s="103">
        <f t="shared" si="47"/>
        <v>0</v>
      </c>
      <c r="FG36" s="270">
        <f t="shared" si="48"/>
        <v>0</v>
      </c>
      <c r="FH36" s="271">
        <f t="shared" si="49"/>
        <v>0</v>
      </c>
      <c r="FI36" s="271">
        <f t="shared" si="50"/>
        <v>0</v>
      </c>
      <c r="FJ36" s="271">
        <f t="shared" si="51"/>
        <v>0</v>
      </c>
      <c r="FK36" s="271">
        <f t="shared" si="52"/>
        <v>0</v>
      </c>
      <c r="FL36" s="263"/>
      <c r="FM36" s="103">
        <f t="shared" si="53"/>
        <v>0</v>
      </c>
      <c r="FN36" s="103">
        <f t="shared" si="54"/>
        <v>0</v>
      </c>
      <c r="FO36" s="103">
        <f t="shared" si="55"/>
        <v>0</v>
      </c>
      <c r="FP36" s="103">
        <f t="shared" si="56"/>
        <v>0</v>
      </c>
      <c r="FQ36" s="270">
        <f t="shared" si="57"/>
        <v>0</v>
      </c>
      <c r="FR36" s="271">
        <f t="shared" si="58"/>
        <v>0</v>
      </c>
      <c r="FS36" s="271">
        <f t="shared" si="59"/>
        <v>0</v>
      </c>
      <c r="FT36" s="271">
        <f t="shared" si="60"/>
        <v>0</v>
      </c>
      <c r="FU36" s="271">
        <f t="shared" si="61"/>
        <v>0</v>
      </c>
      <c r="FV36" s="270"/>
      <c r="FW36" s="270"/>
      <c r="FX36" s="384">
        <f t="shared" si="62"/>
        <v>0</v>
      </c>
      <c r="FY36" s="103">
        <f t="shared" si="63"/>
        <v>0</v>
      </c>
      <c r="FZ36" s="103">
        <f t="shared" si="64"/>
        <v>0</v>
      </c>
      <c r="GA36" s="103">
        <f t="shared" si="65"/>
        <v>0</v>
      </c>
      <c r="GB36" s="103">
        <f t="shared" si="66"/>
        <v>0</v>
      </c>
      <c r="GC36" s="270">
        <f t="shared" si="302"/>
        <v>0</v>
      </c>
      <c r="GD36" s="271">
        <f t="shared" si="68"/>
        <v>0</v>
      </c>
      <c r="GE36" s="271">
        <f t="shared" si="69"/>
        <v>0</v>
      </c>
      <c r="GF36" s="271">
        <f t="shared" si="70"/>
        <v>0</v>
      </c>
      <c r="GG36" s="271">
        <f t="shared" si="71"/>
        <v>0</v>
      </c>
      <c r="GH36" s="329"/>
      <c r="GI36" s="103">
        <f t="shared" si="72"/>
        <v>0</v>
      </c>
      <c r="GJ36" s="103">
        <f t="shared" si="73"/>
        <v>0</v>
      </c>
      <c r="GK36" s="103">
        <f t="shared" si="74"/>
        <v>0</v>
      </c>
      <c r="GL36" s="103">
        <f t="shared" si="75"/>
        <v>0</v>
      </c>
      <c r="GM36" s="270">
        <f t="shared" si="303"/>
        <v>0</v>
      </c>
      <c r="GN36" s="271">
        <f t="shared" si="77"/>
        <v>0</v>
      </c>
      <c r="GO36" s="271">
        <f t="shared" si="78"/>
        <v>0</v>
      </c>
      <c r="GP36" s="271">
        <f t="shared" si="79"/>
        <v>0</v>
      </c>
      <c r="GQ36" s="271">
        <f t="shared" si="80"/>
        <v>0</v>
      </c>
      <c r="GR36" s="342">
        <f t="shared" si="304"/>
        <v>0</v>
      </c>
      <c r="GS36" s="103">
        <f t="shared" si="82"/>
        <v>0</v>
      </c>
      <c r="GT36" s="103">
        <f t="shared" si="83"/>
        <v>0</v>
      </c>
      <c r="GU36" s="103">
        <f t="shared" si="84"/>
        <v>0</v>
      </c>
      <c r="GV36" s="103">
        <f t="shared" si="85"/>
        <v>0</v>
      </c>
      <c r="GW36" s="270">
        <f t="shared" si="305"/>
        <v>0</v>
      </c>
      <c r="GX36" s="271">
        <f t="shared" si="87"/>
        <v>0</v>
      </c>
      <c r="GY36" s="271">
        <f t="shared" si="88"/>
        <v>0</v>
      </c>
      <c r="GZ36" s="271">
        <f t="shared" si="89"/>
        <v>0</v>
      </c>
      <c r="HA36" s="271">
        <f t="shared" si="90"/>
        <v>0</v>
      </c>
      <c r="HB36" s="329"/>
      <c r="HC36" s="103">
        <f t="shared" si="91"/>
        <v>0</v>
      </c>
      <c r="HD36" s="103">
        <f t="shared" si="92"/>
        <v>0</v>
      </c>
      <c r="HE36" s="103">
        <f t="shared" si="93"/>
        <v>0</v>
      </c>
      <c r="HF36" s="103">
        <f t="shared" si="94"/>
        <v>0</v>
      </c>
      <c r="HG36" s="270">
        <f t="shared" si="306"/>
        <v>0</v>
      </c>
      <c r="HH36" s="271">
        <f t="shared" si="96"/>
        <v>0</v>
      </c>
      <c r="HI36" s="271">
        <f t="shared" si="97"/>
        <v>0</v>
      </c>
      <c r="HJ36" s="271">
        <f t="shared" si="98"/>
        <v>0</v>
      </c>
      <c r="HK36" s="271">
        <f t="shared" si="99"/>
        <v>0</v>
      </c>
      <c r="HL36" s="329"/>
      <c r="HM36" s="103">
        <f t="shared" si="100"/>
        <v>0</v>
      </c>
      <c r="HN36" s="103">
        <f t="shared" si="101"/>
        <v>0</v>
      </c>
      <c r="HO36" s="103">
        <f t="shared" si="102"/>
        <v>0</v>
      </c>
      <c r="HP36" s="103">
        <f t="shared" si="103"/>
        <v>0</v>
      </c>
      <c r="HQ36" s="270">
        <f t="shared" si="307"/>
        <v>0</v>
      </c>
      <c r="HR36" s="271">
        <f t="shared" si="105"/>
        <v>0</v>
      </c>
      <c r="HS36" s="271">
        <f t="shared" si="106"/>
        <v>0</v>
      </c>
      <c r="HT36" s="271">
        <f t="shared" si="107"/>
        <v>0</v>
      </c>
      <c r="HU36" s="271">
        <f t="shared" si="108"/>
        <v>0</v>
      </c>
      <c r="HV36" s="342">
        <f t="shared" si="308"/>
        <v>0</v>
      </c>
      <c r="HW36" s="103">
        <f t="shared" si="110"/>
        <v>0</v>
      </c>
      <c r="HX36" s="103">
        <f t="shared" si="111"/>
        <v>0</v>
      </c>
      <c r="HY36" s="103">
        <f t="shared" si="112"/>
        <v>0</v>
      </c>
      <c r="HZ36" s="103">
        <f t="shared" si="113"/>
        <v>0</v>
      </c>
      <c r="IA36" s="265" t="e">
        <f t="shared" si="309"/>
        <v>#DIV/0!</v>
      </c>
      <c r="IB36" s="270">
        <f t="shared" si="310"/>
        <v>0</v>
      </c>
      <c r="IC36" s="271">
        <f t="shared" si="116"/>
        <v>0</v>
      </c>
      <c r="ID36" s="271">
        <f t="shared" si="117"/>
        <v>0</v>
      </c>
      <c r="IE36" s="271">
        <f t="shared" si="118"/>
        <v>0</v>
      </c>
      <c r="IF36" s="271">
        <f t="shared" si="119"/>
        <v>0</v>
      </c>
      <c r="IG36" s="258">
        <f t="shared" si="311"/>
        <v>0</v>
      </c>
      <c r="IH36" s="103">
        <f t="shared" si="121"/>
        <v>0</v>
      </c>
      <c r="II36" s="103">
        <f t="shared" si="122"/>
        <v>0</v>
      </c>
      <c r="IJ36" s="103">
        <f t="shared" si="123"/>
        <v>0</v>
      </c>
      <c r="IK36" s="103">
        <f t="shared" si="124"/>
        <v>0</v>
      </c>
      <c r="IL36" s="270">
        <f t="shared" si="312"/>
        <v>0</v>
      </c>
      <c r="IM36" s="271">
        <f t="shared" si="126"/>
        <v>0</v>
      </c>
      <c r="IN36" s="271">
        <f t="shared" si="127"/>
        <v>0</v>
      </c>
      <c r="IO36" s="271">
        <f t="shared" si="128"/>
        <v>0</v>
      </c>
      <c r="IP36" s="271">
        <f t="shared" si="129"/>
        <v>0</v>
      </c>
      <c r="IQ36" s="274">
        <f t="shared" si="313"/>
        <v>0</v>
      </c>
      <c r="IR36" s="275">
        <f t="shared" si="131"/>
        <v>0</v>
      </c>
      <c r="IS36" s="275">
        <f t="shared" si="132"/>
        <v>0</v>
      </c>
      <c r="IT36" s="275">
        <f t="shared" si="133"/>
        <v>0</v>
      </c>
      <c r="IU36" s="275">
        <f t="shared" si="134"/>
        <v>0</v>
      </c>
    </row>
    <row r="37" spans="1:255" s="48" customFormat="1">
      <c r="A37" s="49" t="s">
        <v>381</v>
      </c>
      <c r="B37" s="264"/>
      <c r="C37" s="264"/>
      <c r="D37" s="264"/>
      <c r="E37" s="200"/>
      <c r="F37" s="93">
        <f t="shared" si="227"/>
        <v>0</v>
      </c>
      <c r="G37" s="93">
        <f t="shared" si="228"/>
        <v>0</v>
      </c>
      <c r="H37" s="93">
        <f t="shared" si="229"/>
        <v>0</v>
      </c>
      <c r="I37" s="93">
        <f t="shared" si="230"/>
        <v>0</v>
      </c>
      <c r="J37" s="200"/>
      <c r="K37" s="93">
        <f t="shared" si="231"/>
        <v>0</v>
      </c>
      <c r="L37" s="93">
        <f t="shared" si="232"/>
        <v>0</v>
      </c>
      <c r="M37" s="93">
        <f t="shared" si="233"/>
        <v>0</v>
      </c>
      <c r="N37" s="93">
        <f t="shared" si="234"/>
        <v>0</v>
      </c>
      <c r="O37" s="265" t="e">
        <f t="shared" si="235"/>
        <v>#DIV/0!</v>
      </c>
      <c r="P37" s="200"/>
      <c r="Q37" s="93">
        <f t="shared" si="236"/>
        <v>0</v>
      </c>
      <c r="R37" s="93">
        <f t="shared" si="237"/>
        <v>0</v>
      </c>
      <c r="S37" s="93">
        <f t="shared" si="238"/>
        <v>0</v>
      </c>
      <c r="T37" s="93">
        <f t="shared" si="239"/>
        <v>0</v>
      </c>
      <c r="U37" s="265" t="e">
        <f t="shared" si="240"/>
        <v>#DIV/0!</v>
      </c>
      <c r="V37" s="200"/>
      <c r="W37" s="93">
        <f t="shared" si="241"/>
        <v>0</v>
      </c>
      <c r="X37" s="93">
        <f t="shared" si="242"/>
        <v>0</v>
      </c>
      <c r="Y37" s="93">
        <f t="shared" si="243"/>
        <v>0</v>
      </c>
      <c r="Z37" s="93">
        <f t="shared" si="244"/>
        <v>0</v>
      </c>
      <c r="AA37" s="265" t="e">
        <f t="shared" si="245"/>
        <v>#DIV/0!</v>
      </c>
      <c r="AB37" s="329"/>
      <c r="AC37" s="103">
        <f t="shared" si="246"/>
        <v>0</v>
      </c>
      <c r="AD37" s="103">
        <f t="shared" si="247"/>
        <v>0</v>
      </c>
      <c r="AE37" s="103">
        <f t="shared" si="248"/>
        <v>0</v>
      </c>
      <c r="AF37" s="103">
        <f t="shared" si="249"/>
        <v>0</v>
      </c>
      <c r="AG37" s="270">
        <f t="shared" si="250"/>
        <v>0</v>
      </c>
      <c r="AH37" s="271">
        <f t="shared" si="251"/>
        <v>0</v>
      </c>
      <c r="AI37" s="271">
        <f t="shared" si="252"/>
        <v>0</v>
      </c>
      <c r="AJ37" s="271">
        <f t="shared" si="253"/>
        <v>0</v>
      </c>
      <c r="AK37" s="271">
        <f t="shared" si="254"/>
        <v>0</v>
      </c>
      <c r="AL37" s="329"/>
      <c r="AM37" s="103">
        <f t="shared" si="255"/>
        <v>0</v>
      </c>
      <c r="AN37" s="103">
        <f t="shared" si="256"/>
        <v>0</v>
      </c>
      <c r="AO37" s="103">
        <f t="shared" si="257"/>
        <v>0</v>
      </c>
      <c r="AP37" s="103">
        <f t="shared" si="258"/>
        <v>0</v>
      </c>
      <c r="AQ37" s="270">
        <f t="shared" si="259"/>
        <v>0</v>
      </c>
      <c r="AR37" s="271">
        <f t="shared" si="260"/>
        <v>0</v>
      </c>
      <c r="AS37" s="271">
        <f t="shared" si="261"/>
        <v>0</v>
      </c>
      <c r="AT37" s="271">
        <f t="shared" si="262"/>
        <v>0</v>
      </c>
      <c r="AU37" s="271">
        <f t="shared" si="263"/>
        <v>0</v>
      </c>
      <c r="AV37" s="510"/>
      <c r="AW37" s="511">
        <f t="shared" si="264"/>
        <v>0</v>
      </c>
      <c r="AX37" s="511">
        <f t="shared" si="265"/>
        <v>0</v>
      </c>
      <c r="AY37" s="511">
        <f t="shared" si="266"/>
        <v>0</v>
      </c>
      <c r="AZ37" s="511">
        <f t="shared" si="267"/>
        <v>0</v>
      </c>
      <c r="BA37" s="512">
        <f t="shared" si="268"/>
        <v>0</v>
      </c>
      <c r="BB37" s="586">
        <f t="shared" si="269"/>
        <v>0</v>
      </c>
      <c r="BC37" s="586">
        <f t="shared" si="270"/>
        <v>0</v>
      </c>
      <c r="BD37" s="586">
        <f t="shared" si="271"/>
        <v>0</v>
      </c>
      <c r="BE37" s="586">
        <f t="shared" si="272"/>
        <v>0</v>
      </c>
      <c r="BF37" s="329"/>
      <c r="BG37" s="103">
        <f t="shared" si="273"/>
        <v>0</v>
      </c>
      <c r="BH37" s="103">
        <f t="shared" si="274"/>
        <v>0</v>
      </c>
      <c r="BI37" s="103">
        <f t="shared" si="275"/>
        <v>0</v>
      </c>
      <c r="BJ37" s="103">
        <f t="shared" si="276"/>
        <v>0</v>
      </c>
      <c r="BK37" s="270">
        <f t="shared" si="277"/>
        <v>0</v>
      </c>
      <c r="BL37" s="271">
        <f t="shared" si="278"/>
        <v>0</v>
      </c>
      <c r="BM37" s="271">
        <f t="shared" si="279"/>
        <v>0</v>
      </c>
      <c r="BN37" s="271">
        <f t="shared" si="280"/>
        <v>0</v>
      </c>
      <c r="BO37" s="271">
        <f t="shared" si="281"/>
        <v>0</v>
      </c>
      <c r="BP37" s="329"/>
      <c r="BQ37" s="103">
        <f t="shared" si="282"/>
        <v>0</v>
      </c>
      <c r="BR37" s="103">
        <f t="shared" si="283"/>
        <v>0</v>
      </c>
      <c r="BS37" s="103">
        <f t="shared" si="284"/>
        <v>0</v>
      </c>
      <c r="BT37" s="103">
        <f t="shared" si="285"/>
        <v>0</v>
      </c>
      <c r="BU37" s="270">
        <f t="shared" si="286"/>
        <v>0</v>
      </c>
      <c r="BV37" s="271">
        <f t="shared" si="287"/>
        <v>0</v>
      </c>
      <c r="BW37" s="271">
        <f t="shared" si="288"/>
        <v>0</v>
      </c>
      <c r="BX37" s="271">
        <f t="shared" si="289"/>
        <v>0</v>
      </c>
      <c r="BY37" s="271">
        <f t="shared" si="290"/>
        <v>0</v>
      </c>
      <c r="BZ37" s="329"/>
      <c r="CA37" s="103">
        <f t="shared" si="291"/>
        <v>0</v>
      </c>
      <c r="CB37" s="103">
        <f t="shared" si="292"/>
        <v>0</v>
      </c>
      <c r="CC37" s="103">
        <f t="shared" si="293"/>
        <v>0</v>
      </c>
      <c r="CD37" s="103">
        <f t="shared" si="294"/>
        <v>0</v>
      </c>
      <c r="CE37" s="270">
        <f t="shared" si="295"/>
        <v>0</v>
      </c>
      <c r="CF37" s="271">
        <f t="shared" si="296"/>
        <v>0</v>
      </c>
      <c r="CG37" s="271">
        <f t="shared" si="297"/>
        <v>0</v>
      </c>
      <c r="CH37" s="271">
        <f t="shared" si="298"/>
        <v>0</v>
      </c>
      <c r="CI37" s="271">
        <f t="shared" si="299"/>
        <v>0</v>
      </c>
      <c r="CJ37" s="329"/>
      <c r="CK37" s="103">
        <f t="shared" si="199"/>
        <v>0</v>
      </c>
      <c r="CL37" s="103">
        <f t="shared" si="226"/>
        <v>0</v>
      </c>
      <c r="CM37" s="103">
        <f t="shared" si="200"/>
        <v>0</v>
      </c>
      <c r="CN37" s="103">
        <f t="shared" si="201"/>
        <v>0</v>
      </c>
      <c r="CO37" s="270">
        <f t="shared" si="9"/>
        <v>0</v>
      </c>
      <c r="CP37" s="271">
        <f t="shared" si="202"/>
        <v>0</v>
      </c>
      <c r="CQ37" s="271">
        <f t="shared" si="203"/>
        <v>0</v>
      </c>
      <c r="CR37" s="271">
        <f t="shared" si="204"/>
        <v>0</v>
      </c>
      <c r="CS37" s="271">
        <f t="shared" si="205"/>
        <v>0</v>
      </c>
      <c r="CT37" s="329"/>
      <c r="CU37" s="103">
        <f t="shared" ref="CU37:CU68" si="314">IF(D37="p",CT37,0)</f>
        <v>0</v>
      </c>
      <c r="CV37" s="103">
        <f t="shared" ref="CV37:CV68" si="315">IF(D37="I",CT37,0)</f>
        <v>0</v>
      </c>
      <c r="CW37" s="103">
        <f t="shared" ref="CW37:CW68" si="316">IF(D37="C",CT37,0)</f>
        <v>0</v>
      </c>
      <c r="CX37" s="103">
        <f t="shared" ref="CX37:CX68" si="317">IF(D37="S",CT37,0)</f>
        <v>0</v>
      </c>
      <c r="CY37" s="270">
        <f t="shared" si="300"/>
        <v>0</v>
      </c>
      <c r="CZ37" s="271">
        <f t="shared" ref="CZ37:CZ68" si="318">IF(D37="p",CY37,0)</f>
        <v>0</v>
      </c>
      <c r="DA37" s="271">
        <f t="shared" ref="DA37:DA68" si="319">IF(D37="I",CY37,0)</f>
        <v>0</v>
      </c>
      <c r="DB37" s="271">
        <f t="shared" ref="DB37:DB68" si="320">IF(D37="C",CY37,0)</f>
        <v>0</v>
      </c>
      <c r="DC37" s="271">
        <f t="shared" ref="DC37:DC68" si="321">IF(D37="S",CY37,0)</f>
        <v>0</v>
      </c>
      <c r="DD37" s="329"/>
      <c r="DE37" s="103">
        <f t="shared" ref="DE37:DE68" si="322">IF(D37="p",DD37,0)</f>
        <v>0</v>
      </c>
      <c r="DF37" s="103">
        <f t="shared" ref="DF37:DF68" si="323">IF(D37="I",DD37,0)</f>
        <v>0</v>
      </c>
      <c r="DG37" s="103">
        <f t="shared" ref="DG37:DG68" si="324">IF(D37="C",DD37,0)</f>
        <v>0</v>
      </c>
      <c r="DH37" s="103">
        <f t="shared" ref="DH37:DH68" si="325">IF(D37="S",DD37,0)</f>
        <v>0</v>
      </c>
      <c r="DI37" s="270">
        <f t="shared" ref="DI37:DI68" si="326">+($J37*DD37)+($P37*DD37)+($V37*DD37)</f>
        <v>0</v>
      </c>
      <c r="DJ37" s="271">
        <f t="shared" ref="DJ37:DJ68" si="327">IF(D37="p",DI37,0)</f>
        <v>0</v>
      </c>
      <c r="DK37" s="271">
        <f t="shared" ref="DK37:DK68" si="328">IF(D37="I",DI37,0)</f>
        <v>0</v>
      </c>
      <c r="DL37" s="271">
        <f t="shared" ref="DL37:DL68" si="329">IF(D37="C",DI37,0)</f>
        <v>0</v>
      </c>
      <c r="DM37" s="271">
        <f t="shared" ref="DM37:DM68" si="330">IF(D37="S",DI37,0)</f>
        <v>0</v>
      </c>
      <c r="DN37" s="329"/>
      <c r="DO37" s="103">
        <f t="shared" ref="DO37:DO68" si="331">IF(D37="p",DN37,0)</f>
        <v>0</v>
      </c>
      <c r="DP37" s="103">
        <f t="shared" ref="DP37:DP68" si="332">IF(D37="I",DN37,0)</f>
        <v>0</v>
      </c>
      <c r="DQ37" s="103">
        <f t="shared" ref="DQ37:DQ68" si="333">IF(D37="C",DN37,0)</f>
        <v>0</v>
      </c>
      <c r="DR37" s="103">
        <f t="shared" ref="DR37:DR68" si="334">IF(D37="S",DN37,0)</f>
        <v>0</v>
      </c>
      <c r="DS37" s="270">
        <f t="shared" si="301"/>
        <v>0</v>
      </c>
      <c r="DT37" s="271">
        <f t="shared" ref="DT37:DT68" si="335">IF(D37="p",DS37,0)</f>
        <v>0</v>
      </c>
      <c r="DU37" s="271">
        <f t="shared" ref="DU37:DU68" si="336">IF(D37="I",DS37,0)</f>
        <v>0</v>
      </c>
      <c r="DV37" s="271">
        <f t="shared" ref="DV37:DV68" si="337">IF(D37="C",DS37,0)</f>
        <v>0</v>
      </c>
      <c r="DW37" s="271">
        <f t="shared" ref="DW37:DW68" si="338">IF(D37="S",DS37,0)</f>
        <v>0</v>
      </c>
      <c r="DX37" s="338"/>
      <c r="DY37" s="103">
        <f t="shared" si="208"/>
        <v>0</v>
      </c>
      <c r="DZ37" s="103">
        <f t="shared" si="209"/>
        <v>0</v>
      </c>
      <c r="EA37" s="103">
        <f t="shared" si="210"/>
        <v>0</v>
      </c>
      <c r="EB37" s="103">
        <f t="shared" si="211"/>
        <v>0</v>
      </c>
      <c r="EC37" s="270">
        <f t="shared" si="212"/>
        <v>0</v>
      </c>
      <c r="ED37" s="271">
        <f t="shared" si="213"/>
        <v>0</v>
      </c>
      <c r="EE37" s="271">
        <f t="shared" si="214"/>
        <v>0</v>
      </c>
      <c r="EF37" s="271">
        <f t="shared" si="215"/>
        <v>0</v>
      </c>
      <c r="EG37" s="271">
        <f t="shared" si="216"/>
        <v>0</v>
      </c>
      <c r="EH37" s="329"/>
      <c r="EI37" s="103">
        <f t="shared" si="217"/>
        <v>0</v>
      </c>
      <c r="EJ37" s="103">
        <f t="shared" si="218"/>
        <v>0</v>
      </c>
      <c r="EK37" s="103">
        <f t="shared" si="219"/>
        <v>0</v>
      </c>
      <c r="EL37" s="103">
        <f t="shared" si="220"/>
        <v>0</v>
      </c>
      <c r="EM37" s="270">
        <f t="shared" si="221"/>
        <v>0</v>
      </c>
      <c r="EN37" s="271">
        <f t="shared" si="222"/>
        <v>0</v>
      </c>
      <c r="EO37" s="271">
        <f t="shared" si="223"/>
        <v>0</v>
      </c>
      <c r="EP37" s="271">
        <f t="shared" si="224"/>
        <v>0</v>
      </c>
      <c r="EQ37" s="271">
        <f t="shared" si="225"/>
        <v>0</v>
      </c>
      <c r="ER37" s="510"/>
      <c r="ES37" s="511">
        <f t="shared" ref="ES37:ES68" si="339">IF(D37="p",ER37,0)</f>
        <v>0</v>
      </c>
      <c r="ET37" s="511">
        <f t="shared" ref="ET37:ET68" si="340">IF(D37="I",ER37,0)</f>
        <v>0</v>
      </c>
      <c r="EU37" s="511">
        <f t="shared" ref="EU37:EU68" si="341">IF(D37="C",ER37,0)</f>
        <v>0</v>
      </c>
      <c r="EV37" s="511">
        <f t="shared" ref="EV37:EV68" si="342">IF(D37="S",ER37,0)</f>
        <v>0</v>
      </c>
      <c r="EW37" s="512">
        <f t="shared" ref="EW37:EW68" si="343">+($J37*ER37)+($P37*ER37)+($V37*ER37)</f>
        <v>0</v>
      </c>
      <c r="EX37" s="586">
        <f t="shared" ref="EX37:EX68" si="344">IF(D37="p",EW37,0)</f>
        <v>0</v>
      </c>
      <c r="EY37" s="586">
        <f t="shared" ref="EY37:EY68" si="345">IF(D37="I",EW37,0)</f>
        <v>0</v>
      </c>
      <c r="EZ37" s="586">
        <f t="shared" ref="EZ37:EZ68" si="346">IF(D37="C",EW37,0)</f>
        <v>0</v>
      </c>
      <c r="FA37" s="586">
        <f t="shared" ref="FA37:FA68" si="347">IF(D37="S",EW37,0)</f>
        <v>0</v>
      </c>
      <c r="FB37" s="263"/>
      <c r="FC37" s="103">
        <f t="shared" ref="FC37:FC68" si="348">IF(D37="p",FB37,0)</f>
        <v>0</v>
      </c>
      <c r="FD37" s="103">
        <f t="shared" ref="FD37:FD68" si="349">IF(D37="I",FB37,0)</f>
        <v>0</v>
      </c>
      <c r="FE37" s="103">
        <f t="shared" ref="FE37:FE68" si="350">IF(D37="C",FB37,0)</f>
        <v>0</v>
      </c>
      <c r="FF37" s="103">
        <f t="shared" ref="FF37:FF68" si="351">IF(D37="S",FB37,0)</f>
        <v>0</v>
      </c>
      <c r="FG37" s="270">
        <f t="shared" ref="FG37:FG68" si="352">+($J37*FB37)+($P37*FB37)+($V37*FB37)</f>
        <v>0</v>
      </c>
      <c r="FH37" s="271">
        <f t="shared" ref="FH37:FH68" si="353">IF(D37="p",FG37,0)</f>
        <v>0</v>
      </c>
      <c r="FI37" s="271">
        <f t="shared" ref="FI37:FI68" si="354">IF(D37="I",FG37,0)</f>
        <v>0</v>
      </c>
      <c r="FJ37" s="271">
        <f t="shared" ref="FJ37:FJ68" si="355">IF(D37="C",FG37,0)</f>
        <v>0</v>
      </c>
      <c r="FK37" s="271">
        <f t="shared" ref="FK37:FK68" si="356">IF(D37="S",FG37,0)</f>
        <v>0</v>
      </c>
      <c r="FL37" s="263"/>
      <c r="FM37" s="103">
        <f t="shared" ref="FM37:FM68" si="357">IF(D37="p",FL37,0)</f>
        <v>0</v>
      </c>
      <c r="FN37" s="103">
        <f t="shared" ref="FN37:FN68" si="358">IF(D37="I",FL37,0)</f>
        <v>0</v>
      </c>
      <c r="FO37" s="103">
        <f t="shared" ref="FO37:FO68" si="359">IF(D37="C",FL37,0)</f>
        <v>0</v>
      </c>
      <c r="FP37" s="103">
        <f t="shared" ref="FP37:FP68" si="360">IF(D37="S",FL37,0)</f>
        <v>0</v>
      </c>
      <c r="FQ37" s="270">
        <f t="shared" ref="FQ37:FQ68" si="361">+($J37*FL37)+($P37*FL37)+($V37*FL37)</f>
        <v>0</v>
      </c>
      <c r="FR37" s="271">
        <f t="shared" ref="FR37:FR68" si="362">IF(D37="p",FQ37,0)</f>
        <v>0</v>
      </c>
      <c r="FS37" s="271">
        <f t="shared" ref="FS37:FS68" si="363">IF(D37="I",FQ37,0)</f>
        <v>0</v>
      </c>
      <c r="FT37" s="271">
        <f t="shared" ref="FT37:FT68" si="364">IF(D37="C",FQ37,0)</f>
        <v>0</v>
      </c>
      <c r="FU37" s="271">
        <f t="shared" ref="FU37:FU68" si="365">IF(D37="S",FQ37,0)</f>
        <v>0</v>
      </c>
      <c r="FV37" s="270"/>
      <c r="FW37" s="270"/>
      <c r="FX37" s="384">
        <f t="shared" ref="FX37:FX68" si="366">AB37+AL37+AV37+BF37+BP37+BZ37+CJ37+CT37+DD37+DN37+DX37+EH37+ER37+FB37+FL37</f>
        <v>0</v>
      </c>
      <c r="FY37" s="103">
        <f t="shared" ref="FY37:FY68" si="367">IF(D37="p",FX37,0)</f>
        <v>0</v>
      </c>
      <c r="FZ37" s="103">
        <f t="shared" ref="FZ37:FZ68" si="368">IF(D37="I",FX37,0)</f>
        <v>0</v>
      </c>
      <c r="GA37" s="103">
        <f t="shared" ref="GA37:GA68" si="369">IF(D37="C",FX37,0)</f>
        <v>0</v>
      </c>
      <c r="GB37" s="103">
        <f t="shared" ref="GB37:GB68" si="370">IF(D37="S",FX37,0)</f>
        <v>0</v>
      </c>
      <c r="GC37" s="270">
        <f t="shared" si="302"/>
        <v>0</v>
      </c>
      <c r="GD37" s="271">
        <f t="shared" ref="GD37:GD68" si="371">IF(D37="p",GC37,0)</f>
        <v>0</v>
      </c>
      <c r="GE37" s="271">
        <f t="shared" ref="GE37:GE68" si="372">IF(D37="I",GC37,0)</f>
        <v>0</v>
      </c>
      <c r="GF37" s="271">
        <f t="shared" ref="GF37:GF68" si="373">IF(D37="C",GC37,0)</f>
        <v>0</v>
      </c>
      <c r="GG37" s="271">
        <f t="shared" ref="GG37:GG68" si="374">IF(D37="S",GC37,0)</f>
        <v>0</v>
      </c>
      <c r="GH37" s="329"/>
      <c r="GI37" s="103">
        <f t="shared" ref="GI37:GI68" si="375">IF(D37="p",GH37,0)</f>
        <v>0</v>
      </c>
      <c r="GJ37" s="103">
        <f t="shared" ref="GJ37:GJ68" si="376">IF(D37="I",GH37,0)</f>
        <v>0</v>
      </c>
      <c r="GK37" s="103">
        <f t="shared" ref="GK37:GK68" si="377">IF(D37="C",GH37,0)</f>
        <v>0</v>
      </c>
      <c r="GL37" s="103">
        <f t="shared" ref="GL37:GL68" si="378">IF(D37="S",GH37,0)</f>
        <v>0</v>
      </c>
      <c r="GM37" s="270">
        <f t="shared" si="303"/>
        <v>0</v>
      </c>
      <c r="GN37" s="271">
        <f t="shared" ref="GN37:GN68" si="379">IF(D37="p",GM37,0)</f>
        <v>0</v>
      </c>
      <c r="GO37" s="271">
        <f t="shared" ref="GO37:GO68" si="380">IF(D37="I",GM37,0)</f>
        <v>0</v>
      </c>
      <c r="GP37" s="271">
        <f t="shared" ref="GP37:GP68" si="381">IF(D37="C",GM37,0)</f>
        <v>0</v>
      </c>
      <c r="GQ37" s="271">
        <f t="shared" ref="GQ37:GQ68" si="382">IF(D37="S",GM37,0)</f>
        <v>0</v>
      </c>
      <c r="GR37" s="342">
        <f t="shared" si="304"/>
        <v>0</v>
      </c>
      <c r="GS37" s="103">
        <f t="shared" ref="GS37:GS68" si="383">IF(D37="p",GR37,0)</f>
        <v>0</v>
      </c>
      <c r="GT37" s="103">
        <f t="shared" ref="GT37:GT68" si="384">IF(D37="I",GR37,0)</f>
        <v>0</v>
      </c>
      <c r="GU37" s="103">
        <f t="shared" ref="GU37:GU68" si="385">IF(D37="C",GR37,0)</f>
        <v>0</v>
      </c>
      <c r="GV37" s="103">
        <f t="shared" ref="GV37:GV68" si="386">IF(D37="S",GR37,0)</f>
        <v>0</v>
      </c>
      <c r="GW37" s="270">
        <f t="shared" si="305"/>
        <v>0</v>
      </c>
      <c r="GX37" s="271">
        <f t="shared" ref="GX37:GX68" si="387">IF(D37="p",GW37,0)</f>
        <v>0</v>
      </c>
      <c r="GY37" s="271">
        <f t="shared" ref="GY37:GY68" si="388">IF(D37="I",GW37,0)</f>
        <v>0</v>
      </c>
      <c r="GZ37" s="271">
        <f t="shared" ref="GZ37:GZ68" si="389">IF(D37="C",GW37,0)</f>
        <v>0</v>
      </c>
      <c r="HA37" s="271">
        <f t="shared" ref="HA37:HA68" si="390">IF(D37="S",GW37,0)</f>
        <v>0</v>
      </c>
      <c r="HB37" s="329"/>
      <c r="HC37" s="103">
        <f t="shared" ref="HC37:HC68" si="391">IF(D37="p",HB37,0)</f>
        <v>0</v>
      </c>
      <c r="HD37" s="103">
        <f t="shared" ref="HD37:HD68" si="392">IF(D37="I",HB37,0)</f>
        <v>0</v>
      </c>
      <c r="HE37" s="103">
        <f t="shared" ref="HE37:HE68" si="393">IF(D37="C",HB37,0)</f>
        <v>0</v>
      </c>
      <c r="HF37" s="103">
        <f t="shared" ref="HF37:HF68" si="394">IF(D37="S",HB37,0)</f>
        <v>0</v>
      </c>
      <c r="HG37" s="270">
        <f t="shared" si="306"/>
        <v>0</v>
      </c>
      <c r="HH37" s="271">
        <f t="shared" ref="HH37:HH68" si="395">IF(D37="p",HG37,0)</f>
        <v>0</v>
      </c>
      <c r="HI37" s="271">
        <f t="shared" ref="HI37:HI68" si="396">IF(D37="I",HG37,0)</f>
        <v>0</v>
      </c>
      <c r="HJ37" s="271">
        <f t="shared" ref="HJ37:HJ68" si="397">IF(D37="C",HG37,0)</f>
        <v>0</v>
      </c>
      <c r="HK37" s="271">
        <f t="shared" ref="HK37:HK68" si="398">IF(D37="S",HG37,0)</f>
        <v>0</v>
      </c>
      <c r="HL37" s="329"/>
      <c r="HM37" s="103">
        <f t="shared" ref="HM37:HM68" si="399">IF(D37="p",HL37,0)</f>
        <v>0</v>
      </c>
      <c r="HN37" s="103">
        <f t="shared" ref="HN37:HN68" si="400">IF(D37="I",HL37,0)</f>
        <v>0</v>
      </c>
      <c r="HO37" s="103">
        <f t="shared" ref="HO37:HO68" si="401">IF(D37="C",HL37,0)</f>
        <v>0</v>
      </c>
      <c r="HP37" s="103">
        <f t="shared" ref="HP37:HP68" si="402">IF(D37="S",HL37,0)</f>
        <v>0</v>
      </c>
      <c r="HQ37" s="270">
        <f t="shared" si="307"/>
        <v>0</v>
      </c>
      <c r="HR37" s="271">
        <f t="shared" ref="HR37:HR68" si="403">IF(D37="p",HQ37,0)</f>
        <v>0</v>
      </c>
      <c r="HS37" s="271">
        <f t="shared" ref="HS37:HS68" si="404">IF(D37="I",HQ37,0)</f>
        <v>0</v>
      </c>
      <c r="HT37" s="271">
        <f t="shared" ref="HT37:HT68" si="405">IF(D37="C",HQ37,0)</f>
        <v>0</v>
      </c>
      <c r="HU37" s="271">
        <f t="shared" ref="HU37:HU68" si="406">IF(D37="S",HQ37,0)</f>
        <v>0</v>
      </c>
      <c r="HV37" s="342">
        <f t="shared" si="308"/>
        <v>0</v>
      </c>
      <c r="HW37" s="103">
        <f t="shared" ref="HW37:HW68" si="407">IF(D37="p",HV37,0)</f>
        <v>0</v>
      </c>
      <c r="HX37" s="103">
        <f t="shared" ref="HX37:HX68" si="408">IF(D37="I",HV37,0)</f>
        <v>0</v>
      </c>
      <c r="HY37" s="103">
        <f t="shared" ref="HY37:HY68" si="409">IF(D37="C",HV37,0)</f>
        <v>0</v>
      </c>
      <c r="HZ37" s="103">
        <f t="shared" ref="HZ37:HZ68" si="410">IF(D37="S",HV37,0)</f>
        <v>0</v>
      </c>
      <c r="IA37" s="265" t="e">
        <f t="shared" si="309"/>
        <v>#DIV/0!</v>
      </c>
      <c r="IB37" s="270">
        <f t="shared" si="310"/>
        <v>0</v>
      </c>
      <c r="IC37" s="271">
        <f t="shared" ref="IC37:IC68" si="411">IF(D37="p",IB37,0)</f>
        <v>0</v>
      </c>
      <c r="ID37" s="271">
        <f t="shared" ref="ID37:ID68" si="412">IF(D37="I",IB37,0)</f>
        <v>0</v>
      </c>
      <c r="IE37" s="271">
        <f t="shared" ref="IE37:IE68" si="413">IF(D37="C",IB37,0)</f>
        <v>0</v>
      </c>
      <c r="IF37" s="271">
        <f t="shared" ref="IF37:IF68" si="414">IF(D37="S",IB37,0)</f>
        <v>0</v>
      </c>
      <c r="IG37" s="258">
        <f t="shared" si="311"/>
        <v>0</v>
      </c>
      <c r="IH37" s="103">
        <f t="shared" ref="IH37:IH68" si="415">IF(D37="p",IG37,0)</f>
        <v>0</v>
      </c>
      <c r="II37" s="103">
        <f t="shared" ref="II37:II68" si="416">IF(D37="I",IG37,0)</f>
        <v>0</v>
      </c>
      <c r="IJ37" s="103">
        <f t="shared" ref="IJ37:IJ68" si="417">IF(D37="C",IG37,0)</f>
        <v>0</v>
      </c>
      <c r="IK37" s="103">
        <f t="shared" ref="IK37:IK68" si="418">IF(D37="S",IG37,0)</f>
        <v>0</v>
      </c>
      <c r="IL37" s="270">
        <f t="shared" si="312"/>
        <v>0</v>
      </c>
      <c r="IM37" s="271">
        <f t="shared" ref="IM37:IM68" si="419">IF(D37="p",IL37,0)</f>
        <v>0</v>
      </c>
      <c r="IN37" s="271">
        <f t="shared" ref="IN37:IN68" si="420">IF(D37="I",IL37,0)</f>
        <v>0</v>
      </c>
      <c r="IO37" s="271">
        <f t="shared" ref="IO37:IO68" si="421">IF(D37="C",IL37,0)</f>
        <v>0</v>
      </c>
      <c r="IP37" s="271">
        <f t="shared" ref="IP37:IP68" si="422">IF(D37="S",IL37,0)</f>
        <v>0</v>
      </c>
      <c r="IQ37" s="274">
        <f t="shared" si="313"/>
        <v>0</v>
      </c>
      <c r="IR37" s="275">
        <f t="shared" ref="IR37:IR68" si="423">IF(D37="p",IQ37,0)</f>
        <v>0</v>
      </c>
      <c r="IS37" s="275">
        <f t="shared" ref="IS37:IS68" si="424">IF(D37="i",IQ37,0)</f>
        <v>0</v>
      </c>
      <c r="IT37" s="275">
        <f t="shared" ref="IT37:IT68" si="425">IF(D37="c",IQ37,0)</f>
        <v>0</v>
      </c>
      <c r="IU37" s="275">
        <f t="shared" ref="IU37:IU68" si="426">IF(D37="s",IQ37,0)</f>
        <v>0</v>
      </c>
    </row>
    <row r="38" spans="1:255" s="48" customFormat="1">
      <c r="A38" s="49" t="s">
        <v>382</v>
      </c>
      <c r="B38" s="264"/>
      <c r="C38" s="264"/>
      <c r="D38" s="264"/>
      <c r="E38" s="200"/>
      <c r="F38" s="93">
        <f t="shared" si="227"/>
        <v>0</v>
      </c>
      <c r="G38" s="93">
        <f t="shared" si="228"/>
        <v>0</v>
      </c>
      <c r="H38" s="93">
        <f t="shared" si="229"/>
        <v>0</v>
      </c>
      <c r="I38" s="93">
        <f t="shared" si="230"/>
        <v>0</v>
      </c>
      <c r="J38" s="200"/>
      <c r="K38" s="93">
        <f t="shared" si="231"/>
        <v>0</v>
      </c>
      <c r="L38" s="93">
        <f t="shared" si="232"/>
        <v>0</v>
      </c>
      <c r="M38" s="93">
        <f t="shared" si="233"/>
        <v>0</v>
      </c>
      <c r="N38" s="93">
        <f t="shared" si="234"/>
        <v>0</v>
      </c>
      <c r="O38" s="265" t="e">
        <f t="shared" si="235"/>
        <v>#DIV/0!</v>
      </c>
      <c r="P38" s="200"/>
      <c r="Q38" s="93">
        <f t="shared" si="236"/>
        <v>0</v>
      </c>
      <c r="R38" s="93">
        <f t="shared" si="237"/>
        <v>0</v>
      </c>
      <c r="S38" s="93">
        <f t="shared" si="238"/>
        <v>0</v>
      </c>
      <c r="T38" s="93">
        <f t="shared" si="239"/>
        <v>0</v>
      </c>
      <c r="U38" s="265" t="e">
        <f t="shared" si="240"/>
        <v>#DIV/0!</v>
      </c>
      <c r="V38" s="200"/>
      <c r="W38" s="93">
        <f t="shared" si="241"/>
        <v>0</v>
      </c>
      <c r="X38" s="93">
        <f t="shared" si="242"/>
        <v>0</v>
      </c>
      <c r="Y38" s="93">
        <f t="shared" si="243"/>
        <v>0</v>
      </c>
      <c r="Z38" s="93">
        <f t="shared" si="244"/>
        <v>0</v>
      </c>
      <c r="AA38" s="265" t="e">
        <f t="shared" si="245"/>
        <v>#DIV/0!</v>
      </c>
      <c r="AB38" s="329"/>
      <c r="AC38" s="103">
        <f t="shared" si="246"/>
        <v>0</v>
      </c>
      <c r="AD38" s="103">
        <f t="shared" si="247"/>
        <v>0</v>
      </c>
      <c r="AE38" s="103">
        <f t="shared" si="248"/>
        <v>0</v>
      </c>
      <c r="AF38" s="103">
        <f t="shared" si="249"/>
        <v>0</v>
      </c>
      <c r="AG38" s="270">
        <f t="shared" si="250"/>
        <v>0</v>
      </c>
      <c r="AH38" s="271">
        <f t="shared" si="251"/>
        <v>0</v>
      </c>
      <c r="AI38" s="271">
        <f t="shared" si="252"/>
        <v>0</v>
      </c>
      <c r="AJ38" s="271">
        <f t="shared" si="253"/>
        <v>0</v>
      </c>
      <c r="AK38" s="271">
        <f t="shared" si="254"/>
        <v>0</v>
      </c>
      <c r="AL38" s="329"/>
      <c r="AM38" s="103">
        <f t="shared" si="255"/>
        <v>0</v>
      </c>
      <c r="AN38" s="103">
        <f t="shared" si="256"/>
        <v>0</v>
      </c>
      <c r="AO38" s="103">
        <f t="shared" si="257"/>
        <v>0</v>
      </c>
      <c r="AP38" s="103">
        <f t="shared" si="258"/>
        <v>0</v>
      </c>
      <c r="AQ38" s="270">
        <f t="shared" si="259"/>
        <v>0</v>
      </c>
      <c r="AR38" s="271">
        <f t="shared" si="260"/>
        <v>0</v>
      </c>
      <c r="AS38" s="271">
        <f t="shared" si="261"/>
        <v>0</v>
      </c>
      <c r="AT38" s="271">
        <f t="shared" si="262"/>
        <v>0</v>
      </c>
      <c r="AU38" s="271">
        <f t="shared" si="263"/>
        <v>0</v>
      </c>
      <c r="AV38" s="510"/>
      <c r="AW38" s="511">
        <f t="shared" si="264"/>
        <v>0</v>
      </c>
      <c r="AX38" s="511">
        <f t="shared" si="265"/>
        <v>0</v>
      </c>
      <c r="AY38" s="511">
        <f t="shared" si="266"/>
        <v>0</v>
      </c>
      <c r="AZ38" s="511">
        <f t="shared" si="267"/>
        <v>0</v>
      </c>
      <c r="BA38" s="512">
        <f t="shared" si="268"/>
        <v>0</v>
      </c>
      <c r="BB38" s="586">
        <f t="shared" si="269"/>
        <v>0</v>
      </c>
      <c r="BC38" s="586">
        <f t="shared" si="270"/>
        <v>0</v>
      </c>
      <c r="BD38" s="586">
        <f t="shared" si="271"/>
        <v>0</v>
      </c>
      <c r="BE38" s="586">
        <f t="shared" si="272"/>
        <v>0</v>
      </c>
      <c r="BF38" s="329"/>
      <c r="BG38" s="103">
        <f t="shared" si="273"/>
        <v>0</v>
      </c>
      <c r="BH38" s="103">
        <f t="shared" si="274"/>
        <v>0</v>
      </c>
      <c r="BI38" s="103">
        <f t="shared" si="275"/>
        <v>0</v>
      </c>
      <c r="BJ38" s="103">
        <f t="shared" si="276"/>
        <v>0</v>
      </c>
      <c r="BK38" s="270">
        <f t="shared" si="277"/>
        <v>0</v>
      </c>
      <c r="BL38" s="271">
        <f t="shared" si="278"/>
        <v>0</v>
      </c>
      <c r="BM38" s="271">
        <f t="shared" si="279"/>
        <v>0</v>
      </c>
      <c r="BN38" s="271">
        <f t="shared" si="280"/>
        <v>0</v>
      </c>
      <c r="BO38" s="271">
        <f t="shared" si="281"/>
        <v>0</v>
      </c>
      <c r="BP38" s="329"/>
      <c r="BQ38" s="103">
        <f t="shared" si="282"/>
        <v>0</v>
      </c>
      <c r="BR38" s="103">
        <f t="shared" si="283"/>
        <v>0</v>
      </c>
      <c r="BS38" s="103">
        <f t="shared" si="284"/>
        <v>0</v>
      </c>
      <c r="BT38" s="103">
        <f t="shared" si="285"/>
        <v>0</v>
      </c>
      <c r="BU38" s="270">
        <f t="shared" si="286"/>
        <v>0</v>
      </c>
      <c r="BV38" s="271">
        <f t="shared" si="287"/>
        <v>0</v>
      </c>
      <c r="BW38" s="271">
        <f t="shared" si="288"/>
        <v>0</v>
      </c>
      <c r="BX38" s="271">
        <f t="shared" si="289"/>
        <v>0</v>
      </c>
      <c r="BY38" s="271">
        <f t="shared" si="290"/>
        <v>0</v>
      </c>
      <c r="BZ38" s="329"/>
      <c r="CA38" s="103">
        <f t="shared" si="291"/>
        <v>0</v>
      </c>
      <c r="CB38" s="103">
        <f t="shared" si="292"/>
        <v>0</v>
      </c>
      <c r="CC38" s="103">
        <f t="shared" si="293"/>
        <v>0</v>
      </c>
      <c r="CD38" s="103">
        <f t="shared" si="294"/>
        <v>0</v>
      </c>
      <c r="CE38" s="270">
        <f t="shared" si="295"/>
        <v>0</v>
      </c>
      <c r="CF38" s="271">
        <f t="shared" si="296"/>
        <v>0</v>
      </c>
      <c r="CG38" s="271">
        <f t="shared" si="297"/>
        <v>0</v>
      </c>
      <c r="CH38" s="271">
        <f t="shared" si="298"/>
        <v>0</v>
      </c>
      <c r="CI38" s="271">
        <f t="shared" si="299"/>
        <v>0</v>
      </c>
      <c r="CJ38" s="329"/>
      <c r="CK38" s="103">
        <f t="shared" si="199"/>
        <v>0</v>
      </c>
      <c r="CL38" s="103">
        <f t="shared" si="226"/>
        <v>0</v>
      </c>
      <c r="CM38" s="103">
        <f t="shared" si="200"/>
        <v>0</v>
      </c>
      <c r="CN38" s="103">
        <f t="shared" si="201"/>
        <v>0</v>
      </c>
      <c r="CO38" s="270">
        <f t="shared" si="9"/>
        <v>0</v>
      </c>
      <c r="CP38" s="271">
        <f t="shared" si="202"/>
        <v>0</v>
      </c>
      <c r="CQ38" s="271">
        <f t="shared" si="203"/>
        <v>0</v>
      </c>
      <c r="CR38" s="271">
        <f t="shared" si="204"/>
        <v>0</v>
      </c>
      <c r="CS38" s="271">
        <f t="shared" si="205"/>
        <v>0</v>
      </c>
      <c r="CT38" s="329"/>
      <c r="CU38" s="103">
        <f t="shared" si="314"/>
        <v>0</v>
      </c>
      <c r="CV38" s="103">
        <f t="shared" si="315"/>
        <v>0</v>
      </c>
      <c r="CW38" s="103">
        <f t="shared" si="316"/>
        <v>0</v>
      </c>
      <c r="CX38" s="103">
        <f t="shared" si="317"/>
        <v>0</v>
      </c>
      <c r="CY38" s="270">
        <f t="shared" si="300"/>
        <v>0</v>
      </c>
      <c r="CZ38" s="271">
        <f t="shared" si="318"/>
        <v>0</v>
      </c>
      <c r="DA38" s="271">
        <f t="shared" si="319"/>
        <v>0</v>
      </c>
      <c r="DB38" s="271">
        <f t="shared" si="320"/>
        <v>0</v>
      </c>
      <c r="DC38" s="271">
        <f t="shared" si="321"/>
        <v>0</v>
      </c>
      <c r="DD38" s="329"/>
      <c r="DE38" s="103">
        <f t="shared" si="322"/>
        <v>0</v>
      </c>
      <c r="DF38" s="103">
        <f t="shared" si="323"/>
        <v>0</v>
      </c>
      <c r="DG38" s="103">
        <f t="shared" si="324"/>
        <v>0</v>
      </c>
      <c r="DH38" s="103">
        <f t="shared" si="325"/>
        <v>0</v>
      </c>
      <c r="DI38" s="270">
        <f t="shared" si="326"/>
        <v>0</v>
      </c>
      <c r="DJ38" s="271">
        <f t="shared" si="327"/>
        <v>0</v>
      </c>
      <c r="DK38" s="271">
        <f t="shared" si="328"/>
        <v>0</v>
      </c>
      <c r="DL38" s="271">
        <f t="shared" si="329"/>
        <v>0</v>
      </c>
      <c r="DM38" s="271">
        <f t="shared" si="330"/>
        <v>0</v>
      </c>
      <c r="DN38" s="329"/>
      <c r="DO38" s="103">
        <f t="shared" si="331"/>
        <v>0</v>
      </c>
      <c r="DP38" s="103">
        <f t="shared" si="332"/>
        <v>0</v>
      </c>
      <c r="DQ38" s="103">
        <f t="shared" si="333"/>
        <v>0</v>
      </c>
      <c r="DR38" s="103">
        <f t="shared" si="334"/>
        <v>0</v>
      </c>
      <c r="DS38" s="270">
        <f t="shared" si="301"/>
        <v>0</v>
      </c>
      <c r="DT38" s="271">
        <f t="shared" si="335"/>
        <v>0</v>
      </c>
      <c r="DU38" s="271">
        <f t="shared" si="336"/>
        <v>0</v>
      </c>
      <c r="DV38" s="271">
        <f t="shared" si="337"/>
        <v>0</v>
      </c>
      <c r="DW38" s="271">
        <f t="shared" si="338"/>
        <v>0</v>
      </c>
      <c r="DX38" s="338"/>
      <c r="DY38" s="103">
        <f t="shared" si="208"/>
        <v>0</v>
      </c>
      <c r="DZ38" s="103">
        <f t="shared" si="209"/>
        <v>0</v>
      </c>
      <c r="EA38" s="103">
        <f t="shared" si="210"/>
        <v>0</v>
      </c>
      <c r="EB38" s="103">
        <f t="shared" si="211"/>
        <v>0</v>
      </c>
      <c r="EC38" s="270">
        <f t="shared" si="212"/>
        <v>0</v>
      </c>
      <c r="ED38" s="271">
        <f t="shared" si="213"/>
        <v>0</v>
      </c>
      <c r="EE38" s="271">
        <f t="shared" si="214"/>
        <v>0</v>
      </c>
      <c r="EF38" s="271">
        <f t="shared" si="215"/>
        <v>0</v>
      </c>
      <c r="EG38" s="271">
        <f t="shared" si="216"/>
        <v>0</v>
      </c>
      <c r="EH38" s="329"/>
      <c r="EI38" s="103">
        <f t="shared" si="217"/>
        <v>0</v>
      </c>
      <c r="EJ38" s="103">
        <f t="shared" si="218"/>
        <v>0</v>
      </c>
      <c r="EK38" s="103">
        <f t="shared" si="219"/>
        <v>0</v>
      </c>
      <c r="EL38" s="103">
        <f t="shared" si="220"/>
        <v>0</v>
      </c>
      <c r="EM38" s="270">
        <f t="shared" si="221"/>
        <v>0</v>
      </c>
      <c r="EN38" s="271">
        <f t="shared" si="222"/>
        <v>0</v>
      </c>
      <c r="EO38" s="271">
        <f t="shared" si="223"/>
        <v>0</v>
      </c>
      <c r="EP38" s="271">
        <f t="shared" si="224"/>
        <v>0</v>
      </c>
      <c r="EQ38" s="271">
        <f t="shared" si="225"/>
        <v>0</v>
      </c>
      <c r="ER38" s="510"/>
      <c r="ES38" s="511">
        <f t="shared" si="339"/>
        <v>0</v>
      </c>
      <c r="ET38" s="511">
        <f t="shared" si="340"/>
        <v>0</v>
      </c>
      <c r="EU38" s="511">
        <f t="shared" si="341"/>
        <v>0</v>
      </c>
      <c r="EV38" s="511">
        <f t="shared" si="342"/>
        <v>0</v>
      </c>
      <c r="EW38" s="512">
        <f t="shared" si="343"/>
        <v>0</v>
      </c>
      <c r="EX38" s="586">
        <f t="shared" si="344"/>
        <v>0</v>
      </c>
      <c r="EY38" s="586">
        <f t="shared" si="345"/>
        <v>0</v>
      </c>
      <c r="EZ38" s="586">
        <f t="shared" si="346"/>
        <v>0</v>
      </c>
      <c r="FA38" s="586">
        <f t="shared" si="347"/>
        <v>0</v>
      </c>
      <c r="FB38" s="263"/>
      <c r="FC38" s="103">
        <f t="shared" si="348"/>
        <v>0</v>
      </c>
      <c r="FD38" s="103">
        <f t="shared" si="349"/>
        <v>0</v>
      </c>
      <c r="FE38" s="103">
        <f t="shared" si="350"/>
        <v>0</v>
      </c>
      <c r="FF38" s="103">
        <f t="shared" si="351"/>
        <v>0</v>
      </c>
      <c r="FG38" s="270">
        <f t="shared" si="352"/>
        <v>0</v>
      </c>
      <c r="FH38" s="271">
        <f t="shared" si="353"/>
        <v>0</v>
      </c>
      <c r="FI38" s="271">
        <f t="shared" si="354"/>
        <v>0</v>
      </c>
      <c r="FJ38" s="271">
        <f t="shared" si="355"/>
        <v>0</v>
      </c>
      <c r="FK38" s="271">
        <f t="shared" si="356"/>
        <v>0</v>
      </c>
      <c r="FL38" s="263"/>
      <c r="FM38" s="103">
        <f t="shared" si="357"/>
        <v>0</v>
      </c>
      <c r="FN38" s="103">
        <f t="shared" si="358"/>
        <v>0</v>
      </c>
      <c r="FO38" s="103">
        <f t="shared" si="359"/>
        <v>0</v>
      </c>
      <c r="FP38" s="103">
        <f t="shared" si="360"/>
        <v>0</v>
      </c>
      <c r="FQ38" s="270">
        <f t="shared" si="361"/>
        <v>0</v>
      </c>
      <c r="FR38" s="271">
        <f t="shared" si="362"/>
        <v>0</v>
      </c>
      <c r="FS38" s="271">
        <f t="shared" si="363"/>
        <v>0</v>
      </c>
      <c r="FT38" s="271">
        <f t="shared" si="364"/>
        <v>0</v>
      </c>
      <c r="FU38" s="271">
        <f t="shared" si="365"/>
        <v>0</v>
      </c>
      <c r="FV38" s="270"/>
      <c r="FW38" s="270"/>
      <c r="FX38" s="384">
        <f t="shared" si="366"/>
        <v>0</v>
      </c>
      <c r="FY38" s="103">
        <f t="shared" si="367"/>
        <v>0</v>
      </c>
      <c r="FZ38" s="103">
        <f t="shared" si="368"/>
        <v>0</v>
      </c>
      <c r="GA38" s="103">
        <f t="shared" si="369"/>
        <v>0</v>
      </c>
      <c r="GB38" s="103">
        <f t="shared" si="370"/>
        <v>0</v>
      </c>
      <c r="GC38" s="270">
        <f t="shared" si="302"/>
        <v>0</v>
      </c>
      <c r="GD38" s="271">
        <f t="shared" si="371"/>
        <v>0</v>
      </c>
      <c r="GE38" s="271">
        <f t="shared" si="372"/>
        <v>0</v>
      </c>
      <c r="GF38" s="271">
        <f t="shared" si="373"/>
        <v>0</v>
      </c>
      <c r="GG38" s="271">
        <f t="shared" si="374"/>
        <v>0</v>
      </c>
      <c r="GH38" s="329"/>
      <c r="GI38" s="103">
        <f t="shared" si="375"/>
        <v>0</v>
      </c>
      <c r="GJ38" s="103">
        <f t="shared" si="376"/>
        <v>0</v>
      </c>
      <c r="GK38" s="103">
        <f t="shared" si="377"/>
        <v>0</v>
      </c>
      <c r="GL38" s="103">
        <f t="shared" si="378"/>
        <v>0</v>
      </c>
      <c r="GM38" s="270">
        <f t="shared" si="303"/>
        <v>0</v>
      </c>
      <c r="GN38" s="271">
        <f t="shared" si="379"/>
        <v>0</v>
      </c>
      <c r="GO38" s="271">
        <f t="shared" si="380"/>
        <v>0</v>
      </c>
      <c r="GP38" s="271">
        <f t="shared" si="381"/>
        <v>0</v>
      </c>
      <c r="GQ38" s="271">
        <f t="shared" si="382"/>
        <v>0</v>
      </c>
      <c r="GR38" s="342">
        <f t="shared" si="304"/>
        <v>0</v>
      </c>
      <c r="GS38" s="103">
        <f t="shared" si="383"/>
        <v>0</v>
      </c>
      <c r="GT38" s="103">
        <f t="shared" si="384"/>
        <v>0</v>
      </c>
      <c r="GU38" s="103">
        <f t="shared" si="385"/>
        <v>0</v>
      </c>
      <c r="GV38" s="103">
        <f t="shared" si="386"/>
        <v>0</v>
      </c>
      <c r="GW38" s="270">
        <f t="shared" si="305"/>
        <v>0</v>
      </c>
      <c r="GX38" s="271">
        <f t="shared" si="387"/>
        <v>0</v>
      </c>
      <c r="GY38" s="271">
        <f t="shared" si="388"/>
        <v>0</v>
      </c>
      <c r="GZ38" s="271">
        <f t="shared" si="389"/>
        <v>0</v>
      </c>
      <c r="HA38" s="271">
        <f t="shared" si="390"/>
        <v>0</v>
      </c>
      <c r="HB38" s="329"/>
      <c r="HC38" s="103">
        <f t="shared" si="391"/>
        <v>0</v>
      </c>
      <c r="HD38" s="103">
        <f t="shared" si="392"/>
        <v>0</v>
      </c>
      <c r="HE38" s="103">
        <f t="shared" si="393"/>
        <v>0</v>
      </c>
      <c r="HF38" s="103">
        <f t="shared" si="394"/>
        <v>0</v>
      </c>
      <c r="HG38" s="270">
        <f t="shared" si="306"/>
        <v>0</v>
      </c>
      <c r="HH38" s="271">
        <f t="shared" si="395"/>
        <v>0</v>
      </c>
      <c r="HI38" s="271">
        <f t="shared" si="396"/>
        <v>0</v>
      </c>
      <c r="HJ38" s="271">
        <f t="shared" si="397"/>
        <v>0</v>
      </c>
      <c r="HK38" s="271">
        <f t="shared" si="398"/>
        <v>0</v>
      </c>
      <c r="HL38" s="329"/>
      <c r="HM38" s="103">
        <f t="shared" si="399"/>
        <v>0</v>
      </c>
      <c r="HN38" s="103">
        <f t="shared" si="400"/>
        <v>0</v>
      </c>
      <c r="HO38" s="103">
        <f t="shared" si="401"/>
        <v>0</v>
      </c>
      <c r="HP38" s="103">
        <f t="shared" si="402"/>
        <v>0</v>
      </c>
      <c r="HQ38" s="270">
        <f t="shared" si="307"/>
        <v>0</v>
      </c>
      <c r="HR38" s="271">
        <f t="shared" si="403"/>
        <v>0</v>
      </c>
      <c r="HS38" s="271">
        <f t="shared" si="404"/>
        <v>0</v>
      </c>
      <c r="HT38" s="271">
        <f t="shared" si="405"/>
        <v>0</v>
      </c>
      <c r="HU38" s="271">
        <f t="shared" si="406"/>
        <v>0</v>
      </c>
      <c r="HV38" s="342">
        <f t="shared" si="308"/>
        <v>0</v>
      </c>
      <c r="HW38" s="103">
        <f t="shared" si="407"/>
        <v>0</v>
      </c>
      <c r="HX38" s="103">
        <f t="shared" si="408"/>
        <v>0</v>
      </c>
      <c r="HY38" s="103">
        <f t="shared" si="409"/>
        <v>0</v>
      </c>
      <c r="HZ38" s="103">
        <f t="shared" si="410"/>
        <v>0</v>
      </c>
      <c r="IA38" s="265" t="e">
        <f t="shared" si="309"/>
        <v>#DIV/0!</v>
      </c>
      <c r="IB38" s="270">
        <f t="shared" si="310"/>
        <v>0</v>
      </c>
      <c r="IC38" s="271">
        <f t="shared" si="411"/>
        <v>0</v>
      </c>
      <c r="ID38" s="271">
        <f t="shared" si="412"/>
        <v>0</v>
      </c>
      <c r="IE38" s="271">
        <f t="shared" si="413"/>
        <v>0</v>
      </c>
      <c r="IF38" s="271">
        <f t="shared" si="414"/>
        <v>0</v>
      </c>
      <c r="IG38" s="258">
        <f t="shared" si="311"/>
        <v>0</v>
      </c>
      <c r="IH38" s="103">
        <f t="shared" si="415"/>
        <v>0</v>
      </c>
      <c r="II38" s="103">
        <f t="shared" si="416"/>
        <v>0</v>
      </c>
      <c r="IJ38" s="103">
        <f t="shared" si="417"/>
        <v>0</v>
      </c>
      <c r="IK38" s="103">
        <f t="shared" si="418"/>
        <v>0</v>
      </c>
      <c r="IL38" s="270">
        <f t="shared" si="312"/>
        <v>0</v>
      </c>
      <c r="IM38" s="271">
        <f t="shared" si="419"/>
        <v>0</v>
      </c>
      <c r="IN38" s="271">
        <f t="shared" si="420"/>
        <v>0</v>
      </c>
      <c r="IO38" s="271">
        <f t="shared" si="421"/>
        <v>0</v>
      </c>
      <c r="IP38" s="271">
        <f t="shared" si="422"/>
        <v>0</v>
      </c>
      <c r="IQ38" s="274">
        <f t="shared" si="313"/>
        <v>0</v>
      </c>
      <c r="IR38" s="275">
        <f t="shared" si="423"/>
        <v>0</v>
      </c>
      <c r="IS38" s="275">
        <f t="shared" si="424"/>
        <v>0</v>
      </c>
      <c r="IT38" s="275">
        <f t="shared" si="425"/>
        <v>0</v>
      </c>
      <c r="IU38" s="275">
        <f t="shared" si="426"/>
        <v>0</v>
      </c>
    </row>
    <row r="39" spans="1:255" s="48" customFormat="1">
      <c r="A39" s="49" t="s">
        <v>383</v>
      </c>
      <c r="B39" s="264"/>
      <c r="C39" s="264"/>
      <c r="D39" s="264"/>
      <c r="E39" s="200"/>
      <c r="F39" s="93">
        <f t="shared" si="227"/>
        <v>0</v>
      </c>
      <c r="G39" s="93">
        <f t="shared" si="228"/>
        <v>0</v>
      </c>
      <c r="H39" s="93">
        <f t="shared" si="229"/>
        <v>0</v>
      </c>
      <c r="I39" s="93">
        <f t="shared" si="230"/>
        <v>0</v>
      </c>
      <c r="J39" s="200"/>
      <c r="K39" s="93">
        <f t="shared" si="231"/>
        <v>0</v>
      </c>
      <c r="L39" s="93">
        <f t="shared" si="232"/>
        <v>0</v>
      </c>
      <c r="M39" s="93">
        <f t="shared" si="233"/>
        <v>0</v>
      </c>
      <c r="N39" s="93">
        <f t="shared" si="234"/>
        <v>0</v>
      </c>
      <c r="O39" s="265" t="e">
        <f t="shared" si="235"/>
        <v>#DIV/0!</v>
      </c>
      <c r="P39" s="200"/>
      <c r="Q39" s="93">
        <f t="shared" si="236"/>
        <v>0</v>
      </c>
      <c r="R39" s="93">
        <f t="shared" si="237"/>
        <v>0</v>
      </c>
      <c r="S39" s="93">
        <f t="shared" si="238"/>
        <v>0</v>
      </c>
      <c r="T39" s="93">
        <f t="shared" si="239"/>
        <v>0</v>
      </c>
      <c r="U39" s="265" t="e">
        <f t="shared" si="240"/>
        <v>#DIV/0!</v>
      </c>
      <c r="V39" s="200"/>
      <c r="W39" s="93">
        <f t="shared" si="241"/>
        <v>0</v>
      </c>
      <c r="X39" s="93">
        <f t="shared" si="242"/>
        <v>0</v>
      </c>
      <c r="Y39" s="93">
        <f t="shared" si="243"/>
        <v>0</v>
      </c>
      <c r="Z39" s="93">
        <f t="shared" si="244"/>
        <v>0</v>
      </c>
      <c r="AA39" s="265" t="e">
        <f t="shared" si="245"/>
        <v>#DIV/0!</v>
      </c>
      <c r="AB39" s="329"/>
      <c r="AC39" s="103">
        <f t="shared" si="246"/>
        <v>0</v>
      </c>
      <c r="AD39" s="103">
        <f t="shared" si="247"/>
        <v>0</v>
      </c>
      <c r="AE39" s="103">
        <f t="shared" si="248"/>
        <v>0</v>
      </c>
      <c r="AF39" s="103">
        <f t="shared" si="249"/>
        <v>0</v>
      </c>
      <c r="AG39" s="270">
        <f t="shared" si="250"/>
        <v>0</v>
      </c>
      <c r="AH39" s="271">
        <f t="shared" si="251"/>
        <v>0</v>
      </c>
      <c r="AI39" s="271">
        <f t="shared" si="252"/>
        <v>0</v>
      </c>
      <c r="AJ39" s="271">
        <f t="shared" si="253"/>
        <v>0</v>
      </c>
      <c r="AK39" s="271">
        <f t="shared" si="254"/>
        <v>0</v>
      </c>
      <c r="AL39" s="329"/>
      <c r="AM39" s="103">
        <f t="shared" si="255"/>
        <v>0</v>
      </c>
      <c r="AN39" s="103">
        <f t="shared" si="256"/>
        <v>0</v>
      </c>
      <c r="AO39" s="103">
        <f t="shared" si="257"/>
        <v>0</v>
      </c>
      <c r="AP39" s="103">
        <f t="shared" si="258"/>
        <v>0</v>
      </c>
      <c r="AQ39" s="270">
        <f t="shared" si="259"/>
        <v>0</v>
      </c>
      <c r="AR39" s="271">
        <f t="shared" si="260"/>
        <v>0</v>
      </c>
      <c r="AS39" s="271">
        <f t="shared" si="261"/>
        <v>0</v>
      </c>
      <c r="AT39" s="271">
        <f t="shared" si="262"/>
        <v>0</v>
      </c>
      <c r="AU39" s="271">
        <f t="shared" si="263"/>
        <v>0</v>
      </c>
      <c r="AV39" s="510"/>
      <c r="AW39" s="511">
        <f t="shared" si="264"/>
        <v>0</v>
      </c>
      <c r="AX39" s="511">
        <f t="shared" si="265"/>
        <v>0</v>
      </c>
      <c r="AY39" s="511">
        <f t="shared" si="266"/>
        <v>0</v>
      </c>
      <c r="AZ39" s="511">
        <f t="shared" si="267"/>
        <v>0</v>
      </c>
      <c r="BA39" s="512">
        <f t="shared" si="268"/>
        <v>0</v>
      </c>
      <c r="BB39" s="586">
        <f t="shared" si="269"/>
        <v>0</v>
      </c>
      <c r="BC39" s="586">
        <f t="shared" si="270"/>
        <v>0</v>
      </c>
      <c r="BD39" s="586">
        <f t="shared" si="271"/>
        <v>0</v>
      </c>
      <c r="BE39" s="586">
        <f t="shared" si="272"/>
        <v>0</v>
      </c>
      <c r="BF39" s="329"/>
      <c r="BG39" s="103">
        <f t="shared" si="273"/>
        <v>0</v>
      </c>
      <c r="BH39" s="103">
        <f t="shared" si="274"/>
        <v>0</v>
      </c>
      <c r="BI39" s="103">
        <f t="shared" si="275"/>
        <v>0</v>
      </c>
      <c r="BJ39" s="103">
        <f t="shared" si="276"/>
        <v>0</v>
      </c>
      <c r="BK39" s="270">
        <f t="shared" si="277"/>
        <v>0</v>
      </c>
      <c r="BL39" s="271">
        <f t="shared" si="278"/>
        <v>0</v>
      </c>
      <c r="BM39" s="271">
        <f t="shared" si="279"/>
        <v>0</v>
      </c>
      <c r="BN39" s="271">
        <f t="shared" si="280"/>
        <v>0</v>
      </c>
      <c r="BO39" s="271">
        <f t="shared" si="281"/>
        <v>0</v>
      </c>
      <c r="BP39" s="329"/>
      <c r="BQ39" s="103">
        <f t="shared" si="282"/>
        <v>0</v>
      </c>
      <c r="BR39" s="103">
        <f t="shared" si="283"/>
        <v>0</v>
      </c>
      <c r="BS39" s="103">
        <f t="shared" si="284"/>
        <v>0</v>
      </c>
      <c r="BT39" s="103">
        <f t="shared" si="285"/>
        <v>0</v>
      </c>
      <c r="BU39" s="270">
        <f t="shared" si="286"/>
        <v>0</v>
      </c>
      <c r="BV39" s="271">
        <f t="shared" si="287"/>
        <v>0</v>
      </c>
      <c r="BW39" s="271">
        <f t="shared" si="288"/>
        <v>0</v>
      </c>
      <c r="BX39" s="271">
        <f t="shared" si="289"/>
        <v>0</v>
      </c>
      <c r="BY39" s="271">
        <f t="shared" si="290"/>
        <v>0</v>
      </c>
      <c r="BZ39" s="329"/>
      <c r="CA39" s="103">
        <f t="shared" si="291"/>
        <v>0</v>
      </c>
      <c r="CB39" s="103">
        <f t="shared" si="292"/>
        <v>0</v>
      </c>
      <c r="CC39" s="103">
        <f t="shared" si="293"/>
        <v>0</v>
      </c>
      <c r="CD39" s="103">
        <f t="shared" si="294"/>
        <v>0</v>
      </c>
      <c r="CE39" s="270">
        <f t="shared" si="295"/>
        <v>0</v>
      </c>
      <c r="CF39" s="271">
        <f t="shared" si="296"/>
        <v>0</v>
      </c>
      <c r="CG39" s="271">
        <f t="shared" si="297"/>
        <v>0</v>
      </c>
      <c r="CH39" s="271">
        <f t="shared" si="298"/>
        <v>0</v>
      </c>
      <c r="CI39" s="271">
        <f t="shared" si="299"/>
        <v>0</v>
      </c>
      <c r="CJ39" s="329"/>
      <c r="CK39" s="103">
        <f t="shared" si="199"/>
        <v>0</v>
      </c>
      <c r="CL39" s="103">
        <f t="shared" si="226"/>
        <v>0</v>
      </c>
      <c r="CM39" s="103">
        <f t="shared" si="200"/>
        <v>0</v>
      </c>
      <c r="CN39" s="103">
        <f t="shared" si="201"/>
        <v>0</v>
      </c>
      <c r="CO39" s="270">
        <f t="shared" si="9"/>
        <v>0</v>
      </c>
      <c r="CP39" s="271">
        <f t="shared" si="202"/>
        <v>0</v>
      </c>
      <c r="CQ39" s="271">
        <f t="shared" si="203"/>
        <v>0</v>
      </c>
      <c r="CR39" s="271">
        <f t="shared" si="204"/>
        <v>0</v>
      </c>
      <c r="CS39" s="271">
        <f t="shared" si="205"/>
        <v>0</v>
      </c>
      <c r="CT39" s="329"/>
      <c r="CU39" s="103">
        <f t="shared" si="314"/>
        <v>0</v>
      </c>
      <c r="CV39" s="103">
        <f t="shared" si="315"/>
        <v>0</v>
      </c>
      <c r="CW39" s="103">
        <f t="shared" si="316"/>
        <v>0</v>
      </c>
      <c r="CX39" s="103">
        <f t="shared" si="317"/>
        <v>0</v>
      </c>
      <c r="CY39" s="270">
        <f t="shared" si="300"/>
        <v>0</v>
      </c>
      <c r="CZ39" s="271">
        <f t="shared" si="318"/>
        <v>0</v>
      </c>
      <c r="DA39" s="271">
        <f t="shared" si="319"/>
        <v>0</v>
      </c>
      <c r="DB39" s="271">
        <f t="shared" si="320"/>
        <v>0</v>
      </c>
      <c r="DC39" s="271">
        <f t="shared" si="321"/>
        <v>0</v>
      </c>
      <c r="DD39" s="329"/>
      <c r="DE39" s="103">
        <f t="shared" si="322"/>
        <v>0</v>
      </c>
      <c r="DF39" s="103">
        <f t="shared" si="323"/>
        <v>0</v>
      </c>
      <c r="DG39" s="103">
        <f t="shared" si="324"/>
        <v>0</v>
      </c>
      <c r="DH39" s="103">
        <f t="shared" si="325"/>
        <v>0</v>
      </c>
      <c r="DI39" s="270">
        <f t="shared" si="326"/>
        <v>0</v>
      </c>
      <c r="DJ39" s="271">
        <f t="shared" si="327"/>
        <v>0</v>
      </c>
      <c r="DK39" s="271">
        <f t="shared" si="328"/>
        <v>0</v>
      </c>
      <c r="DL39" s="271">
        <f t="shared" si="329"/>
        <v>0</v>
      </c>
      <c r="DM39" s="271">
        <f t="shared" si="330"/>
        <v>0</v>
      </c>
      <c r="DN39" s="329"/>
      <c r="DO39" s="103">
        <f t="shared" si="331"/>
        <v>0</v>
      </c>
      <c r="DP39" s="103">
        <f t="shared" si="332"/>
        <v>0</v>
      </c>
      <c r="DQ39" s="103">
        <f t="shared" si="333"/>
        <v>0</v>
      </c>
      <c r="DR39" s="103">
        <f t="shared" si="334"/>
        <v>0</v>
      </c>
      <c r="DS39" s="270">
        <f t="shared" si="301"/>
        <v>0</v>
      </c>
      <c r="DT39" s="271">
        <f t="shared" si="335"/>
        <v>0</v>
      </c>
      <c r="DU39" s="271">
        <f t="shared" si="336"/>
        <v>0</v>
      </c>
      <c r="DV39" s="271">
        <f t="shared" si="337"/>
        <v>0</v>
      </c>
      <c r="DW39" s="271">
        <f t="shared" si="338"/>
        <v>0</v>
      </c>
      <c r="DX39" s="338"/>
      <c r="DY39" s="103">
        <f t="shared" si="208"/>
        <v>0</v>
      </c>
      <c r="DZ39" s="103">
        <f t="shared" si="209"/>
        <v>0</v>
      </c>
      <c r="EA39" s="103">
        <f t="shared" si="210"/>
        <v>0</v>
      </c>
      <c r="EB39" s="103">
        <f t="shared" si="211"/>
        <v>0</v>
      </c>
      <c r="EC39" s="270">
        <f t="shared" si="212"/>
        <v>0</v>
      </c>
      <c r="ED39" s="271">
        <f t="shared" si="213"/>
        <v>0</v>
      </c>
      <c r="EE39" s="271">
        <f t="shared" si="214"/>
        <v>0</v>
      </c>
      <c r="EF39" s="271">
        <f t="shared" si="215"/>
        <v>0</v>
      </c>
      <c r="EG39" s="271">
        <f t="shared" si="216"/>
        <v>0</v>
      </c>
      <c r="EH39" s="329"/>
      <c r="EI39" s="103">
        <f t="shared" si="217"/>
        <v>0</v>
      </c>
      <c r="EJ39" s="103">
        <f t="shared" si="218"/>
        <v>0</v>
      </c>
      <c r="EK39" s="103">
        <f t="shared" si="219"/>
        <v>0</v>
      </c>
      <c r="EL39" s="103">
        <f t="shared" si="220"/>
        <v>0</v>
      </c>
      <c r="EM39" s="270">
        <f t="shared" si="221"/>
        <v>0</v>
      </c>
      <c r="EN39" s="271">
        <f t="shared" si="222"/>
        <v>0</v>
      </c>
      <c r="EO39" s="271">
        <f t="shared" si="223"/>
        <v>0</v>
      </c>
      <c r="EP39" s="271">
        <f t="shared" si="224"/>
        <v>0</v>
      </c>
      <c r="EQ39" s="271">
        <f t="shared" si="225"/>
        <v>0</v>
      </c>
      <c r="ER39" s="510"/>
      <c r="ES39" s="511">
        <f t="shared" si="339"/>
        <v>0</v>
      </c>
      <c r="ET39" s="511">
        <f t="shared" si="340"/>
        <v>0</v>
      </c>
      <c r="EU39" s="511">
        <f t="shared" si="341"/>
        <v>0</v>
      </c>
      <c r="EV39" s="511">
        <f t="shared" si="342"/>
        <v>0</v>
      </c>
      <c r="EW39" s="512">
        <f t="shared" si="343"/>
        <v>0</v>
      </c>
      <c r="EX39" s="586">
        <f t="shared" si="344"/>
        <v>0</v>
      </c>
      <c r="EY39" s="586">
        <f t="shared" si="345"/>
        <v>0</v>
      </c>
      <c r="EZ39" s="586">
        <f t="shared" si="346"/>
        <v>0</v>
      </c>
      <c r="FA39" s="586">
        <f t="shared" si="347"/>
        <v>0</v>
      </c>
      <c r="FB39" s="263"/>
      <c r="FC39" s="103">
        <f t="shared" si="348"/>
        <v>0</v>
      </c>
      <c r="FD39" s="103">
        <f t="shared" si="349"/>
        <v>0</v>
      </c>
      <c r="FE39" s="103">
        <f t="shared" si="350"/>
        <v>0</v>
      </c>
      <c r="FF39" s="103">
        <f t="shared" si="351"/>
        <v>0</v>
      </c>
      <c r="FG39" s="270">
        <f t="shared" si="352"/>
        <v>0</v>
      </c>
      <c r="FH39" s="271">
        <f t="shared" si="353"/>
        <v>0</v>
      </c>
      <c r="FI39" s="271">
        <f t="shared" si="354"/>
        <v>0</v>
      </c>
      <c r="FJ39" s="271">
        <f t="shared" si="355"/>
        <v>0</v>
      </c>
      <c r="FK39" s="271">
        <f t="shared" si="356"/>
        <v>0</v>
      </c>
      <c r="FL39" s="263"/>
      <c r="FM39" s="103">
        <f t="shared" si="357"/>
        <v>0</v>
      </c>
      <c r="FN39" s="103">
        <f t="shared" si="358"/>
        <v>0</v>
      </c>
      <c r="FO39" s="103">
        <f t="shared" si="359"/>
        <v>0</v>
      </c>
      <c r="FP39" s="103">
        <f t="shared" si="360"/>
        <v>0</v>
      </c>
      <c r="FQ39" s="270">
        <f t="shared" si="361"/>
        <v>0</v>
      </c>
      <c r="FR39" s="271">
        <f t="shared" si="362"/>
        <v>0</v>
      </c>
      <c r="FS39" s="271">
        <f t="shared" si="363"/>
        <v>0</v>
      </c>
      <c r="FT39" s="271">
        <f t="shared" si="364"/>
        <v>0</v>
      </c>
      <c r="FU39" s="271">
        <f t="shared" si="365"/>
        <v>0</v>
      </c>
      <c r="FV39" s="270"/>
      <c r="FW39" s="270"/>
      <c r="FX39" s="384">
        <f t="shared" si="366"/>
        <v>0</v>
      </c>
      <c r="FY39" s="103">
        <f t="shared" si="367"/>
        <v>0</v>
      </c>
      <c r="FZ39" s="103">
        <f t="shared" si="368"/>
        <v>0</v>
      </c>
      <c r="GA39" s="103">
        <f t="shared" si="369"/>
        <v>0</v>
      </c>
      <c r="GB39" s="103">
        <f t="shared" si="370"/>
        <v>0</v>
      </c>
      <c r="GC39" s="270">
        <f t="shared" si="302"/>
        <v>0</v>
      </c>
      <c r="GD39" s="271">
        <f t="shared" si="371"/>
        <v>0</v>
      </c>
      <c r="GE39" s="271">
        <f t="shared" si="372"/>
        <v>0</v>
      </c>
      <c r="GF39" s="271">
        <f t="shared" si="373"/>
        <v>0</v>
      </c>
      <c r="GG39" s="271">
        <f t="shared" si="374"/>
        <v>0</v>
      </c>
      <c r="GH39" s="329"/>
      <c r="GI39" s="103">
        <f t="shared" si="375"/>
        <v>0</v>
      </c>
      <c r="GJ39" s="103">
        <f t="shared" si="376"/>
        <v>0</v>
      </c>
      <c r="GK39" s="103">
        <f t="shared" si="377"/>
        <v>0</v>
      </c>
      <c r="GL39" s="103">
        <f t="shared" si="378"/>
        <v>0</v>
      </c>
      <c r="GM39" s="270">
        <f t="shared" si="303"/>
        <v>0</v>
      </c>
      <c r="GN39" s="271">
        <f t="shared" si="379"/>
        <v>0</v>
      </c>
      <c r="GO39" s="271">
        <f t="shared" si="380"/>
        <v>0</v>
      </c>
      <c r="GP39" s="271">
        <f t="shared" si="381"/>
        <v>0</v>
      </c>
      <c r="GQ39" s="271">
        <f t="shared" si="382"/>
        <v>0</v>
      </c>
      <c r="GR39" s="342">
        <f t="shared" si="304"/>
        <v>0</v>
      </c>
      <c r="GS39" s="103">
        <f t="shared" si="383"/>
        <v>0</v>
      </c>
      <c r="GT39" s="103">
        <f t="shared" si="384"/>
        <v>0</v>
      </c>
      <c r="GU39" s="103">
        <f t="shared" si="385"/>
        <v>0</v>
      </c>
      <c r="GV39" s="103">
        <f t="shared" si="386"/>
        <v>0</v>
      </c>
      <c r="GW39" s="270">
        <f t="shared" si="305"/>
        <v>0</v>
      </c>
      <c r="GX39" s="271">
        <f t="shared" si="387"/>
        <v>0</v>
      </c>
      <c r="GY39" s="271">
        <f t="shared" si="388"/>
        <v>0</v>
      </c>
      <c r="GZ39" s="271">
        <f t="shared" si="389"/>
        <v>0</v>
      </c>
      <c r="HA39" s="271">
        <f t="shared" si="390"/>
        <v>0</v>
      </c>
      <c r="HB39" s="329"/>
      <c r="HC39" s="103">
        <f t="shared" si="391"/>
        <v>0</v>
      </c>
      <c r="HD39" s="103">
        <f t="shared" si="392"/>
        <v>0</v>
      </c>
      <c r="HE39" s="103">
        <f t="shared" si="393"/>
        <v>0</v>
      </c>
      <c r="HF39" s="103">
        <f t="shared" si="394"/>
        <v>0</v>
      </c>
      <c r="HG39" s="270">
        <f t="shared" si="306"/>
        <v>0</v>
      </c>
      <c r="HH39" s="271">
        <f t="shared" si="395"/>
        <v>0</v>
      </c>
      <c r="HI39" s="271">
        <f t="shared" si="396"/>
        <v>0</v>
      </c>
      <c r="HJ39" s="271">
        <f t="shared" si="397"/>
        <v>0</v>
      </c>
      <c r="HK39" s="271">
        <f t="shared" si="398"/>
        <v>0</v>
      </c>
      <c r="HL39" s="329"/>
      <c r="HM39" s="103">
        <f t="shared" si="399"/>
        <v>0</v>
      </c>
      <c r="HN39" s="103">
        <f t="shared" si="400"/>
        <v>0</v>
      </c>
      <c r="HO39" s="103">
        <f t="shared" si="401"/>
        <v>0</v>
      </c>
      <c r="HP39" s="103">
        <f t="shared" si="402"/>
        <v>0</v>
      </c>
      <c r="HQ39" s="270">
        <f t="shared" si="307"/>
        <v>0</v>
      </c>
      <c r="HR39" s="271">
        <f t="shared" si="403"/>
        <v>0</v>
      </c>
      <c r="HS39" s="271">
        <f t="shared" si="404"/>
        <v>0</v>
      </c>
      <c r="HT39" s="271">
        <f t="shared" si="405"/>
        <v>0</v>
      </c>
      <c r="HU39" s="271">
        <f t="shared" si="406"/>
        <v>0</v>
      </c>
      <c r="HV39" s="342">
        <f t="shared" si="308"/>
        <v>0</v>
      </c>
      <c r="HW39" s="103">
        <f t="shared" si="407"/>
        <v>0</v>
      </c>
      <c r="HX39" s="103">
        <f t="shared" si="408"/>
        <v>0</v>
      </c>
      <c r="HY39" s="103">
        <f t="shared" si="409"/>
        <v>0</v>
      </c>
      <c r="HZ39" s="103">
        <f t="shared" si="410"/>
        <v>0</v>
      </c>
      <c r="IA39" s="265" t="e">
        <f t="shared" si="309"/>
        <v>#DIV/0!</v>
      </c>
      <c r="IB39" s="270">
        <f t="shared" si="310"/>
        <v>0</v>
      </c>
      <c r="IC39" s="271">
        <f t="shared" si="411"/>
        <v>0</v>
      </c>
      <c r="ID39" s="271">
        <f t="shared" si="412"/>
        <v>0</v>
      </c>
      <c r="IE39" s="271">
        <f t="shared" si="413"/>
        <v>0</v>
      </c>
      <c r="IF39" s="271">
        <f t="shared" si="414"/>
        <v>0</v>
      </c>
      <c r="IG39" s="258">
        <f t="shared" si="311"/>
        <v>0</v>
      </c>
      <c r="IH39" s="103">
        <f t="shared" si="415"/>
        <v>0</v>
      </c>
      <c r="II39" s="103">
        <f t="shared" si="416"/>
        <v>0</v>
      </c>
      <c r="IJ39" s="103">
        <f t="shared" si="417"/>
        <v>0</v>
      </c>
      <c r="IK39" s="103">
        <f t="shared" si="418"/>
        <v>0</v>
      </c>
      <c r="IL39" s="270">
        <f t="shared" si="312"/>
        <v>0</v>
      </c>
      <c r="IM39" s="271">
        <f t="shared" si="419"/>
        <v>0</v>
      </c>
      <c r="IN39" s="271">
        <f t="shared" si="420"/>
        <v>0</v>
      </c>
      <c r="IO39" s="271">
        <f t="shared" si="421"/>
        <v>0</v>
      </c>
      <c r="IP39" s="271">
        <f t="shared" si="422"/>
        <v>0</v>
      </c>
      <c r="IQ39" s="274">
        <f t="shared" si="313"/>
        <v>0</v>
      </c>
      <c r="IR39" s="275">
        <f t="shared" si="423"/>
        <v>0</v>
      </c>
      <c r="IS39" s="275">
        <f t="shared" si="424"/>
        <v>0</v>
      </c>
      <c r="IT39" s="275">
        <f t="shared" si="425"/>
        <v>0</v>
      </c>
      <c r="IU39" s="275">
        <f t="shared" si="426"/>
        <v>0</v>
      </c>
    </row>
    <row r="40" spans="1:255" s="48" customFormat="1">
      <c r="A40" s="49" t="s">
        <v>384</v>
      </c>
      <c r="B40" s="264"/>
      <c r="C40" s="264"/>
      <c r="D40" s="264"/>
      <c r="E40" s="200"/>
      <c r="F40" s="93">
        <f t="shared" si="227"/>
        <v>0</v>
      </c>
      <c r="G40" s="93">
        <f t="shared" si="228"/>
        <v>0</v>
      </c>
      <c r="H40" s="93">
        <f t="shared" si="229"/>
        <v>0</v>
      </c>
      <c r="I40" s="93">
        <f t="shared" si="230"/>
        <v>0</v>
      </c>
      <c r="J40" s="200"/>
      <c r="K40" s="93">
        <f t="shared" si="231"/>
        <v>0</v>
      </c>
      <c r="L40" s="93">
        <f t="shared" si="232"/>
        <v>0</v>
      </c>
      <c r="M40" s="93">
        <f t="shared" si="233"/>
        <v>0</v>
      </c>
      <c r="N40" s="93">
        <f t="shared" si="234"/>
        <v>0</v>
      </c>
      <c r="O40" s="265" t="e">
        <f t="shared" si="235"/>
        <v>#DIV/0!</v>
      </c>
      <c r="P40" s="200"/>
      <c r="Q40" s="93">
        <f t="shared" si="236"/>
        <v>0</v>
      </c>
      <c r="R40" s="93">
        <f t="shared" si="237"/>
        <v>0</v>
      </c>
      <c r="S40" s="93">
        <f t="shared" si="238"/>
        <v>0</v>
      </c>
      <c r="T40" s="93">
        <f t="shared" si="239"/>
        <v>0</v>
      </c>
      <c r="U40" s="265" t="e">
        <f t="shared" si="240"/>
        <v>#DIV/0!</v>
      </c>
      <c r="V40" s="200"/>
      <c r="W40" s="93">
        <f t="shared" si="241"/>
        <v>0</v>
      </c>
      <c r="X40" s="93">
        <f t="shared" si="242"/>
        <v>0</v>
      </c>
      <c r="Y40" s="93">
        <f t="shared" si="243"/>
        <v>0</v>
      </c>
      <c r="Z40" s="93">
        <f t="shared" si="244"/>
        <v>0</v>
      </c>
      <c r="AA40" s="265" t="e">
        <f t="shared" si="245"/>
        <v>#DIV/0!</v>
      </c>
      <c r="AB40" s="329"/>
      <c r="AC40" s="103">
        <f t="shared" si="246"/>
        <v>0</v>
      </c>
      <c r="AD40" s="103">
        <f t="shared" si="247"/>
        <v>0</v>
      </c>
      <c r="AE40" s="103">
        <f t="shared" si="248"/>
        <v>0</v>
      </c>
      <c r="AF40" s="103">
        <f t="shared" si="249"/>
        <v>0</v>
      </c>
      <c r="AG40" s="270">
        <f t="shared" si="250"/>
        <v>0</v>
      </c>
      <c r="AH40" s="271">
        <f t="shared" si="251"/>
        <v>0</v>
      </c>
      <c r="AI40" s="271">
        <f t="shared" si="252"/>
        <v>0</v>
      </c>
      <c r="AJ40" s="271">
        <f t="shared" si="253"/>
        <v>0</v>
      </c>
      <c r="AK40" s="271">
        <f t="shared" si="254"/>
        <v>0</v>
      </c>
      <c r="AL40" s="329"/>
      <c r="AM40" s="103">
        <f t="shared" si="255"/>
        <v>0</v>
      </c>
      <c r="AN40" s="103">
        <f t="shared" si="256"/>
        <v>0</v>
      </c>
      <c r="AO40" s="103">
        <f t="shared" si="257"/>
        <v>0</v>
      </c>
      <c r="AP40" s="103">
        <f t="shared" si="258"/>
        <v>0</v>
      </c>
      <c r="AQ40" s="270">
        <f t="shared" si="259"/>
        <v>0</v>
      </c>
      <c r="AR40" s="271">
        <f t="shared" si="260"/>
        <v>0</v>
      </c>
      <c r="AS40" s="271">
        <f t="shared" si="261"/>
        <v>0</v>
      </c>
      <c r="AT40" s="271">
        <f t="shared" si="262"/>
        <v>0</v>
      </c>
      <c r="AU40" s="271">
        <f t="shared" si="263"/>
        <v>0</v>
      </c>
      <c r="AV40" s="510"/>
      <c r="AW40" s="511">
        <f t="shared" si="264"/>
        <v>0</v>
      </c>
      <c r="AX40" s="511">
        <f t="shared" si="265"/>
        <v>0</v>
      </c>
      <c r="AY40" s="511">
        <f t="shared" si="266"/>
        <v>0</v>
      </c>
      <c r="AZ40" s="511">
        <f t="shared" si="267"/>
        <v>0</v>
      </c>
      <c r="BA40" s="512">
        <f t="shared" si="268"/>
        <v>0</v>
      </c>
      <c r="BB40" s="586">
        <f t="shared" si="269"/>
        <v>0</v>
      </c>
      <c r="BC40" s="586">
        <f t="shared" si="270"/>
        <v>0</v>
      </c>
      <c r="BD40" s="586">
        <f t="shared" si="271"/>
        <v>0</v>
      </c>
      <c r="BE40" s="586">
        <f t="shared" si="272"/>
        <v>0</v>
      </c>
      <c r="BF40" s="329"/>
      <c r="BG40" s="103">
        <f t="shared" si="273"/>
        <v>0</v>
      </c>
      <c r="BH40" s="103">
        <f t="shared" si="274"/>
        <v>0</v>
      </c>
      <c r="BI40" s="103">
        <f t="shared" si="275"/>
        <v>0</v>
      </c>
      <c r="BJ40" s="103">
        <f t="shared" si="276"/>
        <v>0</v>
      </c>
      <c r="BK40" s="270">
        <f t="shared" si="277"/>
        <v>0</v>
      </c>
      <c r="BL40" s="271">
        <f t="shared" si="278"/>
        <v>0</v>
      </c>
      <c r="BM40" s="271">
        <f t="shared" si="279"/>
        <v>0</v>
      </c>
      <c r="BN40" s="271">
        <f t="shared" si="280"/>
        <v>0</v>
      </c>
      <c r="BO40" s="271">
        <f t="shared" si="281"/>
        <v>0</v>
      </c>
      <c r="BP40" s="329"/>
      <c r="BQ40" s="103">
        <f t="shared" si="282"/>
        <v>0</v>
      </c>
      <c r="BR40" s="103">
        <f t="shared" si="283"/>
        <v>0</v>
      </c>
      <c r="BS40" s="103">
        <f t="shared" si="284"/>
        <v>0</v>
      </c>
      <c r="BT40" s="103">
        <f t="shared" si="285"/>
        <v>0</v>
      </c>
      <c r="BU40" s="270">
        <f t="shared" si="286"/>
        <v>0</v>
      </c>
      <c r="BV40" s="271">
        <f t="shared" si="287"/>
        <v>0</v>
      </c>
      <c r="BW40" s="271">
        <f t="shared" si="288"/>
        <v>0</v>
      </c>
      <c r="BX40" s="271">
        <f t="shared" si="289"/>
        <v>0</v>
      </c>
      <c r="BY40" s="271">
        <f t="shared" si="290"/>
        <v>0</v>
      </c>
      <c r="BZ40" s="329"/>
      <c r="CA40" s="103">
        <f t="shared" si="291"/>
        <v>0</v>
      </c>
      <c r="CB40" s="103">
        <f t="shared" si="292"/>
        <v>0</v>
      </c>
      <c r="CC40" s="103">
        <f t="shared" si="293"/>
        <v>0</v>
      </c>
      <c r="CD40" s="103">
        <f t="shared" si="294"/>
        <v>0</v>
      </c>
      <c r="CE40" s="270">
        <f t="shared" si="295"/>
        <v>0</v>
      </c>
      <c r="CF40" s="271">
        <f t="shared" si="296"/>
        <v>0</v>
      </c>
      <c r="CG40" s="271">
        <f t="shared" si="297"/>
        <v>0</v>
      </c>
      <c r="CH40" s="271">
        <f t="shared" si="298"/>
        <v>0</v>
      </c>
      <c r="CI40" s="271">
        <f t="shared" si="299"/>
        <v>0</v>
      </c>
      <c r="CJ40" s="329"/>
      <c r="CK40" s="103">
        <f t="shared" si="199"/>
        <v>0</v>
      </c>
      <c r="CL40" s="103">
        <f t="shared" si="226"/>
        <v>0</v>
      </c>
      <c r="CM40" s="103">
        <f t="shared" si="200"/>
        <v>0</v>
      </c>
      <c r="CN40" s="103">
        <f t="shared" si="201"/>
        <v>0</v>
      </c>
      <c r="CO40" s="270">
        <f t="shared" si="9"/>
        <v>0</v>
      </c>
      <c r="CP40" s="271">
        <f t="shared" si="202"/>
        <v>0</v>
      </c>
      <c r="CQ40" s="271">
        <f t="shared" si="203"/>
        <v>0</v>
      </c>
      <c r="CR40" s="271">
        <f t="shared" si="204"/>
        <v>0</v>
      </c>
      <c r="CS40" s="271">
        <f t="shared" si="205"/>
        <v>0</v>
      </c>
      <c r="CT40" s="329"/>
      <c r="CU40" s="103">
        <f t="shared" si="314"/>
        <v>0</v>
      </c>
      <c r="CV40" s="103">
        <f t="shared" si="315"/>
        <v>0</v>
      </c>
      <c r="CW40" s="103">
        <f t="shared" si="316"/>
        <v>0</v>
      </c>
      <c r="CX40" s="103">
        <f t="shared" si="317"/>
        <v>0</v>
      </c>
      <c r="CY40" s="270">
        <f t="shared" si="300"/>
        <v>0</v>
      </c>
      <c r="CZ40" s="271">
        <f t="shared" si="318"/>
        <v>0</v>
      </c>
      <c r="DA40" s="271">
        <f t="shared" si="319"/>
        <v>0</v>
      </c>
      <c r="DB40" s="271">
        <f t="shared" si="320"/>
        <v>0</v>
      </c>
      <c r="DC40" s="271">
        <f t="shared" si="321"/>
        <v>0</v>
      </c>
      <c r="DD40" s="329"/>
      <c r="DE40" s="103">
        <f t="shared" si="322"/>
        <v>0</v>
      </c>
      <c r="DF40" s="103">
        <f t="shared" si="323"/>
        <v>0</v>
      </c>
      <c r="DG40" s="103">
        <f t="shared" si="324"/>
        <v>0</v>
      </c>
      <c r="DH40" s="103">
        <f t="shared" si="325"/>
        <v>0</v>
      </c>
      <c r="DI40" s="270">
        <f t="shared" si="326"/>
        <v>0</v>
      </c>
      <c r="DJ40" s="271">
        <f t="shared" si="327"/>
        <v>0</v>
      </c>
      <c r="DK40" s="271">
        <f t="shared" si="328"/>
        <v>0</v>
      </c>
      <c r="DL40" s="271">
        <f t="shared" si="329"/>
        <v>0</v>
      </c>
      <c r="DM40" s="271">
        <f t="shared" si="330"/>
        <v>0</v>
      </c>
      <c r="DN40" s="329"/>
      <c r="DO40" s="103">
        <f t="shared" si="331"/>
        <v>0</v>
      </c>
      <c r="DP40" s="103">
        <f t="shared" si="332"/>
        <v>0</v>
      </c>
      <c r="DQ40" s="103">
        <f t="shared" si="333"/>
        <v>0</v>
      </c>
      <c r="DR40" s="103">
        <f t="shared" si="334"/>
        <v>0</v>
      </c>
      <c r="DS40" s="270">
        <f t="shared" si="301"/>
        <v>0</v>
      </c>
      <c r="DT40" s="271">
        <f t="shared" si="335"/>
        <v>0</v>
      </c>
      <c r="DU40" s="271">
        <f t="shared" si="336"/>
        <v>0</v>
      </c>
      <c r="DV40" s="271">
        <f t="shared" si="337"/>
        <v>0</v>
      </c>
      <c r="DW40" s="271">
        <f t="shared" si="338"/>
        <v>0</v>
      </c>
      <c r="DX40" s="338"/>
      <c r="DY40" s="103">
        <f t="shared" si="208"/>
        <v>0</v>
      </c>
      <c r="DZ40" s="103">
        <f t="shared" si="209"/>
        <v>0</v>
      </c>
      <c r="EA40" s="103">
        <f t="shared" si="210"/>
        <v>0</v>
      </c>
      <c r="EB40" s="103">
        <f t="shared" si="211"/>
        <v>0</v>
      </c>
      <c r="EC40" s="270">
        <f t="shared" si="212"/>
        <v>0</v>
      </c>
      <c r="ED40" s="271">
        <f t="shared" si="213"/>
        <v>0</v>
      </c>
      <c r="EE40" s="271">
        <f t="shared" si="214"/>
        <v>0</v>
      </c>
      <c r="EF40" s="271">
        <f t="shared" si="215"/>
        <v>0</v>
      </c>
      <c r="EG40" s="271">
        <f t="shared" si="216"/>
        <v>0</v>
      </c>
      <c r="EH40" s="329"/>
      <c r="EI40" s="103">
        <f t="shared" si="217"/>
        <v>0</v>
      </c>
      <c r="EJ40" s="103">
        <f t="shared" si="218"/>
        <v>0</v>
      </c>
      <c r="EK40" s="103">
        <f t="shared" si="219"/>
        <v>0</v>
      </c>
      <c r="EL40" s="103">
        <f t="shared" si="220"/>
        <v>0</v>
      </c>
      <c r="EM40" s="270">
        <f t="shared" si="221"/>
        <v>0</v>
      </c>
      <c r="EN40" s="271">
        <f t="shared" si="222"/>
        <v>0</v>
      </c>
      <c r="EO40" s="271">
        <f t="shared" si="223"/>
        <v>0</v>
      </c>
      <c r="EP40" s="271">
        <f t="shared" si="224"/>
        <v>0</v>
      </c>
      <c r="EQ40" s="271">
        <f t="shared" si="225"/>
        <v>0</v>
      </c>
      <c r="ER40" s="510"/>
      <c r="ES40" s="511">
        <f t="shared" si="339"/>
        <v>0</v>
      </c>
      <c r="ET40" s="511">
        <f t="shared" si="340"/>
        <v>0</v>
      </c>
      <c r="EU40" s="511">
        <f t="shared" si="341"/>
        <v>0</v>
      </c>
      <c r="EV40" s="511">
        <f t="shared" si="342"/>
        <v>0</v>
      </c>
      <c r="EW40" s="512">
        <f t="shared" si="343"/>
        <v>0</v>
      </c>
      <c r="EX40" s="586">
        <f t="shared" si="344"/>
        <v>0</v>
      </c>
      <c r="EY40" s="586">
        <f t="shared" si="345"/>
        <v>0</v>
      </c>
      <c r="EZ40" s="586">
        <f t="shared" si="346"/>
        <v>0</v>
      </c>
      <c r="FA40" s="586">
        <f t="shared" si="347"/>
        <v>0</v>
      </c>
      <c r="FB40" s="263"/>
      <c r="FC40" s="103">
        <f t="shared" si="348"/>
        <v>0</v>
      </c>
      <c r="FD40" s="103">
        <f t="shared" si="349"/>
        <v>0</v>
      </c>
      <c r="FE40" s="103">
        <f t="shared" si="350"/>
        <v>0</v>
      </c>
      <c r="FF40" s="103">
        <f t="shared" si="351"/>
        <v>0</v>
      </c>
      <c r="FG40" s="270">
        <f t="shared" si="352"/>
        <v>0</v>
      </c>
      <c r="FH40" s="271">
        <f t="shared" si="353"/>
        <v>0</v>
      </c>
      <c r="FI40" s="271">
        <f t="shared" si="354"/>
        <v>0</v>
      </c>
      <c r="FJ40" s="271">
        <f t="shared" si="355"/>
        <v>0</v>
      </c>
      <c r="FK40" s="271">
        <f t="shared" si="356"/>
        <v>0</v>
      </c>
      <c r="FL40" s="263"/>
      <c r="FM40" s="103">
        <f t="shared" si="357"/>
        <v>0</v>
      </c>
      <c r="FN40" s="103">
        <f t="shared" si="358"/>
        <v>0</v>
      </c>
      <c r="FO40" s="103">
        <f t="shared" si="359"/>
        <v>0</v>
      </c>
      <c r="FP40" s="103">
        <f t="shared" si="360"/>
        <v>0</v>
      </c>
      <c r="FQ40" s="270">
        <f t="shared" si="361"/>
        <v>0</v>
      </c>
      <c r="FR40" s="271">
        <f t="shared" si="362"/>
        <v>0</v>
      </c>
      <c r="FS40" s="271">
        <f t="shared" si="363"/>
        <v>0</v>
      </c>
      <c r="FT40" s="271">
        <f t="shared" si="364"/>
        <v>0</v>
      </c>
      <c r="FU40" s="271">
        <f t="shared" si="365"/>
        <v>0</v>
      </c>
      <c r="FV40" s="270"/>
      <c r="FW40" s="270"/>
      <c r="FX40" s="384">
        <f t="shared" si="366"/>
        <v>0</v>
      </c>
      <c r="FY40" s="103">
        <f t="shared" si="367"/>
        <v>0</v>
      </c>
      <c r="FZ40" s="103">
        <f t="shared" si="368"/>
        <v>0</v>
      </c>
      <c r="GA40" s="103">
        <f t="shared" si="369"/>
        <v>0</v>
      </c>
      <c r="GB40" s="103">
        <f t="shared" si="370"/>
        <v>0</v>
      </c>
      <c r="GC40" s="270">
        <f t="shared" si="302"/>
        <v>0</v>
      </c>
      <c r="GD40" s="271">
        <f t="shared" si="371"/>
        <v>0</v>
      </c>
      <c r="GE40" s="271">
        <f t="shared" si="372"/>
        <v>0</v>
      </c>
      <c r="GF40" s="271">
        <f t="shared" si="373"/>
        <v>0</v>
      </c>
      <c r="GG40" s="271">
        <f t="shared" si="374"/>
        <v>0</v>
      </c>
      <c r="GH40" s="329"/>
      <c r="GI40" s="103">
        <f t="shared" si="375"/>
        <v>0</v>
      </c>
      <c r="GJ40" s="103">
        <f t="shared" si="376"/>
        <v>0</v>
      </c>
      <c r="GK40" s="103">
        <f t="shared" si="377"/>
        <v>0</v>
      </c>
      <c r="GL40" s="103">
        <f t="shared" si="378"/>
        <v>0</v>
      </c>
      <c r="GM40" s="270">
        <f t="shared" si="303"/>
        <v>0</v>
      </c>
      <c r="GN40" s="271">
        <f t="shared" si="379"/>
        <v>0</v>
      </c>
      <c r="GO40" s="271">
        <f t="shared" si="380"/>
        <v>0</v>
      </c>
      <c r="GP40" s="271">
        <f t="shared" si="381"/>
        <v>0</v>
      </c>
      <c r="GQ40" s="271">
        <f t="shared" si="382"/>
        <v>0</v>
      </c>
      <c r="GR40" s="342">
        <f t="shared" si="304"/>
        <v>0</v>
      </c>
      <c r="GS40" s="103">
        <f t="shared" si="383"/>
        <v>0</v>
      </c>
      <c r="GT40" s="103">
        <f t="shared" si="384"/>
        <v>0</v>
      </c>
      <c r="GU40" s="103">
        <f t="shared" si="385"/>
        <v>0</v>
      </c>
      <c r="GV40" s="103">
        <f t="shared" si="386"/>
        <v>0</v>
      </c>
      <c r="GW40" s="270">
        <f t="shared" si="305"/>
        <v>0</v>
      </c>
      <c r="GX40" s="271">
        <f t="shared" si="387"/>
        <v>0</v>
      </c>
      <c r="GY40" s="271">
        <f t="shared" si="388"/>
        <v>0</v>
      </c>
      <c r="GZ40" s="271">
        <f t="shared" si="389"/>
        <v>0</v>
      </c>
      <c r="HA40" s="271">
        <f t="shared" si="390"/>
        <v>0</v>
      </c>
      <c r="HB40" s="329"/>
      <c r="HC40" s="103">
        <f t="shared" si="391"/>
        <v>0</v>
      </c>
      <c r="HD40" s="103">
        <f t="shared" si="392"/>
        <v>0</v>
      </c>
      <c r="HE40" s="103">
        <f t="shared" si="393"/>
        <v>0</v>
      </c>
      <c r="HF40" s="103">
        <f t="shared" si="394"/>
        <v>0</v>
      </c>
      <c r="HG40" s="270">
        <f t="shared" si="306"/>
        <v>0</v>
      </c>
      <c r="HH40" s="271">
        <f t="shared" si="395"/>
        <v>0</v>
      </c>
      <c r="HI40" s="271">
        <f t="shared" si="396"/>
        <v>0</v>
      </c>
      <c r="HJ40" s="271">
        <f t="shared" si="397"/>
        <v>0</v>
      </c>
      <c r="HK40" s="271">
        <f t="shared" si="398"/>
        <v>0</v>
      </c>
      <c r="HL40" s="329"/>
      <c r="HM40" s="103">
        <f t="shared" si="399"/>
        <v>0</v>
      </c>
      <c r="HN40" s="103">
        <f t="shared" si="400"/>
        <v>0</v>
      </c>
      <c r="HO40" s="103">
        <f t="shared" si="401"/>
        <v>0</v>
      </c>
      <c r="HP40" s="103">
        <f t="shared" si="402"/>
        <v>0</v>
      </c>
      <c r="HQ40" s="270">
        <f t="shared" si="307"/>
        <v>0</v>
      </c>
      <c r="HR40" s="271">
        <f t="shared" si="403"/>
        <v>0</v>
      </c>
      <c r="HS40" s="271">
        <f t="shared" si="404"/>
        <v>0</v>
      </c>
      <c r="HT40" s="271">
        <f t="shared" si="405"/>
        <v>0</v>
      </c>
      <c r="HU40" s="271">
        <f t="shared" si="406"/>
        <v>0</v>
      </c>
      <c r="HV40" s="342">
        <f t="shared" si="308"/>
        <v>0</v>
      </c>
      <c r="HW40" s="103">
        <f t="shared" si="407"/>
        <v>0</v>
      </c>
      <c r="HX40" s="103">
        <f t="shared" si="408"/>
        <v>0</v>
      </c>
      <c r="HY40" s="103">
        <f t="shared" si="409"/>
        <v>0</v>
      </c>
      <c r="HZ40" s="103">
        <f t="shared" si="410"/>
        <v>0</v>
      </c>
      <c r="IA40" s="265" t="e">
        <f t="shared" si="309"/>
        <v>#DIV/0!</v>
      </c>
      <c r="IB40" s="270">
        <f t="shared" si="310"/>
        <v>0</v>
      </c>
      <c r="IC40" s="271">
        <f t="shared" si="411"/>
        <v>0</v>
      </c>
      <c r="ID40" s="271">
        <f t="shared" si="412"/>
        <v>0</v>
      </c>
      <c r="IE40" s="271">
        <f t="shared" si="413"/>
        <v>0</v>
      </c>
      <c r="IF40" s="271">
        <f t="shared" si="414"/>
        <v>0</v>
      </c>
      <c r="IG40" s="258">
        <f t="shared" si="311"/>
        <v>0</v>
      </c>
      <c r="IH40" s="103">
        <f t="shared" si="415"/>
        <v>0</v>
      </c>
      <c r="II40" s="103">
        <f t="shared" si="416"/>
        <v>0</v>
      </c>
      <c r="IJ40" s="103">
        <f t="shared" si="417"/>
        <v>0</v>
      </c>
      <c r="IK40" s="103">
        <f t="shared" si="418"/>
        <v>0</v>
      </c>
      <c r="IL40" s="270">
        <f t="shared" si="312"/>
        <v>0</v>
      </c>
      <c r="IM40" s="271">
        <f t="shared" si="419"/>
        <v>0</v>
      </c>
      <c r="IN40" s="271">
        <f t="shared" si="420"/>
        <v>0</v>
      </c>
      <c r="IO40" s="271">
        <f t="shared" si="421"/>
        <v>0</v>
      </c>
      <c r="IP40" s="271">
        <f t="shared" si="422"/>
        <v>0</v>
      </c>
      <c r="IQ40" s="274">
        <f t="shared" si="313"/>
        <v>0</v>
      </c>
      <c r="IR40" s="275">
        <f t="shared" si="423"/>
        <v>0</v>
      </c>
      <c r="IS40" s="275">
        <f t="shared" si="424"/>
        <v>0</v>
      </c>
      <c r="IT40" s="275">
        <f t="shared" si="425"/>
        <v>0</v>
      </c>
      <c r="IU40" s="275">
        <f t="shared" si="426"/>
        <v>0</v>
      </c>
    </row>
    <row r="41" spans="1:255" s="48" customFormat="1">
      <c r="A41" s="49" t="s">
        <v>385</v>
      </c>
      <c r="B41" s="264"/>
      <c r="C41" s="264"/>
      <c r="D41" s="264"/>
      <c r="E41" s="200"/>
      <c r="F41" s="93">
        <f t="shared" si="227"/>
        <v>0</v>
      </c>
      <c r="G41" s="93">
        <f t="shared" si="228"/>
        <v>0</v>
      </c>
      <c r="H41" s="93">
        <f t="shared" si="229"/>
        <v>0</v>
      </c>
      <c r="I41" s="93">
        <f t="shared" si="230"/>
        <v>0</v>
      </c>
      <c r="J41" s="200"/>
      <c r="K41" s="93">
        <f t="shared" si="231"/>
        <v>0</v>
      </c>
      <c r="L41" s="93">
        <f t="shared" si="232"/>
        <v>0</v>
      </c>
      <c r="M41" s="93">
        <f t="shared" si="233"/>
        <v>0</v>
      </c>
      <c r="N41" s="93">
        <f t="shared" si="234"/>
        <v>0</v>
      </c>
      <c r="O41" s="265" t="e">
        <f t="shared" si="235"/>
        <v>#DIV/0!</v>
      </c>
      <c r="P41" s="200"/>
      <c r="Q41" s="93">
        <f t="shared" si="236"/>
        <v>0</v>
      </c>
      <c r="R41" s="93">
        <f t="shared" si="237"/>
        <v>0</v>
      </c>
      <c r="S41" s="93">
        <f t="shared" si="238"/>
        <v>0</v>
      </c>
      <c r="T41" s="93">
        <f t="shared" si="239"/>
        <v>0</v>
      </c>
      <c r="U41" s="265" t="e">
        <f t="shared" si="240"/>
        <v>#DIV/0!</v>
      </c>
      <c r="V41" s="200"/>
      <c r="W41" s="93">
        <f t="shared" si="241"/>
        <v>0</v>
      </c>
      <c r="X41" s="93">
        <f t="shared" si="242"/>
        <v>0</v>
      </c>
      <c r="Y41" s="93">
        <f t="shared" si="243"/>
        <v>0</v>
      </c>
      <c r="Z41" s="93">
        <f t="shared" si="244"/>
        <v>0</v>
      </c>
      <c r="AA41" s="265" t="e">
        <f t="shared" si="245"/>
        <v>#DIV/0!</v>
      </c>
      <c r="AB41" s="329"/>
      <c r="AC41" s="103">
        <f t="shared" si="246"/>
        <v>0</v>
      </c>
      <c r="AD41" s="103">
        <f t="shared" si="247"/>
        <v>0</v>
      </c>
      <c r="AE41" s="103">
        <f t="shared" si="248"/>
        <v>0</v>
      </c>
      <c r="AF41" s="103">
        <f t="shared" si="249"/>
        <v>0</v>
      </c>
      <c r="AG41" s="270">
        <f t="shared" si="250"/>
        <v>0</v>
      </c>
      <c r="AH41" s="271">
        <f t="shared" si="251"/>
        <v>0</v>
      </c>
      <c r="AI41" s="271">
        <f t="shared" si="252"/>
        <v>0</v>
      </c>
      <c r="AJ41" s="271">
        <f t="shared" si="253"/>
        <v>0</v>
      </c>
      <c r="AK41" s="271">
        <f t="shared" si="254"/>
        <v>0</v>
      </c>
      <c r="AL41" s="329"/>
      <c r="AM41" s="103">
        <f t="shared" si="255"/>
        <v>0</v>
      </c>
      <c r="AN41" s="103">
        <f t="shared" si="256"/>
        <v>0</v>
      </c>
      <c r="AO41" s="103">
        <f t="shared" si="257"/>
        <v>0</v>
      </c>
      <c r="AP41" s="103">
        <f t="shared" si="258"/>
        <v>0</v>
      </c>
      <c r="AQ41" s="270">
        <f t="shared" si="259"/>
        <v>0</v>
      </c>
      <c r="AR41" s="271">
        <f t="shared" si="260"/>
        <v>0</v>
      </c>
      <c r="AS41" s="271">
        <f t="shared" si="261"/>
        <v>0</v>
      </c>
      <c r="AT41" s="271">
        <f t="shared" si="262"/>
        <v>0</v>
      </c>
      <c r="AU41" s="271">
        <f t="shared" si="263"/>
        <v>0</v>
      </c>
      <c r="AV41" s="510"/>
      <c r="AW41" s="511">
        <f t="shared" si="264"/>
        <v>0</v>
      </c>
      <c r="AX41" s="511">
        <f t="shared" si="265"/>
        <v>0</v>
      </c>
      <c r="AY41" s="511">
        <f t="shared" si="266"/>
        <v>0</v>
      </c>
      <c r="AZ41" s="511">
        <f t="shared" si="267"/>
        <v>0</v>
      </c>
      <c r="BA41" s="512">
        <f t="shared" si="268"/>
        <v>0</v>
      </c>
      <c r="BB41" s="586">
        <f t="shared" si="269"/>
        <v>0</v>
      </c>
      <c r="BC41" s="586">
        <f t="shared" si="270"/>
        <v>0</v>
      </c>
      <c r="BD41" s="586">
        <f t="shared" si="271"/>
        <v>0</v>
      </c>
      <c r="BE41" s="586">
        <f t="shared" si="272"/>
        <v>0</v>
      </c>
      <c r="BF41" s="329"/>
      <c r="BG41" s="103">
        <f t="shared" si="273"/>
        <v>0</v>
      </c>
      <c r="BH41" s="103">
        <f t="shared" si="274"/>
        <v>0</v>
      </c>
      <c r="BI41" s="103">
        <f t="shared" si="275"/>
        <v>0</v>
      </c>
      <c r="BJ41" s="103">
        <f t="shared" si="276"/>
        <v>0</v>
      </c>
      <c r="BK41" s="270">
        <f t="shared" si="277"/>
        <v>0</v>
      </c>
      <c r="BL41" s="271">
        <f t="shared" si="278"/>
        <v>0</v>
      </c>
      <c r="BM41" s="271">
        <f t="shared" si="279"/>
        <v>0</v>
      </c>
      <c r="BN41" s="271">
        <f t="shared" si="280"/>
        <v>0</v>
      </c>
      <c r="BO41" s="271">
        <f t="shared" si="281"/>
        <v>0</v>
      </c>
      <c r="BP41" s="329"/>
      <c r="BQ41" s="103">
        <f t="shared" si="282"/>
        <v>0</v>
      </c>
      <c r="BR41" s="103">
        <f t="shared" si="283"/>
        <v>0</v>
      </c>
      <c r="BS41" s="103">
        <f t="shared" si="284"/>
        <v>0</v>
      </c>
      <c r="BT41" s="103">
        <f t="shared" si="285"/>
        <v>0</v>
      </c>
      <c r="BU41" s="270">
        <f t="shared" si="286"/>
        <v>0</v>
      </c>
      <c r="BV41" s="271">
        <f t="shared" si="287"/>
        <v>0</v>
      </c>
      <c r="BW41" s="271">
        <f t="shared" si="288"/>
        <v>0</v>
      </c>
      <c r="BX41" s="271">
        <f t="shared" si="289"/>
        <v>0</v>
      </c>
      <c r="BY41" s="271">
        <f t="shared" si="290"/>
        <v>0</v>
      </c>
      <c r="BZ41" s="329"/>
      <c r="CA41" s="103">
        <f t="shared" si="291"/>
        <v>0</v>
      </c>
      <c r="CB41" s="103">
        <f t="shared" si="292"/>
        <v>0</v>
      </c>
      <c r="CC41" s="103">
        <f t="shared" si="293"/>
        <v>0</v>
      </c>
      <c r="CD41" s="103">
        <f t="shared" si="294"/>
        <v>0</v>
      </c>
      <c r="CE41" s="270">
        <f t="shared" si="295"/>
        <v>0</v>
      </c>
      <c r="CF41" s="271">
        <f t="shared" si="296"/>
        <v>0</v>
      </c>
      <c r="CG41" s="271">
        <f t="shared" si="297"/>
        <v>0</v>
      </c>
      <c r="CH41" s="271">
        <f t="shared" si="298"/>
        <v>0</v>
      </c>
      <c r="CI41" s="271">
        <f t="shared" si="299"/>
        <v>0</v>
      </c>
      <c r="CJ41" s="329"/>
      <c r="CK41" s="103">
        <f t="shared" si="199"/>
        <v>0</v>
      </c>
      <c r="CL41" s="103">
        <f t="shared" si="226"/>
        <v>0</v>
      </c>
      <c r="CM41" s="103">
        <f t="shared" si="200"/>
        <v>0</v>
      </c>
      <c r="CN41" s="103">
        <f t="shared" si="201"/>
        <v>0</v>
      </c>
      <c r="CO41" s="270">
        <f t="shared" si="9"/>
        <v>0</v>
      </c>
      <c r="CP41" s="271">
        <f t="shared" si="202"/>
        <v>0</v>
      </c>
      <c r="CQ41" s="271">
        <f t="shared" si="203"/>
        <v>0</v>
      </c>
      <c r="CR41" s="271">
        <f t="shared" si="204"/>
        <v>0</v>
      </c>
      <c r="CS41" s="271">
        <f t="shared" si="205"/>
        <v>0</v>
      </c>
      <c r="CT41" s="329"/>
      <c r="CU41" s="103">
        <f t="shared" si="314"/>
        <v>0</v>
      </c>
      <c r="CV41" s="103">
        <f t="shared" si="315"/>
        <v>0</v>
      </c>
      <c r="CW41" s="103">
        <f t="shared" si="316"/>
        <v>0</v>
      </c>
      <c r="CX41" s="103">
        <f t="shared" si="317"/>
        <v>0</v>
      </c>
      <c r="CY41" s="270">
        <f t="shared" si="300"/>
        <v>0</v>
      </c>
      <c r="CZ41" s="271">
        <f t="shared" si="318"/>
        <v>0</v>
      </c>
      <c r="DA41" s="271">
        <f t="shared" si="319"/>
        <v>0</v>
      </c>
      <c r="DB41" s="271">
        <f t="shared" si="320"/>
        <v>0</v>
      </c>
      <c r="DC41" s="271">
        <f t="shared" si="321"/>
        <v>0</v>
      </c>
      <c r="DD41" s="329"/>
      <c r="DE41" s="103">
        <f t="shared" si="322"/>
        <v>0</v>
      </c>
      <c r="DF41" s="103">
        <f t="shared" si="323"/>
        <v>0</v>
      </c>
      <c r="DG41" s="103">
        <f t="shared" si="324"/>
        <v>0</v>
      </c>
      <c r="DH41" s="103">
        <f t="shared" si="325"/>
        <v>0</v>
      </c>
      <c r="DI41" s="270">
        <f t="shared" si="326"/>
        <v>0</v>
      </c>
      <c r="DJ41" s="271">
        <f t="shared" si="327"/>
        <v>0</v>
      </c>
      <c r="DK41" s="271">
        <f t="shared" si="328"/>
        <v>0</v>
      </c>
      <c r="DL41" s="271">
        <f t="shared" si="329"/>
        <v>0</v>
      </c>
      <c r="DM41" s="271">
        <f t="shared" si="330"/>
        <v>0</v>
      </c>
      <c r="DN41" s="329"/>
      <c r="DO41" s="103">
        <f t="shared" si="331"/>
        <v>0</v>
      </c>
      <c r="DP41" s="103">
        <f t="shared" si="332"/>
        <v>0</v>
      </c>
      <c r="DQ41" s="103">
        <f t="shared" si="333"/>
        <v>0</v>
      </c>
      <c r="DR41" s="103">
        <f t="shared" si="334"/>
        <v>0</v>
      </c>
      <c r="DS41" s="270">
        <f t="shared" si="301"/>
        <v>0</v>
      </c>
      <c r="DT41" s="271">
        <f t="shared" si="335"/>
        <v>0</v>
      </c>
      <c r="DU41" s="271">
        <f t="shared" si="336"/>
        <v>0</v>
      </c>
      <c r="DV41" s="271">
        <f t="shared" si="337"/>
        <v>0</v>
      </c>
      <c r="DW41" s="271">
        <f t="shared" si="338"/>
        <v>0</v>
      </c>
      <c r="DX41" s="338"/>
      <c r="DY41" s="103">
        <f t="shared" si="208"/>
        <v>0</v>
      </c>
      <c r="DZ41" s="103">
        <f t="shared" si="209"/>
        <v>0</v>
      </c>
      <c r="EA41" s="103">
        <f t="shared" si="210"/>
        <v>0</v>
      </c>
      <c r="EB41" s="103">
        <f t="shared" si="211"/>
        <v>0</v>
      </c>
      <c r="EC41" s="270">
        <f t="shared" si="212"/>
        <v>0</v>
      </c>
      <c r="ED41" s="271">
        <f t="shared" si="213"/>
        <v>0</v>
      </c>
      <c r="EE41" s="271">
        <f t="shared" si="214"/>
        <v>0</v>
      </c>
      <c r="EF41" s="271">
        <f t="shared" si="215"/>
        <v>0</v>
      </c>
      <c r="EG41" s="271">
        <f t="shared" si="216"/>
        <v>0</v>
      </c>
      <c r="EH41" s="329"/>
      <c r="EI41" s="103">
        <f t="shared" si="217"/>
        <v>0</v>
      </c>
      <c r="EJ41" s="103">
        <f t="shared" si="218"/>
        <v>0</v>
      </c>
      <c r="EK41" s="103">
        <f t="shared" si="219"/>
        <v>0</v>
      </c>
      <c r="EL41" s="103">
        <f t="shared" si="220"/>
        <v>0</v>
      </c>
      <c r="EM41" s="270">
        <f t="shared" si="221"/>
        <v>0</v>
      </c>
      <c r="EN41" s="271">
        <f t="shared" si="222"/>
        <v>0</v>
      </c>
      <c r="EO41" s="271">
        <f t="shared" si="223"/>
        <v>0</v>
      </c>
      <c r="EP41" s="271">
        <f t="shared" si="224"/>
        <v>0</v>
      </c>
      <c r="EQ41" s="271">
        <f t="shared" si="225"/>
        <v>0</v>
      </c>
      <c r="ER41" s="510"/>
      <c r="ES41" s="511">
        <f t="shared" si="339"/>
        <v>0</v>
      </c>
      <c r="ET41" s="511">
        <f t="shared" si="340"/>
        <v>0</v>
      </c>
      <c r="EU41" s="511">
        <f t="shared" si="341"/>
        <v>0</v>
      </c>
      <c r="EV41" s="511">
        <f t="shared" si="342"/>
        <v>0</v>
      </c>
      <c r="EW41" s="512">
        <f t="shared" si="343"/>
        <v>0</v>
      </c>
      <c r="EX41" s="586">
        <f t="shared" si="344"/>
        <v>0</v>
      </c>
      <c r="EY41" s="586">
        <f t="shared" si="345"/>
        <v>0</v>
      </c>
      <c r="EZ41" s="586">
        <f t="shared" si="346"/>
        <v>0</v>
      </c>
      <c r="FA41" s="586">
        <f t="shared" si="347"/>
        <v>0</v>
      </c>
      <c r="FB41" s="263"/>
      <c r="FC41" s="103">
        <f t="shared" si="348"/>
        <v>0</v>
      </c>
      <c r="FD41" s="103">
        <f t="shared" si="349"/>
        <v>0</v>
      </c>
      <c r="FE41" s="103">
        <f t="shared" si="350"/>
        <v>0</v>
      </c>
      <c r="FF41" s="103">
        <f t="shared" si="351"/>
        <v>0</v>
      </c>
      <c r="FG41" s="270">
        <f t="shared" si="352"/>
        <v>0</v>
      </c>
      <c r="FH41" s="271">
        <f t="shared" si="353"/>
        <v>0</v>
      </c>
      <c r="FI41" s="271">
        <f t="shared" si="354"/>
        <v>0</v>
      </c>
      <c r="FJ41" s="271">
        <f t="shared" si="355"/>
        <v>0</v>
      </c>
      <c r="FK41" s="271">
        <f t="shared" si="356"/>
        <v>0</v>
      </c>
      <c r="FL41" s="263"/>
      <c r="FM41" s="103">
        <f t="shared" si="357"/>
        <v>0</v>
      </c>
      <c r="FN41" s="103">
        <f t="shared" si="358"/>
        <v>0</v>
      </c>
      <c r="FO41" s="103">
        <f t="shared" si="359"/>
        <v>0</v>
      </c>
      <c r="FP41" s="103">
        <f t="shared" si="360"/>
        <v>0</v>
      </c>
      <c r="FQ41" s="270">
        <f t="shared" si="361"/>
        <v>0</v>
      </c>
      <c r="FR41" s="271">
        <f t="shared" si="362"/>
        <v>0</v>
      </c>
      <c r="FS41" s="271">
        <f t="shared" si="363"/>
        <v>0</v>
      </c>
      <c r="FT41" s="271">
        <f t="shared" si="364"/>
        <v>0</v>
      </c>
      <c r="FU41" s="271">
        <f t="shared" si="365"/>
        <v>0</v>
      </c>
      <c r="FV41" s="270"/>
      <c r="FW41" s="270"/>
      <c r="FX41" s="384">
        <f t="shared" si="366"/>
        <v>0</v>
      </c>
      <c r="FY41" s="103">
        <f t="shared" si="367"/>
        <v>0</v>
      </c>
      <c r="FZ41" s="103">
        <f t="shared" si="368"/>
        <v>0</v>
      </c>
      <c r="GA41" s="103">
        <f t="shared" si="369"/>
        <v>0</v>
      </c>
      <c r="GB41" s="103">
        <f t="shared" si="370"/>
        <v>0</v>
      </c>
      <c r="GC41" s="270">
        <f t="shared" si="302"/>
        <v>0</v>
      </c>
      <c r="GD41" s="271">
        <f t="shared" si="371"/>
        <v>0</v>
      </c>
      <c r="GE41" s="271">
        <f t="shared" si="372"/>
        <v>0</v>
      </c>
      <c r="GF41" s="271">
        <f t="shared" si="373"/>
        <v>0</v>
      </c>
      <c r="GG41" s="271">
        <f t="shared" si="374"/>
        <v>0</v>
      </c>
      <c r="GH41" s="329"/>
      <c r="GI41" s="103">
        <f t="shared" si="375"/>
        <v>0</v>
      </c>
      <c r="GJ41" s="103">
        <f t="shared" si="376"/>
        <v>0</v>
      </c>
      <c r="GK41" s="103">
        <f t="shared" si="377"/>
        <v>0</v>
      </c>
      <c r="GL41" s="103">
        <f t="shared" si="378"/>
        <v>0</v>
      </c>
      <c r="GM41" s="270">
        <f t="shared" si="303"/>
        <v>0</v>
      </c>
      <c r="GN41" s="271">
        <f t="shared" si="379"/>
        <v>0</v>
      </c>
      <c r="GO41" s="271">
        <f t="shared" si="380"/>
        <v>0</v>
      </c>
      <c r="GP41" s="271">
        <f t="shared" si="381"/>
        <v>0</v>
      </c>
      <c r="GQ41" s="271">
        <f t="shared" si="382"/>
        <v>0</v>
      </c>
      <c r="GR41" s="342">
        <f t="shared" si="304"/>
        <v>0</v>
      </c>
      <c r="GS41" s="103">
        <f t="shared" si="383"/>
        <v>0</v>
      </c>
      <c r="GT41" s="103">
        <f t="shared" si="384"/>
        <v>0</v>
      </c>
      <c r="GU41" s="103">
        <f t="shared" si="385"/>
        <v>0</v>
      </c>
      <c r="GV41" s="103">
        <f t="shared" si="386"/>
        <v>0</v>
      </c>
      <c r="GW41" s="270">
        <f t="shared" si="305"/>
        <v>0</v>
      </c>
      <c r="GX41" s="271">
        <f t="shared" si="387"/>
        <v>0</v>
      </c>
      <c r="GY41" s="271">
        <f t="shared" si="388"/>
        <v>0</v>
      </c>
      <c r="GZ41" s="271">
        <f t="shared" si="389"/>
        <v>0</v>
      </c>
      <c r="HA41" s="271">
        <f t="shared" si="390"/>
        <v>0</v>
      </c>
      <c r="HB41" s="329"/>
      <c r="HC41" s="103">
        <f t="shared" si="391"/>
        <v>0</v>
      </c>
      <c r="HD41" s="103">
        <f t="shared" si="392"/>
        <v>0</v>
      </c>
      <c r="HE41" s="103">
        <f t="shared" si="393"/>
        <v>0</v>
      </c>
      <c r="HF41" s="103">
        <f t="shared" si="394"/>
        <v>0</v>
      </c>
      <c r="HG41" s="270">
        <f t="shared" si="306"/>
        <v>0</v>
      </c>
      <c r="HH41" s="271">
        <f t="shared" si="395"/>
        <v>0</v>
      </c>
      <c r="HI41" s="271">
        <f t="shared" si="396"/>
        <v>0</v>
      </c>
      <c r="HJ41" s="271">
        <f t="shared" si="397"/>
        <v>0</v>
      </c>
      <c r="HK41" s="271">
        <f t="shared" si="398"/>
        <v>0</v>
      </c>
      <c r="HL41" s="329"/>
      <c r="HM41" s="103">
        <f t="shared" si="399"/>
        <v>0</v>
      </c>
      <c r="HN41" s="103">
        <f t="shared" si="400"/>
        <v>0</v>
      </c>
      <c r="HO41" s="103">
        <f t="shared" si="401"/>
        <v>0</v>
      </c>
      <c r="HP41" s="103">
        <f t="shared" si="402"/>
        <v>0</v>
      </c>
      <c r="HQ41" s="270">
        <f t="shared" si="307"/>
        <v>0</v>
      </c>
      <c r="HR41" s="271">
        <f t="shared" si="403"/>
        <v>0</v>
      </c>
      <c r="HS41" s="271">
        <f t="shared" si="404"/>
        <v>0</v>
      </c>
      <c r="HT41" s="271">
        <f t="shared" si="405"/>
        <v>0</v>
      </c>
      <c r="HU41" s="271">
        <f t="shared" si="406"/>
        <v>0</v>
      </c>
      <c r="HV41" s="342">
        <f t="shared" si="308"/>
        <v>0</v>
      </c>
      <c r="HW41" s="103">
        <f t="shared" si="407"/>
        <v>0</v>
      </c>
      <c r="HX41" s="103">
        <f t="shared" si="408"/>
        <v>0</v>
      </c>
      <c r="HY41" s="103">
        <f t="shared" si="409"/>
        <v>0</v>
      </c>
      <c r="HZ41" s="103">
        <f t="shared" si="410"/>
        <v>0</v>
      </c>
      <c r="IA41" s="265" t="e">
        <f t="shared" si="309"/>
        <v>#DIV/0!</v>
      </c>
      <c r="IB41" s="270">
        <f t="shared" si="310"/>
        <v>0</v>
      </c>
      <c r="IC41" s="271">
        <f t="shared" si="411"/>
        <v>0</v>
      </c>
      <c r="ID41" s="271">
        <f t="shared" si="412"/>
        <v>0</v>
      </c>
      <c r="IE41" s="271">
        <f t="shared" si="413"/>
        <v>0</v>
      </c>
      <c r="IF41" s="271">
        <f t="shared" si="414"/>
        <v>0</v>
      </c>
      <c r="IG41" s="258">
        <f t="shared" si="311"/>
        <v>0</v>
      </c>
      <c r="IH41" s="103">
        <f t="shared" si="415"/>
        <v>0</v>
      </c>
      <c r="II41" s="103">
        <f t="shared" si="416"/>
        <v>0</v>
      </c>
      <c r="IJ41" s="103">
        <f t="shared" si="417"/>
        <v>0</v>
      </c>
      <c r="IK41" s="103">
        <f t="shared" si="418"/>
        <v>0</v>
      </c>
      <c r="IL41" s="270">
        <f t="shared" si="312"/>
        <v>0</v>
      </c>
      <c r="IM41" s="271">
        <f t="shared" si="419"/>
        <v>0</v>
      </c>
      <c r="IN41" s="271">
        <f t="shared" si="420"/>
        <v>0</v>
      </c>
      <c r="IO41" s="271">
        <f t="shared" si="421"/>
        <v>0</v>
      </c>
      <c r="IP41" s="271">
        <f t="shared" si="422"/>
        <v>0</v>
      </c>
      <c r="IQ41" s="274">
        <f t="shared" si="313"/>
        <v>0</v>
      </c>
      <c r="IR41" s="275">
        <f t="shared" si="423"/>
        <v>0</v>
      </c>
      <c r="IS41" s="275">
        <f t="shared" si="424"/>
        <v>0</v>
      </c>
      <c r="IT41" s="275">
        <f t="shared" si="425"/>
        <v>0</v>
      </c>
      <c r="IU41" s="275">
        <f t="shared" si="426"/>
        <v>0</v>
      </c>
    </row>
    <row r="42" spans="1:255" s="48" customFormat="1">
      <c r="A42" s="49" t="s">
        <v>386</v>
      </c>
      <c r="B42" s="264"/>
      <c r="C42" s="264"/>
      <c r="D42" s="264"/>
      <c r="E42" s="200"/>
      <c r="F42" s="93">
        <f t="shared" si="227"/>
        <v>0</v>
      </c>
      <c r="G42" s="93">
        <f t="shared" si="228"/>
        <v>0</v>
      </c>
      <c r="H42" s="93">
        <f t="shared" si="229"/>
        <v>0</v>
      </c>
      <c r="I42" s="93">
        <f t="shared" si="230"/>
        <v>0</v>
      </c>
      <c r="J42" s="200"/>
      <c r="K42" s="93">
        <f t="shared" si="231"/>
        <v>0</v>
      </c>
      <c r="L42" s="93">
        <f t="shared" si="232"/>
        <v>0</v>
      </c>
      <c r="M42" s="93">
        <f t="shared" si="233"/>
        <v>0</v>
      </c>
      <c r="N42" s="93">
        <f t="shared" si="234"/>
        <v>0</v>
      </c>
      <c r="O42" s="265" t="e">
        <f t="shared" si="235"/>
        <v>#DIV/0!</v>
      </c>
      <c r="P42" s="200"/>
      <c r="Q42" s="93">
        <f t="shared" si="236"/>
        <v>0</v>
      </c>
      <c r="R42" s="93">
        <f t="shared" si="237"/>
        <v>0</v>
      </c>
      <c r="S42" s="93">
        <f t="shared" si="238"/>
        <v>0</v>
      </c>
      <c r="T42" s="93">
        <f t="shared" si="239"/>
        <v>0</v>
      </c>
      <c r="U42" s="265" t="e">
        <f t="shared" si="240"/>
        <v>#DIV/0!</v>
      </c>
      <c r="V42" s="200"/>
      <c r="W42" s="93">
        <f t="shared" si="241"/>
        <v>0</v>
      </c>
      <c r="X42" s="93">
        <f t="shared" si="242"/>
        <v>0</v>
      </c>
      <c r="Y42" s="93">
        <f t="shared" si="243"/>
        <v>0</v>
      </c>
      <c r="Z42" s="93">
        <f t="shared" si="244"/>
        <v>0</v>
      </c>
      <c r="AA42" s="265" t="e">
        <f t="shared" si="245"/>
        <v>#DIV/0!</v>
      </c>
      <c r="AB42" s="329"/>
      <c r="AC42" s="103">
        <f t="shared" si="246"/>
        <v>0</v>
      </c>
      <c r="AD42" s="103">
        <f t="shared" si="247"/>
        <v>0</v>
      </c>
      <c r="AE42" s="103">
        <f t="shared" si="248"/>
        <v>0</v>
      </c>
      <c r="AF42" s="103">
        <f t="shared" si="249"/>
        <v>0</v>
      </c>
      <c r="AG42" s="270">
        <f t="shared" si="250"/>
        <v>0</v>
      </c>
      <c r="AH42" s="271">
        <f t="shared" si="251"/>
        <v>0</v>
      </c>
      <c r="AI42" s="271">
        <f t="shared" si="252"/>
        <v>0</v>
      </c>
      <c r="AJ42" s="271">
        <f t="shared" si="253"/>
        <v>0</v>
      </c>
      <c r="AK42" s="271">
        <f t="shared" si="254"/>
        <v>0</v>
      </c>
      <c r="AL42" s="329"/>
      <c r="AM42" s="103">
        <f t="shared" si="255"/>
        <v>0</v>
      </c>
      <c r="AN42" s="103">
        <f t="shared" si="256"/>
        <v>0</v>
      </c>
      <c r="AO42" s="103">
        <f t="shared" si="257"/>
        <v>0</v>
      </c>
      <c r="AP42" s="103">
        <f t="shared" si="258"/>
        <v>0</v>
      </c>
      <c r="AQ42" s="270">
        <f t="shared" si="259"/>
        <v>0</v>
      </c>
      <c r="AR42" s="271">
        <f t="shared" si="260"/>
        <v>0</v>
      </c>
      <c r="AS42" s="271">
        <f t="shared" si="261"/>
        <v>0</v>
      </c>
      <c r="AT42" s="271">
        <f t="shared" si="262"/>
        <v>0</v>
      </c>
      <c r="AU42" s="271">
        <f t="shared" si="263"/>
        <v>0</v>
      </c>
      <c r="AV42" s="510"/>
      <c r="AW42" s="511">
        <f t="shared" si="264"/>
        <v>0</v>
      </c>
      <c r="AX42" s="511">
        <f t="shared" si="265"/>
        <v>0</v>
      </c>
      <c r="AY42" s="511">
        <f t="shared" si="266"/>
        <v>0</v>
      </c>
      <c r="AZ42" s="511">
        <f t="shared" si="267"/>
        <v>0</v>
      </c>
      <c r="BA42" s="512">
        <f t="shared" si="268"/>
        <v>0</v>
      </c>
      <c r="BB42" s="586">
        <f t="shared" si="269"/>
        <v>0</v>
      </c>
      <c r="BC42" s="586">
        <f t="shared" si="270"/>
        <v>0</v>
      </c>
      <c r="BD42" s="586">
        <f t="shared" si="271"/>
        <v>0</v>
      </c>
      <c r="BE42" s="586">
        <f t="shared" si="272"/>
        <v>0</v>
      </c>
      <c r="BF42" s="329"/>
      <c r="BG42" s="103">
        <f t="shared" si="273"/>
        <v>0</v>
      </c>
      <c r="BH42" s="103">
        <f t="shared" si="274"/>
        <v>0</v>
      </c>
      <c r="BI42" s="103">
        <f t="shared" si="275"/>
        <v>0</v>
      </c>
      <c r="BJ42" s="103">
        <f t="shared" si="276"/>
        <v>0</v>
      </c>
      <c r="BK42" s="270">
        <f t="shared" si="277"/>
        <v>0</v>
      </c>
      <c r="BL42" s="271">
        <f t="shared" si="278"/>
        <v>0</v>
      </c>
      <c r="BM42" s="271">
        <f t="shared" si="279"/>
        <v>0</v>
      </c>
      <c r="BN42" s="271">
        <f t="shared" si="280"/>
        <v>0</v>
      </c>
      <c r="BO42" s="271">
        <f t="shared" si="281"/>
        <v>0</v>
      </c>
      <c r="BP42" s="329"/>
      <c r="BQ42" s="103">
        <f t="shared" si="282"/>
        <v>0</v>
      </c>
      <c r="BR42" s="103">
        <f t="shared" si="283"/>
        <v>0</v>
      </c>
      <c r="BS42" s="103">
        <f t="shared" si="284"/>
        <v>0</v>
      </c>
      <c r="BT42" s="103">
        <f t="shared" si="285"/>
        <v>0</v>
      </c>
      <c r="BU42" s="270">
        <f t="shared" si="286"/>
        <v>0</v>
      </c>
      <c r="BV42" s="271">
        <f t="shared" si="287"/>
        <v>0</v>
      </c>
      <c r="BW42" s="271">
        <f t="shared" si="288"/>
        <v>0</v>
      </c>
      <c r="BX42" s="271">
        <f t="shared" si="289"/>
        <v>0</v>
      </c>
      <c r="BY42" s="271">
        <f t="shared" si="290"/>
        <v>0</v>
      </c>
      <c r="BZ42" s="329"/>
      <c r="CA42" s="103">
        <f t="shared" si="291"/>
        <v>0</v>
      </c>
      <c r="CB42" s="103">
        <f t="shared" si="292"/>
        <v>0</v>
      </c>
      <c r="CC42" s="103">
        <f t="shared" si="293"/>
        <v>0</v>
      </c>
      <c r="CD42" s="103">
        <f t="shared" si="294"/>
        <v>0</v>
      </c>
      <c r="CE42" s="270">
        <f t="shared" si="295"/>
        <v>0</v>
      </c>
      <c r="CF42" s="271">
        <f t="shared" si="296"/>
        <v>0</v>
      </c>
      <c r="CG42" s="271">
        <f t="shared" si="297"/>
        <v>0</v>
      </c>
      <c r="CH42" s="271">
        <f t="shared" si="298"/>
        <v>0</v>
      </c>
      <c r="CI42" s="271">
        <f t="shared" si="299"/>
        <v>0</v>
      </c>
      <c r="CJ42" s="329"/>
      <c r="CK42" s="103">
        <f t="shared" si="199"/>
        <v>0</v>
      </c>
      <c r="CL42" s="103">
        <f t="shared" si="226"/>
        <v>0</v>
      </c>
      <c r="CM42" s="103">
        <f t="shared" si="200"/>
        <v>0</v>
      </c>
      <c r="CN42" s="103">
        <f t="shared" si="201"/>
        <v>0</v>
      </c>
      <c r="CO42" s="270">
        <f t="shared" si="9"/>
        <v>0</v>
      </c>
      <c r="CP42" s="271">
        <f t="shared" si="202"/>
        <v>0</v>
      </c>
      <c r="CQ42" s="271">
        <f t="shared" si="203"/>
        <v>0</v>
      </c>
      <c r="CR42" s="271">
        <f t="shared" si="204"/>
        <v>0</v>
      </c>
      <c r="CS42" s="271">
        <f t="shared" si="205"/>
        <v>0</v>
      </c>
      <c r="CT42" s="329"/>
      <c r="CU42" s="103">
        <f t="shared" si="314"/>
        <v>0</v>
      </c>
      <c r="CV42" s="103">
        <f t="shared" si="315"/>
        <v>0</v>
      </c>
      <c r="CW42" s="103">
        <f t="shared" si="316"/>
        <v>0</v>
      </c>
      <c r="CX42" s="103">
        <f t="shared" si="317"/>
        <v>0</v>
      </c>
      <c r="CY42" s="270">
        <f t="shared" si="300"/>
        <v>0</v>
      </c>
      <c r="CZ42" s="271">
        <f t="shared" si="318"/>
        <v>0</v>
      </c>
      <c r="DA42" s="271">
        <f t="shared" si="319"/>
        <v>0</v>
      </c>
      <c r="DB42" s="271">
        <f t="shared" si="320"/>
        <v>0</v>
      </c>
      <c r="DC42" s="271">
        <f t="shared" si="321"/>
        <v>0</v>
      </c>
      <c r="DD42" s="329"/>
      <c r="DE42" s="103">
        <f t="shared" si="322"/>
        <v>0</v>
      </c>
      <c r="DF42" s="103">
        <f t="shared" si="323"/>
        <v>0</v>
      </c>
      <c r="DG42" s="103">
        <f t="shared" si="324"/>
        <v>0</v>
      </c>
      <c r="DH42" s="103">
        <f t="shared" si="325"/>
        <v>0</v>
      </c>
      <c r="DI42" s="270">
        <f t="shared" si="326"/>
        <v>0</v>
      </c>
      <c r="DJ42" s="271">
        <f t="shared" si="327"/>
        <v>0</v>
      </c>
      <c r="DK42" s="271">
        <f t="shared" si="328"/>
        <v>0</v>
      </c>
      <c r="DL42" s="271">
        <f t="shared" si="329"/>
        <v>0</v>
      </c>
      <c r="DM42" s="271">
        <f t="shared" si="330"/>
        <v>0</v>
      </c>
      <c r="DN42" s="329"/>
      <c r="DO42" s="103">
        <f t="shared" si="331"/>
        <v>0</v>
      </c>
      <c r="DP42" s="103">
        <f t="shared" si="332"/>
        <v>0</v>
      </c>
      <c r="DQ42" s="103">
        <f t="shared" si="333"/>
        <v>0</v>
      </c>
      <c r="DR42" s="103">
        <f t="shared" si="334"/>
        <v>0</v>
      </c>
      <c r="DS42" s="270">
        <f t="shared" si="301"/>
        <v>0</v>
      </c>
      <c r="DT42" s="271">
        <f t="shared" si="335"/>
        <v>0</v>
      </c>
      <c r="DU42" s="271">
        <f t="shared" si="336"/>
        <v>0</v>
      </c>
      <c r="DV42" s="271">
        <f t="shared" si="337"/>
        <v>0</v>
      </c>
      <c r="DW42" s="271">
        <f t="shared" si="338"/>
        <v>0</v>
      </c>
      <c r="DX42" s="338"/>
      <c r="DY42" s="103">
        <f t="shared" si="208"/>
        <v>0</v>
      </c>
      <c r="DZ42" s="103">
        <f t="shared" si="209"/>
        <v>0</v>
      </c>
      <c r="EA42" s="103">
        <f t="shared" si="210"/>
        <v>0</v>
      </c>
      <c r="EB42" s="103">
        <f t="shared" si="211"/>
        <v>0</v>
      </c>
      <c r="EC42" s="270">
        <f t="shared" si="212"/>
        <v>0</v>
      </c>
      <c r="ED42" s="271">
        <f t="shared" si="213"/>
        <v>0</v>
      </c>
      <c r="EE42" s="271">
        <f t="shared" si="214"/>
        <v>0</v>
      </c>
      <c r="EF42" s="271">
        <f t="shared" si="215"/>
        <v>0</v>
      </c>
      <c r="EG42" s="271">
        <f t="shared" si="216"/>
        <v>0</v>
      </c>
      <c r="EH42" s="329"/>
      <c r="EI42" s="103">
        <f t="shared" si="217"/>
        <v>0</v>
      </c>
      <c r="EJ42" s="103">
        <f t="shared" si="218"/>
        <v>0</v>
      </c>
      <c r="EK42" s="103">
        <f t="shared" si="219"/>
        <v>0</v>
      </c>
      <c r="EL42" s="103">
        <f t="shared" si="220"/>
        <v>0</v>
      </c>
      <c r="EM42" s="270">
        <f t="shared" si="221"/>
        <v>0</v>
      </c>
      <c r="EN42" s="271">
        <f t="shared" si="222"/>
        <v>0</v>
      </c>
      <c r="EO42" s="271">
        <f t="shared" si="223"/>
        <v>0</v>
      </c>
      <c r="EP42" s="271">
        <f t="shared" si="224"/>
        <v>0</v>
      </c>
      <c r="EQ42" s="271">
        <f t="shared" si="225"/>
        <v>0</v>
      </c>
      <c r="ER42" s="510"/>
      <c r="ES42" s="511">
        <f t="shared" si="339"/>
        <v>0</v>
      </c>
      <c r="ET42" s="511">
        <f t="shared" si="340"/>
        <v>0</v>
      </c>
      <c r="EU42" s="511">
        <f t="shared" si="341"/>
        <v>0</v>
      </c>
      <c r="EV42" s="511">
        <f t="shared" si="342"/>
        <v>0</v>
      </c>
      <c r="EW42" s="512">
        <f t="shared" si="343"/>
        <v>0</v>
      </c>
      <c r="EX42" s="586">
        <f t="shared" si="344"/>
        <v>0</v>
      </c>
      <c r="EY42" s="586">
        <f t="shared" si="345"/>
        <v>0</v>
      </c>
      <c r="EZ42" s="586">
        <f t="shared" si="346"/>
        <v>0</v>
      </c>
      <c r="FA42" s="586">
        <f t="shared" si="347"/>
        <v>0</v>
      </c>
      <c r="FB42" s="263"/>
      <c r="FC42" s="103">
        <f t="shared" si="348"/>
        <v>0</v>
      </c>
      <c r="FD42" s="103">
        <f t="shared" si="349"/>
        <v>0</v>
      </c>
      <c r="FE42" s="103">
        <f t="shared" si="350"/>
        <v>0</v>
      </c>
      <c r="FF42" s="103">
        <f t="shared" si="351"/>
        <v>0</v>
      </c>
      <c r="FG42" s="270">
        <f t="shared" si="352"/>
        <v>0</v>
      </c>
      <c r="FH42" s="271">
        <f t="shared" si="353"/>
        <v>0</v>
      </c>
      <c r="FI42" s="271">
        <f t="shared" si="354"/>
        <v>0</v>
      </c>
      <c r="FJ42" s="271">
        <f t="shared" si="355"/>
        <v>0</v>
      </c>
      <c r="FK42" s="271">
        <f t="shared" si="356"/>
        <v>0</v>
      </c>
      <c r="FL42" s="263"/>
      <c r="FM42" s="103">
        <f t="shared" si="357"/>
        <v>0</v>
      </c>
      <c r="FN42" s="103">
        <f t="shared" si="358"/>
        <v>0</v>
      </c>
      <c r="FO42" s="103">
        <f t="shared" si="359"/>
        <v>0</v>
      </c>
      <c r="FP42" s="103">
        <f t="shared" si="360"/>
        <v>0</v>
      </c>
      <c r="FQ42" s="270">
        <f t="shared" si="361"/>
        <v>0</v>
      </c>
      <c r="FR42" s="271">
        <f t="shared" si="362"/>
        <v>0</v>
      </c>
      <c r="FS42" s="271">
        <f t="shared" si="363"/>
        <v>0</v>
      </c>
      <c r="FT42" s="271">
        <f t="shared" si="364"/>
        <v>0</v>
      </c>
      <c r="FU42" s="271">
        <f t="shared" si="365"/>
        <v>0</v>
      </c>
      <c r="FV42" s="270"/>
      <c r="FW42" s="270"/>
      <c r="FX42" s="384">
        <f t="shared" si="366"/>
        <v>0</v>
      </c>
      <c r="FY42" s="103">
        <f t="shared" si="367"/>
        <v>0</v>
      </c>
      <c r="FZ42" s="103">
        <f t="shared" si="368"/>
        <v>0</v>
      </c>
      <c r="GA42" s="103">
        <f t="shared" si="369"/>
        <v>0</v>
      </c>
      <c r="GB42" s="103">
        <f t="shared" si="370"/>
        <v>0</v>
      </c>
      <c r="GC42" s="270">
        <f t="shared" si="302"/>
        <v>0</v>
      </c>
      <c r="GD42" s="271">
        <f t="shared" si="371"/>
        <v>0</v>
      </c>
      <c r="GE42" s="271">
        <f t="shared" si="372"/>
        <v>0</v>
      </c>
      <c r="GF42" s="271">
        <f t="shared" si="373"/>
        <v>0</v>
      </c>
      <c r="GG42" s="271">
        <f t="shared" si="374"/>
        <v>0</v>
      </c>
      <c r="GH42" s="329"/>
      <c r="GI42" s="103">
        <f t="shared" si="375"/>
        <v>0</v>
      </c>
      <c r="GJ42" s="103">
        <f t="shared" si="376"/>
        <v>0</v>
      </c>
      <c r="GK42" s="103">
        <f t="shared" si="377"/>
        <v>0</v>
      </c>
      <c r="GL42" s="103">
        <f t="shared" si="378"/>
        <v>0</v>
      </c>
      <c r="GM42" s="270">
        <f t="shared" si="303"/>
        <v>0</v>
      </c>
      <c r="GN42" s="271">
        <f t="shared" si="379"/>
        <v>0</v>
      </c>
      <c r="GO42" s="271">
        <f t="shared" si="380"/>
        <v>0</v>
      </c>
      <c r="GP42" s="271">
        <f t="shared" si="381"/>
        <v>0</v>
      </c>
      <c r="GQ42" s="271">
        <f t="shared" si="382"/>
        <v>0</v>
      </c>
      <c r="GR42" s="342">
        <f t="shared" si="304"/>
        <v>0</v>
      </c>
      <c r="GS42" s="103">
        <f t="shared" si="383"/>
        <v>0</v>
      </c>
      <c r="GT42" s="103">
        <f t="shared" si="384"/>
        <v>0</v>
      </c>
      <c r="GU42" s="103">
        <f t="shared" si="385"/>
        <v>0</v>
      </c>
      <c r="GV42" s="103">
        <f t="shared" si="386"/>
        <v>0</v>
      </c>
      <c r="GW42" s="270">
        <f t="shared" si="305"/>
        <v>0</v>
      </c>
      <c r="GX42" s="271">
        <f t="shared" si="387"/>
        <v>0</v>
      </c>
      <c r="GY42" s="271">
        <f t="shared" si="388"/>
        <v>0</v>
      </c>
      <c r="GZ42" s="271">
        <f t="shared" si="389"/>
        <v>0</v>
      </c>
      <c r="HA42" s="271">
        <f t="shared" si="390"/>
        <v>0</v>
      </c>
      <c r="HB42" s="329"/>
      <c r="HC42" s="103">
        <f t="shared" si="391"/>
        <v>0</v>
      </c>
      <c r="HD42" s="103">
        <f t="shared" si="392"/>
        <v>0</v>
      </c>
      <c r="HE42" s="103">
        <f t="shared" si="393"/>
        <v>0</v>
      </c>
      <c r="HF42" s="103">
        <f t="shared" si="394"/>
        <v>0</v>
      </c>
      <c r="HG42" s="270">
        <f t="shared" si="306"/>
        <v>0</v>
      </c>
      <c r="HH42" s="271">
        <f t="shared" si="395"/>
        <v>0</v>
      </c>
      <c r="HI42" s="271">
        <f t="shared" si="396"/>
        <v>0</v>
      </c>
      <c r="HJ42" s="271">
        <f t="shared" si="397"/>
        <v>0</v>
      </c>
      <c r="HK42" s="271">
        <f t="shared" si="398"/>
        <v>0</v>
      </c>
      <c r="HL42" s="329"/>
      <c r="HM42" s="103">
        <f t="shared" si="399"/>
        <v>0</v>
      </c>
      <c r="HN42" s="103">
        <f t="shared" si="400"/>
        <v>0</v>
      </c>
      <c r="HO42" s="103">
        <f t="shared" si="401"/>
        <v>0</v>
      </c>
      <c r="HP42" s="103">
        <f t="shared" si="402"/>
        <v>0</v>
      </c>
      <c r="HQ42" s="270">
        <f t="shared" si="307"/>
        <v>0</v>
      </c>
      <c r="HR42" s="271">
        <f t="shared" si="403"/>
        <v>0</v>
      </c>
      <c r="HS42" s="271">
        <f t="shared" si="404"/>
        <v>0</v>
      </c>
      <c r="HT42" s="271">
        <f t="shared" si="405"/>
        <v>0</v>
      </c>
      <c r="HU42" s="271">
        <f t="shared" si="406"/>
        <v>0</v>
      </c>
      <c r="HV42" s="342">
        <f t="shared" si="308"/>
        <v>0</v>
      </c>
      <c r="HW42" s="103">
        <f t="shared" si="407"/>
        <v>0</v>
      </c>
      <c r="HX42" s="103">
        <f t="shared" si="408"/>
        <v>0</v>
      </c>
      <c r="HY42" s="103">
        <f t="shared" si="409"/>
        <v>0</v>
      </c>
      <c r="HZ42" s="103">
        <f t="shared" si="410"/>
        <v>0</v>
      </c>
      <c r="IA42" s="265" t="e">
        <f t="shared" si="309"/>
        <v>#DIV/0!</v>
      </c>
      <c r="IB42" s="270">
        <f t="shared" si="310"/>
        <v>0</v>
      </c>
      <c r="IC42" s="271">
        <f t="shared" si="411"/>
        <v>0</v>
      </c>
      <c r="ID42" s="271">
        <f t="shared" si="412"/>
        <v>0</v>
      </c>
      <c r="IE42" s="271">
        <f t="shared" si="413"/>
        <v>0</v>
      </c>
      <c r="IF42" s="271">
        <f t="shared" si="414"/>
        <v>0</v>
      </c>
      <c r="IG42" s="258">
        <f t="shared" si="311"/>
        <v>0</v>
      </c>
      <c r="IH42" s="103">
        <f t="shared" si="415"/>
        <v>0</v>
      </c>
      <c r="II42" s="103">
        <f t="shared" si="416"/>
        <v>0</v>
      </c>
      <c r="IJ42" s="103">
        <f t="shared" si="417"/>
        <v>0</v>
      </c>
      <c r="IK42" s="103">
        <f t="shared" si="418"/>
        <v>0</v>
      </c>
      <c r="IL42" s="270">
        <f t="shared" si="312"/>
        <v>0</v>
      </c>
      <c r="IM42" s="271">
        <f t="shared" si="419"/>
        <v>0</v>
      </c>
      <c r="IN42" s="271">
        <f t="shared" si="420"/>
        <v>0</v>
      </c>
      <c r="IO42" s="271">
        <f t="shared" si="421"/>
        <v>0</v>
      </c>
      <c r="IP42" s="271">
        <f t="shared" si="422"/>
        <v>0</v>
      </c>
      <c r="IQ42" s="274">
        <f t="shared" si="313"/>
        <v>0</v>
      </c>
      <c r="IR42" s="275">
        <f t="shared" si="423"/>
        <v>0</v>
      </c>
      <c r="IS42" s="275">
        <f t="shared" si="424"/>
        <v>0</v>
      </c>
      <c r="IT42" s="275">
        <f t="shared" si="425"/>
        <v>0</v>
      </c>
      <c r="IU42" s="275">
        <f t="shared" si="426"/>
        <v>0</v>
      </c>
    </row>
    <row r="43" spans="1:255" s="48" customFormat="1">
      <c r="A43" s="49" t="s">
        <v>387</v>
      </c>
      <c r="B43" s="264"/>
      <c r="C43" s="264"/>
      <c r="D43" s="264"/>
      <c r="E43" s="200"/>
      <c r="F43" s="93">
        <f t="shared" si="227"/>
        <v>0</v>
      </c>
      <c r="G43" s="93">
        <f t="shared" si="228"/>
        <v>0</v>
      </c>
      <c r="H43" s="93">
        <f t="shared" si="229"/>
        <v>0</v>
      </c>
      <c r="I43" s="93">
        <f t="shared" si="230"/>
        <v>0</v>
      </c>
      <c r="J43" s="200"/>
      <c r="K43" s="93">
        <f t="shared" si="231"/>
        <v>0</v>
      </c>
      <c r="L43" s="93">
        <f t="shared" si="232"/>
        <v>0</v>
      </c>
      <c r="M43" s="93">
        <f t="shared" si="233"/>
        <v>0</v>
      </c>
      <c r="N43" s="93">
        <f t="shared" si="234"/>
        <v>0</v>
      </c>
      <c r="O43" s="265" t="e">
        <f t="shared" si="235"/>
        <v>#DIV/0!</v>
      </c>
      <c r="P43" s="200"/>
      <c r="Q43" s="93">
        <f t="shared" si="236"/>
        <v>0</v>
      </c>
      <c r="R43" s="93">
        <f t="shared" si="237"/>
        <v>0</v>
      </c>
      <c r="S43" s="93">
        <f t="shared" si="238"/>
        <v>0</v>
      </c>
      <c r="T43" s="93">
        <f t="shared" si="239"/>
        <v>0</v>
      </c>
      <c r="U43" s="265" t="e">
        <f t="shared" si="240"/>
        <v>#DIV/0!</v>
      </c>
      <c r="V43" s="200"/>
      <c r="W43" s="93">
        <f t="shared" si="241"/>
        <v>0</v>
      </c>
      <c r="X43" s="93">
        <f t="shared" si="242"/>
        <v>0</v>
      </c>
      <c r="Y43" s="93">
        <f t="shared" si="243"/>
        <v>0</v>
      </c>
      <c r="Z43" s="93">
        <f t="shared" si="244"/>
        <v>0</v>
      </c>
      <c r="AA43" s="265" t="e">
        <f t="shared" si="245"/>
        <v>#DIV/0!</v>
      </c>
      <c r="AB43" s="329"/>
      <c r="AC43" s="103">
        <f t="shared" si="246"/>
        <v>0</v>
      </c>
      <c r="AD43" s="103">
        <f t="shared" si="247"/>
        <v>0</v>
      </c>
      <c r="AE43" s="103">
        <f t="shared" si="248"/>
        <v>0</v>
      </c>
      <c r="AF43" s="103">
        <f t="shared" si="249"/>
        <v>0</v>
      </c>
      <c r="AG43" s="270">
        <f t="shared" si="250"/>
        <v>0</v>
      </c>
      <c r="AH43" s="271">
        <f t="shared" si="251"/>
        <v>0</v>
      </c>
      <c r="AI43" s="271">
        <f t="shared" si="252"/>
        <v>0</v>
      </c>
      <c r="AJ43" s="271">
        <f t="shared" si="253"/>
        <v>0</v>
      </c>
      <c r="AK43" s="271">
        <f t="shared" si="254"/>
        <v>0</v>
      </c>
      <c r="AL43" s="329"/>
      <c r="AM43" s="103">
        <f t="shared" si="255"/>
        <v>0</v>
      </c>
      <c r="AN43" s="103">
        <f t="shared" si="256"/>
        <v>0</v>
      </c>
      <c r="AO43" s="103">
        <f t="shared" si="257"/>
        <v>0</v>
      </c>
      <c r="AP43" s="103">
        <f t="shared" si="258"/>
        <v>0</v>
      </c>
      <c r="AQ43" s="270">
        <f t="shared" si="259"/>
        <v>0</v>
      </c>
      <c r="AR43" s="271">
        <f t="shared" si="260"/>
        <v>0</v>
      </c>
      <c r="AS43" s="271">
        <f t="shared" si="261"/>
        <v>0</v>
      </c>
      <c r="AT43" s="271">
        <f t="shared" si="262"/>
        <v>0</v>
      </c>
      <c r="AU43" s="271">
        <f t="shared" si="263"/>
        <v>0</v>
      </c>
      <c r="AV43" s="510"/>
      <c r="AW43" s="511">
        <f t="shared" si="264"/>
        <v>0</v>
      </c>
      <c r="AX43" s="511">
        <f t="shared" si="265"/>
        <v>0</v>
      </c>
      <c r="AY43" s="511">
        <f t="shared" si="266"/>
        <v>0</v>
      </c>
      <c r="AZ43" s="511">
        <f t="shared" si="267"/>
        <v>0</v>
      </c>
      <c r="BA43" s="512">
        <f t="shared" si="268"/>
        <v>0</v>
      </c>
      <c r="BB43" s="586">
        <f t="shared" si="269"/>
        <v>0</v>
      </c>
      <c r="BC43" s="586">
        <f t="shared" si="270"/>
        <v>0</v>
      </c>
      <c r="BD43" s="586">
        <f t="shared" si="271"/>
        <v>0</v>
      </c>
      <c r="BE43" s="586">
        <f t="shared" si="272"/>
        <v>0</v>
      </c>
      <c r="BF43" s="329"/>
      <c r="BG43" s="103">
        <f t="shared" si="273"/>
        <v>0</v>
      </c>
      <c r="BH43" s="103">
        <f t="shared" si="274"/>
        <v>0</v>
      </c>
      <c r="BI43" s="103">
        <f t="shared" si="275"/>
        <v>0</v>
      </c>
      <c r="BJ43" s="103">
        <f t="shared" si="276"/>
        <v>0</v>
      </c>
      <c r="BK43" s="270">
        <f t="shared" si="277"/>
        <v>0</v>
      </c>
      <c r="BL43" s="271">
        <f t="shared" si="278"/>
        <v>0</v>
      </c>
      <c r="BM43" s="271">
        <f t="shared" si="279"/>
        <v>0</v>
      </c>
      <c r="BN43" s="271">
        <f t="shared" si="280"/>
        <v>0</v>
      </c>
      <c r="BO43" s="271">
        <f t="shared" si="281"/>
        <v>0</v>
      </c>
      <c r="BP43" s="329"/>
      <c r="BQ43" s="103">
        <f t="shared" si="282"/>
        <v>0</v>
      </c>
      <c r="BR43" s="103">
        <f t="shared" si="283"/>
        <v>0</v>
      </c>
      <c r="BS43" s="103">
        <f t="shared" si="284"/>
        <v>0</v>
      </c>
      <c r="BT43" s="103">
        <f t="shared" si="285"/>
        <v>0</v>
      </c>
      <c r="BU43" s="270">
        <f t="shared" si="286"/>
        <v>0</v>
      </c>
      <c r="BV43" s="271">
        <f t="shared" si="287"/>
        <v>0</v>
      </c>
      <c r="BW43" s="271">
        <f t="shared" si="288"/>
        <v>0</v>
      </c>
      <c r="BX43" s="271">
        <f t="shared" si="289"/>
        <v>0</v>
      </c>
      <c r="BY43" s="271">
        <f t="shared" si="290"/>
        <v>0</v>
      </c>
      <c r="BZ43" s="329"/>
      <c r="CA43" s="103">
        <f t="shared" si="291"/>
        <v>0</v>
      </c>
      <c r="CB43" s="103">
        <f t="shared" si="292"/>
        <v>0</v>
      </c>
      <c r="CC43" s="103">
        <f t="shared" si="293"/>
        <v>0</v>
      </c>
      <c r="CD43" s="103">
        <f t="shared" si="294"/>
        <v>0</v>
      </c>
      <c r="CE43" s="270">
        <f t="shared" si="295"/>
        <v>0</v>
      </c>
      <c r="CF43" s="271">
        <f t="shared" si="296"/>
        <v>0</v>
      </c>
      <c r="CG43" s="271">
        <f t="shared" si="297"/>
        <v>0</v>
      </c>
      <c r="CH43" s="271">
        <f t="shared" si="298"/>
        <v>0</v>
      </c>
      <c r="CI43" s="271">
        <f t="shared" si="299"/>
        <v>0</v>
      </c>
      <c r="CJ43" s="329"/>
      <c r="CK43" s="103">
        <f t="shared" si="199"/>
        <v>0</v>
      </c>
      <c r="CL43" s="103">
        <f t="shared" si="226"/>
        <v>0</v>
      </c>
      <c r="CM43" s="103">
        <f t="shared" si="200"/>
        <v>0</v>
      </c>
      <c r="CN43" s="103">
        <f t="shared" si="201"/>
        <v>0</v>
      </c>
      <c r="CO43" s="270">
        <f t="shared" si="9"/>
        <v>0</v>
      </c>
      <c r="CP43" s="271">
        <f t="shared" si="202"/>
        <v>0</v>
      </c>
      <c r="CQ43" s="271">
        <f t="shared" si="203"/>
        <v>0</v>
      </c>
      <c r="CR43" s="271">
        <f t="shared" si="204"/>
        <v>0</v>
      </c>
      <c r="CS43" s="271">
        <f t="shared" si="205"/>
        <v>0</v>
      </c>
      <c r="CT43" s="329"/>
      <c r="CU43" s="103">
        <f t="shared" si="314"/>
        <v>0</v>
      </c>
      <c r="CV43" s="103">
        <f t="shared" si="315"/>
        <v>0</v>
      </c>
      <c r="CW43" s="103">
        <f t="shared" si="316"/>
        <v>0</v>
      </c>
      <c r="CX43" s="103">
        <f t="shared" si="317"/>
        <v>0</v>
      </c>
      <c r="CY43" s="270">
        <f t="shared" si="300"/>
        <v>0</v>
      </c>
      <c r="CZ43" s="271">
        <f t="shared" si="318"/>
        <v>0</v>
      </c>
      <c r="DA43" s="271">
        <f t="shared" si="319"/>
        <v>0</v>
      </c>
      <c r="DB43" s="271">
        <f t="shared" si="320"/>
        <v>0</v>
      </c>
      <c r="DC43" s="271">
        <f t="shared" si="321"/>
        <v>0</v>
      </c>
      <c r="DD43" s="329"/>
      <c r="DE43" s="103">
        <f t="shared" si="322"/>
        <v>0</v>
      </c>
      <c r="DF43" s="103">
        <f t="shared" si="323"/>
        <v>0</v>
      </c>
      <c r="DG43" s="103">
        <f t="shared" si="324"/>
        <v>0</v>
      </c>
      <c r="DH43" s="103">
        <f t="shared" si="325"/>
        <v>0</v>
      </c>
      <c r="DI43" s="270">
        <f t="shared" si="326"/>
        <v>0</v>
      </c>
      <c r="DJ43" s="271">
        <f t="shared" si="327"/>
        <v>0</v>
      </c>
      <c r="DK43" s="271">
        <f t="shared" si="328"/>
        <v>0</v>
      </c>
      <c r="DL43" s="271">
        <f t="shared" si="329"/>
        <v>0</v>
      </c>
      <c r="DM43" s="271">
        <f t="shared" si="330"/>
        <v>0</v>
      </c>
      <c r="DN43" s="329"/>
      <c r="DO43" s="103">
        <f t="shared" si="331"/>
        <v>0</v>
      </c>
      <c r="DP43" s="103">
        <f t="shared" si="332"/>
        <v>0</v>
      </c>
      <c r="DQ43" s="103">
        <f t="shared" si="333"/>
        <v>0</v>
      </c>
      <c r="DR43" s="103">
        <f t="shared" si="334"/>
        <v>0</v>
      </c>
      <c r="DS43" s="270">
        <f t="shared" si="301"/>
        <v>0</v>
      </c>
      <c r="DT43" s="271">
        <f t="shared" si="335"/>
        <v>0</v>
      </c>
      <c r="DU43" s="271">
        <f t="shared" si="336"/>
        <v>0</v>
      </c>
      <c r="DV43" s="271">
        <f t="shared" si="337"/>
        <v>0</v>
      </c>
      <c r="DW43" s="271">
        <f t="shared" si="338"/>
        <v>0</v>
      </c>
      <c r="DX43" s="338"/>
      <c r="DY43" s="103">
        <f t="shared" si="208"/>
        <v>0</v>
      </c>
      <c r="DZ43" s="103">
        <f t="shared" si="209"/>
        <v>0</v>
      </c>
      <c r="EA43" s="103">
        <f t="shared" si="210"/>
        <v>0</v>
      </c>
      <c r="EB43" s="103">
        <f t="shared" si="211"/>
        <v>0</v>
      </c>
      <c r="EC43" s="270">
        <f t="shared" si="212"/>
        <v>0</v>
      </c>
      <c r="ED43" s="271">
        <f t="shared" si="213"/>
        <v>0</v>
      </c>
      <c r="EE43" s="271">
        <f t="shared" si="214"/>
        <v>0</v>
      </c>
      <c r="EF43" s="271">
        <f t="shared" si="215"/>
        <v>0</v>
      </c>
      <c r="EG43" s="271">
        <f t="shared" si="216"/>
        <v>0</v>
      </c>
      <c r="EH43" s="329"/>
      <c r="EI43" s="103">
        <f t="shared" si="217"/>
        <v>0</v>
      </c>
      <c r="EJ43" s="103">
        <f t="shared" si="218"/>
        <v>0</v>
      </c>
      <c r="EK43" s="103">
        <f t="shared" si="219"/>
        <v>0</v>
      </c>
      <c r="EL43" s="103">
        <f t="shared" si="220"/>
        <v>0</v>
      </c>
      <c r="EM43" s="270">
        <f t="shared" si="221"/>
        <v>0</v>
      </c>
      <c r="EN43" s="271">
        <f t="shared" si="222"/>
        <v>0</v>
      </c>
      <c r="EO43" s="271">
        <f t="shared" si="223"/>
        <v>0</v>
      </c>
      <c r="EP43" s="271">
        <f t="shared" si="224"/>
        <v>0</v>
      </c>
      <c r="EQ43" s="271">
        <f t="shared" si="225"/>
        <v>0</v>
      </c>
      <c r="ER43" s="510"/>
      <c r="ES43" s="511">
        <f t="shared" si="339"/>
        <v>0</v>
      </c>
      <c r="ET43" s="511">
        <f t="shared" si="340"/>
        <v>0</v>
      </c>
      <c r="EU43" s="511">
        <f t="shared" si="341"/>
        <v>0</v>
      </c>
      <c r="EV43" s="511">
        <f t="shared" si="342"/>
        <v>0</v>
      </c>
      <c r="EW43" s="512">
        <f t="shared" si="343"/>
        <v>0</v>
      </c>
      <c r="EX43" s="586">
        <f t="shared" si="344"/>
        <v>0</v>
      </c>
      <c r="EY43" s="586">
        <f t="shared" si="345"/>
        <v>0</v>
      </c>
      <c r="EZ43" s="586">
        <f t="shared" si="346"/>
        <v>0</v>
      </c>
      <c r="FA43" s="586">
        <f t="shared" si="347"/>
        <v>0</v>
      </c>
      <c r="FB43" s="263"/>
      <c r="FC43" s="103">
        <f t="shared" si="348"/>
        <v>0</v>
      </c>
      <c r="FD43" s="103">
        <f t="shared" si="349"/>
        <v>0</v>
      </c>
      <c r="FE43" s="103">
        <f t="shared" si="350"/>
        <v>0</v>
      </c>
      <c r="FF43" s="103">
        <f t="shared" si="351"/>
        <v>0</v>
      </c>
      <c r="FG43" s="270">
        <f t="shared" si="352"/>
        <v>0</v>
      </c>
      <c r="FH43" s="271">
        <f t="shared" si="353"/>
        <v>0</v>
      </c>
      <c r="FI43" s="271">
        <f t="shared" si="354"/>
        <v>0</v>
      </c>
      <c r="FJ43" s="271">
        <f t="shared" si="355"/>
        <v>0</v>
      </c>
      <c r="FK43" s="271">
        <f t="shared" si="356"/>
        <v>0</v>
      </c>
      <c r="FL43" s="263"/>
      <c r="FM43" s="103">
        <f t="shared" si="357"/>
        <v>0</v>
      </c>
      <c r="FN43" s="103">
        <f t="shared" si="358"/>
        <v>0</v>
      </c>
      <c r="FO43" s="103">
        <f t="shared" si="359"/>
        <v>0</v>
      </c>
      <c r="FP43" s="103">
        <f t="shared" si="360"/>
        <v>0</v>
      </c>
      <c r="FQ43" s="270">
        <f t="shared" si="361"/>
        <v>0</v>
      </c>
      <c r="FR43" s="271">
        <f t="shared" si="362"/>
        <v>0</v>
      </c>
      <c r="FS43" s="271">
        <f t="shared" si="363"/>
        <v>0</v>
      </c>
      <c r="FT43" s="271">
        <f t="shared" si="364"/>
        <v>0</v>
      </c>
      <c r="FU43" s="271">
        <f t="shared" si="365"/>
        <v>0</v>
      </c>
      <c r="FV43" s="270"/>
      <c r="FW43" s="270"/>
      <c r="FX43" s="384">
        <f t="shared" si="366"/>
        <v>0</v>
      </c>
      <c r="FY43" s="103">
        <f t="shared" si="367"/>
        <v>0</v>
      </c>
      <c r="FZ43" s="103">
        <f t="shared" si="368"/>
        <v>0</v>
      </c>
      <c r="GA43" s="103">
        <f t="shared" si="369"/>
        <v>0</v>
      </c>
      <c r="GB43" s="103">
        <f t="shared" si="370"/>
        <v>0</v>
      </c>
      <c r="GC43" s="270">
        <f t="shared" si="302"/>
        <v>0</v>
      </c>
      <c r="GD43" s="271">
        <f t="shared" si="371"/>
        <v>0</v>
      </c>
      <c r="GE43" s="271">
        <f t="shared" si="372"/>
        <v>0</v>
      </c>
      <c r="GF43" s="271">
        <f t="shared" si="373"/>
        <v>0</v>
      </c>
      <c r="GG43" s="271">
        <f t="shared" si="374"/>
        <v>0</v>
      </c>
      <c r="GH43" s="329"/>
      <c r="GI43" s="103">
        <f t="shared" si="375"/>
        <v>0</v>
      </c>
      <c r="GJ43" s="103">
        <f t="shared" si="376"/>
        <v>0</v>
      </c>
      <c r="GK43" s="103">
        <f t="shared" si="377"/>
        <v>0</v>
      </c>
      <c r="GL43" s="103">
        <f t="shared" si="378"/>
        <v>0</v>
      </c>
      <c r="GM43" s="270">
        <f t="shared" si="303"/>
        <v>0</v>
      </c>
      <c r="GN43" s="271">
        <f t="shared" si="379"/>
        <v>0</v>
      </c>
      <c r="GO43" s="271">
        <f t="shared" si="380"/>
        <v>0</v>
      </c>
      <c r="GP43" s="271">
        <f t="shared" si="381"/>
        <v>0</v>
      </c>
      <c r="GQ43" s="271">
        <f t="shared" si="382"/>
        <v>0</v>
      </c>
      <c r="GR43" s="342">
        <f t="shared" si="304"/>
        <v>0</v>
      </c>
      <c r="GS43" s="103">
        <f t="shared" si="383"/>
        <v>0</v>
      </c>
      <c r="GT43" s="103">
        <f t="shared" si="384"/>
        <v>0</v>
      </c>
      <c r="GU43" s="103">
        <f t="shared" si="385"/>
        <v>0</v>
      </c>
      <c r="GV43" s="103">
        <f t="shared" si="386"/>
        <v>0</v>
      </c>
      <c r="GW43" s="270">
        <f t="shared" si="305"/>
        <v>0</v>
      </c>
      <c r="GX43" s="271">
        <f t="shared" si="387"/>
        <v>0</v>
      </c>
      <c r="GY43" s="271">
        <f t="shared" si="388"/>
        <v>0</v>
      </c>
      <c r="GZ43" s="271">
        <f t="shared" si="389"/>
        <v>0</v>
      </c>
      <c r="HA43" s="271">
        <f t="shared" si="390"/>
        <v>0</v>
      </c>
      <c r="HB43" s="329"/>
      <c r="HC43" s="103">
        <f t="shared" si="391"/>
        <v>0</v>
      </c>
      <c r="HD43" s="103">
        <f t="shared" si="392"/>
        <v>0</v>
      </c>
      <c r="HE43" s="103">
        <f t="shared" si="393"/>
        <v>0</v>
      </c>
      <c r="HF43" s="103">
        <f t="shared" si="394"/>
        <v>0</v>
      </c>
      <c r="HG43" s="270">
        <f t="shared" si="306"/>
        <v>0</v>
      </c>
      <c r="HH43" s="271">
        <f t="shared" si="395"/>
        <v>0</v>
      </c>
      <c r="HI43" s="271">
        <f t="shared" si="396"/>
        <v>0</v>
      </c>
      <c r="HJ43" s="271">
        <f t="shared" si="397"/>
        <v>0</v>
      </c>
      <c r="HK43" s="271">
        <f t="shared" si="398"/>
        <v>0</v>
      </c>
      <c r="HL43" s="329"/>
      <c r="HM43" s="103">
        <f t="shared" si="399"/>
        <v>0</v>
      </c>
      <c r="HN43" s="103">
        <f t="shared" si="400"/>
        <v>0</v>
      </c>
      <c r="HO43" s="103">
        <f t="shared" si="401"/>
        <v>0</v>
      </c>
      <c r="HP43" s="103">
        <f t="shared" si="402"/>
        <v>0</v>
      </c>
      <c r="HQ43" s="270">
        <f t="shared" si="307"/>
        <v>0</v>
      </c>
      <c r="HR43" s="271">
        <f t="shared" si="403"/>
        <v>0</v>
      </c>
      <c r="HS43" s="271">
        <f t="shared" si="404"/>
        <v>0</v>
      </c>
      <c r="HT43" s="271">
        <f t="shared" si="405"/>
        <v>0</v>
      </c>
      <c r="HU43" s="271">
        <f t="shared" si="406"/>
        <v>0</v>
      </c>
      <c r="HV43" s="342">
        <f t="shared" si="308"/>
        <v>0</v>
      </c>
      <c r="HW43" s="103">
        <f t="shared" si="407"/>
        <v>0</v>
      </c>
      <c r="HX43" s="103">
        <f t="shared" si="408"/>
        <v>0</v>
      </c>
      <c r="HY43" s="103">
        <f t="shared" si="409"/>
        <v>0</v>
      </c>
      <c r="HZ43" s="103">
        <f t="shared" si="410"/>
        <v>0</v>
      </c>
      <c r="IA43" s="265" t="e">
        <f t="shared" si="309"/>
        <v>#DIV/0!</v>
      </c>
      <c r="IB43" s="270">
        <f t="shared" si="310"/>
        <v>0</v>
      </c>
      <c r="IC43" s="271">
        <f t="shared" si="411"/>
        <v>0</v>
      </c>
      <c r="ID43" s="271">
        <f t="shared" si="412"/>
        <v>0</v>
      </c>
      <c r="IE43" s="271">
        <f t="shared" si="413"/>
        <v>0</v>
      </c>
      <c r="IF43" s="271">
        <f t="shared" si="414"/>
        <v>0</v>
      </c>
      <c r="IG43" s="258">
        <f t="shared" si="311"/>
        <v>0</v>
      </c>
      <c r="IH43" s="103">
        <f t="shared" si="415"/>
        <v>0</v>
      </c>
      <c r="II43" s="103">
        <f t="shared" si="416"/>
        <v>0</v>
      </c>
      <c r="IJ43" s="103">
        <f t="shared" si="417"/>
        <v>0</v>
      </c>
      <c r="IK43" s="103">
        <f t="shared" si="418"/>
        <v>0</v>
      </c>
      <c r="IL43" s="270">
        <f t="shared" si="312"/>
        <v>0</v>
      </c>
      <c r="IM43" s="271">
        <f t="shared" si="419"/>
        <v>0</v>
      </c>
      <c r="IN43" s="271">
        <f t="shared" si="420"/>
        <v>0</v>
      </c>
      <c r="IO43" s="271">
        <f t="shared" si="421"/>
        <v>0</v>
      </c>
      <c r="IP43" s="271">
        <f t="shared" si="422"/>
        <v>0</v>
      </c>
      <c r="IQ43" s="274">
        <f t="shared" si="313"/>
        <v>0</v>
      </c>
      <c r="IR43" s="275">
        <f t="shared" si="423"/>
        <v>0</v>
      </c>
      <c r="IS43" s="275">
        <f t="shared" si="424"/>
        <v>0</v>
      </c>
      <c r="IT43" s="275">
        <f t="shared" si="425"/>
        <v>0</v>
      </c>
      <c r="IU43" s="275">
        <f t="shared" si="426"/>
        <v>0</v>
      </c>
    </row>
    <row r="44" spans="1:255" s="48" customFormat="1">
      <c r="A44" s="49" t="s">
        <v>388</v>
      </c>
      <c r="B44" s="264"/>
      <c r="C44" s="264"/>
      <c r="D44" s="264"/>
      <c r="E44" s="200"/>
      <c r="F44" s="93">
        <f t="shared" si="227"/>
        <v>0</v>
      </c>
      <c r="G44" s="93">
        <f t="shared" si="228"/>
        <v>0</v>
      </c>
      <c r="H44" s="93">
        <f t="shared" si="229"/>
        <v>0</v>
      </c>
      <c r="I44" s="93">
        <f t="shared" si="230"/>
        <v>0</v>
      </c>
      <c r="J44" s="200"/>
      <c r="K44" s="93">
        <f t="shared" si="231"/>
        <v>0</v>
      </c>
      <c r="L44" s="93">
        <f t="shared" si="232"/>
        <v>0</v>
      </c>
      <c r="M44" s="93">
        <f t="shared" si="233"/>
        <v>0</v>
      </c>
      <c r="N44" s="93">
        <f t="shared" si="234"/>
        <v>0</v>
      </c>
      <c r="O44" s="265" t="e">
        <f t="shared" si="235"/>
        <v>#DIV/0!</v>
      </c>
      <c r="P44" s="200"/>
      <c r="Q44" s="93">
        <f t="shared" si="236"/>
        <v>0</v>
      </c>
      <c r="R44" s="93">
        <f t="shared" si="237"/>
        <v>0</v>
      </c>
      <c r="S44" s="93">
        <f t="shared" si="238"/>
        <v>0</v>
      </c>
      <c r="T44" s="93">
        <f t="shared" si="239"/>
        <v>0</v>
      </c>
      <c r="U44" s="265" t="e">
        <f t="shared" si="240"/>
        <v>#DIV/0!</v>
      </c>
      <c r="V44" s="200"/>
      <c r="W44" s="93">
        <f t="shared" si="241"/>
        <v>0</v>
      </c>
      <c r="X44" s="93">
        <f t="shared" si="242"/>
        <v>0</v>
      </c>
      <c r="Y44" s="93">
        <f t="shared" si="243"/>
        <v>0</v>
      </c>
      <c r="Z44" s="93">
        <f t="shared" si="244"/>
        <v>0</v>
      </c>
      <c r="AA44" s="265" t="e">
        <f t="shared" si="245"/>
        <v>#DIV/0!</v>
      </c>
      <c r="AB44" s="329"/>
      <c r="AC44" s="103">
        <f t="shared" si="246"/>
        <v>0</v>
      </c>
      <c r="AD44" s="103">
        <f t="shared" si="247"/>
        <v>0</v>
      </c>
      <c r="AE44" s="103">
        <f t="shared" si="248"/>
        <v>0</v>
      </c>
      <c r="AF44" s="103">
        <f t="shared" si="249"/>
        <v>0</v>
      </c>
      <c r="AG44" s="270">
        <f t="shared" si="250"/>
        <v>0</v>
      </c>
      <c r="AH44" s="271">
        <f t="shared" si="251"/>
        <v>0</v>
      </c>
      <c r="AI44" s="271">
        <f t="shared" si="252"/>
        <v>0</v>
      </c>
      <c r="AJ44" s="271">
        <f t="shared" si="253"/>
        <v>0</v>
      </c>
      <c r="AK44" s="271">
        <f t="shared" si="254"/>
        <v>0</v>
      </c>
      <c r="AL44" s="329"/>
      <c r="AM44" s="103">
        <f t="shared" si="255"/>
        <v>0</v>
      </c>
      <c r="AN44" s="103">
        <f t="shared" si="256"/>
        <v>0</v>
      </c>
      <c r="AO44" s="103">
        <f t="shared" si="257"/>
        <v>0</v>
      </c>
      <c r="AP44" s="103">
        <f t="shared" si="258"/>
        <v>0</v>
      </c>
      <c r="AQ44" s="270">
        <f t="shared" si="259"/>
        <v>0</v>
      </c>
      <c r="AR44" s="271">
        <f t="shared" si="260"/>
        <v>0</v>
      </c>
      <c r="AS44" s="271">
        <f t="shared" si="261"/>
        <v>0</v>
      </c>
      <c r="AT44" s="271">
        <f t="shared" si="262"/>
        <v>0</v>
      </c>
      <c r="AU44" s="271">
        <f t="shared" si="263"/>
        <v>0</v>
      </c>
      <c r="AV44" s="510"/>
      <c r="AW44" s="511">
        <f t="shared" si="264"/>
        <v>0</v>
      </c>
      <c r="AX44" s="511">
        <f t="shared" si="265"/>
        <v>0</v>
      </c>
      <c r="AY44" s="511">
        <f t="shared" si="266"/>
        <v>0</v>
      </c>
      <c r="AZ44" s="511">
        <f t="shared" si="267"/>
        <v>0</v>
      </c>
      <c r="BA44" s="512">
        <f t="shared" si="268"/>
        <v>0</v>
      </c>
      <c r="BB44" s="586">
        <f t="shared" si="269"/>
        <v>0</v>
      </c>
      <c r="BC44" s="586">
        <f t="shared" si="270"/>
        <v>0</v>
      </c>
      <c r="BD44" s="586">
        <f t="shared" si="271"/>
        <v>0</v>
      </c>
      <c r="BE44" s="586">
        <f t="shared" si="272"/>
        <v>0</v>
      </c>
      <c r="BF44" s="329"/>
      <c r="BG44" s="103">
        <f t="shared" si="273"/>
        <v>0</v>
      </c>
      <c r="BH44" s="103">
        <f t="shared" si="274"/>
        <v>0</v>
      </c>
      <c r="BI44" s="103">
        <f t="shared" si="275"/>
        <v>0</v>
      </c>
      <c r="BJ44" s="103">
        <f t="shared" si="276"/>
        <v>0</v>
      </c>
      <c r="BK44" s="270">
        <f t="shared" si="277"/>
        <v>0</v>
      </c>
      <c r="BL44" s="271">
        <f t="shared" si="278"/>
        <v>0</v>
      </c>
      <c r="BM44" s="271">
        <f t="shared" si="279"/>
        <v>0</v>
      </c>
      <c r="BN44" s="271">
        <f t="shared" si="280"/>
        <v>0</v>
      </c>
      <c r="BO44" s="271">
        <f t="shared" si="281"/>
        <v>0</v>
      </c>
      <c r="BP44" s="329"/>
      <c r="BQ44" s="103">
        <f t="shared" si="282"/>
        <v>0</v>
      </c>
      <c r="BR44" s="103">
        <f t="shared" si="283"/>
        <v>0</v>
      </c>
      <c r="BS44" s="103">
        <f t="shared" si="284"/>
        <v>0</v>
      </c>
      <c r="BT44" s="103">
        <f t="shared" si="285"/>
        <v>0</v>
      </c>
      <c r="BU44" s="270">
        <f t="shared" si="286"/>
        <v>0</v>
      </c>
      <c r="BV44" s="271">
        <f t="shared" si="287"/>
        <v>0</v>
      </c>
      <c r="BW44" s="271">
        <f t="shared" si="288"/>
        <v>0</v>
      </c>
      <c r="BX44" s="271">
        <f t="shared" si="289"/>
        <v>0</v>
      </c>
      <c r="BY44" s="271">
        <f t="shared" si="290"/>
        <v>0</v>
      </c>
      <c r="BZ44" s="329"/>
      <c r="CA44" s="103">
        <f t="shared" si="291"/>
        <v>0</v>
      </c>
      <c r="CB44" s="103">
        <f t="shared" si="292"/>
        <v>0</v>
      </c>
      <c r="CC44" s="103">
        <f t="shared" si="293"/>
        <v>0</v>
      </c>
      <c r="CD44" s="103">
        <f t="shared" si="294"/>
        <v>0</v>
      </c>
      <c r="CE44" s="270">
        <f t="shared" si="295"/>
        <v>0</v>
      </c>
      <c r="CF44" s="271">
        <f t="shared" si="296"/>
        <v>0</v>
      </c>
      <c r="CG44" s="271">
        <f t="shared" si="297"/>
        <v>0</v>
      </c>
      <c r="CH44" s="271">
        <f t="shared" si="298"/>
        <v>0</v>
      </c>
      <c r="CI44" s="271">
        <f t="shared" si="299"/>
        <v>0</v>
      </c>
      <c r="CJ44" s="329"/>
      <c r="CK44" s="103">
        <f t="shared" si="199"/>
        <v>0</v>
      </c>
      <c r="CL44" s="103">
        <f t="shared" si="226"/>
        <v>0</v>
      </c>
      <c r="CM44" s="103">
        <f t="shared" si="200"/>
        <v>0</v>
      </c>
      <c r="CN44" s="103">
        <f t="shared" si="201"/>
        <v>0</v>
      </c>
      <c r="CO44" s="270">
        <f t="shared" si="9"/>
        <v>0</v>
      </c>
      <c r="CP44" s="271">
        <f t="shared" si="202"/>
        <v>0</v>
      </c>
      <c r="CQ44" s="271">
        <f t="shared" si="203"/>
        <v>0</v>
      </c>
      <c r="CR44" s="271">
        <f t="shared" si="204"/>
        <v>0</v>
      </c>
      <c r="CS44" s="271">
        <f t="shared" si="205"/>
        <v>0</v>
      </c>
      <c r="CT44" s="329"/>
      <c r="CU44" s="103">
        <f t="shared" si="314"/>
        <v>0</v>
      </c>
      <c r="CV44" s="103">
        <f t="shared" si="315"/>
        <v>0</v>
      </c>
      <c r="CW44" s="103">
        <f t="shared" si="316"/>
        <v>0</v>
      </c>
      <c r="CX44" s="103">
        <f t="shared" si="317"/>
        <v>0</v>
      </c>
      <c r="CY44" s="270">
        <f t="shared" si="300"/>
        <v>0</v>
      </c>
      <c r="CZ44" s="271">
        <f t="shared" si="318"/>
        <v>0</v>
      </c>
      <c r="DA44" s="271">
        <f t="shared" si="319"/>
        <v>0</v>
      </c>
      <c r="DB44" s="271">
        <f t="shared" si="320"/>
        <v>0</v>
      </c>
      <c r="DC44" s="271">
        <f t="shared" si="321"/>
        <v>0</v>
      </c>
      <c r="DD44" s="329"/>
      <c r="DE44" s="103">
        <f t="shared" si="322"/>
        <v>0</v>
      </c>
      <c r="DF44" s="103">
        <f t="shared" si="323"/>
        <v>0</v>
      </c>
      <c r="DG44" s="103">
        <f t="shared" si="324"/>
        <v>0</v>
      </c>
      <c r="DH44" s="103">
        <f t="shared" si="325"/>
        <v>0</v>
      </c>
      <c r="DI44" s="270">
        <f t="shared" si="326"/>
        <v>0</v>
      </c>
      <c r="DJ44" s="271">
        <f t="shared" si="327"/>
        <v>0</v>
      </c>
      <c r="DK44" s="271">
        <f t="shared" si="328"/>
        <v>0</v>
      </c>
      <c r="DL44" s="271">
        <f t="shared" si="329"/>
        <v>0</v>
      </c>
      <c r="DM44" s="271">
        <f t="shared" si="330"/>
        <v>0</v>
      </c>
      <c r="DN44" s="329"/>
      <c r="DO44" s="103">
        <f t="shared" si="331"/>
        <v>0</v>
      </c>
      <c r="DP44" s="103">
        <f t="shared" si="332"/>
        <v>0</v>
      </c>
      <c r="DQ44" s="103">
        <f t="shared" si="333"/>
        <v>0</v>
      </c>
      <c r="DR44" s="103">
        <f t="shared" si="334"/>
        <v>0</v>
      </c>
      <c r="DS44" s="270">
        <f t="shared" si="301"/>
        <v>0</v>
      </c>
      <c r="DT44" s="271">
        <f t="shared" si="335"/>
        <v>0</v>
      </c>
      <c r="DU44" s="271">
        <f t="shared" si="336"/>
        <v>0</v>
      </c>
      <c r="DV44" s="271">
        <f t="shared" si="337"/>
        <v>0</v>
      </c>
      <c r="DW44" s="271">
        <f t="shared" si="338"/>
        <v>0</v>
      </c>
      <c r="DX44" s="338"/>
      <c r="DY44" s="103">
        <f t="shared" si="208"/>
        <v>0</v>
      </c>
      <c r="DZ44" s="103">
        <f t="shared" si="209"/>
        <v>0</v>
      </c>
      <c r="EA44" s="103">
        <f t="shared" si="210"/>
        <v>0</v>
      </c>
      <c r="EB44" s="103">
        <f t="shared" si="211"/>
        <v>0</v>
      </c>
      <c r="EC44" s="270">
        <f t="shared" si="212"/>
        <v>0</v>
      </c>
      <c r="ED44" s="271">
        <f t="shared" si="213"/>
        <v>0</v>
      </c>
      <c r="EE44" s="271">
        <f t="shared" si="214"/>
        <v>0</v>
      </c>
      <c r="EF44" s="271">
        <f t="shared" si="215"/>
        <v>0</v>
      </c>
      <c r="EG44" s="271">
        <f t="shared" si="216"/>
        <v>0</v>
      </c>
      <c r="EH44" s="329"/>
      <c r="EI44" s="103">
        <f t="shared" si="217"/>
        <v>0</v>
      </c>
      <c r="EJ44" s="103">
        <f t="shared" si="218"/>
        <v>0</v>
      </c>
      <c r="EK44" s="103">
        <f t="shared" si="219"/>
        <v>0</v>
      </c>
      <c r="EL44" s="103">
        <f t="shared" si="220"/>
        <v>0</v>
      </c>
      <c r="EM44" s="270">
        <f t="shared" si="221"/>
        <v>0</v>
      </c>
      <c r="EN44" s="271">
        <f t="shared" si="222"/>
        <v>0</v>
      </c>
      <c r="EO44" s="271">
        <f t="shared" si="223"/>
        <v>0</v>
      </c>
      <c r="EP44" s="271">
        <f t="shared" si="224"/>
        <v>0</v>
      </c>
      <c r="EQ44" s="271">
        <f t="shared" si="225"/>
        <v>0</v>
      </c>
      <c r="ER44" s="510"/>
      <c r="ES44" s="511">
        <f t="shared" si="339"/>
        <v>0</v>
      </c>
      <c r="ET44" s="511">
        <f t="shared" si="340"/>
        <v>0</v>
      </c>
      <c r="EU44" s="511">
        <f t="shared" si="341"/>
        <v>0</v>
      </c>
      <c r="EV44" s="511">
        <f t="shared" si="342"/>
        <v>0</v>
      </c>
      <c r="EW44" s="512">
        <f t="shared" si="343"/>
        <v>0</v>
      </c>
      <c r="EX44" s="586">
        <f t="shared" si="344"/>
        <v>0</v>
      </c>
      <c r="EY44" s="586">
        <f t="shared" si="345"/>
        <v>0</v>
      </c>
      <c r="EZ44" s="586">
        <f t="shared" si="346"/>
        <v>0</v>
      </c>
      <c r="FA44" s="586">
        <f t="shared" si="347"/>
        <v>0</v>
      </c>
      <c r="FB44" s="263"/>
      <c r="FC44" s="103">
        <f t="shared" si="348"/>
        <v>0</v>
      </c>
      <c r="FD44" s="103">
        <f t="shared" si="349"/>
        <v>0</v>
      </c>
      <c r="FE44" s="103">
        <f t="shared" si="350"/>
        <v>0</v>
      </c>
      <c r="FF44" s="103">
        <f t="shared" si="351"/>
        <v>0</v>
      </c>
      <c r="FG44" s="270">
        <f t="shared" si="352"/>
        <v>0</v>
      </c>
      <c r="FH44" s="271">
        <f t="shared" si="353"/>
        <v>0</v>
      </c>
      <c r="FI44" s="271">
        <f t="shared" si="354"/>
        <v>0</v>
      </c>
      <c r="FJ44" s="271">
        <f t="shared" si="355"/>
        <v>0</v>
      </c>
      <c r="FK44" s="271">
        <f t="shared" si="356"/>
        <v>0</v>
      </c>
      <c r="FL44" s="263"/>
      <c r="FM44" s="103">
        <f t="shared" si="357"/>
        <v>0</v>
      </c>
      <c r="FN44" s="103">
        <f t="shared" si="358"/>
        <v>0</v>
      </c>
      <c r="FO44" s="103">
        <f t="shared" si="359"/>
        <v>0</v>
      </c>
      <c r="FP44" s="103">
        <f t="shared" si="360"/>
        <v>0</v>
      </c>
      <c r="FQ44" s="270">
        <f t="shared" si="361"/>
        <v>0</v>
      </c>
      <c r="FR44" s="271">
        <f t="shared" si="362"/>
        <v>0</v>
      </c>
      <c r="FS44" s="271">
        <f t="shared" si="363"/>
        <v>0</v>
      </c>
      <c r="FT44" s="271">
        <f t="shared" si="364"/>
        <v>0</v>
      </c>
      <c r="FU44" s="271">
        <f t="shared" si="365"/>
        <v>0</v>
      </c>
      <c r="FV44" s="270"/>
      <c r="FW44" s="270"/>
      <c r="FX44" s="384">
        <f t="shared" si="366"/>
        <v>0</v>
      </c>
      <c r="FY44" s="103">
        <f t="shared" si="367"/>
        <v>0</v>
      </c>
      <c r="FZ44" s="103">
        <f t="shared" si="368"/>
        <v>0</v>
      </c>
      <c r="GA44" s="103">
        <f t="shared" si="369"/>
        <v>0</v>
      </c>
      <c r="GB44" s="103">
        <f t="shared" si="370"/>
        <v>0</v>
      </c>
      <c r="GC44" s="270">
        <f t="shared" si="302"/>
        <v>0</v>
      </c>
      <c r="GD44" s="271">
        <f t="shared" si="371"/>
        <v>0</v>
      </c>
      <c r="GE44" s="271">
        <f t="shared" si="372"/>
        <v>0</v>
      </c>
      <c r="GF44" s="271">
        <f t="shared" si="373"/>
        <v>0</v>
      </c>
      <c r="GG44" s="271">
        <f t="shared" si="374"/>
        <v>0</v>
      </c>
      <c r="GH44" s="329"/>
      <c r="GI44" s="103">
        <f t="shared" si="375"/>
        <v>0</v>
      </c>
      <c r="GJ44" s="103">
        <f t="shared" si="376"/>
        <v>0</v>
      </c>
      <c r="GK44" s="103">
        <f t="shared" si="377"/>
        <v>0</v>
      </c>
      <c r="GL44" s="103">
        <f t="shared" si="378"/>
        <v>0</v>
      </c>
      <c r="GM44" s="270">
        <f t="shared" si="303"/>
        <v>0</v>
      </c>
      <c r="GN44" s="271">
        <f t="shared" si="379"/>
        <v>0</v>
      </c>
      <c r="GO44" s="271">
        <f t="shared" si="380"/>
        <v>0</v>
      </c>
      <c r="GP44" s="271">
        <f t="shared" si="381"/>
        <v>0</v>
      </c>
      <c r="GQ44" s="271">
        <f t="shared" si="382"/>
        <v>0</v>
      </c>
      <c r="GR44" s="342">
        <f t="shared" si="304"/>
        <v>0</v>
      </c>
      <c r="GS44" s="103">
        <f t="shared" si="383"/>
        <v>0</v>
      </c>
      <c r="GT44" s="103">
        <f t="shared" si="384"/>
        <v>0</v>
      </c>
      <c r="GU44" s="103">
        <f t="shared" si="385"/>
        <v>0</v>
      </c>
      <c r="GV44" s="103">
        <f t="shared" si="386"/>
        <v>0</v>
      </c>
      <c r="GW44" s="270">
        <f t="shared" si="305"/>
        <v>0</v>
      </c>
      <c r="GX44" s="271">
        <f t="shared" si="387"/>
        <v>0</v>
      </c>
      <c r="GY44" s="271">
        <f t="shared" si="388"/>
        <v>0</v>
      </c>
      <c r="GZ44" s="271">
        <f t="shared" si="389"/>
        <v>0</v>
      </c>
      <c r="HA44" s="271">
        <f t="shared" si="390"/>
        <v>0</v>
      </c>
      <c r="HB44" s="329"/>
      <c r="HC44" s="103">
        <f t="shared" si="391"/>
        <v>0</v>
      </c>
      <c r="HD44" s="103">
        <f t="shared" si="392"/>
        <v>0</v>
      </c>
      <c r="HE44" s="103">
        <f t="shared" si="393"/>
        <v>0</v>
      </c>
      <c r="HF44" s="103">
        <f t="shared" si="394"/>
        <v>0</v>
      </c>
      <c r="HG44" s="270">
        <f t="shared" si="306"/>
        <v>0</v>
      </c>
      <c r="HH44" s="271">
        <f t="shared" si="395"/>
        <v>0</v>
      </c>
      <c r="HI44" s="271">
        <f t="shared" si="396"/>
        <v>0</v>
      </c>
      <c r="HJ44" s="271">
        <f t="shared" si="397"/>
        <v>0</v>
      </c>
      <c r="HK44" s="271">
        <f t="shared" si="398"/>
        <v>0</v>
      </c>
      <c r="HL44" s="329"/>
      <c r="HM44" s="103">
        <f t="shared" si="399"/>
        <v>0</v>
      </c>
      <c r="HN44" s="103">
        <f t="shared" si="400"/>
        <v>0</v>
      </c>
      <c r="HO44" s="103">
        <f t="shared" si="401"/>
        <v>0</v>
      </c>
      <c r="HP44" s="103">
        <f t="shared" si="402"/>
        <v>0</v>
      </c>
      <c r="HQ44" s="270">
        <f t="shared" si="307"/>
        <v>0</v>
      </c>
      <c r="HR44" s="271">
        <f t="shared" si="403"/>
        <v>0</v>
      </c>
      <c r="HS44" s="271">
        <f t="shared" si="404"/>
        <v>0</v>
      </c>
      <c r="HT44" s="271">
        <f t="shared" si="405"/>
        <v>0</v>
      </c>
      <c r="HU44" s="271">
        <f t="shared" si="406"/>
        <v>0</v>
      </c>
      <c r="HV44" s="342">
        <f t="shared" si="308"/>
        <v>0</v>
      </c>
      <c r="HW44" s="103">
        <f t="shared" si="407"/>
        <v>0</v>
      </c>
      <c r="HX44" s="103">
        <f t="shared" si="408"/>
        <v>0</v>
      </c>
      <c r="HY44" s="103">
        <f t="shared" si="409"/>
        <v>0</v>
      </c>
      <c r="HZ44" s="103">
        <f t="shared" si="410"/>
        <v>0</v>
      </c>
      <c r="IA44" s="265" t="e">
        <f t="shared" si="309"/>
        <v>#DIV/0!</v>
      </c>
      <c r="IB44" s="270">
        <f t="shared" si="310"/>
        <v>0</v>
      </c>
      <c r="IC44" s="271">
        <f t="shared" si="411"/>
        <v>0</v>
      </c>
      <c r="ID44" s="271">
        <f t="shared" si="412"/>
        <v>0</v>
      </c>
      <c r="IE44" s="271">
        <f t="shared" si="413"/>
        <v>0</v>
      </c>
      <c r="IF44" s="271">
        <f t="shared" si="414"/>
        <v>0</v>
      </c>
      <c r="IG44" s="258">
        <f t="shared" si="311"/>
        <v>0</v>
      </c>
      <c r="IH44" s="103">
        <f t="shared" si="415"/>
        <v>0</v>
      </c>
      <c r="II44" s="103">
        <f t="shared" si="416"/>
        <v>0</v>
      </c>
      <c r="IJ44" s="103">
        <f t="shared" si="417"/>
        <v>0</v>
      </c>
      <c r="IK44" s="103">
        <f t="shared" si="418"/>
        <v>0</v>
      </c>
      <c r="IL44" s="270">
        <f t="shared" si="312"/>
        <v>0</v>
      </c>
      <c r="IM44" s="271">
        <f t="shared" si="419"/>
        <v>0</v>
      </c>
      <c r="IN44" s="271">
        <f t="shared" si="420"/>
        <v>0</v>
      </c>
      <c r="IO44" s="271">
        <f t="shared" si="421"/>
        <v>0</v>
      </c>
      <c r="IP44" s="271">
        <f t="shared" si="422"/>
        <v>0</v>
      </c>
      <c r="IQ44" s="274">
        <f t="shared" si="313"/>
        <v>0</v>
      </c>
      <c r="IR44" s="275">
        <f t="shared" si="423"/>
        <v>0</v>
      </c>
      <c r="IS44" s="275">
        <f t="shared" si="424"/>
        <v>0</v>
      </c>
      <c r="IT44" s="275">
        <f t="shared" si="425"/>
        <v>0</v>
      </c>
      <c r="IU44" s="275">
        <f t="shared" si="426"/>
        <v>0</v>
      </c>
    </row>
    <row r="45" spans="1:255" s="48" customFormat="1">
      <c r="A45" s="49" t="s">
        <v>389</v>
      </c>
      <c r="B45" s="264"/>
      <c r="C45" s="264"/>
      <c r="D45" s="264"/>
      <c r="E45" s="200"/>
      <c r="F45" s="93">
        <f t="shared" si="227"/>
        <v>0</v>
      </c>
      <c r="G45" s="93">
        <f t="shared" si="228"/>
        <v>0</v>
      </c>
      <c r="H45" s="93">
        <f t="shared" si="229"/>
        <v>0</v>
      </c>
      <c r="I45" s="93">
        <f t="shared" si="230"/>
        <v>0</v>
      </c>
      <c r="J45" s="200"/>
      <c r="K45" s="93">
        <f t="shared" si="231"/>
        <v>0</v>
      </c>
      <c r="L45" s="93">
        <f t="shared" si="232"/>
        <v>0</v>
      </c>
      <c r="M45" s="93">
        <f t="shared" si="233"/>
        <v>0</v>
      </c>
      <c r="N45" s="93">
        <f t="shared" si="234"/>
        <v>0</v>
      </c>
      <c r="O45" s="265" t="e">
        <f t="shared" si="235"/>
        <v>#DIV/0!</v>
      </c>
      <c r="P45" s="200"/>
      <c r="Q45" s="93">
        <f t="shared" si="236"/>
        <v>0</v>
      </c>
      <c r="R45" s="93">
        <f t="shared" si="237"/>
        <v>0</v>
      </c>
      <c r="S45" s="93">
        <f t="shared" si="238"/>
        <v>0</v>
      </c>
      <c r="T45" s="93">
        <f t="shared" si="239"/>
        <v>0</v>
      </c>
      <c r="U45" s="265" t="e">
        <f t="shared" si="240"/>
        <v>#DIV/0!</v>
      </c>
      <c r="V45" s="200"/>
      <c r="W45" s="93">
        <f t="shared" si="241"/>
        <v>0</v>
      </c>
      <c r="X45" s="93">
        <f t="shared" si="242"/>
        <v>0</v>
      </c>
      <c r="Y45" s="93">
        <f t="shared" si="243"/>
        <v>0</v>
      </c>
      <c r="Z45" s="93">
        <f t="shared" si="244"/>
        <v>0</v>
      </c>
      <c r="AA45" s="265" t="e">
        <f t="shared" si="245"/>
        <v>#DIV/0!</v>
      </c>
      <c r="AB45" s="329"/>
      <c r="AC45" s="103">
        <f t="shared" si="246"/>
        <v>0</v>
      </c>
      <c r="AD45" s="103">
        <f t="shared" si="247"/>
        <v>0</v>
      </c>
      <c r="AE45" s="103">
        <f t="shared" si="248"/>
        <v>0</v>
      </c>
      <c r="AF45" s="103">
        <f t="shared" si="249"/>
        <v>0</v>
      </c>
      <c r="AG45" s="270">
        <f t="shared" si="250"/>
        <v>0</v>
      </c>
      <c r="AH45" s="271">
        <f t="shared" si="251"/>
        <v>0</v>
      </c>
      <c r="AI45" s="271">
        <f t="shared" si="252"/>
        <v>0</v>
      </c>
      <c r="AJ45" s="271">
        <f t="shared" si="253"/>
        <v>0</v>
      </c>
      <c r="AK45" s="271">
        <f t="shared" si="254"/>
        <v>0</v>
      </c>
      <c r="AL45" s="329"/>
      <c r="AM45" s="103">
        <f t="shared" si="255"/>
        <v>0</v>
      </c>
      <c r="AN45" s="103">
        <f t="shared" si="256"/>
        <v>0</v>
      </c>
      <c r="AO45" s="103">
        <f t="shared" si="257"/>
        <v>0</v>
      </c>
      <c r="AP45" s="103">
        <f t="shared" si="258"/>
        <v>0</v>
      </c>
      <c r="AQ45" s="270">
        <f t="shared" si="259"/>
        <v>0</v>
      </c>
      <c r="AR45" s="271">
        <f t="shared" si="260"/>
        <v>0</v>
      </c>
      <c r="AS45" s="271">
        <f t="shared" si="261"/>
        <v>0</v>
      </c>
      <c r="AT45" s="271">
        <f t="shared" si="262"/>
        <v>0</v>
      </c>
      <c r="AU45" s="271">
        <f t="shared" si="263"/>
        <v>0</v>
      </c>
      <c r="AV45" s="510"/>
      <c r="AW45" s="511">
        <f t="shared" si="264"/>
        <v>0</v>
      </c>
      <c r="AX45" s="511">
        <f t="shared" si="265"/>
        <v>0</v>
      </c>
      <c r="AY45" s="511">
        <f t="shared" si="266"/>
        <v>0</v>
      </c>
      <c r="AZ45" s="511">
        <f t="shared" si="267"/>
        <v>0</v>
      </c>
      <c r="BA45" s="512">
        <f t="shared" si="268"/>
        <v>0</v>
      </c>
      <c r="BB45" s="586">
        <f t="shared" si="269"/>
        <v>0</v>
      </c>
      <c r="BC45" s="586">
        <f t="shared" si="270"/>
        <v>0</v>
      </c>
      <c r="BD45" s="586">
        <f t="shared" si="271"/>
        <v>0</v>
      </c>
      <c r="BE45" s="586">
        <f t="shared" si="272"/>
        <v>0</v>
      </c>
      <c r="BF45" s="329"/>
      <c r="BG45" s="103">
        <f t="shared" si="273"/>
        <v>0</v>
      </c>
      <c r="BH45" s="103">
        <f t="shared" si="274"/>
        <v>0</v>
      </c>
      <c r="BI45" s="103">
        <f t="shared" si="275"/>
        <v>0</v>
      </c>
      <c r="BJ45" s="103">
        <f t="shared" si="276"/>
        <v>0</v>
      </c>
      <c r="BK45" s="270">
        <f t="shared" si="277"/>
        <v>0</v>
      </c>
      <c r="BL45" s="271">
        <f t="shared" si="278"/>
        <v>0</v>
      </c>
      <c r="BM45" s="271">
        <f t="shared" si="279"/>
        <v>0</v>
      </c>
      <c r="BN45" s="271">
        <f t="shared" si="280"/>
        <v>0</v>
      </c>
      <c r="BO45" s="271">
        <f t="shared" si="281"/>
        <v>0</v>
      </c>
      <c r="BP45" s="329"/>
      <c r="BQ45" s="103">
        <f t="shared" si="282"/>
        <v>0</v>
      </c>
      <c r="BR45" s="103">
        <f t="shared" si="283"/>
        <v>0</v>
      </c>
      <c r="BS45" s="103">
        <f t="shared" si="284"/>
        <v>0</v>
      </c>
      <c r="BT45" s="103">
        <f t="shared" si="285"/>
        <v>0</v>
      </c>
      <c r="BU45" s="270">
        <f t="shared" si="286"/>
        <v>0</v>
      </c>
      <c r="BV45" s="271">
        <f t="shared" si="287"/>
        <v>0</v>
      </c>
      <c r="BW45" s="271">
        <f t="shared" si="288"/>
        <v>0</v>
      </c>
      <c r="BX45" s="271">
        <f t="shared" si="289"/>
        <v>0</v>
      </c>
      <c r="BY45" s="271">
        <f t="shared" si="290"/>
        <v>0</v>
      </c>
      <c r="BZ45" s="329"/>
      <c r="CA45" s="103">
        <f t="shared" si="291"/>
        <v>0</v>
      </c>
      <c r="CB45" s="103">
        <f t="shared" si="292"/>
        <v>0</v>
      </c>
      <c r="CC45" s="103">
        <f t="shared" si="293"/>
        <v>0</v>
      </c>
      <c r="CD45" s="103">
        <f t="shared" si="294"/>
        <v>0</v>
      </c>
      <c r="CE45" s="270">
        <f t="shared" si="295"/>
        <v>0</v>
      </c>
      <c r="CF45" s="271">
        <f t="shared" si="296"/>
        <v>0</v>
      </c>
      <c r="CG45" s="271">
        <f t="shared" si="297"/>
        <v>0</v>
      </c>
      <c r="CH45" s="271">
        <f t="shared" si="298"/>
        <v>0</v>
      </c>
      <c r="CI45" s="271">
        <f t="shared" si="299"/>
        <v>0</v>
      </c>
      <c r="CJ45" s="329"/>
      <c r="CK45" s="103">
        <f t="shared" si="199"/>
        <v>0</v>
      </c>
      <c r="CL45" s="103">
        <f t="shared" si="226"/>
        <v>0</v>
      </c>
      <c r="CM45" s="103">
        <f t="shared" si="200"/>
        <v>0</v>
      </c>
      <c r="CN45" s="103">
        <f t="shared" si="201"/>
        <v>0</v>
      </c>
      <c r="CO45" s="270">
        <f t="shared" si="9"/>
        <v>0</v>
      </c>
      <c r="CP45" s="271">
        <f t="shared" si="202"/>
        <v>0</v>
      </c>
      <c r="CQ45" s="271">
        <f t="shared" si="203"/>
        <v>0</v>
      </c>
      <c r="CR45" s="271">
        <f t="shared" si="204"/>
        <v>0</v>
      </c>
      <c r="CS45" s="271">
        <f t="shared" si="205"/>
        <v>0</v>
      </c>
      <c r="CT45" s="329"/>
      <c r="CU45" s="103">
        <f t="shared" si="314"/>
        <v>0</v>
      </c>
      <c r="CV45" s="103">
        <f t="shared" si="315"/>
        <v>0</v>
      </c>
      <c r="CW45" s="103">
        <f t="shared" si="316"/>
        <v>0</v>
      </c>
      <c r="CX45" s="103">
        <f t="shared" si="317"/>
        <v>0</v>
      </c>
      <c r="CY45" s="270">
        <f t="shared" si="300"/>
        <v>0</v>
      </c>
      <c r="CZ45" s="271">
        <f t="shared" si="318"/>
        <v>0</v>
      </c>
      <c r="DA45" s="271">
        <f t="shared" si="319"/>
        <v>0</v>
      </c>
      <c r="DB45" s="271">
        <f t="shared" si="320"/>
        <v>0</v>
      </c>
      <c r="DC45" s="271">
        <f t="shared" si="321"/>
        <v>0</v>
      </c>
      <c r="DD45" s="329"/>
      <c r="DE45" s="103">
        <f t="shared" si="322"/>
        <v>0</v>
      </c>
      <c r="DF45" s="103">
        <f t="shared" si="323"/>
        <v>0</v>
      </c>
      <c r="DG45" s="103">
        <f t="shared" si="324"/>
        <v>0</v>
      </c>
      <c r="DH45" s="103">
        <f t="shared" si="325"/>
        <v>0</v>
      </c>
      <c r="DI45" s="270">
        <f t="shared" si="326"/>
        <v>0</v>
      </c>
      <c r="DJ45" s="271">
        <f t="shared" si="327"/>
        <v>0</v>
      </c>
      <c r="DK45" s="271">
        <f t="shared" si="328"/>
        <v>0</v>
      </c>
      <c r="DL45" s="271">
        <f t="shared" si="329"/>
        <v>0</v>
      </c>
      <c r="DM45" s="271">
        <f t="shared" si="330"/>
        <v>0</v>
      </c>
      <c r="DN45" s="329"/>
      <c r="DO45" s="103">
        <f t="shared" si="331"/>
        <v>0</v>
      </c>
      <c r="DP45" s="103">
        <f t="shared" si="332"/>
        <v>0</v>
      </c>
      <c r="DQ45" s="103">
        <f t="shared" si="333"/>
        <v>0</v>
      </c>
      <c r="DR45" s="103">
        <f t="shared" si="334"/>
        <v>0</v>
      </c>
      <c r="DS45" s="270">
        <f t="shared" si="301"/>
        <v>0</v>
      </c>
      <c r="DT45" s="271">
        <f t="shared" si="335"/>
        <v>0</v>
      </c>
      <c r="DU45" s="271">
        <f t="shared" si="336"/>
        <v>0</v>
      </c>
      <c r="DV45" s="271">
        <f t="shared" si="337"/>
        <v>0</v>
      </c>
      <c r="DW45" s="271">
        <f t="shared" si="338"/>
        <v>0</v>
      </c>
      <c r="DX45" s="338"/>
      <c r="DY45" s="103">
        <f t="shared" si="208"/>
        <v>0</v>
      </c>
      <c r="DZ45" s="103">
        <f t="shared" si="209"/>
        <v>0</v>
      </c>
      <c r="EA45" s="103">
        <f t="shared" si="210"/>
        <v>0</v>
      </c>
      <c r="EB45" s="103">
        <f t="shared" si="211"/>
        <v>0</v>
      </c>
      <c r="EC45" s="270">
        <f t="shared" si="212"/>
        <v>0</v>
      </c>
      <c r="ED45" s="271">
        <f t="shared" si="213"/>
        <v>0</v>
      </c>
      <c r="EE45" s="271">
        <f t="shared" si="214"/>
        <v>0</v>
      </c>
      <c r="EF45" s="271">
        <f t="shared" si="215"/>
        <v>0</v>
      </c>
      <c r="EG45" s="271">
        <f t="shared" si="216"/>
        <v>0</v>
      </c>
      <c r="EH45" s="329"/>
      <c r="EI45" s="103">
        <f t="shared" si="217"/>
        <v>0</v>
      </c>
      <c r="EJ45" s="103">
        <f t="shared" si="218"/>
        <v>0</v>
      </c>
      <c r="EK45" s="103">
        <f t="shared" si="219"/>
        <v>0</v>
      </c>
      <c r="EL45" s="103">
        <f t="shared" si="220"/>
        <v>0</v>
      </c>
      <c r="EM45" s="270">
        <f t="shared" si="221"/>
        <v>0</v>
      </c>
      <c r="EN45" s="271">
        <f t="shared" si="222"/>
        <v>0</v>
      </c>
      <c r="EO45" s="271">
        <f t="shared" si="223"/>
        <v>0</v>
      </c>
      <c r="EP45" s="271">
        <f t="shared" si="224"/>
        <v>0</v>
      </c>
      <c r="EQ45" s="271">
        <f t="shared" si="225"/>
        <v>0</v>
      </c>
      <c r="ER45" s="510"/>
      <c r="ES45" s="511">
        <f t="shared" si="339"/>
        <v>0</v>
      </c>
      <c r="ET45" s="511">
        <f t="shared" si="340"/>
        <v>0</v>
      </c>
      <c r="EU45" s="511">
        <f t="shared" si="341"/>
        <v>0</v>
      </c>
      <c r="EV45" s="511">
        <f t="shared" si="342"/>
        <v>0</v>
      </c>
      <c r="EW45" s="512">
        <f t="shared" si="343"/>
        <v>0</v>
      </c>
      <c r="EX45" s="586">
        <f t="shared" si="344"/>
        <v>0</v>
      </c>
      <c r="EY45" s="586">
        <f t="shared" si="345"/>
        <v>0</v>
      </c>
      <c r="EZ45" s="586">
        <f t="shared" si="346"/>
        <v>0</v>
      </c>
      <c r="FA45" s="586">
        <f t="shared" si="347"/>
        <v>0</v>
      </c>
      <c r="FB45" s="263"/>
      <c r="FC45" s="103">
        <f t="shared" si="348"/>
        <v>0</v>
      </c>
      <c r="FD45" s="103">
        <f t="shared" si="349"/>
        <v>0</v>
      </c>
      <c r="FE45" s="103">
        <f t="shared" si="350"/>
        <v>0</v>
      </c>
      <c r="FF45" s="103">
        <f t="shared" si="351"/>
        <v>0</v>
      </c>
      <c r="FG45" s="270">
        <f t="shared" si="352"/>
        <v>0</v>
      </c>
      <c r="FH45" s="271">
        <f t="shared" si="353"/>
        <v>0</v>
      </c>
      <c r="FI45" s="271">
        <f t="shared" si="354"/>
        <v>0</v>
      </c>
      <c r="FJ45" s="271">
        <f t="shared" si="355"/>
        <v>0</v>
      </c>
      <c r="FK45" s="271">
        <f t="shared" si="356"/>
        <v>0</v>
      </c>
      <c r="FL45" s="263"/>
      <c r="FM45" s="103">
        <f t="shared" si="357"/>
        <v>0</v>
      </c>
      <c r="FN45" s="103">
        <f t="shared" si="358"/>
        <v>0</v>
      </c>
      <c r="FO45" s="103">
        <f t="shared" si="359"/>
        <v>0</v>
      </c>
      <c r="FP45" s="103">
        <f t="shared" si="360"/>
        <v>0</v>
      </c>
      <c r="FQ45" s="270">
        <f t="shared" si="361"/>
        <v>0</v>
      </c>
      <c r="FR45" s="271">
        <f t="shared" si="362"/>
        <v>0</v>
      </c>
      <c r="FS45" s="271">
        <f t="shared" si="363"/>
        <v>0</v>
      </c>
      <c r="FT45" s="271">
        <f t="shared" si="364"/>
        <v>0</v>
      </c>
      <c r="FU45" s="271">
        <f t="shared" si="365"/>
        <v>0</v>
      </c>
      <c r="FV45" s="270"/>
      <c r="FW45" s="270"/>
      <c r="FX45" s="384">
        <f t="shared" si="366"/>
        <v>0</v>
      </c>
      <c r="FY45" s="103">
        <f t="shared" si="367"/>
        <v>0</v>
      </c>
      <c r="FZ45" s="103">
        <f t="shared" si="368"/>
        <v>0</v>
      </c>
      <c r="GA45" s="103">
        <f t="shared" si="369"/>
        <v>0</v>
      </c>
      <c r="GB45" s="103">
        <f t="shared" si="370"/>
        <v>0</v>
      </c>
      <c r="GC45" s="270">
        <f t="shared" si="302"/>
        <v>0</v>
      </c>
      <c r="GD45" s="271">
        <f t="shared" si="371"/>
        <v>0</v>
      </c>
      <c r="GE45" s="271">
        <f t="shared" si="372"/>
        <v>0</v>
      </c>
      <c r="GF45" s="271">
        <f t="shared" si="373"/>
        <v>0</v>
      </c>
      <c r="GG45" s="271">
        <f t="shared" si="374"/>
        <v>0</v>
      </c>
      <c r="GH45" s="329"/>
      <c r="GI45" s="103">
        <f t="shared" si="375"/>
        <v>0</v>
      </c>
      <c r="GJ45" s="103">
        <f t="shared" si="376"/>
        <v>0</v>
      </c>
      <c r="GK45" s="103">
        <f t="shared" si="377"/>
        <v>0</v>
      </c>
      <c r="GL45" s="103">
        <f t="shared" si="378"/>
        <v>0</v>
      </c>
      <c r="GM45" s="270">
        <f t="shared" si="303"/>
        <v>0</v>
      </c>
      <c r="GN45" s="271">
        <f t="shared" si="379"/>
        <v>0</v>
      </c>
      <c r="GO45" s="271">
        <f t="shared" si="380"/>
        <v>0</v>
      </c>
      <c r="GP45" s="271">
        <f t="shared" si="381"/>
        <v>0</v>
      </c>
      <c r="GQ45" s="271">
        <f t="shared" si="382"/>
        <v>0</v>
      </c>
      <c r="GR45" s="342">
        <f t="shared" si="304"/>
        <v>0</v>
      </c>
      <c r="GS45" s="103">
        <f t="shared" si="383"/>
        <v>0</v>
      </c>
      <c r="GT45" s="103">
        <f t="shared" si="384"/>
        <v>0</v>
      </c>
      <c r="GU45" s="103">
        <f t="shared" si="385"/>
        <v>0</v>
      </c>
      <c r="GV45" s="103">
        <f t="shared" si="386"/>
        <v>0</v>
      </c>
      <c r="GW45" s="270">
        <f t="shared" si="305"/>
        <v>0</v>
      </c>
      <c r="GX45" s="271">
        <f t="shared" si="387"/>
        <v>0</v>
      </c>
      <c r="GY45" s="271">
        <f t="shared" si="388"/>
        <v>0</v>
      </c>
      <c r="GZ45" s="271">
        <f t="shared" si="389"/>
        <v>0</v>
      </c>
      <c r="HA45" s="271">
        <f t="shared" si="390"/>
        <v>0</v>
      </c>
      <c r="HB45" s="329"/>
      <c r="HC45" s="103">
        <f t="shared" si="391"/>
        <v>0</v>
      </c>
      <c r="HD45" s="103">
        <f t="shared" si="392"/>
        <v>0</v>
      </c>
      <c r="HE45" s="103">
        <f t="shared" si="393"/>
        <v>0</v>
      </c>
      <c r="HF45" s="103">
        <f t="shared" si="394"/>
        <v>0</v>
      </c>
      <c r="HG45" s="270">
        <f t="shared" si="306"/>
        <v>0</v>
      </c>
      <c r="HH45" s="271">
        <f t="shared" si="395"/>
        <v>0</v>
      </c>
      <c r="HI45" s="271">
        <f t="shared" si="396"/>
        <v>0</v>
      </c>
      <c r="HJ45" s="271">
        <f t="shared" si="397"/>
        <v>0</v>
      </c>
      <c r="HK45" s="271">
        <f t="shared" si="398"/>
        <v>0</v>
      </c>
      <c r="HL45" s="329"/>
      <c r="HM45" s="103">
        <f t="shared" si="399"/>
        <v>0</v>
      </c>
      <c r="HN45" s="103">
        <f t="shared" si="400"/>
        <v>0</v>
      </c>
      <c r="HO45" s="103">
        <f t="shared" si="401"/>
        <v>0</v>
      </c>
      <c r="HP45" s="103">
        <f t="shared" si="402"/>
        <v>0</v>
      </c>
      <c r="HQ45" s="270">
        <f t="shared" si="307"/>
        <v>0</v>
      </c>
      <c r="HR45" s="271">
        <f t="shared" si="403"/>
        <v>0</v>
      </c>
      <c r="HS45" s="271">
        <f t="shared" si="404"/>
        <v>0</v>
      </c>
      <c r="HT45" s="271">
        <f t="shared" si="405"/>
        <v>0</v>
      </c>
      <c r="HU45" s="271">
        <f t="shared" si="406"/>
        <v>0</v>
      </c>
      <c r="HV45" s="342">
        <f t="shared" si="308"/>
        <v>0</v>
      </c>
      <c r="HW45" s="103">
        <f t="shared" si="407"/>
        <v>0</v>
      </c>
      <c r="HX45" s="103">
        <f t="shared" si="408"/>
        <v>0</v>
      </c>
      <c r="HY45" s="103">
        <f t="shared" si="409"/>
        <v>0</v>
      </c>
      <c r="HZ45" s="103">
        <f t="shared" si="410"/>
        <v>0</v>
      </c>
      <c r="IA45" s="265" t="e">
        <f t="shared" si="309"/>
        <v>#DIV/0!</v>
      </c>
      <c r="IB45" s="270">
        <f t="shared" si="310"/>
        <v>0</v>
      </c>
      <c r="IC45" s="271">
        <f t="shared" si="411"/>
        <v>0</v>
      </c>
      <c r="ID45" s="271">
        <f t="shared" si="412"/>
        <v>0</v>
      </c>
      <c r="IE45" s="271">
        <f t="shared" si="413"/>
        <v>0</v>
      </c>
      <c r="IF45" s="271">
        <f t="shared" si="414"/>
        <v>0</v>
      </c>
      <c r="IG45" s="258">
        <f t="shared" si="311"/>
        <v>0</v>
      </c>
      <c r="IH45" s="103">
        <f t="shared" si="415"/>
        <v>0</v>
      </c>
      <c r="II45" s="103">
        <f t="shared" si="416"/>
        <v>0</v>
      </c>
      <c r="IJ45" s="103">
        <f t="shared" si="417"/>
        <v>0</v>
      </c>
      <c r="IK45" s="103">
        <f t="shared" si="418"/>
        <v>0</v>
      </c>
      <c r="IL45" s="270">
        <f t="shared" si="312"/>
        <v>0</v>
      </c>
      <c r="IM45" s="271">
        <f t="shared" si="419"/>
        <v>0</v>
      </c>
      <c r="IN45" s="271">
        <f t="shared" si="420"/>
        <v>0</v>
      </c>
      <c r="IO45" s="271">
        <f t="shared" si="421"/>
        <v>0</v>
      </c>
      <c r="IP45" s="271">
        <f t="shared" si="422"/>
        <v>0</v>
      </c>
      <c r="IQ45" s="274">
        <f t="shared" si="313"/>
        <v>0</v>
      </c>
      <c r="IR45" s="275">
        <f t="shared" si="423"/>
        <v>0</v>
      </c>
      <c r="IS45" s="275">
        <f t="shared" si="424"/>
        <v>0</v>
      </c>
      <c r="IT45" s="275">
        <f t="shared" si="425"/>
        <v>0</v>
      </c>
      <c r="IU45" s="275">
        <f t="shared" si="426"/>
        <v>0</v>
      </c>
    </row>
    <row r="46" spans="1:255" s="48" customFormat="1">
      <c r="A46" s="49" t="s">
        <v>390</v>
      </c>
      <c r="B46" s="264"/>
      <c r="C46" s="264"/>
      <c r="D46" s="264"/>
      <c r="E46" s="200"/>
      <c r="F46" s="93">
        <f t="shared" si="227"/>
        <v>0</v>
      </c>
      <c r="G46" s="93">
        <f t="shared" si="228"/>
        <v>0</v>
      </c>
      <c r="H46" s="93">
        <f t="shared" si="229"/>
        <v>0</v>
      </c>
      <c r="I46" s="93">
        <f t="shared" si="230"/>
        <v>0</v>
      </c>
      <c r="J46" s="200"/>
      <c r="K46" s="93">
        <f t="shared" si="231"/>
        <v>0</v>
      </c>
      <c r="L46" s="93">
        <f t="shared" si="232"/>
        <v>0</v>
      </c>
      <c r="M46" s="93">
        <f t="shared" si="233"/>
        <v>0</v>
      </c>
      <c r="N46" s="93">
        <f t="shared" si="234"/>
        <v>0</v>
      </c>
      <c r="O46" s="265" t="e">
        <f t="shared" si="235"/>
        <v>#DIV/0!</v>
      </c>
      <c r="P46" s="200"/>
      <c r="Q46" s="93">
        <f t="shared" si="236"/>
        <v>0</v>
      </c>
      <c r="R46" s="93">
        <f t="shared" si="237"/>
        <v>0</v>
      </c>
      <c r="S46" s="93">
        <f t="shared" si="238"/>
        <v>0</v>
      </c>
      <c r="T46" s="93">
        <f t="shared" si="239"/>
        <v>0</v>
      </c>
      <c r="U46" s="265" t="e">
        <f t="shared" si="240"/>
        <v>#DIV/0!</v>
      </c>
      <c r="V46" s="200"/>
      <c r="W46" s="93">
        <f t="shared" si="241"/>
        <v>0</v>
      </c>
      <c r="X46" s="93">
        <f t="shared" si="242"/>
        <v>0</v>
      </c>
      <c r="Y46" s="93">
        <f t="shared" si="243"/>
        <v>0</v>
      </c>
      <c r="Z46" s="93">
        <f t="shared" si="244"/>
        <v>0</v>
      </c>
      <c r="AA46" s="265" t="e">
        <f t="shared" si="245"/>
        <v>#DIV/0!</v>
      </c>
      <c r="AB46" s="329"/>
      <c r="AC46" s="103">
        <f t="shared" si="246"/>
        <v>0</v>
      </c>
      <c r="AD46" s="103">
        <f t="shared" si="247"/>
        <v>0</v>
      </c>
      <c r="AE46" s="103">
        <f t="shared" si="248"/>
        <v>0</v>
      </c>
      <c r="AF46" s="103">
        <f t="shared" si="249"/>
        <v>0</v>
      </c>
      <c r="AG46" s="270">
        <f t="shared" si="250"/>
        <v>0</v>
      </c>
      <c r="AH46" s="271">
        <f t="shared" si="251"/>
        <v>0</v>
      </c>
      <c r="AI46" s="271">
        <f t="shared" si="252"/>
        <v>0</v>
      </c>
      <c r="AJ46" s="271">
        <f t="shared" si="253"/>
        <v>0</v>
      </c>
      <c r="AK46" s="271">
        <f t="shared" si="254"/>
        <v>0</v>
      </c>
      <c r="AL46" s="329"/>
      <c r="AM46" s="103">
        <f t="shared" si="255"/>
        <v>0</v>
      </c>
      <c r="AN46" s="103">
        <f t="shared" si="256"/>
        <v>0</v>
      </c>
      <c r="AO46" s="103">
        <f t="shared" si="257"/>
        <v>0</v>
      </c>
      <c r="AP46" s="103">
        <f t="shared" si="258"/>
        <v>0</v>
      </c>
      <c r="AQ46" s="270">
        <f t="shared" si="259"/>
        <v>0</v>
      </c>
      <c r="AR46" s="271">
        <f t="shared" si="260"/>
        <v>0</v>
      </c>
      <c r="AS46" s="271">
        <f t="shared" si="261"/>
        <v>0</v>
      </c>
      <c r="AT46" s="271">
        <f t="shared" si="262"/>
        <v>0</v>
      </c>
      <c r="AU46" s="271">
        <f t="shared" si="263"/>
        <v>0</v>
      </c>
      <c r="AV46" s="510"/>
      <c r="AW46" s="511">
        <f t="shared" si="264"/>
        <v>0</v>
      </c>
      <c r="AX46" s="511">
        <f t="shared" si="265"/>
        <v>0</v>
      </c>
      <c r="AY46" s="511">
        <f t="shared" si="266"/>
        <v>0</v>
      </c>
      <c r="AZ46" s="511">
        <f t="shared" si="267"/>
        <v>0</v>
      </c>
      <c r="BA46" s="512">
        <f t="shared" si="268"/>
        <v>0</v>
      </c>
      <c r="BB46" s="586">
        <f t="shared" si="269"/>
        <v>0</v>
      </c>
      <c r="BC46" s="586">
        <f t="shared" si="270"/>
        <v>0</v>
      </c>
      <c r="BD46" s="586">
        <f t="shared" si="271"/>
        <v>0</v>
      </c>
      <c r="BE46" s="586">
        <f t="shared" si="272"/>
        <v>0</v>
      </c>
      <c r="BF46" s="329"/>
      <c r="BG46" s="103">
        <f t="shared" si="273"/>
        <v>0</v>
      </c>
      <c r="BH46" s="103">
        <f t="shared" si="274"/>
        <v>0</v>
      </c>
      <c r="BI46" s="103">
        <f t="shared" si="275"/>
        <v>0</v>
      </c>
      <c r="BJ46" s="103">
        <f t="shared" si="276"/>
        <v>0</v>
      </c>
      <c r="BK46" s="270">
        <f t="shared" si="277"/>
        <v>0</v>
      </c>
      <c r="BL46" s="271">
        <f t="shared" si="278"/>
        <v>0</v>
      </c>
      <c r="BM46" s="271">
        <f t="shared" si="279"/>
        <v>0</v>
      </c>
      <c r="BN46" s="271">
        <f t="shared" si="280"/>
        <v>0</v>
      </c>
      <c r="BO46" s="271">
        <f t="shared" si="281"/>
        <v>0</v>
      </c>
      <c r="BP46" s="329"/>
      <c r="BQ46" s="103">
        <f t="shared" si="282"/>
        <v>0</v>
      </c>
      <c r="BR46" s="103">
        <f t="shared" si="283"/>
        <v>0</v>
      </c>
      <c r="BS46" s="103">
        <f t="shared" si="284"/>
        <v>0</v>
      </c>
      <c r="BT46" s="103">
        <f t="shared" si="285"/>
        <v>0</v>
      </c>
      <c r="BU46" s="270">
        <f t="shared" si="286"/>
        <v>0</v>
      </c>
      <c r="BV46" s="271">
        <f t="shared" si="287"/>
        <v>0</v>
      </c>
      <c r="BW46" s="271">
        <f t="shared" si="288"/>
        <v>0</v>
      </c>
      <c r="BX46" s="271">
        <f t="shared" si="289"/>
        <v>0</v>
      </c>
      <c r="BY46" s="271">
        <f t="shared" si="290"/>
        <v>0</v>
      </c>
      <c r="BZ46" s="329"/>
      <c r="CA46" s="103">
        <f t="shared" si="291"/>
        <v>0</v>
      </c>
      <c r="CB46" s="103">
        <f t="shared" si="292"/>
        <v>0</v>
      </c>
      <c r="CC46" s="103">
        <f t="shared" si="293"/>
        <v>0</v>
      </c>
      <c r="CD46" s="103">
        <f t="shared" si="294"/>
        <v>0</v>
      </c>
      <c r="CE46" s="270">
        <f t="shared" si="295"/>
        <v>0</v>
      </c>
      <c r="CF46" s="271">
        <f t="shared" si="296"/>
        <v>0</v>
      </c>
      <c r="CG46" s="271">
        <f t="shared" si="297"/>
        <v>0</v>
      </c>
      <c r="CH46" s="271">
        <f t="shared" si="298"/>
        <v>0</v>
      </c>
      <c r="CI46" s="271">
        <f t="shared" si="299"/>
        <v>0</v>
      </c>
      <c r="CJ46" s="329"/>
      <c r="CK46" s="103">
        <f t="shared" si="199"/>
        <v>0</v>
      </c>
      <c r="CL46" s="103">
        <f t="shared" si="226"/>
        <v>0</v>
      </c>
      <c r="CM46" s="103">
        <f t="shared" si="200"/>
        <v>0</v>
      </c>
      <c r="CN46" s="103">
        <f t="shared" si="201"/>
        <v>0</v>
      </c>
      <c r="CO46" s="270">
        <f t="shared" si="9"/>
        <v>0</v>
      </c>
      <c r="CP46" s="271">
        <f t="shared" si="202"/>
        <v>0</v>
      </c>
      <c r="CQ46" s="271">
        <f t="shared" si="203"/>
        <v>0</v>
      </c>
      <c r="CR46" s="271">
        <f t="shared" si="204"/>
        <v>0</v>
      </c>
      <c r="CS46" s="271">
        <f t="shared" si="205"/>
        <v>0</v>
      </c>
      <c r="CT46" s="329"/>
      <c r="CU46" s="103">
        <f t="shared" si="314"/>
        <v>0</v>
      </c>
      <c r="CV46" s="103">
        <f t="shared" si="315"/>
        <v>0</v>
      </c>
      <c r="CW46" s="103">
        <f t="shared" si="316"/>
        <v>0</v>
      </c>
      <c r="CX46" s="103">
        <f t="shared" si="317"/>
        <v>0</v>
      </c>
      <c r="CY46" s="270">
        <f t="shared" si="300"/>
        <v>0</v>
      </c>
      <c r="CZ46" s="271">
        <f t="shared" si="318"/>
        <v>0</v>
      </c>
      <c r="DA46" s="271">
        <f t="shared" si="319"/>
        <v>0</v>
      </c>
      <c r="DB46" s="271">
        <f t="shared" si="320"/>
        <v>0</v>
      </c>
      <c r="DC46" s="271">
        <f t="shared" si="321"/>
        <v>0</v>
      </c>
      <c r="DD46" s="329"/>
      <c r="DE46" s="103">
        <f t="shared" si="322"/>
        <v>0</v>
      </c>
      <c r="DF46" s="103">
        <f t="shared" si="323"/>
        <v>0</v>
      </c>
      <c r="DG46" s="103">
        <f t="shared" si="324"/>
        <v>0</v>
      </c>
      <c r="DH46" s="103">
        <f t="shared" si="325"/>
        <v>0</v>
      </c>
      <c r="DI46" s="270">
        <f t="shared" si="326"/>
        <v>0</v>
      </c>
      <c r="DJ46" s="271">
        <f t="shared" si="327"/>
        <v>0</v>
      </c>
      <c r="DK46" s="271">
        <f t="shared" si="328"/>
        <v>0</v>
      </c>
      <c r="DL46" s="271">
        <f t="shared" si="329"/>
        <v>0</v>
      </c>
      <c r="DM46" s="271">
        <f t="shared" si="330"/>
        <v>0</v>
      </c>
      <c r="DN46" s="329"/>
      <c r="DO46" s="103">
        <f t="shared" si="331"/>
        <v>0</v>
      </c>
      <c r="DP46" s="103">
        <f t="shared" si="332"/>
        <v>0</v>
      </c>
      <c r="DQ46" s="103">
        <f t="shared" si="333"/>
        <v>0</v>
      </c>
      <c r="DR46" s="103">
        <f t="shared" si="334"/>
        <v>0</v>
      </c>
      <c r="DS46" s="270">
        <f t="shared" si="301"/>
        <v>0</v>
      </c>
      <c r="DT46" s="271">
        <f t="shared" si="335"/>
        <v>0</v>
      </c>
      <c r="DU46" s="271">
        <f t="shared" si="336"/>
        <v>0</v>
      </c>
      <c r="DV46" s="271">
        <f t="shared" si="337"/>
        <v>0</v>
      </c>
      <c r="DW46" s="271">
        <f t="shared" si="338"/>
        <v>0</v>
      </c>
      <c r="DX46" s="338"/>
      <c r="DY46" s="103">
        <f t="shared" si="208"/>
        <v>0</v>
      </c>
      <c r="DZ46" s="103">
        <f t="shared" si="209"/>
        <v>0</v>
      </c>
      <c r="EA46" s="103">
        <f t="shared" si="210"/>
        <v>0</v>
      </c>
      <c r="EB46" s="103">
        <f t="shared" si="211"/>
        <v>0</v>
      </c>
      <c r="EC46" s="270">
        <f t="shared" si="212"/>
        <v>0</v>
      </c>
      <c r="ED46" s="271">
        <f t="shared" si="213"/>
        <v>0</v>
      </c>
      <c r="EE46" s="271">
        <f t="shared" si="214"/>
        <v>0</v>
      </c>
      <c r="EF46" s="271">
        <f t="shared" si="215"/>
        <v>0</v>
      </c>
      <c r="EG46" s="271">
        <f t="shared" si="216"/>
        <v>0</v>
      </c>
      <c r="EH46" s="329"/>
      <c r="EI46" s="103">
        <f t="shared" si="217"/>
        <v>0</v>
      </c>
      <c r="EJ46" s="103">
        <f t="shared" si="218"/>
        <v>0</v>
      </c>
      <c r="EK46" s="103">
        <f t="shared" si="219"/>
        <v>0</v>
      </c>
      <c r="EL46" s="103">
        <f t="shared" si="220"/>
        <v>0</v>
      </c>
      <c r="EM46" s="270">
        <f t="shared" si="221"/>
        <v>0</v>
      </c>
      <c r="EN46" s="271">
        <f t="shared" si="222"/>
        <v>0</v>
      </c>
      <c r="EO46" s="271">
        <f t="shared" si="223"/>
        <v>0</v>
      </c>
      <c r="EP46" s="271">
        <f t="shared" si="224"/>
        <v>0</v>
      </c>
      <c r="EQ46" s="271">
        <f t="shared" si="225"/>
        <v>0</v>
      </c>
      <c r="ER46" s="510"/>
      <c r="ES46" s="511">
        <f t="shared" si="339"/>
        <v>0</v>
      </c>
      <c r="ET46" s="511">
        <f t="shared" si="340"/>
        <v>0</v>
      </c>
      <c r="EU46" s="511">
        <f t="shared" si="341"/>
        <v>0</v>
      </c>
      <c r="EV46" s="511">
        <f t="shared" si="342"/>
        <v>0</v>
      </c>
      <c r="EW46" s="512">
        <f t="shared" si="343"/>
        <v>0</v>
      </c>
      <c r="EX46" s="586">
        <f t="shared" si="344"/>
        <v>0</v>
      </c>
      <c r="EY46" s="586">
        <f t="shared" si="345"/>
        <v>0</v>
      </c>
      <c r="EZ46" s="586">
        <f t="shared" si="346"/>
        <v>0</v>
      </c>
      <c r="FA46" s="586">
        <f t="shared" si="347"/>
        <v>0</v>
      </c>
      <c r="FB46" s="263"/>
      <c r="FC46" s="103">
        <f t="shared" si="348"/>
        <v>0</v>
      </c>
      <c r="FD46" s="103">
        <f t="shared" si="349"/>
        <v>0</v>
      </c>
      <c r="FE46" s="103">
        <f t="shared" si="350"/>
        <v>0</v>
      </c>
      <c r="FF46" s="103">
        <f t="shared" si="351"/>
        <v>0</v>
      </c>
      <c r="FG46" s="270">
        <f t="shared" si="352"/>
        <v>0</v>
      </c>
      <c r="FH46" s="271">
        <f t="shared" si="353"/>
        <v>0</v>
      </c>
      <c r="FI46" s="271">
        <f t="shared" si="354"/>
        <v>0</v>
      </c>
      <c r="FJ46" s="271">
        <f t="shared" si="355"/>
        <v>0</v>
      </c>
      <c r="FK46" s="271">
        <f t="shared" si="356"/>
        <v>0</v>
      </c>
      <c r="FL46" s="263"/>
      <c r="FM46" s="103">
        <f t="shared" si="357"/>
        <v>0</v>
      </c>
      <c r="FN46" s="103">
        <f t="shared" si="358"/>
        <v>0</v>
      </c>
      <c r="FO46" s="103">
        <f t="shared" si="359"/>
        <v>0</v>
      </c>
      <c r="FP46" s="103">
        <f t="shared" si="360"/>
        <v>0</v>
      </c>
      <c r="FQ46" s="270">
        <f t="shared" si="361"/>
        <v>0</v>
      </c>
      <c r="FR46" s="271">
        <f t="shared" si="362"/>
        <v>0</v>
      </c>
      <c r="FS46" s="271">
        <f t="shared" si="363"/>
        <v>0</v>
      </c>
      <c r="FT46" s="271">
        <f t="shared" si="364"/>
        <v>0</v>
      </c>
      <c r="FU46" s="271">
        <f t="shared" si="365"/>
        <v>0</v>
      </c>
      <c r="FV46" s="270"/>
      <c r="FW46" s="270"/>
      <c r="FX46" s="384">
        <f t="shared" si="366"/>
        <v>0</v>
      </c>
      <c r="FY46" s="103">
        <f t="shared" si="367"/>
        <v>0</v>
      </c>
      <c r="FZ46" s="103">
        <f t="shared" si="368"/>
        <v>0</v>
      </c>
      <c r="GA46" s="103">
        <f t="shared" si="369"/>
        <v>0</v>
      </c>
      <c r="GB46" s="103">
        <f t="shared" si="370"/>
        <v>0</v>
      </c>
      <c r="GC46" s="270">
        <f t="shared" si="302"/>
        <v>0</v>
      </c>
      <c r="GD46" s="271">
        <f t="shared" si="371"/>
        <v>0</v>
      </c>
      <c r="GE46" s="271">
        <f t="shared" si="372"/>
        <v>0</v>
      </c>
      <c r="GF46" s="271">
        <f t="shared" si="373"/>
        <v>0</v>
      </c>
      <c r="GG46" s="271">
        <f t="shared" si="374"/>
        <v>0</v>
      </c>
      <c r="GH46" s="329"/>
      <c r="GI46" s="103">
        <f t="shared" si="375"/>
        <v>0</v>
      </c>
      <c r="GJ46" s="103">
        <f t="shared" si="376"/>
        <v>0</v>
      </c>
      <c r="GK46" s="103">
        <f t="shared" si="377"/>
        <v>0</v>
      </c>
      <c r="GL46" s="103">
        <f t="shared" si="378"/>
        <v>0</v>
      </c>
      <c r="GM46" s="270">
        <f t="shared" si="303"/>
        <v>0</v>
      </c>
      <c r="GN46" s="271">
        <f t="shared" si="379"/>
        <v>0</v>
      </c>
      <c r="GO46" s="271">
        <f t="shared" si="380"/>
        <v>0</v>
      </c>
      <c r="GP46" s="271">
        <f t="shared" si="381"/>
        <v>0</v>
      </c>
      <c r="GQ46" s="271">
        <f t="shared" si="382"/>
        <v>0</v>
      </c>
      <c r="GR46" s="342">
        <f t="shared" si="304"/>
        <v>0</v>
      </c>
      <c r="GS46" s="103">
        <f t="shared" si="383"/>
        <v>0</v>
      </c>
      <c r="GT46" s="103">
        <f t="shared" si="384"/>
        <v>0</v>
      </c>
      <c r="GU46" s="103">
        <f t="shared" si="385"/>
        <v>0</v>
      </c>
      <c r="GV46" s="103">
        <f t="shared" si="386"/>
        <v>0</v>
      </c>
      <c r="GW46" s="270">
        <f t="shared" si="305"/>
        <v>0</v>
      </c>
      <c r="GX46" s="271">
        <f t="shared" si="387"/>
        <v>0</v>
      </c>
      <c r="GY46" s="271">
        <f t="shared" si="388"/>
        <v>0</v>
      </c>
      <c r="GZ46" s="271">
        <f t="shared" si="389"/>
        <v>0</v>
      </c>
      <c r="HA46" s="271">
        <f t="shared" si="390"/>
        <v>0</v>
      </c>
      <c r="HB46" s="329"/>
      <c r="HC46" s="103">
        <f t="shared" si="391"/>
        <v>0</v>
      </c>
      <c r="HD46" s="103">
        <f t="shared" si="392"/>
        <v>0</v>
      </c>
      <c r="HE46" s="103">
        <f t="shared" si="393"/>
        <v>0</v>
      </c>
      <c r="HF46" s="103">
        <f t="shared" si="394"/>
        <v>0</v>
      </c>
      <c r="HG46" s="270">
        <f t="shared" si="306"/>
        <v>0</v>
      </c>
      <c r="HH46" s="271">
        <f t="shared" si="395"/>
        <v>0</v>
      </c>
      <c r="HI46" s="271">
        <f t="shared" si="396"/>
        <v>0</v>
      </c>
      <c r="HJ46" s="271">
        <f t="shared" si="397"/>
        <v>0</v>
      </c>
      <c r="HK46" s="271">
        <f t="shared" si="398"/>
        <v>0</v>
      </c>
      <c r="HL46" s="329"/>
      <c r="HM46" s="103">
        <f t="shared" si="399"/>
        <v>0</v>
      </c>
      <c r="HN46" s="103">
        <f t="shared" si="400"/>
        <v>0</v>
      </c>
      <c r="HO46" s="103">
        <f t="shared" si="401"/>
        <v>0</v>
      </c>
      <c r="HP46" s="103">
        <f t="shared" si="402"/>
        <v>0</v>
      </c>
      <c r="HQ46" s="270">
        <f t="shared" si="307"/>
        <v>0</v>
      </c>
      <c r="HR46" s="271">
        <f t="shared" si="403"/>
        <v>0</v>
      </c>
      <c r="HS46" s="271">
        <f t="shared" si="404"/>
        <v>0</v>
      </c>
      <c r="HT46" s="271">
        <f t="shared" si="405"/>
        <v>0</v>
      </c>
      <c r="HU46" s="271">
        <f t="shared" si="406"/>
        <v>0</v>
      </c>
      <c r="HV46" s="342">
        <f t="shared" si="308"/>
        <v>0</v>
      </c>
      <c r="HW46" s="103">
        <f t="shared" si="407"/>
        <v>0</v>
      </c>
      <c r="HX46" s="103">
        <f t="shared" si="408"/>
        <v>0</v>
      </c>
      <c r="HY46" s="103">
        <f t="shared" si="409"/>
        <v>0</v>
      </c>
      <c r="HZ46" s="103">
        <f t="shared" si="410"/>
        <v>0</v>
      </c>
      <c r="IA46" s="265" t="e">
        <f t="shared" si="309"/>
        <v>#DIV/0!</v>
      </c>
      <c r="IB46" s="270">
        <f t="shared" si="310"/>
        <v>0</v>
      </c>
      <c r="IC46" s="271">
        <f t="shared" si="411"/>
        <v>0</v>
      </c>
      <c r="ID46" s="271">
        <f t="shared" si="412"/>
        <v>0</v>
      </c>
      <c r="IE46" s="271">
        <f t="shared" si="413"/>
        <v>0</v>
      </c>
      <c r="IF46" s="271">
        <f t="shared" si="414"/>
        <v>0</v>
      </c>
      <c r="IG46" s="258">
        <f t="shared" si="311"/>
        <v>0</v>
      </c>
      <c r="IH46" s="103">
        <f t="shared" si="415"/>
        <v>0</v>
      </c>
      <c r="II46" s="103">
        <f t="shared" si="416"/>
        <v>0</v>
      </c>
      <c r="IJ46" s="103">
        <f t="shared" si="417"/>
        <v>0</v>
      </c>
      <c r="IK46" s="103">
        <f t="shared" si="418"/>
        <v>0</v>
      </c>
      <c r="IL46" s="270">
        <f t="shared" si="312"/>
        <v>0</v>
      </c>
      <c r="IM46" s="271">
        <f t="shared" si="419"/>
        <v>0</v>
      </c>
      <c r="IN46" s="271">
        <f t="shared" si="420"/>
        <v>0</v>
      </c>
      <c r="IO46" s="271">
        <f t="shared" si="421"/>
        <v>0</v>
      </c>
      <c r="IP46" s="271">
        <f t="shared" si="422"/>
        <v>0</v>
      </c>
      <c r="IQ46" s="274">
        <f t="shared" si="313"/>
        <v>0</v>
      </c>
      <c r="IR46" s="275">
        <f t="shared" si="423"/>
        <v>0</v>
      </c>
      <c r="IS46" s="275">
        <f t="shared" si="424"/>
        <v>0</v>
      </c>
      <c r="IT46" s="275">
        <f t="shared" si="425"/>
        <v>0</v>
      </c>
      <c r="IU46" s="275">
        <f t="shared" si="426"/>
        <v>0</v>
      </c>
    </row>
    <row r="47" spans="1:255" s="48" customFormat="1">
      <c r="A47" s="49" t="s">
        <v>391</v>
      </c>
      <c r="B47" s="264"/>
      <c r="C47" s="264"/>
      <c r="D47" s="264"/>
      <c r="E47" s="200"/>
      <c r="F47" s="93">
        <f t="shared" si="227"/>
        <v>0</v>
      </c>
      <c r="G47" s="93">
        <f t="shared" si="228"/>
        <v>0</v>
      </c>
      <c r="H47" s="93">
        <f t="shared" si="229"/>
        <v>0</v>
      </c>
      <c r="I47" s="93">
        <f t="shared" si="230"/>
        <v>0</v>
      </c>
      <c r="J47" s="200"/>
      <c r="K47" s="93">
        <f t="shared" si="231"/>
        <v>0</v>
      </c>
      <c r="L47" s="93">
        <f t="shared" si="232"/>
        <v>0</v>
      </c>
      <c r="M47" s="93">
        <f t="shared" si="233"/>
        <v>0</v>
      </c>
      <c r="N47" s="93">
        <f t="shared" si="234"/>
        <v>0</v>
      </c>
      <c r="O47" s="265" t="e">
        <f t="shared" si="235"/>
        <v>#DIV/0!</v>
      </c>
      <c r="P47" s="200"/>
      <c r="Q47" s="93">
        <f t="shared" si="236"/>
        <v>0</v>
      </c>
      <c r="R47" s="93">
        <f t="shared" si="237"/>
        <v>0</v>
      </c>
      <c r="S47" s="93">
        <f t="shared" si="238"/>
        <v>0</v>
      </c>
      <c r="T47" s="93">
        <f t="shared" si="239"/>
        <v>0</v>
      </c>
      <c r="U47" s="265" t="e">
        <f t="shared" si="240"/>
        <v>#DIV/0!</v>
      </c>
      <c r="V47" s="200"/>
      <c r="W47" s="93">
        <f t="shared" si="241"/>
        <v>0</v>
      </c>
      <c r="X47" s="93">
        <f t="shared" si="242"/>
        <v>0</v>
      </c>
      <c r="Y47" s="93">
        <f t="shared" si="243"/>
        <v>0</v>
      </c>
      <c r="Z47" s="93">
        <f t="shared" si="244"/>
        <v>0</v>
      </c>
      <c r="AA47" s="265" t="e">
        <f t="shared" si="245"/>
        <v>#DIV/0!</v>
      </c>
      <c r="AB47" s="329"/>
      <c r="AC47" s="103">
        <f t="shared" si="246"/>
        <v>0</v>
      </c>
      <c r="AD47" s="103">
        <f t="shared" si="247"/>
        <v>0</v>
      </c>
      <c r="AE47" s="103">
        <f t="shared" si="248"/>
        <v>0</v>
      </c>
      <c r="AF47" s="103">
        <f t="shared" si="249"/>
        <v>0</v>
      </c>
      <c r="AG47" s="270">
        <f t="shared" si="250"/>
        <v>0</v>
      </c>
      <c r="AH47" s="271">
        <f t="shared" si="251"/>
        <v>0</v>
      </c>
      <c r="AI47" s="271">
        <f t="shared" si="252"/>
        <v>0</v>
      </c>
      <c r="AJ47" s="271">
        <f t="shared" si="253"/>
        <v>0</v>
      </c>
      <c r="AK47" s="271">
        <f t="shared" si="254"/>
        <v>0</v>
      </c>
      <c r="AL47" s="329"/>
      <c r="AM47" s="103">
        <f t="shared" si="255"/>
        <v>0</v>
      </c>
      <c r="AN47" s="103">
        <f t="shared" si="256"/>
        <v>0</v>
      </c>
      <c r="AO47" s="103">
        <f t="shared" si="257"/>
        <v>0</v>
      </c>
      <c r="AP47" s="103">
        <f t="shared" si="258"/>
        <v>0</v>
      </c>
      <c r="AQ47" s="270">
        <f t="shared" si="259"/>
        <v>0</v>
      </c>
      <c r="AR47" s="271">
        <f t="shared" si="260"/>
        <v>0</v>
      </c>
      <c r="AS47" s="271">
        <f t="shared" si="261"/>
        <v>0</v>
      </c>
      <c r="AT47" s="271">
        <f t="shared" si="262"/>
        <v>0</v>
      </c>
      <c r="AU47" s="271">
        <f t="shared" si="263"/>
        <v>0</v>
      </c>
      <c r="AV47" s="510"/>
      <c r="AW47" s="511">
        <f t="shared" si="264"/>
        <v>0</v>
      </c>
      <c r="AX47" s="511">
        <f t="shared" si="265"/>
        <v>0</v>
      </c>
      <c r="AY47" s="511">
        <f t="shared" si="266"/>
        <v>0</v>
      </c>
      <c r="AZ47" s="511">
        <f t="shared" si="267"/>
        <v>0</v>
      </c>
      <c r="BA47" s="512">
        <f t="shared" si="268"/>
        <v>0</v>
      </c>
      <c r="BB47" s="586">
        <f t="shared" si="269"/>
        <v>0</v>
      </c>
      <c r="BC47" s="586">
        <f t="shared" si="270"/>
        <v>0</v>
      </c>
      <c r="BD47" s="586">
        <f t="shared" si="271"/>
        <v>0</v>
      </c>
      <c r="BE47" s="586">
        <f t="shared" si="272"/>
        <v>0</v>
      </c>
      <c r="BF47" s="329"/>
      <c r="BG47" s="103">
        <f t="shared" si="273"/>
        <v>0</v>
      </c>
      <c r="BH47" s="103">
        <f t="shared" si="274"/>
        <v>0</v>
      </c>
      <c r="BI47" s="103">
        <f t="shared" si="275"/>
        <v>0</v>
      </c>
      <c r="BJ47" s="103">
        <f t="shared" si="276"/>
        <v>0</v>
      </c>
      <c r="BK47" s="270">
        <f t="shared" si="277"/>
        <v>0</v>
      </c>
      <c r="BL47" s="271">
        <f t="shared" si="278"/>
        <v>0</v>
      </c>
      <c r="BM47" s="271">
        <f t="shared" si="279"/>
        <v>0</v>
      </c>
      <c r="BN47" s="271">
        <f t="shared" si="280"/>
        <v>0</v>
      </c>
      <c r="BO47" s="271">
        <f t="shared" si="281"/>
        <v>0</v>
      </c>
      <c r="BP47" s="329"/>
      <c r="BQ47" s="103">
        <f t="shared" si="282"/>
        <v>0</v>
      </c>
      <c r="BR47" s="103">
        <f t="shared" si="283"/>
        <v>0</v>
      </c>
      <c r="BS47" s="103">
        <f t="shared" si="284"/>
        <v>0</v>
      </c>
      <c r="BT47" s="103">
        <f t="shared" si="285"/>
        <v>0</v>
      </c>
      <c r="BU47" s="270">
        <f t="shared" si="286"/>
        <v>0</v>
      </c>
      <c r="BV47" s="271">
        <f t="shared" si="287"/>
        <v>0</v>
      </c>
      <c r="BW47" s="271">
        <f t="shared" si="288"/>
        <v>0</v>
      </c>
      <c r="BX47" s="271">
        <f t="shared" si="289"/>
        <v>0</v>
      </c>
      <c r="BY47" s="271">
        <f t="shared" si="290"/>
        <v>0</v>
      </c>
      <c r="BZ47" s="329"/>
      <c r="CA47" s="103">
        <f t="shared" si="291"/>
        <v>0</v>
      </c>
      <c r="CB47" s="103">
        <f t="shared" si="292"/>
        <v>0</v>
      </c>
      <c r="CC47" s="103">
        <f t="shared" si="293"/>
        <v>0</v>
      </c>
      <c r="CD47" s="103">
        <f t="shared" si="294"/>
        <v>0</v>
      </c>
      <c r="CE47" s="270">
        <f t="shared" si="295"/>
        <v>0</v>
      </c>
      <c r="CF47" s="271">
        <f t="shared" si="296"/>
        <v>0</v>
      </c>
      <c r="CG47" s="271">
        <f t="shared" si="297"/>
        <v>0</v>
      </c>
      <c r="CH47" s="271">
        <f t="shared" si="298"/>
        <v>0</v>
      </c>
      <c r="CI47" s="271">
        <f t="shared" si="299"/>
        <v>0</v>
      </c>
      <c r="CJ47" s="329"/>
      <c r="CK47" s="103">
        <f t="shared" si="199"/>
        <v>0</v>
      </c>
      <c r="CL47" s="103">
        <f t="shared" si="226"/>
        <v>0</v>
      </c>
      <c r="CM47" s="103">
        <f t="shared" si="200"/>
        <v>0</v>
      </c>
      <c r="CN47" s="103">
        <f t="shared" si="201"/>
        <v>0</v>
      </c>
      <c r="CO47" s="270">
        <f t="shared" si="9"/>
        <v>0</v>
      </c>
      <c r="CP47" s="271">
        <f t="shared" si="202"/>
        <v>0</v>
      </c>
      <c r="CQ47" s="271">
        <f t="shared" si="203"/>
        <v>0</v>
      </c>
      <c r="CR47" s="271">
        <f t="shared" si="204"/>
        <v>0</v>
      </c>
      <c r="CS47" s="271">
        <f t="shared" si="205"/>
        <v>0</v>
      </c>
      <c r="CT47" s="329"/>
      <c r="CU47" s="103">
        <f t="shared" si="314"/>
        <v>0</v>
      </c>
      <c r="CV47" s="103">
        <f t="shared" si="315"/>
        <v>0</v>
      </c>
      <c r="CW47" s="103">
        <f t="shared" si="316"/>
        <v>0</v>
      </c>
      <c r="CX47" s="103">
        <f t="shared" si="317"/>
        <v>0</v>
      </c>
      <c r="CY47" s="270">
        <f t="shared" si="300"/>
        <v>0</v>
      </c>
      <c r="CZ47" s="271">
        <f t="shared" si="318"/>
        <v>0</v>
      </c>
      <c r="DA47" s="271">
        <f t="shared" si="319"/>
        <v>0</v>
      </c>
      <c r="DB47" s="271">
        <f t="shared" si="320"/>
        <v>0</v>
      </c>
      <c r="DC47" s="271">
        <f t="shared" si="321"/>
        <v>0</v>
      </c>
      <c r="DD47" s="329"/>
      <c r="DE47" s="103">
        <f t="shared" si="322"/>
        <v>0</v>
      </c>
      <c r="DF47" s="103">
        <f t="shared" si="323"/>
        <v>0</v>
      </c>
      <c r="DG47" s="103">
        <f t="shared" si="324"/>
        <v>0</v>
      </c>
      <c r="DH47" s="103">
        <f t="shared" si="325"/>
        <v>0</v>
      </c>
      <c r="DI47" s="270">
        <f t="shared" si="326"/>
        <v>0</v>
      </c>
      <c r="DJ47" s="271">
        <f t="shared" si="327"/>
        <v>0</v>
      </c>
      <c r="DK47" s="271">
        <f t="shared" si="328"/>
        <v>0</v>
      </c>
      <c r="DL47" s="271">
        <f t="shared" si="329"/>
        <v>0</v>
      </c>
      <c r="DM47" s="271">
        <f t="shared" si="330"/>
        <v>0</v>
      </c>
      <c r="DN47" s="329"/>
      <c r="DO47" s="103">
        <f t="shared" si="331"/>
        <v>0</v>
      </c>
      <c r="DP47" s="103">
        <f t="shared" si="332"/>
        <v>0</v>
      </c>
      <c r="DQ47" s="103">
        <f t="shared" si="333"/>
        <v>0</v>
      </c>
      <c r="DR47" s="103">
        <f t="shared" si="334"/>
        <v>0</v>
      </c>
      <c r="DS47" s="270">
        <f t="shared" si="301"/>
        <v>0</v>
      </c>
      <c r="DT47" s="271">
        <f t="shared" si="335"/>
        <v>0</v>
      </c>
      <c r="DU47" s="271">
        <f t="shared" si="336"/>
        <v>0</v>
      </c>
      <c r="DV47" s="271">
        <f t="shared" si="337"/>
        <v>0</v>
      </c>
      <c r="DW47" s="271">
        <f t="shared" si="338"/>
        <v>0</v>
      </c>
      <c r="DX47" s="338"/>
      <c r="DY47" s="103">
        <f t="shared" si="208"/>
        <v>0</v>
      </c>
      <c r="DZ47" s="103">
        <f t="shared" si="209"/>
        <v>0</v>
      </c>
      <c r="EA47" s="103">
        <f t="shared" si="210"/>
        <v>0</v>
      </c>
      <c r="EB47" s="103">
        <f t="shared" si="211"/>
        <v>0</v>
      </c>
      <c r="EC47" s="270">
        <f t="shared" si="212"/>
        <v>0</v>
      </c>
      <c r="ED47" s="271">
        <f t="shared" si="213"/>
        <v>0</v>
      </c>
      <c r="EE47" s="271">
        <f t="shared" si="214"/>
        <v>0</v>
      </c>
      <c r="EF47" s="271">
        <f t="shared" si="215"/>
        <v>0</v>
      </c>
      <c r="EG47" s="271">
        <f t="shared" si="216"/>
        <v>0</v>
      </c>
      <c r="EH47" s="329"/>
      <c r="EI47" s="103">
        <f t="shared" si="217"/>
        <v>0</v>
      </c>
      <c r="EJ47" s="103">
        <f t="shared" si="218"/>
        <v>0</v>
      </c>
      <c r="EK47" s="103">
        <f t="shared" si="219"/>
        <v>0</v>
      </c>
      <c r="EL47" s="103">
        <f t="shared" si="220"/>
        <v>0</v>
      </c>
      <c r="EM47" s="270">
        <f t="shared" si="221"/>
        <v>0</v>
      </c>
      <c r="EN47" s="271">
        <f t="shared" si="222"/>
        <v>0</v>
      </c>
      <c r="EO47" s="271">
        <f t="shared" si="223"/>
        <v>0</v>
      </c>
      <c r="EP47" s="271">
        <f t="shared" si="224"/>
        <v>0</v>
      </c>
      <c r="EQ47" s="271">
        <f t="shared" si="225"/>
        <v>0</v>
      </c>
      <c r="ER47" s="510"/>
      <c r="ES47" s="511">
        <f t="shared" si="339"/>
        <v>0</v>
      </c>
      <c r="ET47" s="511">
        <f t="shared" si="340"/>
        <v>0</v>
      </c>
      <c r="EU47" s="511">
        <f t="shared" si="341"/>
        <v>0</v>
      </c>
      <c r="EV47" s="511">
        <f t="shared" si="342"/>
        <v>0</v>
      </c>
      <c r="EW47" s="512">
        <f t="shared" si="343"/>
        <v>0</v>
      </c>
      <c r="EX47" s="586">
        <f t="shared" si="344"/>
        <v>0</v>
      </c>
      <c r="EY47" s="586">
        <f t="shared" si="345"/>
        <v>0</v>
      </c>
      <c r="EZ47" s="586">
        <f t="shared" si="346"/>
        <v>0</v>
      </c>
      <c r="FA47" s="586">
        <f t="shared" si="347"/>
        <v>0</v>
      </c>
      <c r="FB47" s="263"/>
      <c r="FC47" s="103">
        <f t="shared" si="348"/>
        <v>0</v>
      </c>
      <c r="FD47" s="103">
        <f t="shared" si="349"/>
        <v>0</v>
      </c>
      <c r="FE47" s="103">
        <f t="shared" si="350"/>
        <v>0</v>
      </c>
      <c r="FF47" s="103">
        <f t="shared" si="351"/>
        <v>0</v>
      </c>
      <c r="FG47" s="270">
        <f t="shared" si="352"/>
        <v>0</v>
      </c>
      <c r="FH47" s="271">
        <f t="shared" si="353"/>
        <v>0</v>
      </c>
      <c r="FI47" s="271">
        <f t="shared" si="354"/>
        <v>0</v>
      </c>
      <c r="FJ47" s="271">
        <f t="shared" si="355"/>
        <v>0</v>
      </c>
      <c r="FK47" s="271">
        <f t="shared" si="356"/>
        <v>0</v>
      </c>
      <c r="FL47" s="263"/>
      <c r="FM47" s="103">
        <f t="shared" si="357"/>
        <v>0</v>
      </c>
      <c r="FN47" s="103">
        <f t="shared" si="358"/>
        <v>0</v>
      </c>
      <c r="FO47" s="103">
        <f t="shared" si="359"/>
        <v>0</v>
      </c>
      <c r="FP47" s="103">
        <f t="shared" si="360"/>
        <v>0</v>
      </c>
      <c r="FQ47" s="270">
        <f t="shared" si="361"/>
        <v>0</v>
      </c>
      <c r="FR47" s="271">
        <f t="shared" si="362"/>
        <v>0</v>
      </c>
      <c r="FS47" s="271">
        <f t="shared" si="363"/>
        <v>0</v>
      </c>
      <c r="FT47" s="271">
        <f t="shared" si="364"/>
        <v>0</v>
      </c>
      <c r="FU47" s="271">
        <f t="shared" si="365"/>
        <v>0</v>
      </c>
      <c r="FV47" s="270"/>
      <c r="FW47" s="270"/>
      <c r="FX47" s="384">
        <f t="shared" si="366"/>
        <v>0</v>
      </c>
      <c r="FY47" s="103">
        <f t="shared" si="367"/>
        <v>0</v>
      </c>
      <c r="FZ47" s="103">
        <f t="shared" si="368"/>
        <v>0</v>
      </c>
      <c r="GA47" s="103">
        <f t="shared" si="369"/>
        <v>0</v>
      </c>
      <c r="GB47" s="103">
        <f t="shared" si="370"/>
        <v>0</v>
      </c>
      <c r="GC47" s="270">
        <f t="shared" si="302"/>
        <v>0</v>
      </c>
      <c r="GD47" s="271">
        <f t="shared" si="371"/>
        <v>0</v>
      </c>
      <c r="GE47" s="271">
        <f t="shared" si="372"/>
        <v>0</v>
      </c>
      <c r="GF47" s="271">
        <f t="shared" si="373"/>
        <v>0</v>
      </c>
      <c r="GG47" s="271">
        <f t="shared" si="374"/>
        <v>0</v>
      </c>
      <c r="GH47" s="329"/>
      <c r="GI47" s="103">
        <f t="shared" si="375"/>
        <v>0</v>
      </c>
      <c r="GJ47" s="103">
        <f t="shared" si="376"/>
        <v>0</v>
      </c>
      <c r="GK47" s="103">
        <f t="shared" si="377"/>
        <v>0</v>
      </c>
      <c r="GL47" s="103">
        <f t="shared" si="378"/>
        <v>0</v>
      </c>
      <c r="GM47" s="270">
        <f t="shared" si="303"/>
        <v>0</v>
      </c>
      <c r="GN47" s="271">
        <f t="shared" si="379"/>
        <v>0</v>
      </c>
      <c r="GO47" s="271">
        <f t="shared" si="380"/>
        <v>0</v>
      </c>
      <c r="GP47" s="271">
        <f t="shared" si="381"/>
        <v>0</v>
      </c>
      <c r="GQ47" s="271">
        <f t="shared" si="382"/>
        <v>0</v>
      </c>
      <c r="GR47" s="342">
        <f t="shared" si="304"/>
        <v>0</v>
      </c>
      <c r="GS47" s="103">
        <f t="shared" si="383"/>
        <v>0</v>
      </c>
      <c r="GT47" s="103">
        <f t="shared" si="384"/>
        <v>0</v>
      </c>
      <c r="GU47" s="103">
        <f t="shared" si="385"/>
        <v>0</v>
      </c>
      <c r="GV47" s="103">
        <f t="shared" si="386"/>
        <v>0</v>
      </c>
      <c r="GW47" s="270">
        <f t="shared" si="305"/>
        <v>0</v>
      </c>
      <c r="GX47" s="271">
        <f t="shared" si="387"/>
        <v>0</v>
      </c>
      <c r="GY47" s="271">
        <f t="shared" si="388"/>
        <v>0</v>
      </c>
      <c r="GZ47" s="271">
        <f t="shared" si="389"/>
        <v>0</v>
      </c>
      <c r="HA47" s="271">
        <f t="shared" si="390"/>
        <v>0</v>
      </c>
      <c r="HB47" s="329"/>
      <c r="HC47" s="103">
        <f t="shared" si="391"/>
        <v>0</v>
      </c>
      <c r="HD47" s="103">
        <f t="shared" si="392"/>
        <v>0</v>
      </c>
      <c r="HE47" s="103">
        <f t="shared" si="393"/>
        <v>0</v>
      </c>
      <c r="HF47" s="103">
        <f t="shared" si="394"/>
        <v>0</v>
      </c>
      <c r="HG47" s="270">
        <f t="shared" si="306"/>
        <v>0</v>
      </c>
      <c r="HH47" s="271">
        <f t="shared" si="395"/>
        <v>0</v>
      </c>
      <c r="HI47" s="271">
        <f t="shared" si="396"/>
        <v>0</v>
      </c>
      <c r="HJ47" s="271">
        <f t="shared" si="397"/>
        <v>0</v>
      </c>
      <c r="HK47" s="271">
        <f t="shared" si="398"/>
        <v>0</v>
      </c>
      <c r="HL47" s="329"/>
      <c r="HM47" s="103">
        <f t="shared" si="399"/>
        <v>0</v>
      </c>
      <c r="HN47" s="103">
        <f t="shared" si="400"/>
        <v>0</v>
      </c>
      <c r="HO47" s="103">
        <f t="shared" si="401"/>
        <v>0</v>
      </c>
      <c r="HP47" s="103">
        <f t="shared" si="402"/>
        <v>0</v>
      </c>
      <c r="HQ47" s="270">
        <f t="shared" si="307"/>
        <v>0</v>
      </c>
      <c r="HR47" s="271">
        <f t="shared" si="403"/>
        <v>0</v>
      </c>
      <c r="HS47" s="271">
        <f t="shared" si="404"/>
        <v>0</v>
      </c>
      <c r="HT47" s="271">
        <f t="shared" si="405"/>
        <v>0</v>
      </c>
      <c r="HU47" s="271">
        <f t="shared" si="406"/>
        <v>0</v>
      </c>
      <c r="HV47" s="342">
        <f t="shared" si="308"/>
        <v>0</v>
      </c>
      <c r="HW47" s="103">
        <f t="shared" si="407"/>
        <v>0</v>
      </c>
      <c r="HX47" s="103">
        <f t="shared" si="408"/>
        <v>0</v>
      </c>
      <c r="HY47" s="103">
        <f t="shared" si="409"/>
        <v>0</v>
      </c>
      <c r="HZ47" s="103">
        <f t="shared" si="410"/>
        <v>0</v>
      </c>
      <c r="IA47" s="265" t="e">
        <f t="shared" si="309"/>
        <v>#DIV/0!</v>
      </c>
      <c r="IB47" s="270">
        <f t="shared" si="310"/>
        <v>0</v>
      </c>
      <c r="IC47" s="271">
        <f t="shared" si="411"/>
        <v>0</v>
      </c>
      <c r="ID47" s="271">
        <f t="shared" si="412"/>
        <v>0</v>
      </c>
      <c r="IE47" s="271">
        <f t="shared" si="413"/>
        <v>0</v>
      </c>
      <c r="IF47" s="271">
        <f t="shared" si="414"/>
        <v>0</v>
      </c>
      <c r="IG47" s="258">
        <f t="shared" si="311"/>
        <v>0</v>
      </c>
      <c r="IH47" s="103">
        <f t="shared" si="415"/>
        <v>0</v>
      </c>
      <c r="II47" s="103">
        <f t="shared" si="416"/>
        <v>0</v>
      </c>
      <c r="IJ47" s="103">
        <f t="shared" si="417"/>
        <v>0</v>
      </c>
      <c r="IK47" s="103">
        <f t="shared" si="418"/>
        <v>0</v>
      </c>
      <c r="IL47" s="270">
        <f t="shared" si="312"/>
        <v>0</v>
      </c>
      <c r="IM47" s="271">
        <f t="shared" si="419"/>
        <v>0</v>
      </c>
      <c r="IN47" s="271">
        <f t="shared" si="420"/>
        <v>0</v>
      </c>
      <c r="IO47" s="271">
        <f t="shared" si="421"/>
        <v>0</v>
      </c>
      <c r="IP47" s="271">
        <f t="shared" si="422"/>
        <v>0</v>
      </c>
      <c r="IQ47" s="274">
        <f t="shared" si="313"/>
        <v>0</v>
      </c>
      <c r="IR47" s="275">
        <f t="shared" si="423"/>
        <v>0</v>
      </c>
      <c r="IS47" s="275">
        <f t="shared" si="424"/>
        <v>0</v>
      </c>
      <c r="IT47" s="275">
        <f t="shared" si="425"/>
        <v>0</v>
      </c>
      <c r="IU47" s="275">
        <f t="shared" si="426"/>
        <v>0</v>
      </c>
    </row>
    <row r="48" spans="1:255" s="48" customFormat="1">
      <c r="A48" s="49" t="s">
        <v>392</v>
      </c>
      <c r="B48" s="264"/>
      <c r="C48" s="264"/>
      <c r="D48" s="264"/>
      <c r="E48" s="200"/>
      <c r="F48" s="93">
        <f t="shared" si="227"/>
        <v>0</v>
      </c>
      <c r="G48" s="93">
        <f t="shared" si="228"/>
        <v>0</v>
      </c>
      <c r="H48" s="93">
        <f t="shared" si="229"/>
        <v>0</v>
      </c>
      <c r="I48" s="93">
        <f t="shared" si="230"/>
        <v>0</v>
      </c>
      <c r="J48" s="200"/>
      <c r="K48" s="93">
        <f t="shared" si="231"/>
        <v>0</v>
      </c>
      <c r="L48" s="93">
        <f t="shared" si="232"/>
        <v>0</v>
      </c>
      <c r="M48" s="93">
        <f t="shared" si="233"/>
        <v>0</v>
      </c>
      <c r="N48" s="93">
        <f t="shared" si="234"/>
        <v>0</v>
      </c>
      <c r="O48" s="265" t="e">
        <f t="shared" si="235"/>
        <v>#DIV/0!</v>
      </c>
      <c r="P48" s="200"/>
      <c r="Q48" s="93">
        <f t="shared" si="236"/>
        <v>0</v>
      </c>
      <c r="R48" s="93">
        <f t="shared" si="237"/>
        <v>0</v>
      </c>
      <c r="S48" s="93">
        <f t="shared" si="238"/>
        <v>0</v>
      </c>
      <c r="T48" s="93">
        <f t="shared" si="239"/>
        <v>0</v>
      </c>
      <c r="U48" s="265" t="e">
        <f t="shared" si="240"/>
        <v>#DIV/0!</v>
      </c>
      <c r="V48" s="200"/>
      <c r="W48" s="93">
        <f t="shared" si="241"/>
        <v>0</v>
      </c>
      <c r="X48" s="93">
        <f t="shared" si="242"/>
        <v>0</v>
      </c>
      <c r="Y48" s="93">
        <f t="shared" si="243"/>
        <v>0</v>
      </c>
      <c r="Z48" s="93">
        <f t="shared" si="244"/>
        <v>0</v>
      </c>
      <c r="AA48" s="265" t="e">
        <f t="shared" si="245"/>
        <v>#DIV/0!</v>
      </c>
      <c r="AB48" s="329"/>
      <c r="AC48" s="103">
        <f t="shared" si="246"/>
        <v>0</v>
      </c>
      <c r="AD48" s="103">
        <f t="shared" si="247"/>
        <v>0</v>
      </c>
      <c r="AE48" s="103">
        <f t="shared" si="248"/>
        <v>0</v>
      </c>
      <c r="AF48" s="103">
        <f t="shared" si="249"/>
        <v>0</v>
      </c>
      <c r="AG48" s="270">
        <f t="shared" si="250"/>
        <v>0</v>
      </c>
      <c r="AH48" s="271">
        <f t="shared" si="251"/>
        <v>0</v>
      </c>
      <c r="AI48" s="271">
        <f t="shared" si="252"/>
        <v>0</v>
      </c>
      <c r="AJ48" s="271">
        <f t="shared" si="253"/>
        <v>0</v>
      </c>
      <c r="AK48" s="271">
        <f t="shared" si="254"/>
        <v>0</v>
      </c>
      <c r="AL48" s="329"/>
      <c r="AM48" s="103">
        <f t="shared" si="255"/>
        <v>0</v>
      </c>
      <c r="AN48" s="103">
        <f t="shared" si="256"/>
        <v>0</v>
      </c>
      <c r="AO48" s="103">
        <f t="shared" si="257"/>
        <v>0</v>
      </c>
      <c r="AP48" s="103">
        <f t="shared" si="258"/>
        <v>0</v>
      </c>
      <c r="AQ48" s="270">
        <f t="shared" si="259"/>
        <v>0</v>
      </c>
      <c r="AR48" s="271">
        <f t="shared" si="260"/>
        <v>0</v>
      </c>
      <c r="AS48" s="271">
        <f t="shared" si="261"/>
        <v>0</v>
      </c>
      <c r="AT48" s="271">
        <f t="shared" si="262"/>
        <v>0</v>
      </c>
      <c r="AU48" s="271">
        <f t="shared" si="263"/>
        <v>0</v>
      </c>
      <c r="AV48" s="510"/>
      <c r="AW48" s="511">
        <f t="shared" si="264"/>
        <v>0</v>
      </c>
      <c r="AX48" s="511">
        <f t="shared" si="265"/>
        <v>0</v>
      </c>
      <c r="AY48" s="511">
        <f t="shared" si="266"/>
        <v>0</v>
      </c>
      <c r="AZ48" s="511">
        <f t="shared" si="267"/>
        <v>0</v>
      </c>
      <c r="BA48" s="512">
        <f t="shared" si="268"/>
        <v>0</v>
      </c>
      <c r="BB48" s="586">
        <f t="shared" si="269"/>
        <v>0</v>
      </c>
      <c r="BC48" s="586">
        <f t="shared" si="270"/>
        <v>0</v>
      </c>
      <c r="BD48" s="586">
        <f t="shared" si="271"/>
        <v>0</v>
      </c>
      <c r="BE48" s="586">
        <f t="shared" si="272"/>
        <v>0</v>
      </c>
      <c r="BF48" s="329"/>
      <c r="BG48" s="103">
        <f t="shared" si="273"/>
        <v>0</v>
      </c>
      <c r="BH48" s="103">
        <f t="shared" si="274"/>
        <v>0</v>
      </c>
      <c r="BI48" s="103">
        <f t="shared" si="275"/>
        <v>0</v>
      </c>
      <c r="BJ48" s="103">
        <f t="shared" si="276"/>
        <v>0</v>
      </c>
      <c r="BK48" s="270">
        <f t="shared" si="277"/>
        <v>0</v>
      </c>
      <c r="BL48" s="271">
        <f t="shared" si="278"/>
        <v>0</v>
      </c>
      <c r="BM48" s="271">
        <f t="shared" si="279"/>
        <v>0</v>
      </c>
      <c r="BN48" s="271">
        <f t="shared" si="280"/>
        <v>0</v>
      </c>
      <c r="BO48" s="271">
        <f t="shared" si="281"/>
        <v>0</v>
      </c>
      <c r="BP48" s="329"/>
      <c r="BQ48" s="103">
        <f t="shared" si="282"/>
        <v>0</v>
      </c>
      <c r="BR48" s="103">
        <f t="shared" si="283"/>
        <v>0</v>
      </c>
      <c r="BS48" s="103">
        <f t="shared" si="284"/>
        <v>0</v>
      </c>
      <c r="BT48" s="103">
        <f t="shared" si="285"/>
        <v>0</v>
      </c>
      <c r="BU48" s="270">
        <f t="shared" si="286"/>
        <v>0</v>
      </c>
      <c r="BV48" s="271">
        <f t="shared" si="287"/>
        <v>0</v>
      </c>
      <c r="BW48" s="271">
        <f t="shared" si="288"/>
        <v>0</v>
      </c>
      <c r="BX48" s="271">
        <f t="shared" si="289"/>
        <v>0</v>
      </c>
      <c r="BY48" s="271">
        <f t="shared" si="290"/>
        <v>0</v>
      </c>
      <c r="BZ48" s="329"/>
      <c r="CA48" s="103">
        <f t="shared" si="291"/>
        <v>0</v>
      </c>
      <c r="CB48" s="103">
        <f t="shared" si="292"/>
        <v>0</v>
      </c>
      <c r="CC48" s="103">
        <f t="shared" si="293"/>
        <v>0</v>
      </c>
      <c r="CD48" s="103">
        <f t="shared" si="294"/>
        <v>0</v>
      </c>
      <c r="CE48" s="270">
        <f t="shared" si="295"/>
        <v>0</v>
      </c>
      <c r="CF48" s="271">
        <f t="shared" si="296"/>
        <v>0</v>
      </c>
      <c r="CG48" s="271">
        <f t="shared" si="297"/>
        <v>0</v>
      </c>
      <c r="CH48" s="271">
        <f t="shared" si="298"/>
        <v>0</v>
      </c>
      <c r="CI48" s="271">
        <f t="shared" si="299"/>
        <v>0</v>
      </c>
      <c r="CJ48" s="329"/>
      <c r="CK48" s="103">
        <f t="shared" si="199"/>
        <v>0</v>
      </c>
      <c r="CL48" s="103">
        <f t="shared" si="226"/>
        <v>0</v>
      </c>
      <c r="CM48" s="103">
        <f t="shared" si="200"/>
        <v>0</v>
      </c>
      <c r="CN48" s="103">
        <f t="shared" si="201"/>
        <v>0</v>
      </c>
      <c r="CO48" s="270">
        <f t="shared" si="9"/>
        <v>0</v>
      </c>
      <c r="CP48" s="271">
        <f t="shared" si="202"/>
        <v>0</v>
      </c>
      <c r="CQ48" s="271">
        <f t="shared" si="203"/>
        <v>0</v>
      </c>
      <c r="CR48" s="271">
        <f t="shared" si="204"/>
        <v>0</v>
      </c>
      <c r="CS48" s="271">
        <f t="shared" si="205"/>
        <v>0</v>
      </c>
      <c r="CT48" s="329"/>
      <c r="CU48" s="103">
        <f t="shared" si="314"/>
        <v>0</v>
      </c>
      <c r="CV48" s="103">
        <f t="shared" si="315"/>
        <v>0</v>
      </c>
      <c r="CW48" s="103">
        <f t="shared" si="316"/>
        <v>0</v>
      </c>
      <c r="CX48" s="103">
        <f t="shared" si="317"/>
        <v>0</v>
      </c>
      <c r="CY48" s="270">
        <f t="shared" si="300"/>
        <v>0</v>
      </c>
      <c r="CZ48" s="271">
        <f t="shared" si="318"/>
        <v>0</v>
      </c>
      <c r="DA48" s="271">
        <f t="shared" si="319"/>
        <v>0</v>
      </c>
      <c r="DB48" s="271">
        <f t="shared" si="320"/>
        <v>0</v>
      </c>
      <c r="DC48" s="271">
        <f t="shared" si="321"/>
        <v>0</v>
      </c>
      <c r="DD48" s="329"/>
      <c r="DE48" s="103">
        <f t="shared" si="322"/>
        <v>0</v>
      </c>
      <c r="DF48" s="103">
        <f t="shared" si="323"/>
        <v>0</v>
      </c>
      <c r="DG48" s="103">
        <f t="shared" si="324"/>
        <v>0</v>
      </c>
      <c r="DH48" s="103">
        <f t="shared" si="325"/>
        <v>0</v>
      </c>
      <c r="DI48" s="270">
        <f t="shared" si="326"/>
        <v>0</v>
      </c>
      <c r="DJ48" s="271">
        <f t="shared" si="327"/>
        <v>0</v>
      </c>
      <c r="DK48" s="271">
        <f t="shared" si="328"/>
        <v>0</v>
      </c>
      <c r="DL48" s="271">
        <f t="shared" si="329"/>
        <v>0</v>
      </c>
      <c r="DM48" s="271">
        <f t="shared" si="330"/>
        <v>0</v>
      </c>
      <c r="DN48" s="329"/>
      <c r="DO48" s="103">
        <f t="shared" si="331"/>
        <v>0</v>
      </c>
      <c r="DP48" s="103">
        <f t="shared" si="332"/>
        <v>0</v>
      </c>
      <c r="DQ48" s="103">
        <f t="shared" si="333"/>
        <v>0</v>
      </c>
      <c r="DR48" s="103">
        <f t="shared" si="334"/>
        <v>0</v>
      </c>
      <c r="DS48" s="270">
        <f t="shared" si="301"/>
        <v>0</v>
      </c>
      <c r="DT48" s="271">
        <f t="shared" si="335"/>
        <v>0</v>
      </c>
      <c r="DU48" s="271">
        <f t="shared" si="336"/>
        <v>0</v>
      </c>
      <c r="DV48" s="271">
        <f t="shared" si="337"/>
        <v>0</v>
      </c>
      <c r="DW48" s="271">
        <f t="shared" si="338"/>
        <v>0</v>
      </c>
      <c r="DX48" s="338"/>
      <c r="DY48" s="103">
        <f t="shared" si="208"/>
        <v>0</v>
      </c>
      <c r="DZ48" s="103">
        <f t="shared" si="209"/>
        <v>0</v>
      </c>
      <c r="EA48" s="103">
        <f t="shared" si="210"/>
        <v>0</v>
      </c>
      <c r="EB48" s="103">
        <f t="shared" si="211"/>
        <v>0</v>
      </c>
      <c r="EC48" s="270">
        <f t="shared" si="212"/>
        <v>0</v>
      </c>
      <c r="ED48" s="271">
        <f t="shared" si="213"/>
        <v>0</v>
      </c>
      <c r="EE48" s="271">
        <f t="shared" si="214"/>
        <v>0</v>
      </c>
      <c r="EF48" s="271">
        <f t="shared" si="215"/>
        <v>0</v>
      </c>
      <c r="EG48" s="271">
        <f t="shared" si="216"/>
        <v>0</v>
      </c>
      <c r="EH48" s="329"/>
      <c r="EI48" s="103">
        <f t="shared" si="217"/>
        <v>0</v>
      </c>
      <c r="EJ48" s="103">
        <f t="shared" si="218"/>
        <v>0</v>
      </c>
      <c r="EK48" s="103">
        <f t="shared" si="219"/>
        <v>0</v>
      </c>
      <c r="EL48" s="103">
        <f t="shared" si="220"/>
        <v>0</v>
      </c>
      <c r="EM48" s="270">
        <f t="shared" si="221"/>
        <v>0</v>
      </c>
      <c r="EN48" s="271">
        <f t="shared" si="222"/>
        <v>0</v>
      </c>
      <c r="EO48" s="271">
        <f t="shared" si="223"/>
        <v>0</v>
      </c>
      <c r="EP48" s="271">
        <f t="shared" si="224"/>
        <v>0</v>
      </c>
      <c r="EQ48" s="271">
        <f t="shared" si="225"/>
        <v>0</v>
      </c>
      <c r="ER48" s="510"/>
      <c r="ES48" s="511">
        <f t="shared" si="339"/>
        <v>0</v>
      </c>
      <c r="ET48" s="511">
        <f t="shared" si="340"/>
        <v>0</v>
      </c>
      <c r="EU48" s="511">
        <f t="shared" si="341"/>
        <v>0</v>
      </c>
      <c r="EV48" s="511">
        <f t="shared" si="342"/>
        <v>0</v>
      </c>
      <c r="EW48" s="512">
        <f t="shared" si="343"/>
        <v>0</v>
      </c>
      <c r="EX48" s="586">
        <f t="shared" si="344"/>
        <v>0</v>
      </c>
      <c r="EY48" s="586">
        <f t="shared" si="345"/>
        <v>0</v>
      </c>
      <c r="EZ48" s="586">
        <f t="shared" si="346"/>
        <v>0</v>
      </c>
      <c r="FA48" s="586">
        <f t="shared" si="347"/>
        <v>0</v>
      </c>
      <c r="FB48" s="263"/>
      <c r="FC48" s="103">
        <f t="shared" si="348"/>
        <v>0</v>
      </c>
      <c r="FD48" s="103">
        <f t="shared" si="349"/>
        <v>0</v>
      </c>
      <c r="FE48" s="103">
        <f t="shared" si="350"/>
        <v>0</v>
      </c>
      <c r="FF48" s="103">
        <f t="shared" si="351"/>
        <v>0</v>
      </c>
      <c r="FG48" s="270">
        <f t="shared" si="352"/>
        <v>0</v>
      </c>
      <c r="FH48" s="271">
        <f t="shared" si="353"/>
        <v>0</v>
      </c>
      <c r="FI48" s="271">
        <f t="shared" si="354"/>
        <v>0</v>
      </c>
      <c r="FJ48" s="271">
        <f t="shared" si="355"/>
        <v>0</v>
      </c>
      <c r="FK48" s="271">
        <f t="shared" si="356"/>
        <v>0</v>
      </c>
      <c r="FL48" s="263"/>
      <c r="FM48" s="103">
        <f t="shared" si="357"/>
        <v>0</v>
      </c>
      <c r="FN48" s="103">
        <f t="shared" si="358"/>
        <v>0</v>
      </c>
      <c r="FO48" s="103">
        <f t="shared" si="359"/>
        <v>0</v>
      </c>
      <c r="FP48" s="103">
        <f t="shared" si="360"/>
        <v>0</v>
      </c>
      <c r="FQ48" s="270">
        <f t="shared" si="361"/>
        <v>0</v>
      </c>
      <c r="FR48" s="271">
        <f t="shared" si="362"/>
        <v>0</v>
      </c>
      <c r="FS48" s="271">
        <f t="shared" si="363"/>
        <v>0</v>
      </c>
      <c r="FT48" s="271">
        <f t="shared" si="364"/>
        <v>0</v>
      </c>
      <c r="FU48" s="271">
        <f t="shared" si="365"/>
        <v>0</v>
      </c>
      <c r="FV48" s="270"/>
      <c r="FW48" s="270"/>
      <c r="FX48" s="384">
        <f t="shared" si="366"/>
        <v>0</v>
      </c>
      <c r="FY48" s="103">
        <f t="shared" si="367"/>
        <v>0</v>
      </c>
      <c r="FZ48" s="103">
        <f t="shared" si="368"/>
        <v>0</v>
      </c>
      <c r="GA48" s="103">
        <f t="shared" si="369"/>
        <v>0</v>
      </c>
      <c r="GB48" s="103">
        <f t="shared" si="370"/>
        <v>0</v>
      </c>
      <c r="GC48" s="270">
        <f t="shared" si="302"/>
        <v>0</v>
      </c>
      <c r="GD48" s="271">
        <f t="shared" si="371"/>
        <v>0</v>
      </c>
      <c r="GE48" s="271">
        <f t="shared" si="372"/>
        <v>0</v>
      </c>
      <c r="GF48" s="271">
        <f t="shared" si="373"/>
        <v>0</v>
      </c>
      <c r="GG48" s="271">
        <f t="shared" si="374"/>
        <v>0</v>
      </c>
      <c r="GH48" s="329"/>
      <c r="GI48" s="103">
        <f t="shared" si="375"/>
        <v>0</v>
      </c>
      <c r="GJ48" s="103">
        <f t="shared" si="376"/>
        <v>0</v>
      </c>
      <c r="GK48" s="103">
        <f t="shared" si="377"/>
        <v>0</v>
      </c>
      <c r="GL48" s="103">
        <f t="shared" si="378"/>
        <v>0</v>
      </c>
      <c r="GM48" s="270">
        <f t="shared" si="303"/>
        <v>0</v>
      </c>
      <c r="GN48" s="271">
        <f t="shared" si="379"/>
        <v>0</v>
      </c>
      <c r="GO48" s="271">
        <f t="shared" si="380"/>
        <v>0</v>
      </c>
      <c r="GP48" s="271">
        <f t="shared" si="381"/>
        <v>0</v>
      </c>
      <c r="GQ48" s="271">
        <f t="shared" si="382"/>
        <v>0</v>
      </c>
      <c r="GR48" s="342">
        <f t="shared" si="304"/>
        <v>0</v>
      </c>
      <c r="GS48" s="103">
        <f t="shared" si="383"/>
        <v>0</v>
      </c>
      <c r="GT48" s="103">
        <f t="shared" si="384"/>
        <v>0</v>
      </c>
      <c r="GU48" s="103">
        <f t="shared" si="385"/>
        <v>0</v>
      </c>
      <c r="GV48" s="103">
        <f t="shared" si="386"/>
        <v>0</v>
      </c>
      <c r="GW48" s="270">
        <f t="shared" si="305"/>
        <v>0</v>
      </c>
      <c r="GX48" s="271">
        <f t="shared" si="387"/>
        <v>0</v>
      </c>
      <c r="GY48" s="271">
        <f t="shared" si="388"/>
        <v>0</v>
      </c>
      <c r="GZ48" s="271">
        <f t="shared" si="389"/>
        <v>0</v>
      </c>
      <c r="HA48" s="271">
        <f t="shared" si="390"/>
        <v>0</v>
      </c>
      <c r="HB48" s="329"/>
      <c r="HC48" s="103">
        <f t="shared" si="391"/>
        <v>0</v>
      </c>
      <c r="HD48" s="103">
        <f t="shared" si="392"/>
        <v>0</v>
      </c>
      <c r="HE48" s="103">
        <f t="shared" si="393"/>
        <v>0</v>
      </c>
      <c r="HF48" s="103">
        <f t="shared" si="394"/>
        <v>0</v>
      </c>
      <c r="HG48" s="270">
        <f t="shared" si="306"/>
        <v>0</v>
      </c>
      <c r="HH48" s="271">
        <f t="shared" si="395"/>
        <v>0</v>
      </c>
      <c r="HI48" s="271">
        <f t="shared" si="396"/>
        <v>0</v>
      </c>
      <c r="HJ48" s="271">
        <f t="shared" si="397"/>
        <v>0</v>
      </c>
      <c r="HK48" s="271">
        <f t="shared" si="398"/>
        <v>0</v>
      </c>
      <c r="HL48" s="329"/>
      <c r="HM48" s="103">
        <f t="shared" si="399"/>
        <v>0</v>
      </c>
      <c r="HN48" s="103">
        <f t="shared" si="400"/>
        <v>0</v>
      </c>
      <c r="HO48" s="103">
        <f t="shared" si="401"/>
        <v>0</v>
      </c>
      <c r="HP48" s="103">
        <f t="shared" si="402"/>
        <v>0</v>
      </c>
      <c r="HQ48" s="270">
        <f t="shared" si="307"/>
        <v>0</v>
      </c>
      <c r="HR48" s="271">
        <f t="shared" si="403"/>
        <v>0</v>
      </c>
      <c r="HS48" s="271">
        <f t="shared" si="404"/>
        <v>0</v>
      </c>
      <c r="HT48" s="271">
        <f t="shared" si="405"/>
        <v>0</v>
      </c>
      <c r="HU48" s="271">
        <f t="shared" si="406"/>
        <v>0</v>
      </c>
      <c r="HV48" s="342">
        <f t="shared" si="308"/>
        <v>0</v>
      </c>
      <c r="HW48" s="103">
        <f t="shared" si="407"/>
        <v>0</v>
      </c>
      <c r="HX48" s="103">
        <f t="shared" si="408"/>
        <v>0</v>
      </c>
      <c r="HY48" s="103">
        <f t="shared" si="409"/>
        <v>0</v>
      </c>
      <c r="HZ48" s="103">
        <f t="shared" si="410"/>
        <v>0</v>
      </c>
      <c r="IA48" s="265" t="e">
        <f t="shared" si="309"/>
        <v>#DIV/0!</v>
      </c>
      <c r="IB48" s="270">
        <f t="shared" si="310"/>
        <v>0</v>
      </c>
      <c r="IC48" s="271">
        <f t="shared" si="411"/>
        <v>0</v>
      </c>
      <c r="ID48" s="271">
        <f t="shared" si="412"/>
        <v>0</v>
      </c>
      <c r="IE48" s="271">
        <f t="shared" si="413"/>
        <v>0</v>
      </c>
      <c r="IF48" s="271">
        <f t="shared" si="414"/>
        <v>0</v>
      </c>
      <c r="IG48" s="258">
        <f t="shared" si="311"/>
        <v>0</v>
      </c>
      <c r="IH48" s="103">
        <f t="shared" si="415"/>
        <v>0</v>
      </c>
      <c r="II48" s="103">
        <f t="shared" si="416"/>
        <v>0</v>
      </c>
      <c r="IJ48" s="103">
        <f t="shared" si="417"/>
        <v>0</v>
      </c>
      <c r="IK48" s="103">
        <f t="shared" si="418"/>
        <v>0</v>
      </c>
      <c r="IL48" s="270">
        <f t="shared" si="312"/>
        <v>0</v>
      </c>
      <c r="IM48" s="271">
        <f t="shared" si="419"/>
        <v>0</v>
      </c>
      <c r="IN48" s="271">
        <f t="shared" si="420"/>
        <v>0</v>
      </c>
      <c r="IO48" s="271">
        <f t="shared" si="421"/>
        <v>0</v>
      </c>
      <c r="IP48" s="271">
        <f t="shared" si="422"/>
        <v>0</v>
      </c>
      <c r="IQ48" s="274">
        <f t="shared" si="313"/>
        <v>0</v>
      </c>
      <c r="IR48" s="275">
        <f t="shared" si="423"/>
        <v>0</v>
      </c>
      <c r="IS48" s="275">
        <f t="shared" si="424"/>
        <v>0</v>
      </c>
      <c r="IT48" s="275">
        <f t="shared" si="425"/>
        <v>0</v>
      </c>
      <c r="IU48" s="275">
        <f t="shared" si="426"/>
        <v>0</v>
      </c>
    </row>
    <row r="49" spans="1:255" s="48" customFormat="1">
      <c r="A49" s="49" t="s">
        <v>393</v>
      </c>
      <c r="B49" s="264"/>
      <c r="C49" s="264"/>
      <c r="D49" s="264"/>
      <c r="E49" s="200"/>
      <c r="F49" s="93">
        <f t="shared" si="227"/>
        <v>0</v>
      </c>
      <c r="G49" s="93">
        <f t="shared" si="228"/>
        <v>0</v>
      </c>
      <c r="H49" s="93">
        <f t="shared" si="229"/>
        <v>0</v>
      </c>
      <c r="I49" s="93">
        <f t="shared" si="230"/>
        <v>0</v>
      </c>
      <c r="J49" s="200"/>
      <c r="K49" s="93">
        <f t="shared" si="231"/>
        <v>0</v>
      </c>
      <c r="L49" s="93">
        <f t="shared" si="232"/>
        <v>0</v>
      </c>
      <c r="M49" s="93">
        <f t="shared" si="233"/>
        <v>0</v>
      </c>
      <c r="N49" s="93">
        <f t="shared" si="234"/>
        <v>0</v>
      </c>
      <c r="O49" s="265" t="e">
        <f t="shared" si="235"/>
        <v>#DIV/0!</v>
      </c>
      <c r="P49" s="200"/>
      <c r="Q49" s="93">
        <f t="shared" si="236"/>
        <v>0</v>
      </c>
      <c r="R49" s="93">
        <f t="shared" si="237"/>
        <v>0</v>
      </c>
      <c r="S49" s="93">
        <f t="shared" si="238"/>
        <v>0</v>
      </c>
      <c r="T49" s="93">
        <f t="shared" si="239"/>
        <v>0</v>
      </c>
      <c r="U49" s="265" t="e">
        <f t="shared" si="240"/>
        <v>#DIV/0!</v>
      </c>
      <c r="V49" s="200"/>
      <c r="W49" s="93">
        <f t="shared" si="241"/>
        <v>0</v>
      </c>
      <c r="X49" s="93">
        <f t="shared" si="242"/>
        <v>0</v>
      </c>
      <c r="Y49" s="93">
        <f t="shared" si="243"/>
        <v>0</v>
      </c>
      <c r="Z49" s="93">
        <f t="shared" si="244"/>
        <v>0</v>
      </c>
      <c r="AA49" s="265" t="e">
        <f t="shared" si="245"/>
        <v>#DIV/0!</v>
      </c>
      <c r="AB49" s="329"/>
      <c r="AC49" s="103">
        <f t="shared" si="246"/>
        <v>0</v>
      </c>
      <c r="AD49" s="103">
        <f t="shared" si="247"/>
        <v>0</v>
      </c>
      <c r="AE49" s="103">
        <f t="shared" si="248"/>
        <v>0</v>
      </c>
      <c r="AF49" s="103">
        <f t="shared" si="249"/>
        <v>0</v>
      </c>
      <c r="AG49" s="270">
        <f t="shared" si="250"/>
        <v>0</v>
      </c>
      <c r="AH49" s="271">
        <f t="shared" si="251"/>
        <v>0</v>
      </c>
      <c r="AI49" s="271">
        <f t="shared" si="252"/>
        <v>0</v>
      </c>
      <c r="AJ49" s="271">
        <f t="shared" si="253"/>
        <v>0</v>
      </c>
      <c r="AK49" s="271">
        <f t="shared" si="254"/>
        <v>0</v>
      </c>
      <c r="AL49" s="329"/>
      <c r="AM49" s="103">
        <f t="shared" si="255"/>
        <v>0</v>
      </c>
      <c r="AN49" s="103">
        <f t="shared" si="256"/>
        <v>0</v>
      </c>
      <c r="AO49" s="103">
        <f t="shared" si="257"/>
        <v>0</v>
      </c>
      <c r="AP49" s="103">
        <f t="shared" si="258"/>
        <v>0</v>
      </c>
      <c r="AQ49" s="270">
        <f t="shared" si="259"/>
        <v>0</v>
      </c>
      <c r="AR49" s="271">
        <f t="shared" si="260"/>
        <v>0</v>
      </c>
      <c r="AS49" s="271">
        <f t="shared" si="261"/>
        <v>0</v>
      </c>
      <c r="AT49" s="271">
        <f t="shared" si="262"/>
        <v>0</v>
      </c>
      <c r="AU49" s="271">
        <f t="shared" si="263"/>
        <v>0</v>
      </c>
      <c r="AV49" s="510"/>
      <c r="AW49" s="511">
        <f t="shared" si="264"/>
        <v>0</v>
      </c>
      <c r="AX49" s="511">
        <f t="shared" si="265"/>
        <v>0</v>
      </c>
      <c r="AY49" s="511">
        <f t="shared" si="266"/>
        <v>0</v>
      </c>
      <c r="AZ49" s="511">
        <f t="shared" si="267"/>
        <v>0</v>
      </c>
      <c r="BA49" s="512">
        <f t="shared" si="268"/>
        <v>0</v>
      </c>
      <c r="BB49" s="586">
        <f t="shared" si="269"/>
        <v>0</v>
      </c>
      <c r="BC49" s="586">
        <f t="shared" si="270"/>
        <v>0</v>
      </c>
      <c r="BD49" s="586">
        <f t="shared" si="271"/>
        <v>0</v>
      </c>
      <c r="BE49" s="586">
        <f t="shared" si="272"/>
        <v>0</v>
      </c>
      <c r="BF49" s="329"/>
      <c r="BG49" s="103">
        <f t="shared" si="273"/>
        <v>0</v>
      </c>
      <c r="BH49" s="103">
        <f t="shared" si="274"/>
        <v>0</v>
      </c>
      <c r="BI49" s="103">
        <f t="shared" si="275"/>
        <v>0</v>
      </c>
      <c r="BJ49" s="103">
        <f t="shared" si="276"/>
        <v>0</v>
      </c>
      <c r="BK49" s="270">
        <f t="shared" si="277"/>
        <v>0</v>
      </c>
      <c r="BL49" s="271">
        <f t="shared" si="278"/>
        <v>0</v>
      </c>
      <c r="BM49" s="271">
        <f t="shared" si="279"/>
        <v>0</v>
      </c>
      <c r="BN49" s="271">
        <f t="shared" si="280"/>
        <v>0</v>
      </c>
      <c r="BO49" s="271">
        <f t="shared" si="281"/>
        <v>0</v>
      </c>
      <c r="BP49" s="329"/>
      <c r="BQ49" s="103">
        <f t="shared" si="282"/>
        <v>0</v>
      </c>
      <c r="BR49" s="103">
        <f t="shared" si="283"/>
        <v>0</v>
      </c>
      <c r="BS49" s="103">
        <f t="shared" si="284"/>
        <v>0</v>
      </c>
      <c r="BT49" s="103">
        <f t="shared" si="285"/>
        <v>0</v>
      </c>
      <c r="BU49" s="270">
        <f t="shared" si="286"/>
        <v>0</v>
      </c>
      <c r="BV49" s="271">
        <f t="shared" si="287"/>
        <v>0</v>
      </c>
      <c r="BW49" s="271">
        <f t="shared" si="288"/>
        <v>0</v>
      </c>
      <c r="BX49" s="271">
        <f t="shared" si="289"/>
        <v>0</v>
      </c>
      <c r="BY49" s="271">
        <f t="shared" si="290"/>
        <v>0</v>
      </c>
      <c r="BZ49" s="329"/>
      <c r="CA49" s="103">
        <f t="shared" si="291"/>
        <v>0</v>
      </c>
      <c r="CB49" s="103">
        <f t="shared" si="292"/>
        <v>0</v>
      </c>
      <c r="CC49" s="103">
        <f t="shared" si="293"/>
        <v>0</v>
      </c>
      <c r="CD49" s="103">
        <f t="shared" si="294"/>
        <v>0</v>
      </c>
      <c r="CE49" s="270">
        <f t="shared" si="295"/>
        <v>0</v>
      </c>
      <c r="CF49" s="271">
        <f t="shared" si="296"/>
        <v>0</v>
      </c>
      <c r="CG49" s="271">
        <f t="shared" si="297"/>
        <v>0</v>
      </c>
      <c r="CH49" s="271">
        <f t="shared" si="298"/>
        <v>0</v>
      </c>
      <c r="CI49" s="271">
        <f t="shared" si="299"/>
        <v>0</v>
      </c>
      <c r="CJ49" s="329"/>
      <c r="CK49" s="103">
        <f t="shared" si="199"/>
        <v>0</v>
      </c>
      <c r="CL49" s="103">
        <f t="shared" si="226"/>
        <v>0</v>
      </c>
      <c r="CM49" s="103">
        <f t="shared" si="200"/>
        <v>0</v>
      </c>
      <c r="CN49" s="103">
        <f t="shared" si="201"/>
        <v>0</v>
      </c>
      <c r="CO49" s="270">
        <f t="shared" si="9"/>
        <v>0</v>
      </c>
      <c r="CP49" s="271">
        <f t="shared" si="202"/>
        <v>0</v>
      </c>
      <c r="CQ49" s="271">
        <f t="shared" si="203"/>
        <v>0</v>
      </c>
      <c r="CR49" s="271">
        <f t="shared" si="204"/>
        <v>0</v>
      </c>
      <c r="CS49" s="271">
        <f t="shared" si="205"/>
        <v>0</v>
      </c>
      <c r="CT49" s="329"/>
      <c r="CU49" s="103">
        <f t="shared" si="314"/>
        <v>0</v>
      </c>
      <c r="CV49" s="103">
        <f t="shared" si="315"/>
        <v>0</v>
      </c>
      <c r="CW49" s="103">
        <f t="shared" si="316"/>
        <v>0</v>
      </c>
      <c r="CX49" s="103">
        <f t="shared" si="317"/>
        <v>0</v>
      </c>
      <c r="CY49" s="270">
        <f t="shared" si="300"/>
        <v>0</v>
      </c>
      <c r="CZ49" s="271">
        <f t="shared" si="318"/>
        <v>0</v>
      </c>
      <c r="DA49" s="271">
        <f t="shared" si="319"/>
        <v>0</v>
      </c>
      <c r="DB49" s="271">
        <f t="shared" si="320"/>
        <v>0</v>
      </c>
      <c r="DC49" s="271">
        <f t="shared" si="321"/>
        <v>0</v>
      </c>
      <c r="DD49" s="329"/>
      <c r="DE49" s="103">
        <f t="shared" si="322"/>
        <v>0</v>
      </c>
      <c r="DF49" s="103">
        <f t="shared" si="323"/>
        <v>0</v>
      </c>
      <c r="DG49" s="103">
        <f t="shared" si="324"/>
        <v>0</v>
      </c>
      <c r="DH49" s="103">
        <f t="shared" si="325"/>
        <v>0</v>
      </c>
      <c r="DI49" s="270">
        <f t="shared" si="326"/>
        <v>0</v>
      </c>
      <c r="DJ49" s="271">
        <f t="shared" si="327"/>
        <v>0</v>
      </c>
      <c r="DK49" s="271">
        <f t="shared" si="328"/>
        <v>0</v>
      </c>
      <c r="DL49" s="271">
        <f t="shared" si="329"/>
        <v>0</v>
      </c>
      <c r="DM49" s="271">
        <f t="shared" si="330"/>
        <v>0</v>
      </c>
      <c r="DN49" s="329"/>
      <c r="DO49" s="103">
        <f t="shared" si="331"/>
        <v>0</v>
      </c>
      <c r="DP49" s="103">
        <f t="shared" si="332"/>
        <v>0</v>
      </c>
      <c r="DQ49" s="103">
        <f t="shared" si="333"/>
        <v>0</v>
      </c>
      <c r="DR49" s="103">
        <f t="shared" si="334"/>
        <v>0</v>
      </c>
      <c r="DS49" s="270">
        <f t="shared" si="301"/>
        <v>0</v>
      </c>
      <c r="DT49" s="271">
        <f t="shared" si="335"/>
        <v>0</v>
      </c>
      <c r="DU49" s="271">
        <f t="shared" si="336"/>
        <v>0</v>
      </c>
      <c r="DV49" s="271">
        <f t="shared" si="337"/>
        <v>0</v>
      </c>
      <c r="DW49" s="271">
        <f t="shared" si="338"/>
        <v>0</v>
      </c>
      <c r="DX49" s="338"/>
      <c r="DY49" s="103">
        <f t="shared" si="208"/>
        <v>0</v>
      </c>
      <c r="DZ49" s="103">
        <f t="shared" si="209"/>
        <v>0</v>
      </c>
      <c r="EA49" s="103">
        <f t="shared" si="210"/>
        <v>0</v>
      </c>
      <c r="EB49" s="103">
        <f t="shared" si="211"/>
        <v>0</v>
      </c>
      <c r="EC49" s="270">
        <f t="shared" si="212"/>
        <v>0</v>
      </c>
      <c r="ED49" s="271">
        <f t="shared" si="213"/>
        <v>0</v>
      </c>
      <c r="EE49" s="271">
        <f t="shared" si="214"/>
        <v>0</v>
      </c>
      <c r="EF49" s="271">
        <f t="shared" si="215"/>
        <v>0</v>
      </c>
      <c r="EG49" s="271">
        <f t="shared" si="216"/>
        <v>0</v>
      </c>
      <c r="EH49" s="329"/>
      <c r="EI49" s="103">
        <f t="shared" si="217"/>
        <v>0</v>
      </c>
      <c r="EJ49" s="103">
        <f t="shared" si="218"/>
        <v>0</v>
      </c>
      <c r="EK49" s="103">
        <f t="shared" si="219"/>
        <v>0</v>
      </c>
      <c r="EL49" s="103">
        <f t="shared" si="220"/>
        <v>0</v>
      </c>
      <c r="EM49" s="270">
        <f t="shared" si="221"/>
        <v>0</v>
      </c>
      <c r="EN49" s="271">
        <f t="shared" si="222"/>
        <v>0</v>
      </c>
      <c r="EO49" s="271">
        <f t="shared" si="223"/>
        <v>0</v>
      </c>
      <c r="EP49" s="271">
        <f t="shared" si="224"/>
        <v>0</v>
      </c>
      <c r="EQ49" s="271">
        <f t="shared" si="225"/>
        <v>0</v>
      </c>
      <c r="ER49" s="510"/>
      <c r="ES49" s="511">
        <f t="shared" si="339"/>
        <v>0</v>
      </c>
      <c r="ET49" s="511">
        <f t="shared" si="340"/>
        <v>0</v>
      </c>
      <c r="EU49" s="511">
        <f t="shared" si="341"/>
        <v>0</v>
      </c>
      <c r="EV49" s="511">
        <f t="shared" si="342"/>
        <v>0</v>
      </c>
      <c r="EW49" s="512">
        <f t="shared" si="343"/>
        <v>0</v>
      </c>
      <c r="EX49" s="586">
        <f t="shared" si="344"/>
        <v>0</v>
      </c>
      <c r="EY49" s="586">
        <f t="shared" si="345"/>
        <v>0</v>
      </c>
      <c r="EZ49" s="586">
        <f t="shared" si="346"/>
        <v>0</v>
      </c>
      <c r="FA49" s="586">
        <f t="shared" si="347"/>
        <v>0</v>
      </c>
      <c r="FB49" s="263"/>
      <c r="FC49" s="103">
        <f t="shared" si="348"/>
        <v>0</v>
      </c>
      <c r="FD49" s="103">
        <f t="shared" si="349"/>
        <v>0</v>
      </c>
      <c r="FE49" s="103">
        <f t="shared" si="350"/>
        <v>0</v>
      </c>
      <c r="FF49" s="103">
        <f t="shared" si="351"/>
        <v>0</v>
      </c>
      <c r="FG49" s="270">
        <f t="shared" si="352"/>
        <v>0</v>
      </c>
      <c r="FH49" s="271">
        <f t="shared" si="353"/>
        <v>0</v>
      </c>
      <c r="FI49" s="271">
        <f t="shared" si="354"/>
        <v>0</v>
      </c>
      <c r="FJ49" s="271">
        <f t="shared" si="355"/>
        <v>0</v>
      </c>
      <c r="FK49" s="271">
        <f t="shared" si="356"/>
        <v>0</v>
      </c>
      <c r="FL49" s="263"/>
      <c r="FM49" s="103">
        <f t="shared" si="357"/>
        <v>0</v>
      </c>
      <c r="FN49" s="103">
        <f t="shared" si="358"/>
        <v>0</v>
      </c>
      <c r="FO49" s="103">
        <f t="shared" si="359"/>
        <v>0</v>
      </c>
      <c r="FP49" s="103">
        <f t="shared" si="360"/>
        <v>0</v>
      </c>
      <c r="FQ49" s="270">
        <f t="shared" si="361"/>
        <v>0</v>
      </c>
      <c r="FR49" s="271">
        <f t="shared" si="362"/>
        <v>0</v>
      </c>
      <c r="FS49" s="271">
        <f t="shared" si="363"/>
        <v>0</v>
      </c>
      <c r="FT49" s="271">
        <f t="shared" si="364"/>
        <v>0</v>
      </c>
      <c r="FU49" s="271">
        <f t="shared" si="365"/>
        <v>0</v>
      </c>
      <c r="FV49" s="270"/>
      <c r="FW49" s="270"/>
      <c r="FX49" s="384">
        <f t="shared" si="366"/>
        <v>0</v>
      </c>
      <c r="FY49" s="103">
        <f t="shared" si="367"/>
        <v>0</v>
      </c>
      <c r="FZ49" s="103">
        <f t="shared" si="368"/>
        <v>0</v>
      </c>
      <c r="GA49" s="103">
        <f t="shared" si="369"/>
        <v>0</v>
      </c>
      <c r="GB49" s="103">
        <f t="shared" si="370"/>
        <v>0</v>
      </c>
      <c r="GC49" s="270">
        <f t="shared" si="302"/>
        <v>0</v>
      </c>
      <c r="GD49" s="271">
        <f t="shared" si="371"/>
        <v>0</v>
      </c>
      <c r="GE49" s="271">
        <f t="shared" si="372"/>
        <v>0</v>
      </c>
      <c r="GF49" s="271">
        <f t="shared" si="373"/>
        <v>0</v>
      </c>
      <c r="GG49" s="271">
        <f t="shared" si="374"/>
        <v>0</v>
      </c>
      <c r="GH49" s="329"/>
      <c r="GI49" s="103">
        <f t="shared" si="375"/>
        <v>0</v>
      </c>
      <c r="GJ49" s="103">
        <f t="shared" si="376"/>
        <v>0</v>
      </c>
      <c r="GK49" s="103">
        <f t="shared" si="377"/>
        <v>0</v>
      </c>
      <c r="GL49" s="103">
        <f t="shared" si="378"/>
        <v>0</v>
      </c>
      <c r="GM49" s="270">
        <f t="shared" si="303"/>
        <v>0</v>
      </c>
      <c r="GN49" s="271">
        <f t="shared" si="379"/>
        <v>0</v>
      </c>
      <c r="GO49" s="271">
        <f t="shared" si="380"/>
        <v>0</v>
      </c>
      <c r="GP49" s="271">
        <f t="shared" si="381"/>
        <v>0</v>
      </c>
      <c r="GQ49" s="271">
        <f t="shared" si="382"/>
        <v>0</v>
      </c>
      <c r="GR49" s="342">
        <f t="shared" si="304"/>
        <v>0</v>
      </c>
      <c r="GS49" s="103">
        <f t="shared" si="383"/>
        <v>0</v>
      </c>
      <c r="GT49" s="103">
        <f t="shared" si="384"/>
        <v>0</v>
      </c>
      <c r="GU49" s="103">
        <f t="shared" si="385"/>
        <v>0</v>
      </c>
      <c r="GV49" s="103">
        <f t="shared" si="386"/>
        <v>0</v>
      </c>
      <c r="GW49" s="270">
        <f t="shared" si="305"/>
        <v>0</v>
      </c>
      <c r="GX49" s="271">
        <f t="shared" si="387"/>
        <v>0</v>
      </c>
      <c r="GY49" s="271">
        <f t="shared" si="388"/>
        <v>0</v>
      </c>
      <c r="GZ49" s="271">
        <f t="shared" si="389"/>
        <v>0</v>
      </c>
      <c r="HA49" s="271">
        <f t="shared" si="390"/>
        <v>0</v>
      </c>
      <c r="HB49" s="329"/>
      <c r="HC49" s="103">
        <f t="shared" si="391"/>
        <v>0</v>
      </c>
      <c r="HD49" s="103">
        <f t="shared" si="392"/>
        <v>0</v>
      </c>
      <c r="HE49" s="103">
        <f t="shared" si="393"/>
        <v>0</v>
      </c>
      <c r="HF49" s="103">
        <f t="shared" si="394"/>
        <v>0</v>
      </c>
      <c r="HG49" s="270">
        <f t="shared" si="306"/>
        <v>0</v>
      </c>
      <c r="HH49" s="271">
        <f t="shared" si="395"/>
        <v>0</v>
      </c>
      <c r="HI49" s="271">
        <f t="shared" si="396"/>
        <v>0</v>
      </c>
      <c r="HJ49" s="271">
        <f t="shared" si="397"/>
        <v>0</v>
      </c>
      <c r="HK49" s="271">
        <f t="shared" si="398"/>
        <v>0</v>
      </c>
      <c r="HL49" s="329"/>
      <c r="HM49" s="103">
        <f t="shared" si="399"/>
        <v>0</v>
      </c>
      <c r="HN49" s="103">
        <f t="shared" si="400"/>
        <v>0</v>
      </c>
      <c r="HO49" s="103">
        <f t="shared" si="401"/>
        <v>0</v>
      </c>
      <c r="HP49" s="103">
        <f t="shared" si="402"/>
        <v>0</v>
      </c>
      <c r="HQ49" s="270">
        <f t="shared" si="307"/>
        <v>0</v>
      </c>
      <c r="HR49" s="271">
        <f t="shared" si="403"/>
        <v>0</v>
      </c>
      <c r="HS49" s="271">
        <f t="shared" si="404"/>
        <v>0</v>
      </c>
      <c r="HT49" s="271">
        <f t="shared" si="405"/>
        <v>0</v>
      </c>
      <c r="HU49" s="271">
        <f t="shared" si="406"/>
        <v>0</v>
      </c>
      <c r="HV49" s="342">
        <f t="shared" si="308"/>
        <v>0</v>
      </c>
      <c r="HW49" s="103">
        <f t="shared" si="407"/>
        <v>0</v>
      </c>
      <c r="HX49" s="103">
        <f t="shared" si="408"/>
        <v>0</v>
      </c>
      <c r="HY49" s="103">
        <f t="shared" si="409"/>
        <v>0</v>
      </c>
      <c r="HZ49" s="103">
        <f t="shared" si="410"/>
        <v>0</v>
      </c>
      <c r="IA49" s="265" t="e">
        <f t="shared" si="309"/>
        <v>#DIV/0!</v>
      </c>
      <c r="IB49" s="270">
        <f t="shared" si="310"/>
        <v>0</v>
      </c>
      <c r="IC49" s="271">
        <f t="shared" si="411"/>
        <v>0</v>
      </c>
      <c r="ID49" s="271">
        <f t="shared" si="412"/>
        <v>0</v>
      </c>
      <c r="IE49" s="271">
        <f t="shared" si="413"/>
        <v>0</v>
      </c>
      <c r="IF49" s="271">
        <f t="shared" si="414"/>
        <v>0</v>
      </c>
      <c r="IG49" s="258">
        <f t="shared" si="311"/>
        <v>0</v>
      </c>
      <c r="IH49" s="103">
        <f t="shared" si="415"/>
        <v>0</v>
      </c>
      <c r="II49" s="103">
        <f t="shared" si="416"/>
        <v>0</v>
      </c>
      <c r="IJ49" s="103">
        <f t="shared" si="417"/>
        <v>0</v>
      </c>
      <c r="IK49" s="103">
        <f t="shared" si="418"/>
        <v>0</v>
      </c>
      <c r="IL49" s="270">
        <f t="shared" si="312"/>
        <v>0</v>
      </c>
      <c r="IM49" s="271">
        <f t="shared" si="419"/>
        <v>0</v>
      </c>
      <c r="IN49" s="271">
        <f t="shared" si="420"/>
        <v>0</v>
      </c>
      <c r="IO49" s="271">
        <f t="shared" si="421"/>
        <v>0</v>
      </c>
      <c r="IP49" s="271">
        <f t="shared" si="422"/>
        <v>0</v>
      </c>
      <c r="IQ49" s="274">
        <f t="shared" si="313"/>
        <v>0</v>
      </c>
      <c r="IR49" s="275">
        <f t="shared" si="423"/>
        <v>0</v>
      </c>
      <c r="IS49" s="275">
        <f t="shared" si="424"/>
        <v>0</v>
      </c>
      <c r="IT49" s="275">
        <f t="shared" si="425"/>
        <v>0</v>
      </c>
      <c r="IU49" s="275">
        <f t="shared" si="426"/>
        <v>0</v>
      </c>
    </row>
    <row r="50" spans="1:255" s="48" customFormat="1">
      <c r="A50" s="49" t="s">
        <v>394</v>
      </c>
      <c r="B50" s="264"/>
      <c r="C50" s="264"/>
      <c r="D50" s="264"/>
      <c r="E50" s="200"/>
      <c r="F50" s="93">
        <f t="shared" si="227"/>
        <v>0</v>
      </c>
      <c r="G50" s="93">
        <f t="shared" si="228"/>
        <v>0</v>
      </c>
      <c r="H50" s="93">
        <f t="shared" si="229"/>
        <v>0</v>
      </c>
      <c r="I50" s="93">
        <f t="shared" si="230"/>
        <v>0</v>
      </c>
      <c r="J50" s="200"/>
      <c r="K50" s="93">
        <f t="shared" si="231"/>
        <v>0</v>
      </c>
      <c r="L50" s="93">
        <f t="shared" si="232"/>
        <v>0</v>
      </c>
      <c r="M50" s="93">
        <f t="shared" si="233"/>
        <v>0</v>
      </c>
      <c r="N50" s="93">
        <f t="shared" si="234"/>
        <v>0</v>
      </c>
      <c r="O50" s="265" t="e">
        <f t="shared" si="235"/>
        <v>#DIV/0!</v>
      </c>
      <c r="P50" s="200"/>
      <c r="Q50" s="93">
        <f t="shared" si="236"/>
        <v>0</v>
      </c>
      <c r="R50" s="93">
        <f t="shared" si="237"/>
        <v>0</v>
      </c>
      <c r="S50" s="93">
        <f t="shared" si="238"/>
        <v>0</v>
      </c>
      <c r="T50" s="93">
        <f t="shared" si="239"/>
        <v>0</v>
      </c>
      <c r="U50" s="265" t="e">
        <f t="shared" si="240"/>
        <v>#DIV/0!</v>
      </c>
      <c r="V50" s="200"/>
      <c r="W50" s="93">
        <f t="shared" si="241"/>
        <v>0</v>
      </c>
      <c r="X50" s="93">
        <f t="shared" si="242"/>
        <v>0</v>
      </c>
      <c r="Y50" s="93">
        <f t="shared" si="243"/>
        <v>0</v>
      </c>
      <c r="Z50" s="93">
        <f t="shared" si="244"/>
        <v>0</v>
      </c>
      <c r="AA50" s="265" t="e">
        <f t="shared" si="245"/>
        <v>#DIV/0!</v>
      </c>
      <c r="AB50" s="329"/>
      <c r="AC50" s="103">
        <f t="shared" si="246"/>
        <v>0</v>
      </c>
      <c r="AD50" s="103">
        <f t="shared" si="247"/>
        <v>0</v>
      </c>
      <c r="AE50" s="103">
        <f t="shared" si="248"/>
        <v>0</v>
      </c>
      <c r="AF50" s="103">
        <f t="shared" si="249"/>
        <v>0</v>
      </c>
      <c r="AG50" s="270">
        <f t="shared" si="250"/>
        <v>0</v>
      </c>
      <c r="AH50" s="271">
        <f t="shared" si="251"/>
        <v>0</v>
      </c>
      <c r="AI50" s="271">
        <f t="shared" si="252"/>
        <v>0</v>
      </c>
      <c r="AJ50" s="271">
        <f t="shared" si="253"/>
        <v>0</v>
      </c>
      <c r="AK50" s="271">
        <f t="shared" si="254"/>
        <v>0</v>
      </c>
      <c r="AL50" s="329"/>
      <c r="AM50" s="103">
        <f t="shared" si="255"/>
        <v>0</v>
      </c>
      <c r="AN50" s="103">
        <f t="shared" si="256"/>
        <v>0</v>
      </c>
      <c r="AO50" s="103">
        <f t="shared" si="257"/>
        <v>0</v>
      </c>
      <c r="AP50" s="103">
        <f t="shared" si="258"/>
        <v>0</v>
      </c>
      <c r="AQ50" s="270">
        <f t="shared" si="259"/>
        <v>0</v>
      </c>
      <c r="AR50" s="271">
        <f t="shared" si="260"/>
        <v>0</v>
      </c>
      <c r="AS50" s="271">
        <f t="shared" si="261"/>
        <v>0</v>
      </c>
      <c r="AT50" s="271">
        <f t="shared" si="262"/>
        <v>0</v>
      </c>
      <c r="AU50" s="271">
        <f t="shared" si="263"/>
        <v>0</v>
      </c>
      <c r="AV50" s="510"/>
      <c r="AW50" s="511">
        <f t="shared" si="264"/>
        <v>0</v>
      </c>
      <c r="AX50" s="511">
        <f t="shared" si="265"/>
        <v>0</v>
      </c>
      <c r="AY50" s="511">
        <f t="shared" si="266"/>
        <v>0</v>
      </c>
      <c r="AZ50" s="511">
        <f t="shared" si="267"/>
        <v>0</v>
      </c>
      <c r="BA50" s="512">
        <f t="shared" si="268"/>
        <v>0</v>
      </c>
      <c r="BB50" s="586">
        <f t="shared" si="269"/>
        <v>0</v>
      </c>
      <c r="BC50" s="586">
        <f t="shared" si="270"/>
        <v>0</v>
      </c>
      <c r="BD50" s="586">
        <f t="shared" si="271"/>
        <v>0</v>
      </c>
      <c r="BE50" s="586">
        <f t="shared" si="272"/>
        <v>0</v>
      </c>
      <c r="BF50" s="329"/>
      <c r="BG50" s="103">
        <f t="shared" si="273"/>
        <v>0</v>
      </c>
      <c r="BH50" s="103">
        <f t="shared" si="274"/>
        <v>0</v>
      </c>
      <c r="BI50" s="103">
        <f t="shared" si="275"/>
        <v>0</v>
      </c>
      <c r="BJ50" s="103">
        <f t="shared" si="276"/>
        <v>0</v>
      </c>
      <c r="BK50" s="270">
        <f t="shared" si="277"/>
        <v>0</v>
      </c>
      <c r="BL50" s="271">
        <f t="shared" si="278"/>
        <v>0</v>
      </c>
      <c r="BM50" s="271">
        <f t="shared" si="279"/>
        <v>0</v>
      </c>
      <c r="BN50" s="271">
        <f t="shared" si="280"/>
        <v>0</v>
      </c>
      <c r="BO50" s="271">
        <f t="shared" si="281"/>
        <v>0</v>
      </c>
      <c r="BP50" s="329"/>
      <c r="BQ50" s="103">
        <f t="shared" si="282"/>
        <v>0</v>
      </c>
      <c r="BR50" s="103">
        <f t="shared" si="283"/>
        <v>0</v>
      </c>
      <c r="BS50" s="103">
        <f t="shared" si="284"/>
        <v>0</v>
      </c>
      <c r="BT50" s="103">
        <f t="shared" si="285"/>
        <v>0</v>
      </c>
      <c r="BU50" s="270">
        <f t="shared" si="286"/>
        <v>0</v>
      </c>
      <c r="BV50" s="271">
        <f t="shared" si="287"/>
        <v>0</v>
      </c>
      <c r="BW50" s="271">
        <f t="shared" si="288"/>
        <v>0</v>
      </c>
      <c r="BX50" s="271">
        <f t="shared" si="289"/>
        <v>0</v>
      </c>
      <c r="BY50" s="271">
        <f t="shared" si="290"/>
        <v>0</v>
      </c>
      <c r="BZ50" s="329"/>
      <c r="CA50" s="103">
        <f t="shared" si="291"/>
        <v>0</v>
      </c>
      <c r="CB50" s="103">
        <f t="shared" si="292"/>
        <v>0</v>
      </c>
      <c r="CC50" s="103">
        <f t="shared" si="293"/>
        <v>0</v>
      </c>
      <c r="CD50" s="103">
        <f t="shared" si="294"/>
        <v>0</v>
      </c>
      <c r="CE50" s="270">
        <f t="shared" si="295"/>
        <v>0</v>
      </c>
      <c r="CF50" s="271">
        <f t="shared" si="296"/>
        <v>0</v>
      </c>
      <c r="CG50" s="271">
        <f t="shared" si="297"/>
        <v>0</v>
      </c>
      <c r="CH50" s="271">
        <f t="shared" si="298"/>
        <v>0</v>
      </c>
      <c r="CI50" s="271">
        <f t="shared" si="299"/>
        <v>0</v>
      </c>
      <c r="CJ50" s="329"/>
      <c r="CK50" s="103">
        <f t="shared" si="199"/>
        <v>0</v>
      </c>
      <c r="CL50" s="103">
        <f t="shared" si="226"/>
        <v>0</v>
      </c>
      <c r="CM50" s="103">
        <f t="shared" si="200"/>
        <v>0</v>
      </c>
      <c r="CN50" s="103">
        <f t="shared" si="201"/>
        <v>0</v>
      </c>
      <c r="CO50" s="270">
        <f t="shared" si="9"/>
        <v>0</v>
      </c>
      <c r="CP50" s="271">
        <f t="shared" si="202"/>
        <v>0</v>
      </c>
      <c r="CQ50" s="271">
        <f t="shared" si="203"/>
        <v>0</v>
      </c>
      <c r="CR50" s="271">
        <f t="shared" si="204"/>
        <v>0</v>
      </c>
      <c r="CS50" s="271">
        <f t="shared" si="205"/>
        <v>0</v>
      </c>
      <c r="CT50" s="329"/>
      <c r="CU50" s="103">
        <f t="shared" si="314"/>
        <v>0</v>
      </c>
      <c r="CV50" s="103">
        <f t="shared" si="315"/>
        <v>0</v>
      </c>
      <c r="CW50" s="103">
        <f t="shared" si="316"/>
        <v>0</v>
      </c>
      <c r="CX50" s="103">
        <f t="shared" si="317"/>
        <v>0</v>
      </c>
      <c r="CY50" s="270">
        <f t="shared" si="300"/>
        <v>0</v>
      </c>
      <c r="CZ50" s="271">
        <f t="shared" si="318"/>
        <v>0</v>
      </c>
      <c r="DA50" s="271">
        <f t="shared" si="319"/>
        <v>0</v>
      </c>
      <c r="DB50" s="271">
        <f t="shared" si="320"/>
        <v>0</v>
      </c>
      <c r="DC50" s="271">
        <f t="shared" si="321"/>
        <v>0</v>
      </c>
      <c r="DD50" s="329"/>
      <c r="DE50" s="103">
        <f t="shared" si="322"/>
        <v>0</v>
      </c>
      <c r="DF50" s="103">
        <f t="shared" si="323"/>
        <v>0</v>
      </c>
      <c r="DG50" s="103">
        <f t="shared" si="324"/>
        <v>0</v>
      </c>
      <c r="DH50" s="103">
        <f t="shared" si="325"/>
        <v>0</v>
      </c>
      <c r="DI50" s="270">
        <f t="shared" si="326"/>
        <v>0</v>
      </c>
      <c r="DJ50" s="271">
        <f t="shared" si="327"/>
        <v>0</v>
      </c>
      <c r="DK50" s="271">
        <f t="shared" si="328"/>
        <v>0</v>
      </c>
      <c r="DL50" s="271">
        <f t="shared" si="329"/>
        <v>0</v>
      </c>
      <c r="DM50" s="271">
        <f t="shared" si="330"/>
        <v>0</v>
      </c>
      <c r="DN50" s="329"/>
      <c r="DO50" s="103">
        <f t="shared" si="331"/>
        <v>0</v>
      </c>
      <c r="DP50" s="103">
        <f t="shared" si="332"/>
        <v>0</v>
      </c>
      <c r="DQ50" s="103">
        <f t="shared" si="333"/>
        <v>0</v>
      </c>
      <c r="DR50" s="103">
        <f t="shared" si="334"/>
        <v>0</v>
      </c>
      <c r="DS50" s="270">
        <f t="shared" si="301"/>
        <v>0</v>
      </c>
      <c r="DT50" s="271">
        <f t="shared" si="335"/>
        <v>0</v>
      </c>
      <c r="DU50" s="271">
        <f t="shared" si="336"/>
        <v>0</v>
      </c>
      <c r="DV50" s="271">
        <f t="shared" si="337"/>
        <v>0</v>
      </c>
      <c r="DW50" s="271">
        <f t="shared" si="338"/>
        <v>0</v>
      </c>
      <c r="DX50" s="338"/>
      <c r="DY50" s="103">
        <f t="shared" si="208"/>
        <v>0</v>
      </c>
      <c r="DZ50" s="103">
        <f t="shared" si="209"/>
        <v>0</v>
      </c>
      <c r="EA50" s="103">
        <f t="shared" si="210"/>
        <v>0</v>
      </c>
      <c r="EB50" s="103">
        <f t="shared" si="211"/>
        <v>0</v>
      </c>
      <c r="EC50" s="270">
        <f t="shared" si="212"/>
        <v>0</v>
      </c>
      <c r="ED50" s="271">
        <f t="shared" si="213"/>
        <v>0</v>
      </c>
      <c r="EE50" s="271">
        <f t="shared" si="214"/>
        <v>0</v>
      </c>
      <c r="EF50" s="271">
        <f t="shared" si="215"/>
        <v>0</v>
      </c>
      <c r="EG50" s="271">
        <f t="shared" si="216"/>
        <v>0</v>
      </c>
      <c r="EH50" s="329"/>
      <c r="EI50" s="103">
        <f t="shared" si="217"/>
        <v>0</v>
      </c>
      <c r="EJ50" s="103">
        <f t="shared" si="218"/>
        <v>0</v>
      </c>
      <c r="EK50" s="103">
        <f t="shared" si="219"/>
        <v>0</v>
      </c>
      <c r="EL50" s="103">
        <f t="shared" si="220"/>
        <v>0</v>
      </c>
      <c r="EM50" s="270">
        <f t="shared" si="221"/>
        <v>0</v>
      </c>
      <c r="EN50" s="271">
        <f t="shared" si="222"/>
        <v>0</v>
      </c>
      <c r="EO50" s="271">
        <f t="shared" si="223"/>
        <v>0</v>
      </c>
      <c r="EP50" s="271">
        <f t="shared" si="224"/>
        <v>0</v>
      </c>
      <c r="EQ50" s="271">
        <f t="shared" si="225"/>
        <v>0</v>
      </c>
      <c r="ER50" s="510"/>
      <c r="ES50" s="511">
        <f t="shared" si="339"/>
        <v>0</v>
      </c>
      <c r="ET50" s="511">
        <f t="shared" si="340"/>
        <v>0</v>
      </c>
      <c r="EU50" s="511">
        <f t="shared" si="341"/>
        <v>0</v>
      </c>
      <c r="EV50" s="511">
        <f t="shared" si="342"/>
        <v>0</v>
      </c>
      <c r="EW50" s="512">
        <f t="shared" si="343"/>
        <v>0</v>
      </c>
      <c r="EX50" s="586">
        <f t="shared" si="344"/>
        <v>0</v>
      </c>
      <c r="EY50" s="586">
        <f t="shared" si="345"/>
        <v>0</v>
      </c>
      <c r="EZ50" s="586">
        <f t="shared" si="346"/>
        <v>0</v>
      </c>
      <c r="FA50" s="586">
        <f t="shared" si="347"/>
        <v>0</v>
      </c>
      <c r="FB50" s="263"/>
      <c r="FC50" s="103">
        <f t="shared" si="348"/>
        <v>0</v>
      </c>
      <c r="FD50" s="103">
        <f t="shared" si="349"/>
        <v>0</v>
      </c>
      <c r="FE50" s="103">
        <f t="shared" si="350"/>
        <v>0</v>
      </c>
      <c r="FF50" s="103">
        <f t="shared" si="351"/>
        <v>0</v>
      </c>
      <c r="FG50" s="270">
        <f t="shared" si="352"/>
        <v>0</v>
      </c>
      <c r="FH50" s="271">
        <f t="shared" si="353"/>
        <v>0</v>
      </c>
      <c r="FI50" s="271">
        <f t="shared" si="354"/>
        <v>0</v>
      </c>
      <c r="FJ50" s="271">
        <f t="shared" si="355"/>
        <v>0</v>
      </c>
      <c r="FK50" s="271">
        <f t="shared" si="356"/>
        <v>0</v>
      </c>
      <c r="FL50" s="263"/>
      <c r="FM50" s="103">
        <f t="shared" si="357"/>
        <v>0</v>
      </c>
      <c r="FN50" s="103">
        <f t="shared" si="358"/>
        <v>0</v>
      </c>
      <c r="FO50" s="103">
        <f t="shared" si="359"/>
        <v>0</v>
      </c>
      <c r="FP50" s="103">
        <f t="shared" si="360"/>
        <v>0</v>
      </c>
      <c r="FQ50" s="270">
        <f t="shared" si="361"/>
        <v>0</v>
      </c>
      <c r="FR50" s="271">
        <f t="shared" si="362"/>
        <v>0</v>
      </c>
      <c r="FS50" s="271">
        <f t="shared" si="363"/>
        <v>0</v>
      </c>
      <c r="FT50" s="271">
        <f t="shared" si="364"/>
        <v>0</v>
      </c>
      <c r="FU50" s="271">
        <f t="shared" si="365"/>
        <v>0</v>
      </c>
      <c r="FV50" s="270"/>
      <c r="FW50" s="270"/>
      <c r="FX50" s="384">
        <f t="shared" si="366"/>
        <v>0</v>
      </c>
      <c r="FY50" s="103">
        <f t="shared" si="367"/>
        <v>0</v>
      </c>
      <c r="FZ50" s="103">
        <f t="shared" si="368"/>
        <v>0</v>
      </c>
      <c r="GA50" s="103">
        <f t="shared" si="369"/>
        <v>0</v>
      </c>
      <c r="GB50" s="103">
        <f t="shared" si="370"/>
        <v>0</v>
      </c>
      <c r="GC50" s="270">
        <f t="shared" si="302"/>
        <v>0</v>
      </c>
      <c r="GD50" s="271">
        <f t="shared" si="371"/>
        <v>0</v>
      </c>
      <c r="GE50" s="271">
        <f t="shared" si="372"/>
        <v>0</v>
      </c>
      <c r="GF50" s="271">
        <f t="shared" si="373"/>
        <v>0</v>
      </c>
      <c r="GG50" s="271">
        <f t="shared" si="374"/>
        <v>0</v>
      </c>
      <c r="GH50" s="329"/>
      <c r="GI50" s="103">
        <f t="shared" si="375"/>
        <v>0</v>
      </c>
      <c r="GJ50" s="103">
        <f t="shared" si="376"/>
        <v>0</v>
      </c>
      <c r="GK50" s="103">
        <f t="shared" si="377"/>
        <v>0</v>
      </c>
      <c r="GL50" s="103">
        <f t="shared" si="378"/>
        <v>0</v>
      </c>
      <c r="GM50" s="270">
        <f t="shared" si="303"/>
        <v>0</v>
      </c>
      <c r="GN50" s="271">
        <f t="shared" si="379"/>
        <v>0</v>
      </c>
      <c r="GO50" s="271">
        <f t="shared" si="380"/>
        <v>0</v>
      </c>
      <c r="GP50" s="271">
        <f t="shared" si="381"/>
        <v>0</v>
      </c>
      <c r="GQ50" s="271">
        <f t="shared" si="382"/>
        <v>0</v>
      </c>
      <c r="GR50" s="342">
        <f t="shared" si="304"/>
        <v>0</v>
      </c>
      <c r="GS50" s="103">
        <f t="shared" si="383"/>
        <v>0</v>
      </c>
      <c r="GT50" s="103">
        <f t="shared" si="384"/>
        <v>0</v>
      </c>
      <c r="GU50" s="103">
        <f t="shared" si="385"/>
        <v>0</v>
      </c>
      <c r="GV50" s="103">
        <f t="shared" si="386"/>
        <v>0</v>
      </c>
      <c r="GW50" s="270">
        <f t="shared" si="305"/>
        <v>0</v>
      </c>
      <c r="GX50" s="271">
        <f t="shared" si="387"/>
        <v>0</v>
      </c>
      <c r="GY50" s="271">
        <f t="shared" si="388"/>
        <v>0</v>
      </c>
      <c r="GZ50" s="271">
        <f t="shared" si="389"/>
        <v>0</v>
      </c>
      <c r="HA50" s="271">
        <f t="shared" si="390"/>
        <v>0</v>
      </c>
      <c r="HB50" s="329"/>
      <c r="HC50" s="103">
        <f t="shared" si="391"/>
        <v>0</v>
      </c>
      <c r="HD50" s="103">
        <f t="shared" si="392"/>
        <v>0</v>
      </c>
      <c r="HE50" s="103">
        <f t="shared" si="393"/>
        <v>0</v>
      </c>
      <c r="HF50" s="103">
        <f t="shared" si="394"/>
        <v>0</v>
      </c>
      <c r="HG50" s="270">
        <f t="shared" si="306"/>
        <v>0</v>
      </c>
      <c r="HH50" s="271">
        <f t="shared" si="395"/>
        <v>0</v>
      </c>
      <c r="HI50" s="271">
        <f t="shared" si="396"/>
        <v>0</v>
      </c>
      <c r="HJ50" s="271">
        <f t="shared" si="397"/>
        <v>0</v>
      </c>
      <c r="HK50" s="271">
        <f t="shared" si="398"/>
        <v>0</v>
      </c>
      <c r="HL50" s="329"/>
      <c r="HM50" s="103">
        <f t="shared" si="399"/>
        <v>0</v>
      </c>
      <c r="HN50" s="103">
        <f t="shared" si="400"/>
        <v>0</v>
      </c>
      <c r="HO50" s="103">
        <f t="shared" si="401"/>
        <v>0</v>
      </c>
      <c r="HP50" s="103">
        <f t="shared" si="402"/>
        <v>0</v>
      </c>
      <c r="HQ50" s="270">
        <f t="shared" si="307"/>
        <v>0</v>
      </c>
      <c r="HR50" s="271">
        <f t="shared" si="403"/>
        <v>0</v>
      </c>
      <c r="HS50" s="271">
        <f t="shared" si="404"/>
        <v>0</v>
      </c>
      <c r="HT50" s="271">
        <f t="shared" si="405"/>
        <v>0</v>
      </c>
      <c r="HU50" s="271">
        <f t="shared" si="406"/>
        <v>0</v>
      </c>
      <c r="HV50" s="342">
        <f t="shared" si="308"/>
        <v>0</v>
      </c>
      <c r="HW50" s="103">
        <f t="shared" si="407"/>
        <v>0</v>
      </c>
      <c r="HX50" s="103">
        <f t="shared" si="408"/>
        <v>0</v>
      </c>
      <c r="HY50" s="103">
        <f t="shared" si="409"/>
        <v>0</v>
      </c>
      <c r="HZ50" s="103">
        <f t="shared" si="410"/>
        <v>0</v>
      </c>
      <c r="IA50" s="265" t="e">
        <f t="shared" si="309"/>
        <v>#DIV/0!</v>
      </c>
      <c r="IB50" s="270">
        <f t="shared" si="310"/>
        <v>0</v>
      </c>
      <c r="IC50" s="271">
        <f t="shared" si="411"/>
        <v>0</v>
      </c>
      <c r="ID50" s="271">
        <f t="shared" si="412"/>
        <v>0</v>
      </c>
      <c r="IE50" s="271">
        <f t="shared" si="413"/>
        <v>0</v>
      </c>
      <c r="IF50" s="271">
        <f t="shared" si="414"/>
        <v>0</v>
      </c>
      <c r="IG50" s="258">
        <f t="shared" si="311"/>
        <v>0</v>
      </c>
      <c r="IH50" s="103">
        <f t="shared" si="415"/>
        <v>0</v>
      </c>
      <c r="II50" s="103">
        <f t="shared" si="416"/>
        <v>0</v>
      </c>
      <c r="IJ50" s="103">
        <f t="shared" si="417"/>
        <v>0</v>
      </c>
      <c r="IK50" s="103">
        <f t="shared" si="418"/>
        <v>0</v>
      </c>
      <c r="IL50" s="270">
        <f t="shared" si="312"/>
        <v>0</v>
      </c>
      <c r="IM50" s="271">
        <f t="shared" si="419"/>
        <v>0</v>
      </c>
      <c r="IN50" s="271">
        <f t="shared" si="420"/>
        <v>0</v>
      </c>
      <c r="IO50" s="271">
        <f t="shared" si="421"/>
        <v>0</v>
      </c>
      <c r="IP50" s="271">
        <f t="shared" si="422"/>
        <v>0</v>
      </c>
      <c r="IQ50" s="274">
        <f t="shared" si="313"/>
        <v>0</v>
      </c>
      <c r="IR50" s="275">
        <f t="shared" si="423"/>
        <v>0</v>
      </c>
      <c r="IS50" s="275">
        <f t="shared" si="424"/>
        <v>0</v>
      </c>
      <c r="IT50" s="275">
        <f t="shared" si="425"/>
        <v>0</v>
      </c>
      <c r="IU50" s="275">
        <f t="shared" si="426"/>
        <v>0</v>
      </c>
    </row>
    <row r="51" spans="1:255" s="48" customFormat="1">
      <c r="A51" s="49" t="s">
        <v>395</v>
      </c>
      <c r="B51" s="264"/>
      <c r="C51" s="264"/>
      <c r="D51" s="264"/>
      <c r="E51" s="200"/>
      <c r="F51" s="93">
        <f t="shared" si="227"/>
        <v>0</v>
      </c>
      <c r="G51" s="93">
        <f t="shared" si="228"/>
        <v>0</v>
      </c>
      <c r="H51" s="93">
        <f t="shared" si="229"/>
        <v>0</v>
      </c>
      <c r="I51" s="93">
        <f t="shared" si="230"/>
        <v>0</v>
      </c>
      <c r="J51" s="200"/>
      <c r="K51" s="93">
        <f t="shared" si="231"/>
        <v>0</v>
      </c>
      <c r="L51" s="93">
        <f t="shared" si="232"/>
        <v>0</v>
      </c>
      <c r="M51" s="93">
        <f t="shared" si="233"/>
        <v>0</v>
      </c>
      <c r="N51" s="93">
        <f t="shared" si="234"/>
        <v>0</v>
      </c>
      <c r="O51" s="265" t="e">
        <f t="shared" si="235"/>
        <v>#DIV/0!</v>
      </c>
      <c r="P51" s="200"/>
      <c r="Q51" s="93">
        <f t="shared" si="236"/>
        <v>0</v>
      </c>
      <c r="R51" s="93">
        <f t="shared" si="237"/>
        <v>0</v>
      </c>
      <c r="S51" s="93">
        <f t="shared" si="238"/>
        <v>0</v>
      </c>
      <c r="T51" s="93">
        <f t="shared" si="239"/>
        <v>0</v>
      </c>
      <c r="U51" s="265" t="e">
        <f t="shared" si="240"/>
        <v>#DIV/0!</v>
      </c>
      <c r="V51" s="200"/>
      <c r="W51" s="93">
        <f t="shared" si="241"/>
        <v>0</v>
      </c>
      <c r="X51" s="93">
        <f t="shared" si="242"/>
        <v>0</v>
      </c>
      <c r="Y51" s="93">
        <f t="shared" si="243"/>
        <v>0</v>
      </c>
      <c r="Z51" s="93">
        <f t="shared" si="244"/>
        <v>0</v>
      </c>
      <c r="AA51" s="265" t="e">
        <f t="shared" si="245"/>
        <v>#DIV/0!</v>
      </c>
      <c r="AB51" s="329"/>
      <c r="AC51" s="103">
        <f t="shared" si="246"/>
        <v>0</v>
      </c>
      <c r="AD51" s="103">
        <f t="shared" si="247"/>
        <v>0</v>
      </c>
      <c r="AE51" s="103">
        <f t="shared" si="248"/>
        <v>0</v>
      </c>
      <c r="AF51" s="103">
        <f t="shared" si="249"/>
        <v>0</v>
      </c>
      <c r="AG51" s="270">
        <f t="shared" si="250"/>
        <v>0</v>
      </c>
      <c r="AH51" s="271">
        <f t="shared" si="251"/>
        <v>0</v>
      </c>
      <c r="AI51" s="271">
        <f t="shared" si="252"/>
        <v>0</v>
      </c>
      <c r="AJ51" s="271">
        <f t="shared" si="253"/>
        <v>0</v>
      </c>
      <c r="AK51" s="271">
        <f t="shared" si="254"/>
        <v>0</v>
      </c>
      <c r="AL51" s="329"/>
      <c r="AM51" s="103">
        <f t="shared" si="255"/>
        <v>0</v>
      </c>
      <c r="AN51" s="103">
        <f t="shared" si="256"/>
        <v>0</v>
      </c>
      <c r="AO51" s="103">
        <f t="shared" si="257"/>
        <v>0</v>
      </c>
      <c r="AP51" s="103">
        <f t="shared" si="258"/>
        <v>0</v>
      </c>
      <c r="AQ51" s="270">
        <f t="shared" si="259"/>
        <v>0</v>
      </c>
      <c r="AR51" s="271">
        <f t="shared" si="260"/>
        <v>0</v>
      </c>
      <c r="AS51" s="271">
        <f t="shared" si="261"/>
        <v>0</v>
      </c>
      <c r="AT51" s="271">
        <f t="shared" si="262"/>
        <v>0</v>
      </c>
      <c r="AU51" s="271">
        <f t="shared" si="263"/>
        <v>0</v>
      </c>
      <c r="AV51" s="510"/>
      <c r="AW51" s="511">
        <f t="shared" si="264"/>
        <v>0</v>
      </c>
      <c r="AX51" s="511">
        <f t="shared" si="265"/>
        <v>0</v>
      </c>
      <c r="AY51" s="511">
        <f t="shared" si="266"/>
        <v>0</v>
      </c>
      <c r="AZ51" s="511">
        <f t="shared" si="267"/>
        <v>0</v>
      </c>
      <c r="BA51" s="512">
        <f t="shared" si="268"/>
        <v>0</v>
      </c>
      <c r="BB51" s="586">
        <f t="shared" si="269"/>
        <v>0</v>
      </c>
      <c r="BC51" s="586">
        <f t="shared" si="270"/>
        <v>0</v>
      </c>
      <c r="BD51" s="586">
        <f t="shared" si="271"/>
        <v>0</v>
      </c>
      <c r="BE51" s="586">
        <f t="shared" si="272"/>
        <v>0</v>
      </c>
      <c r="BF51" s="329"/>
      <c r="BG51" s="103">
        <f t="shared" si="273"/>
        <v>0</v>
      </c>
      <c r="BH51" s="103">
        <f t="shared" si="274"/>
        <v>0</v>
      </c>
      <c r="BI51" s="103">
        <f t="shared" si="275"/>
        <v>0</v>
      </c>
      <c r="BJ51" s="103">
        <f t="shared" si="276"/>
        <v>0</v>
      </c>
      <c r="BK51" s="270">
        <f t="shared" si="277"/>
        <v>0</v>
      </c>
      <c r="BL51" s="271">
        <f t="shared" si="278"/>
        <v>0</v>
      </c>
      <c r="BM51" s="271">
        <f t="shared" si="279"/>
        <v>0</v>
      </c>
      <c r="BN51" s="271">
        <f t="shared" si="280"/>
        <v>0</v>
      </c>
      <c r="BO51" s="271">
        <f t="shared" si="281"/>
        <v>0</v>
      </c>
      <c r="BP51" s="329"/>
      <c r="BQ51" s="103">
        <f t="shared" si="282"/>
        <v>0</v>
      </c>
      <c r="BR51" s="103">
        <f t="shared" si="283"/>
        <v>0</v>
      </c>
      <c r="BS51" s="103">
        <f t="shared" si="284"/>
        <v>0</v>
      </c>
      <c r="BT51" s="103">
        <f t="shared" si="285"/>
        <v>0</v>
      </c>
      <c r="BU51" s="270">
        <f t="shared" si="286"/>
        <v>0</v>
      </c>
      <c r="BV51" s="271">
        <f t="shared" si="287"/>
        <v>0</v>
      </c>
      <c r="BW51" s="271">
        <f t="shared" si="288"/>
        <v>0</v>
      </c>
      <c r="BX51" s="271">
        <f t="shared" si="289"/>
        <v>0</v>
      </c>
      <c r="BY51" s="271">
        <f t="shared" si="290"/>
        <v>0</v>
      </c>
      <c r="BZ51" s="329"/>
      <c r="CA51" s="103">
        <f t="shared" si="291"/>
        <v>0</v>
      </c>
      <c r="CB51" s="103">
        <f t="shared" si="292"/>
        <v>0</v>
      </c>
      <c r="CC51" s="103">
        <f t="shared" si="293"/>
        <v>0</v>
      </c>
      <c r="CD51" s="103">
        <f t="shared" si="294"/>
        <v>0</v>
      </c>
      <c r="CE51" s="270">
        <f t="shared" si="295"/>
        <v>0</v>
      </c>
      <c r="CF51" s="271">
        <f t="shared" si="296"/>
        <v>0</v>
      </c>
      <c r="CG51" s="271">
        <f t="shared" si="297"/>
        <v>0</v>
      </c>
      <c r="CH51" s="271">
        <f t="shared" si="298"/>
        <v>0</v>
      </c>
      <c r="CI51" s="271">
        <f t="shared" si="299"/>
        <v>0</v>
      </c>
      <c r="CJ51" s="329"/>
      <c r="CK51" s="103">
        <f t="shared" si="199"/>
        <v>0</v>
      </c>
      <c r="CL51" s="103">
        <f t="shared" si="226"/>
        <v>0</v>
      </c>
      <c r="CM51" s="103">
        <f t="shared" si="200"/>
        <v>0</v>
      </c>
      <c r="CN51" s="103">
        <f t="shared" si="201"/>
        <v>0</v>
      </c>
      <c r="CO51" s="270">
        <f t="shared" si="9"/>
        <v>0</v>
      </c>
      <c r="CP51" s="271">
        <f t="shared" si="202"/>
        <v>0</v>
      </c>
      <c r="CQ51" s="271">
        <f t="shared" si="203"/>
        <v>0</v>
      </c>
      <c r="CR51" s="271">
        <f t="shared" si="204"/>
        <v>0</v>
      </c>
      <c r="CS51" s="271">
        <f t="shared" si="205"/>
        <v>0</v>
      </c>
      <c r="CT51" s="329"/>
      <c r="CU51" s="103">
        <f t="shared" si="314"/>
        <v>0</v>
      </c>
      <c r="CV51" s="103">
        <f t="shared" si="315"/>
        <v>0</v>
      </c>
      <c r="CW51" s="103">
        <f t="shared" si="316"/>
        <v>0</v>
      </c>
      <c r="CX51" s="103">
        <f t="shared" si="317"/>
        <v>0</v>
      </c>
      <c r="CY51" s="270">
        <f t="shared" si="300"/>
        <v>0</v>
      </c>
      <c r="CZ51" s="271">
        <f t="shared" si="318"/>
        <v>0</v>
      </c>
      <c r="DA51" s="271">
        <f t="shared" si="319"/>
        <v>0</v>
      </c>
      <c r="DB51" s="271">
        <f t="shared" si="320"/>
        <v>0</v>
      </c>
      <c r="DC51" s="271">
        <f t="shared" si="321"/>
        <v>0</v>
      </c>
      <c r="DD51" s="329"/>
      <c r="DE51" s="103">
        <f t="shared" si="322"/>
        <v>0</v>
      </c>
      <c r="DF51" s="103">
        <f t="shared" si="323"/>
        <v>0</v>
      </c>
      <c r="DG51" s="103">
        <f t="shared" si="324"/>
        <v>0</v>
      </c>
      <c r="DH51" s="103">
        <f t="shared" si="325"/>
        <v>0</v>
      </c>
      <c r="DI51" s="270">
        <f t="shared" si="326"/>
        <v>0</v>
      </c>
      <c r="DJ51" s="271">
        <f t="shared" si="327"/>
        <v>0</v>
      </c>
      <c r="DK51" s="271">
        <f t="shared" si="328"/>
        <v>0</v>
      </c>
      <c r="DL51" s="271">
        <f t="shared" si="329"/>
        <v>0</v>
      </c>
      <c r="DM51" s="271">
        <f t="shared" si="330"/>
        <v>0</v>
      </c>
      <c r="DN51" s="329"/>
      <c r="DO51" s="103">
        <f t="shared" si="331"/>
        <v>0</v>
      </c>
      <c r="DP51" s="103">
        <f t="shared" si="332"/>
        <v>0</v>
      </c>
      <c r="DQ51" s="103">
        <f t="shared" si="333"/>
        <v>0</v>
      </c>
      <c r="DR51" s="103">
        <f t="shared" si="334"/>
        <v>0</v>
      </c>
      <c r="DS51" s="270">
        <f t="shared" si="301"/>
        <v>0</v>
      </c>
      <c r="DT51" s="271">
        <f t="shared" si="335"/>
        <v>0</v>
      </c>
      <c r="DU51" s="271">
        <f t="shared" si="336"/>
        <v>0</v>
      </c>
      <c r="DV51" s="271">
        <f t="shared" si="337"/>
        <v>0</v>
      </c>
      <c r="DW51" s="271">
        <f t="shared" si="338"/>
        <v>0</v>
      </c>
      <c r="DX51" s="338"/>
      <c r="DY51" s="103">
        <f t="shared" si="208"/>
        <v>0</v>
      </c>
      <c r="DZ51" s="103">
        <f t="shared" si="209"/>
        <v>0</v>
      </c>
      <c r="EA51" s="103">
        <f t="shared" si="210"/>
        <v>0</v>
      </c>
      <c r="EB51" s="103">
        <f t="shared" si="211"/>
        <v>0</v>
      </c>
      <c r="EC51" s="270">
        <f t="shared" si="212"/>
        <v>0</v>
      </c>
      <c r="ED51" s="271">
        <f t="shared" si="213"/>
        <v>0</v>
      </c>
      <c r="EE51" s="271">
        <f t="shared" si="214"/>
        <v>0</v>
      </c>
      <c r="EF51" s="271">
        <f t="shared" si="215"/>
        <v>0</v>
      </c>
      <c r="EG51" s="271">
        <f t="shared" si="216"/>
        <v>0</v>
      </c>
      <c r="EH51" s="329"/>
      <c r="EI51" s="103">
        <f t="shared" si="217"/>
        <v>0</v>
      </c>
      <c r="EJ51" s="103">
        <f t="shared" si="218"/>
        <v>0</v>
      </c>
      <c r="EK51" s="103">
        <f t="shared" si="219"/>
        <v>0</v>
      </c>
      <c r="EL51" s="103">
        <f t="shared" si="220"/>
        <v>0</v>
      </c>
      <c r="EM51" s="270">
        <f t="shared" si="221"/>
        <v>0</v>
      </c>
      <c r="EN51" s="271">
        <f t="shared" si="222"/>
        <v>0</v>
      </c>
      <c r="EO51" s="271">
        <f t="shared" si="223"/>
        <v>0</v>
      </c>
      <c r="EP51" s="271">
        <f t="shared" si="224"/>
        <v>0</v>
      </c>
      <c r="EQ51" s="271">
        <f t="shared" si="225"/>
        <v>0</v>
      </c>
      <c r="ER51" s="510"/>
      <c r="ES51" s="511">
        <f t="shared" si="339"/>
        <v>0</v>
      </c>
      <c r="ET51" s="511">
        <f t="shared" si="340"/>
        <v>0</v>
      </c>
      <c r="EU51" s="511">
        <f t="shared" si="341"/>
        <v>0</v>
      </c>
      <c r="EV51" s="511">
        <f t="shared" si="342"/>
        <v>0</v>
      </c>
      <c r="EW51" s="512">
        <f t="shared" si="343"/>
        <v>0</v>
      </c>
      <c r="EX51" s="586">
        <f t="shared" si="344"/>
        <v>0</v>
      </c>
      <c r="EY51" s="586">
        <f t="shared" si="345"/>
        <v>0</v>
      </c>
      <c r="EZ51" s="586">
        <f t="shared" si="346"/>
        <v>0</v>
      </c>
      <c r="FA51" s="586">
        <f t="shared" si="347"/>
        <v>0</v>
      </c>
      <c r="FB51" s="263"/>
      <c r="FC51" s="103">
        <f t="shared" si="348"/>
        <v>0</v>
      </c>
      <c r="FD51" s="103">
        <f t="shared" si="349"/>
        <v>0</v>
      </c>
      <c r="FE51" s="103">
        <f t="shared" si="350"/>
        <v>0</v>
      </c>
      <c r="FF51" s="103">
        <f t="shared" si="351"/>
        <v>0</v>
      </c>
      <c r="FG51" s="270">
        <f t="shared" si="352"/>
        <v>0</v>
      </c>
      <c r="FH51" s="271">
        <f t="shared" si="353"/>
        <v>0</v>
      </c>
      <c r="FI51" s="271">
        <f t="shared" si="354"/>
        <v>0</v>
      </c>
      <c r="FJ51" s="271">
        <f t="shared" si="355"/>
        <v>0</v>
      </c>
      <c r="FK51" s="271">
        <f t="shared" si="356"/>
        <v>0</v>
      </c>
      <c r="FL51" s="263"/>
      <c r="FM51" s="103">
        <f t="shared" si="357"/>
        <v>0</v>
      </c>
      <c r="FN51" s="103">
        <f t="shared" si="358"/>
        <v>0</v>
      </c>
      <c r="FO51" s="103">
        <f t="shared" si="359"/>
        <v>0</v>
      </c>
      <c r="FP51" s="103">
        <f t="shared" si="360"/>
        <v>0</v>
      </c>
      <c r="FQ51" s="270">
        <f t="shared" si="361"/>
        <v>0</v>
      </c>
      <c r="FR51" s="271">
        <f t="shared" si="362"/>
        <v>0</v>
      </c>
      <c r="FS51" s="271">
        <f t="shared" si="363"/>
        <v>0</v>
      </c>
      <c r="FT51" s="271">
        <f t="shared" si="364"/>
        <v>0</v>
      </c>
      <c r="FU51" s="271">
        <f t="shared" si="365"/>
        <v>0</v>
      </c>
      <c r="FV51" s="270"/>
      <c r="FW51" s="270"/>
      <c r="FX51" s="384">
        <f t="shared" si="366"/>
        <v>0</v>
      </c>
      <c r="FY51" s="103">
        <f t="shared" si="367"/>
        <v>0</v>
      </c>
      <c r="FZ51" s="103">
        <f t="shared" si="368"/>
        <v>0</v>
      </c>
      <c r="GA51" s="103">
        <f t="shared" si="369"/>
        <v>0</v>
      </c>
      <c r="GB51" s="103">
        <f t="shared" si="370"/>
        <v>0</v>
      </c>
      <c r="GC51" s="270">
        <f t="shared" si="302"/>
        <v>0</v>
      </c>
      <c r="GD51" s="271">
        <f t="shared" si="371"/>
        <v>0</v>
      </c>
      <c r="GE51" s="271">
        <f t="shared" si="372"/>
        <v>0</v>
      </c>
      <c r="GF51" s="271">
        <f t="shared" si="373"/>
        <v>0</v>
      </c>
      <c r="GG51" s="271">
        <f t="shared" si="374"/>
        <v>0</v>
      </c>
      <c r="GH51" s="329"/>
      <c r="GI51" s="103">
        <f t="shared" si="375"/>
        <v>0</v>
      </c>
      <c r="GJ51" s="103">
        <f t="shared" si="376"/>
        <v>0</v>
      </c>
      <c r="GK51" s="103">
        <f t="shared" si="377"/>
        <v>0</v>
      </c>
      <c r="GL51" s="103">
        <f t="shared" si="378"/>
        <v>0</v>
      </c>
      <c r="GM51" s="270">
        <f t="shared" si="303"/>
        <v>0</v>
      </c>
      <c r="GN51" s="271">
        <f t="shared" si="379"/>
        <v>0</v>
      </c>
      <c r="GO51" s="271">
        <f t="shared" si="380"/>
        <v>0</v>
      </c>
      <c r="GP51" s="271">
        <f t="shared" si="381"/>
        <v>0</v>
      </c>
      <c r="GQ51" s="271">
        <f t="shared" si="382"/>
        <v>0</v>
      </c>
      <c r="GR51" s="342">
        <f t="shared" si="304"/>
        <v>0</v>
      </c>
      <c r="GS51" s="103">
        <f t="shared" si="383"/>
        <v>0</v>
      </c>
      <c r="GT51" s="103">
        <f t="shared" si="384"/>
        <v>0</v>
      </c>
      <c r="GU51" s="103">
        <f t="shared" si="385"/>
        <v>0</v>
      </c>
      <c r="GV51" s="103">
        <f t="shared" si="386"/>
        <v>0</v>
      </c>
      <c r="GW51" s="270">
        <f t="shared" si="305"/>
        <v>0</v>
      </c>
      <c r="GX51" s="271">
        <f t="shared" si="387"/>
        <v>0</v>
      </c>
      <c r="GY51" s="271">
        <f t="shared" si="388"/>
        <v>0</v>
      </c>
      <c r="GZ51" s="271">
        <f t="shared" si="389"/>
        <v>0</v>
      </c>
      <c r="HA51" s="271">
        <f t="shared" si="390"/>
        <v>0</v>
      </c>
      <c r="HB51" s="329"/>
      <c r="HC51" s="103">
        <f t="shared" si="391"/>
        <v>0</v>
      </c>
      <c r="HD51" s="103">
        <f t="shared" si="392"/>
        <v>0</v>
      </c>
      <c r="HE51" s="103">
        <f t="shared" si="393"/>
        <v>0</v>
      </c>
      <c r="HF51" s="103">
        <f t="shared" si="394"/>
        <v>0</v>
      </c>
      <c r="HG51" s="270">
        <f t="shared" si="306"/>
        <v>0</v>
      </c>
      <c r="HH51" s="271">
        <f t="shared" si="395"/>
        <v>0</v>
      </c>
      <c r="HI51" s="271">
        <f t="shared" si="396"/>
        <v>0</v>
      </c>
      <c r="HJ51" s="271">
        <f t="shared" si="397"/>
        <v>0</v>
      </c>
      <c r="HK51" s="271">
        <f t="shared" si="398"/>
        <v>0</v>
      </c>
      <c r="HL51" s="329"/>
      <c r="HM51" s="103">
        <f t="shared" si="399"/>
        <v>0</v>
      </c>
      <c r="HN51" s="103">
        <f t="shared" si="400"/>
        <v>0</v>
      </c>
      <c r="HO51" s="103">
        <f t="shared" si="401"/>
        <v>0</v>
      </c>
      <c r="HP51" s="103">
        <f t="shared" si="402"/>
        <v>0</v>
      </c>
      <c r="HQ51" s="270">
        <f t="shared" si="307"/>
        <v>0</v>
      </c>
      <c r="HR51" s="271">
        <f t="shared" si="403"/>
        <v>0</v>
      </c>
      <c r="HS51" s="271">
        <f t="shared" si="404"/>
        <v>0</v>
      </c>
      <c r="HT51" s="271">
        <f t="shared" si="405"/>
        <v>0</v>
      </c>
      <c r="HU51" s="271">
        <f t="shared" si="406"/>
        <v>0</v>
      </c>
      <c r="HV51" s="342">
        <f t="shared" si="308"/>
        <v>0</v>
      </c>
      <c r="HW51" s="103">
        <f t="shared" si="407"/>
        <v>0</v>
      </c>
      <c r="HX51" s="103">
        <f t="shared" si="408"/>
        <v>0</v>
      </c>
      <c r="HY51" s="103">
        <f t="shared" si="409"/>
        <v>0</v>
      </c>
      <c r="HZ51" s="103">
        <f t="shared" si="410"/>
        <v>0</v>
      </c>
      <c r="IA51" s="265" t="e">
        <f t="shared" si="309"/>
        <v>#DIV/0!</v>
      </c>
      <c r="IB51" s="270">
        <f t="shared" si="310"/>
        <v>0</v>
      </c>
      <c r="IC51" s="271">
        <f t="shared" si="411"/>
        <v>0</v>
      </c>
      <c r="ID51" s="271">
        <f t="shared" si="412"/>
        <v>0</v>
      </c>
      <c r="IE51" s="271">
        <f t="shared" si="413"/>
        <v>0</v>
      </c>
      <c r="IF51" s="271">
        <f t="shared" si="414"/>
        <v>0</v>
      </c>
      <c r="IG51" s="258">
        <f t="shared" si="311"/>
        <v>0</v>
      </c>
      <c r="IH51" s="103">
        <f t="shared" si="415"/>
        <v>0</v>
      </c>
      <c r="II51" s="103">
        <f t="shared" si="416"/>
        <v>0</v>
      </c>
      <c r="IJ51" s="103">
        <f t="shared" si="417"/>
        <v>0</v>
      </c>
      <c r="IK51" s="103">
        <f t="shared" si="418"/>
        <v>0</v>
      </c>
      <c r="IL51" s="270">
        <f t="shared" si="312"/>
        <v>0</v>
      </c>
      <c r="IM51" s="271">
        <f t="shared" si="419"/>
        <v>0</v>
      </c>
      <c r="IN51" s="271">
        <f t="shared" si="420"/>
        <v>0</v>
      </c>
      <c r="IO51" s="271">
        <f t="shared" si="421"/>
        <v>0</v>
      </c>
      <c r="IP51" s="271">
        <f t="shared" si="422"/>
        <v>0</v>
      </c>
      <c r="IQ51" s="274">
        <f t="shared" si="313"/>
        <v>0</v>
      </c>
      <c r="IR51" s="275">
        <f t="shared" si="423"/>
        <v>0</v>
      </c>
      <c r="IS51" s="275">
        <f t="shared" si="424"/>
        <v>0</v>
      </c>
      <c r="IT51" s="275">
        <f t="shared" si="425"/>
        <v>0</v>
      </c>
      <c r="IU51" s="275">
        <f t="shared" si="426"/>
        <v>0</v>
      </c>
    </row>
    <row r="52" spans="1:255" s="48" customFormat="1">
      <c r="A52" s="49" t="s">
        <v>396</v>
      </c>
      <c r="B52" s="264"/>
      <c r="C52" s="264"/>
      <c r="D52" s="264"/>
      <c r="E52" s="200"/>
      <c r="F52" s="93">
        <f t="shared" si="227"/>
        <v>0</v>
      </c>
      <c r="G52" s="93">
        <f t="shared" si="228"/>
        <v>0</v>
      </c>
      <c r="H52" s="93">
        <f t="shared" si="229"/>
        <v>0</v>
      </c>
      <c r="I52" s="93">
        <f t="shared" si="230"/>
        <v>0</v>
      </c>
      <c r="J52" s="200"/>
      <c r="K52" s="93">
        <f t="shared" si="231"/>
        <v>0</v>
      </c>
      <c r="L52" s="93">
        <f t="shared" si="232"/>
        <v>0</v>
      </c>
      <c r="M52" s="93">
        <f t="shared" si="233"/>
        <v>0</v>
      </c>
      <c r="N52" s="93">
        <f t="shared" si="234"/>
        <v>0</v>
      </c>
      <c r="O52" s="265" t="e">
        <f t="shared" si="235"/>
        <v>#DIV/0!</v>
      </c>
      <c r="P52" s="200"/>
      <c r="Q52" s="93">
        <f t="shared" si="236"/>
        <v>0</v>
      </c>
      <c r="R52" s="93">
        <f t="shared" si="237"/>
        <v>0</v>
      </c>
      <c r="S52" s="93">
        <f t="shared" si="238"/>
        <v>0</v>
      </c>
      <c r="T52" s="93">
        <f t="shared" si="239"/>
        <v>0</v>
      </c>
      <c r="U52" s="265" t="e">
        <f t="shared" si="240"/>
        <v>#DIV/0!</v>
      </c>
      <c r="V52" s="200"/>
      <c r="W52" s="93">
        <f t="shared" si="241"/>
        <v>0</v>
      </c>
      <c r="X52" s="93">
        <f t="shared" si="242"/>
        <v>0</v>
      </c>
      <c r="Y52" s="93">
        <f t="shared" si="243"/>
        <v>0</v>
      </c>
      <c r="Z52" s="93">
        <f t="shared" si="244"/>
        <v>0</v>
      </c>
      <c r="AA52" s="265" t="e">
        <f t="shared" si="245"/>
        <v>#DIV/0!</v>
      </c>
      <c r="AB52" s="329"/>
      <c r="AC52" s="103">
        <f t="shared" si="246"/>
        <v>0</v>
      </c>
      <c r="AD52" s="103">
        <f t="shared" si="247"/>
        <v>0</v>
      </c>
      <c r="AE52" s="103">
        <f t="shared" si="248"/>
        <v>0</v>
      </c>
      <c r="AF52" s="103">
        <f t="shared" si="249"/>
        <v>0</v>
      </c>
      <c r="AG52" s="270">
        <f t="shared" si="250"/>
        <v>0</v>
      </c>
      <c r="AH52" s="271">
        <f t="shared" si="251"/>
        <v>0</v>
      </c>
      <c r="AI52" s="271">
        <f t="shared" si="252"/>
        <v>0</v>
      </c>
      <c r="AJ52" s="271">
        <f t="shared" si="253"/>
        <v>0</v>
      </c>
      <c r="AK52" s="271">
        <f t="shared" si="254"/>
        <v>0</v>
      </c>
      <c r="AL52" s="329"/>
      <c r="AM52" s="103">
        <f t="shared" si="255"/>
        <v>0</v>
      </c>
      <c r="AN52" s="103">
        <f t="shared" si="256"/>
        <v>0</v>
      </c>
      <c r="AO52" s="103">
        <f t="shared" si="257"/>
        <v>0</v>
      </c>
      <c r="AP52" s="103">
        <f t="shared" si="258"/>
        <v>0</v>
      </c>
      <c r="AQ52" s="270">
        <f t="shared" si="259"/>
        <v>0</v>
      </c>
      <c r="AR52" s="271">
        <f t="shared" si="260"/>
        <v>0</v>
      </c>
      <c r="AS52" s="271">
        <f t="shared" si="261"/>
        <v>0</v>
      </c>
      <c r="AT52" s="271">
        <f t="shared" si="262"/>
        <v>0</v>
      </c>
      <c r="AU52" s="271">
        <f t="shared" si="263"/>
        <v>0</v>
      </c>
      <c r="AV52" s="510"/>
      <c r="AW52" s="511">
        <f t="shared" si="264"/>
        <v>0</v>
      </c>
      <c r="AX52" s="511">
        <f t="shared" si="265"/>
        <v>0</v>
      </c>
      <c r="AY52" s="511">
        <f t="shared" si="266"/>
        <v>0</v>
      </c>
      <c r="AZ52" s="511">
        <f t="shared" si="267"/>
        <v>0</v>
      </c>
      <c r="BA52" s="512">
        <f t="shared" si="268"/>
        <v>0</v>
      </c>
      <c r="BB52" s="586">
        <f t="shared" si="269"/>
        <v>0</v>
      </c>
      <c r="BC52" s="586">
        <f t="shared" si="270"/>
        <v>0</v>
      </c>
      <c r="BD52" s="586">
        <f t="shared" si="271"/>
        <v>0</v>
      </c>
      <c r="BE52" s="586">
        <f t="shared" si="272"/>
        <v>0</v>
      </c>
      <c r="BF52" s="329"/>
      <c r="BG52" s="103">
        <f t="shared" si="273"/>
        <v>0</v>
      </c>
      <c r="BH52" s="103">
        <f t="shared" si="274"/>
        <v>0</v>
      </c>
      <c r="BI52" s="103">
        <f t="shared" si="275"/>
        <v>0</v>
      </c>
      <c r="BJ52" s="103">
        <f t="shared" si="276"/>
        <v>0</v>
      </c>
      <c r="BK52" s="270">
        <f t="shared" si="277"/>
        <v>0</v>
      </c>
      <c r="BL52" s="271">
        <f t="shared" si="278"/>
        <v>0</v>
      </c>
      <c r="BM52" s="271">
        <f t="shared" si="279"/>
        <v>0</v>
      </c>
      <c r="BN52" s="271">
        <f t="shared" si="280"/>
        <v>0</v>
      </c>
      <c r="BO52" s="271">
        <f t="shared" si="281"/>
        <v>0</v>
      </c>
      <c r="BP52" s="329"/>
      <c r="BQ52" s="103">
        <f t="shared" si="282"/>
        <v>0</v>
      </c>
      <c r="BR52" s="103">
        <f t="shared" si="283"/>
        <v>0</v>
      </c>
      <c r="BS52" s="103">
        <f t="shared" si="284"/>
        <v>0</v>
      </c>
      <c r="BT52" s="103">
        <f t="shared" si="285"/>
        <v>0</v>
      </c>
      <c r="BU52" s="270">
        <f t="shared" si="286"/>
        <v>0</v>
      </c>
      <c r="BV52" s="271">
        <f t="shared" si="287"/>
        <v>0</v>
      </c>
      <c r="BW52" s="271">
        <f t="shared" si="288"/>
        <v>0</v>
      </c>
      <c r="BX52" s="271">
        <f t="shared" si="289"/>
        <v>0</v>
      </c>
      <c r="BY52" s="271">
        <f t="shared" si="290"/>
        <v>0</v>
      </c>
      <c r="BZ52" s="329"/>
      <c r="CA52" s="103">
        <f t="shared" si="291"/>
        <v>0</v>
      </c>
      <c r="CB52" s="103">
        <f t="shared" si="292"/>
        <v>0</v>
      </c>
      <c r="CC52" s="103">
        <f t="shared" si="293"/>
        <v>0</v>
      </c>
      <c r="CD52" s="103">
        <f t="shared" si="294"/>
        <v>0</v>
      </c>
      <c r="CE52" s="270">
        <f t="shared" si="295"/>
        <v>0</v>
      </c>
      <c r="CF52" s="271">
        <f t="shared" si="296"/>
        <v>0</v>
      </c>
      <c r="CG52" s="271">
        <f t="shared" si="297"/>
        <v>0</v>
      </c>
      <c r="CH52" s="271">
        <f t="shared" si="298"/>
        <v>0</v>
      </c>
      <c r="CI52" s="271">
        <f t="shared" si="299"/>
        <v>0</v>
      </c>
      <c r="CJ52" s="329"/>
      <c r="CK52" s="103">
        <f t="shared" si="199"/>
        <v>0</v>
      </c>
      <c r="CL52" s="103">
        <f t="shared" si="226"/>
        <v>0</v>
      </c>
      <c r="CM52" s="103">
        <f t="shared" si="200"/>
        <v>0</v>
      </c>
      <c r="CN52" s="103">
        <f t="shared" si="201"/>
        <v>0</v>
      </c>
      <c r="CO52" s="270">
        <f t="shared" si="9"/>
        <v>0</v>
      </c>
      <c r="CP52" s="271">
        <f t="shared" si="202"/>
        <v>0</v>
      </c>
      <c r="CQ52" s="271">
        <f t="shared" si="203"/>
        <v>0</v>
      </c>
      <c r="CR52" s="271">
        <f t="shared" si="204"/>
        <v>0</v>
      </c>
      <c r="CS52" s="271">
        <f t="shared" si="205"/>
        <v>0</v>
      </c>
      <c r="CT52" s="329"/>
      <c r="CU52" s="103">
        <f t="shared" si="314"/>
        <v>0</v>
      </c>
      <c r="CV52" s="103">
        <f t="shared" si="315"/>
        <v>0</v>
      </c>
      <c r="CW52" s="103">
        <f t="shared" si="316"/>
        <v>0</v>
      </c>
      <c r="CX52" s="103">
        <f t="shared" si="317"/>
        <v>0</v>
      </c>
      <c r="CY52" s="270">
        <f t="shared" si="300"/>
        <v>0</v>
      </c>
      <c r="CZ52" s="271">
        <f t="shared" si="318"/>
        <v>0</v>
      </c>
      <c r="DA52" s="271">
        <f t="shared" si="319"/>
        <v>0</v>
      </c>
      <c r="DB52" s="271">
        <f t="shared" si="320"/>
        <v>0</v>
      </c>
      <c r="DC52" s="271">
        <f t="shared" si="321"/>
        <v>0</v>
      </c>
      <c r="DD52" s="329"/>
      <c r="DE52" s="103">
        <f t="shared" si="322"/>
        <v>0</v>
      </c>
      <c r="DF52" s="103">
        <f t="shared" si="323"/>
        <v>0</v>
      </c>
      <c r="DG52" s="103">
        <f t="shared" si="324"/>
        <v>0</v>
      </c>
      <c r="DH52" s="103">
        <f t="shared" si="325"/>
        <v>0</v>
      </c>
      <c r="DI52" s="270">
        <f t="shared" si="326"/>
        <v>0</v>
      </c>
      <c r="DJ52" s="271">
        <f t="shared" si="327"/>
        <v>0</v>
      </c>
      <c r="DK52" s="271">
        <f t="shared" si="328"/>
        <v>0</v>
      </c>
      <c r="DL52" s="271">
        <f t="shared" si="329"/>
        <v>0</v>
      </c>
      <c r="DM52" s="271">
        <f t="shared" si="330"/>
        <v>0</v>
      </c>
      <c r="DN52" s="329"/>
      <c r="DO52" s="103">
        <f t="shared" si="331"/>
        <v>0</v>
      </c>
      <c r="DP52" s="103">
        <f t="shared" si="332"/>
        <v>0</v>
      </c>
      <c r="DQ52" s="103">
        <f t="shared" si="333"/>
        <v>0</v>
      </c>
      <c r="DR52" s="103">
        <f t="shared" si="334"/>
        <v>0</v>
      </c>
      <c r="DS52" s="270">
        <f t="shared" si="301"/>
        <v>0</v>
      </c>
      <c r="DT52" s="271">
        <f t="shared" si="335"/>
        <v>0</v>
      </c>
      <c r="DU52" s="271">
        <f t="shared" si="336"/>
        <v>0</v>
      </c>
      <c r="DV52" s="271">
        <f t="shared" si="337"/>
        <v>0</v>
      </c>
      <c r="DW52" s="271">
        <f t="shared" si="338"/>
        <v>0</v>
      </c>
      <c r="DX52" s="338"/>
      <c r="DY52" s="103">
        <f t="shared" si="208"/>
        <v>0</v>
      </c>
      <c r="DZ52" s="103">
        <f t="shared" si="209"/>
        <v>0</v>
      </c>
      <c r="EA52" s="103">
        <f t="shared" si="210"/>
        <v>0</v>
      </c>
      <c r="EB52" s="103">
        <f t="shared" si="211"/>
        <v>0</v>
      </c>
      <c r="EC52" s="270">
        <f t="shared" si="212"/>
        <v>0</v>
      </c>
      <c r="ED52" s="271">
        <f t="shared" si="213"/>
        <v>0</v>
      </c>
      <c r="EE52" s="271">
        <f t="shared" si="214"/>
        <v>0</v>
      </c>
      <c r="EF52" s="271">
        <f t="shared" si="215"/>
        <v>0</v>
      </c>
      <c r="EG52" s="271">
        <f t="shared" si="216"/>
        <v>0</v>
      </c>
      <c r="EH52" s="329"/>
      <c r="EI52" s="103">
        <f t="shared" si="217"/>
        <v>0</v>
      </c>
      <c r="EJ52" s="103">
        <f t="shared" si="218"/>
        <v>0</v>
      </c>
      <c r="EK52" s="103">
        <f t="shared" si="219"/>
        <v>0</v>
      </c>
      <c r="EL52" s="103">
        <f t="shared" si="220"/>
        <v>0</v>
      </c>
      <c r="EM52" s="270">
        <f t="shared" si="221"/>
        <v>0</v>
      </c>
      <c r="EN52" s="271">
        <f t="shared" si="222"/>
        <v>0</v>
      </c>
      <c r="EO52" s="271">
        <f t="shared" si="223"/>
        <v>0</v>
      </c>
      <c r="EP52" s="271">
        <f t="shared" si="224"/>
        <v>0</v>
      </c>
      <c r="EQ52" s="271">
        <f t="shared" si="225"/>
        <v>0</v>
      </c>
      <c r="ER52" s="510"/>
      <c r="ES52" s="511">
        <f t="shared" si="339"/>
        <v>0</v>
      </c>
      <c r="ET52" s="511">
        <f t="shared" si="340"/>
        <v>0</v>
      </c>
      <c r="EU52" s="511">
        <f t="shared" si="341"/>
        <v>0</v>
      </c>
      <c r="EV52" s="511">
        <f t="shared" si="342"/>
        <v>0</v>
      </c>
      <c r="EW52" s="512">
        <f t="shared" si="343"/>
        <v>0</v>
      </c>
      <c r="EX52" s="586">
        <f t="shared" si="344"/>
        <v>0</v>
      </c>
      <c r="EY52" s="586">
        <f t="shared" si="345"/>
        <v>0</v>
      </c>
      <c r="EZ52" s="586">
        <f t="shared" si="346"/>
        <v>0</v>
      </c>
      <c r="FA52" s="586">
        <f t="shared" si="347"/>
        <v>0</v>
      </c>
      <c r="FB52" s="263"/>
      <c r="FC52" s="103">
        <f t="shared" si="348"/>
        <v>0</v>
      </c>
      <c r="FD52" s="103">
        <f t="shared" si="349"/>
        <v>0</v>
      </c>
      <c r="FE52" s="103">
        <f t="shared" si="350"/>
        <v>0</v>
      </c>
      <c r="FF52" s="103">
        <f t="shared" si="351"/>
        <v>0</v>
      </c>
      <c r="FG52" s="270">
        <f t="shared" si="352"/>
        <v>0</v>
      </c>
      <c r="FH52" s="271">
        <f t="shared" si="353"/>
        <v>0</v>
      </c>
      <c r="FI52" s="271">
        <f t="shared" si="354"/>
        <v>0</v>
      </c>
      <c r="FJ52" s="271">
        <f t="shared" si="355"/>
        <v>0</v>
      </c>
      <c r="FK52" s="271">
        <f t="shared" si="356"/>
        <v>0</v>
      </c>
      <c r="FL52" s="263"/>
      <c r="FM52" s="103">
        <f t="shared" si="357"/>
        <v>0</v>
      </c>
      <c r="FN52" s="103">
        <f t="shared" si="358"/>
        <v>0</v>
      </c>
      <c r="FO52" s="103">
        <f t="shared" si="359"/>
        <v>0</v>
      </c>
      <c r="FP52" s="103">
        <f t="shared" si="360"/>
        <v>0</v>
      </c>
      <c r="FQ52" s="270">
        <f t="shared" si="361"/>
        <v>0</v>
      </c>
      <c r="FR52" s="271">
        <f t="shared" si="362"/>
        <v>0</v>
      </c>
      <c r="FS52" s="271">
        <f t="shared" si="363"/>
        <v>0</v>
      </c>
      <c r="FT52" s="271">
        <f t="shared" si="364"/>
        <v>0</v>
      </c>
      <c r="FU52" s="271">
        <f t="shared" si="365"/>
        <v>0</v>
      </c>
      <c r="FV52" s="270"/>
      <c r="FW52" s="270"/>
      <c r="FX52" s="384">
        <f t="shared" si="366"/>
        <v>0</v>
      </c>
      <c r="FY52" s="103">
        <f t="shared" si="367"/>
        <v>0</v>
      </c>
      <c r="FZ52" s="103">
        <f t="shared" si="368"/>
        <v>0</v>
      </c>
      <c r="GA52" s="103">
        <f t="shared" si="369"/>
        <v>0</v>
      </c>
      <c r="GB52" s="103">
        <f t="shared" si="370"/>
        <v>0</v>
      </c>
      <c r="GC52" s="270">
        <f t="shared" si="302"/>
        <v>0</v>
      </c>
      <c r="GD52" s="271">
        <f t="shared" si="371"/>
        <v>0</v>
      </c>
      <c r="GE52" s="271">
        <f t="shared" si="372"/>
        <v>0</v>
      </c>
      <c r="GF52" s="271">
        <f t="shared" si="373"/>
        <v>0</v>
      </c>
      <c r="GG52" s="271">
        <f t="shared" si="374"/>
        <v>0</v>
      </c>
      <c r="GH52" s="329"/>
      <c r="GI52" s="103">
        <f t="shared" si="375"/>
        <v>0</v>
      </c>
      <c r="GJ52" s="103">
        <f t="shared" si="376"/>
        <v>0</v>
      </c>
      <c r="GK52" s="103">
        <f t="shared" si="377"/>
        <v>0</v>
      </c>
      <c r="GL52" s="103">
        <f t="shared" si="378"/>
        <v>0</v>
      </c>
      <c r="GM52" s="270">
        <f t="shared" si="303"/>
        <v>0</v>
      </c>
      <c r="GN52" s="271">
        <f t="shared" si="379"/>
        <v>0</v>
      </c>
      <c r="GO52" s="271">
        <f t="shared" si="380"/>
        <v>0</v>
      </c>
      <c r="GP52" s="271">
        <f t="shared" si="381"/>
        <v>0</v>
      </c>
      <c r="GQ52" s="271">
        <f t="shared" si="382"/>
        <v>0</v>
      </c>
      <c r="GR52" s="342">
        <f t="shared" si="304"/>
        <v>0</v>
      </c>
      <c r="GS52" s="103">
        <f t="shared" si="383"/>
        <v>0</v>
      </c>
      <c r="GT52" s="103">
        <f t="shared" si="384"/>
        <v>0</v>
      </c>
      <c r="GU52" s="103">
        <f t="shared" si="385"/>
        <v>0</v>
      </c>
      <c r="GV52" s="103">
        <f t="shared" si="386"/>
        <v>0</v>
      </c>
      <c r="GW52" s="270">
        <f t="shared" si="305"/>
        <v>0</v>
      </c>
      <c r="GX52" s="271">
        <f t="shared" si="387"/>
        <v>0</v>
      </c>
      <c r="GY52" s="271">
        <f t="shared" si="388"/>
        <v>0</v>
      </c>
      <c r="GZ52" s="271">
        <f t="shared" si="389"/>
        <v>0</v>
      </c>
      <c r="HA52" s="271">
        <f t="shared" si="390"/>
        <v>0</v>
      </c>
      <c r="HB52" s="329"/>
      <c r="HC52" s="103">
        <f t="shared" si="391"/>
        <v>0</v>
      </c>
      <c r="HD52" s="103">
        <f t="shared" si="392"/>
        <v>0</v>
      </c>
      <c r="HE52" s="103">
        <f t="shared" si="393"/>
        <v>0</v>
      </c>
      <c r="HF52" s="103">
        <f t="shared" si="394"/>
        <v>0</v>
      </c>
      <c r="HG52" s="270">
        <f t="shared" si="306"/>
        <v>0</v>
      </c>
      <c r="HH52" s="271">
        <f t="shared" si="395"/>
        <v>0</v>
      </c>
      <c r="HI52" s="271">
        <f t="shared" si="396"/>
        <v>0</v>
      </c>
      <c r="HJ52" s="271">
        <f t="shared" si="397"/>
        <v>0</v>
      </c>
      <c r="HK52" s="271">
        <f t="shared" si="398"/>
        <v>0</v>
      </c>
      <c r="HL52" s="329"/>
      <c r="HM52" s="103">
        <f t="shared" si="399"/>
        <v>0</v>
      </c>
      <c r="HN52" s="103">
        <f t="shared" si="400"/>
        <v>0</v>
      </c>
      <c r="HO52" s="103">
        <f t="shared" si="401"/>
        <v>0</v>
      </c>
      <c r="HP52" s="103">
        <f t="shared" si="402"/>
        <v>0</v>
      </c>
      <c r="HQ52" s="270">
        <f t="shared" si="307"/>
        <v>0</v>
      </c>
      <c r="HR52" s="271">
        <f t="shared" si="403"/>
        <v>0</v>
      </c>
      <c r="HS52" s="271">
        <f t="shared" si="404"/>
        <v>0</v>
      </c>
      <c r="HT52" s="271">
        <f t="shared" si="405"/>
        <v>0</v>
      </c>
      <c r="HU52" s="271">
        <f t="shared" si="406"/>
        <v>0</v>
      </c>
      <c r="HV52" s="342">
        <f t="shared" si="308"/>
        <v>0</v>
      </c>
      <c r="HW52" s="103">
        <f t="shared" si="407"/>
        <v>0</v>
      </c>
      <c r="HX52" s="103">
        <f t="shared" si="408"/>
        <v>0</v>
      </c>
      <c r="HY52" s="103">
        <f t="shared" si="409"/>
        <v>0</v>
      </c>
      <c r="HZ52" s="103">
        <f t="shared" si="410"/>
        <v>0</v>
      </c>
      <c r="IA52" s="265" t="e">
        <f t="shared" si="309"/>
        <v>#DIV/0!</v>
      </c>
      <c r="IB52" s="270">
        <f t="shared" si="310"/>
        <v>0</v>
      </c>
      <c r="IC52" s="271">
        <f t="shared" si="411"/>
        <v>0</v>
      </c>
      <c r="ID52" s="271">
        <f t="shared" si="412"/>
        <v>0</v>
      </c>
      <c r="IE52" s="271">
        <f t="shared" si="413"/>
        <v>0</v>
      </c>
      <c r="IF52" s="271">
        <f t="shared" si="414"/>
        <v>0</v>
      </c>
      <c r="IG52" s="258">
        <f t="shared" si="311"/>
        <v>0</v>
      </c>
      <c r="IH52" s="103">
        <f t="shared" si="415"/>
        <v>0</v>
      </c>
      <c r="II52" s="103">
        <f t="shared" si="416"/>
        <v>0</v>
      </c>
      <c r="IJ52" s="103">
        <f t="shared" si="417"/>
        <v>0</v>
      </c>
      <c r="IK52" s="103">
        <f t="shared" si="418"/>
        <v>0</v>
      </c>
      <c r="IL52" s="270">
        <f t="shared" si="312"/>
        <v>0</v>
      </c>
      <c r="IM52" s="271">
        <f t="shared" si="419"/>
        <v>0</v>
      </c>
      <c r="IN52" s="271">
        <f t="shared" si="420"/>
        <v>0</v>
      </c>
      <c r="IO52" s="271">
        <f t="shared" si="421"/>
        <v>0</v>
      </c>
      <c r="IP52" s="271">
        <f t="shared" si="422"/>
        <v>0</v>
      </c>
      <c r="IQ52" s="274">
        <f t="shared" si="313"/>
        <v>0</v>
      </c>
      <c r="IR52" s="275">
        <f t="shared" si="423"/>
        <v>0</v>
      </c>
      <c r="IS52" s="275">
        <f t="shared" si="424"/>
        <v>0</v>
      </c>
      <c r="IT52" s="275">
        <f t="shared" si="425"/>
        <v>0</v>
      </c>
      <c r="IU52" s="275">
        <f t="shared" si="426"/>
        <v>0</v>
      </c>
    </row>
    <row r="53" spans="1:255" s="48" customFormat="1">
      <c r="A53" s="49" t="s">
        <v>397</v>
      </c>
      <c r="B53" s="264"/>
      <c r="C53" s="264"/>
      <c r="D53" s="264"/>
      <c r="E53" s="200"/>
      <c r="F53" s="93">
        <f t="shared" si="227"/>
        <v>0</v>
      </c>
      <c r="G53" s="93">
        <f t="shared" si="228"/>
        <v>0</v>
      </c>
      <c r="H53" s="93">
        <f t="shared" si="229"/>
        <v>0</v>
      </c>
      <c r="I53" s="93">
        <f t="shared" si="230"/>
        <v>0</v>
      </c>
      <c r="J53" s="200"/>
      <c r="K53" s="93">
        <f t="shared" si="231"/>
        <v>0</v>
      </c>
      <c r="L53" s="93">
        <f t="shared" si="232"/>
        <v>0</v>
      </c>
      <c r="M53" s="93">
        <f t="shared" si="233"/>
        <v>0</v>
      </c>
      <c r="N53" s="93">
        <f t="shared" si="234"/>
        <v>0</v>
      </c>
      <c r="O53" s="265" t="e">
        <f t="shared" si="235"/>
        <v>#DIV/0!</v>
      </c>
      <c r="P53" s="200"/>
      <c r="Q53" s="93">
        <f t="shared" si="236"/>
        <v>0</v>
      </c>
      <c r="R53" s="93">
        <f t="shared" si="237"/>
        <v>0</v>
      </c>
      <c r="S53" s="93">
        <f t="shared" si="238"/>
        <v>0</v>
      </c>
      <c r="T53" s="93">
        <f t="shared" si="239"/>
        <v>0</v>
      </c>
      <c r="U53" s="265" t="e">
        <f t="shared" si="240"/>
        <v>#DIV/0!</v>
      </c>
      <c r="V53" s="200"/>
      <c r="W53" s="93">
        <f t="shared" si="241"/>
        <v>0</v>
      </c>
      <c r="X53" s="93">
        <f t="shared" si="242"/>
        <v>0</v>
      </c>
      <c r="Y53" s="93">
        <f t="shared" si="243"/>
        <v>0</v>
      </c>
      <c r="Z53" s="93">
        <f t="shared" si="244"/>
        <v>0</v>
      </c>
      <c r="AA53" s="265" t="e">
        <f t="shared" si="245"/>
        <v>#DIV/0!</v>
      </c>
      <c r="AB53" s="329"/>
      <c r="AC53" s="103">
        <f t="shared" si="246"/>
        <v>0</v>
      </c>
      <c r="AD53" s="103">
        <f t="shared" si="247"/>
        <v>0</v>
      </c>
      <c r="AE53" s="103">
        <f t="shared" si="248"/>
        <v>0</v>
      </c>
      <c r="AF53" s="103">
        <f t="shared" si="249"/>
        <v>0</v>
      </c>
      <c r="AG53" s="270">
        <f t="shared" si="250"/>
        <v>0</v>
      </c>
      <c r="AH53" s="271">
        <f t="shared" si="251"/>
        <v>0</v>
      </c>
      <c r="AI53" s="271">
        <f t="shared" si="252"/>
        <v>0</v>
      </c>
      <c r="AJ53" s="271">
        <f t="shared" si="253"/>
        <v>0</v>
      </c>
      <c r="AK53" s="271">
        <f t="shared" si="254"/>
        <v>0</v>
      </c>
      <c r="AL53" s="329"/>
      <c r="AM53" s="103">
        <f t="shared" si="255"/>
        <v>0</v>
      </c>
      <c r="AN53" s="103">
        <f t="shared" si="256"/>
        <v>0</v>
      </c>
      <c r="AO53" s="103">
        <f t="shared" si="257"/>
        <v>0</v>
      </c>
      <c r="AP53" s="103">
        <f t="shared" si="258"/>
        <v>0</v>
      </c>
      <c r="AQ53" s="270">
        <f t="shared" si="259"/>
        <v>0</v>
      </c>
      <c r="AR53" s="271">
        <f t="shared" si="260"/>
        <v>0</v>
      </c>
      <c r="AS53" s="271">
        <f t="shared" si="261"/>
        <v>0</v>
      </c>
      <c r="AT53" s="271">
        <f t="shared" si="262"/>
        <v>0</v>
      </c>
      <c r="AU53" s="271">
        <f t="shared" si="263"/>
        <v>0</v>
      </c>
      <c r="AV53" s="510"/>
      <c r="AW53" s="511">
        <f t="shared" si="264"/>
        <v>0</v>
      </c>
      <c r="AX53" s="511">
        <f t="shared" si="265"/>
        <v>0</v>
      </c>
      <c r="AY53" s="511">
        <f t="shared" si="266"/>
        <v>0</v>
      </c>
      <c r="AZ53" s="511">
        <f t="shared" si="267"/>
        <v>0</v>
      </c>
      <c r="BA53" s="512">
        <f t="shared" si="268"/>
        <v>0</v>
      </c>
      <c r="BB53" s="586">
        <f t="shared" si="269"/>
        <v>0</v>
      </c>
      <c r="BC53" s="586">
        <f t="shared" si="270"/>
        <v>0</v>
      </c>
      <c r="BD53" s="586">
        <f t="shared" si="271"/>
        <v>0</v>
      </c>
      <c r="BE53" s="586">
        <f t="shared" si="272"/>
        <v>0</v>
      </c>
      <c r="BF53" s="329"/>
      <c r="BG53" s="103">
        <f t="shared" si="273"/>
        <v>0</v>
      </c>
      <c r="BH53" s="103">
        <f t="shared" si="274"/>
        <v>0</v>
      </c>
      <c r="BI53" s="103">
        <f t="shared" si="275"/>
        <v>0</v>
      </c>
      <c r="BJ53" s="103">
        <f t="shared" si="276"/>
        <v>0</v>
      </c>
      <c r="BK53" s="270">
        <f t="shared" si="277"/>
        <v>0</v>
      </c>
      <c r="BL53" s="271">
        <f t="shared" si="278"/>
        <v>0</v>
      </c>
      <c r="BM53" s="271">
        <f t="shared" si="279"/>
        <v>0</v>
      </c>
      <c r="BN53" s="271">
        <f t="shared" si="280"/>
        <v>0</v>
      </c>
      <c r="BO53" s="271">
        <f t="shared" si="281"/>
        <v>0</v>
      </c>
      <c r="BP53" s="329"/>
      <c r="BQ53" s="103">
        <f t="shared" si="282"/>
        <v>0</v>
      </c>
      <c r="BR53" s="103">
        <f t="shared" si="283"/>
        <v>0</v>
      </c>
      <c r="BS53" s="103">
        <f t="shared" si="284"/>
        <v>0</v>
      </c>
      <c r="BT53" s="103">
        <f t="shared" si="285"/>
        <v>0</v>
      </c>
      <c r="BU53" s="270">
        <f t="shared" si="286"/>
        <v>0</v>
      </c>
      <c r="BV53" s="271">
        <f t="shared" si="287"/>
        <v>0</v>
      </c>
      <c r="BW53" s="271">
        <f t="shared" si="288"/>
        <v>0</v>
      </c>
      <c r="BX53" s="271">
        <f t="shared" si="289"/>
        <v>0</v>
      </c>
      <c r="BY53" s="271">
        <f t="shared" si="290"/>
        <v>0</v>
      </c>
      <c r="BZ53" s="329"/>
      <c r="CA53" s="103">
        <f t="shared" si="291"/>
        <v>0</v>
      </c>
      <c r="CB53" s="103">
        <f t="shared" si="292"/>
        <v>0</v>
      </c>
      <c r="CC53" s="103">
        <f t="shared" si="293"/>
        <v>0</v>
      </c>
      <c r="CD53" s="103">
        <f t="shared" si="294"/>
        <v>0</v>
      </c>
      <c r="CE53" s="270">
        <f t="shared" si="295"/>
        <v>0</v>
      </c>
      <c r="CF53" s="271">
        <f t="shared" si="296"/>
        <v>0</v>
      </c>
      <c r="CG53" s="271">
        <f t="shared" si="297"/>
        <v>0</v>
      </c>
      <c r="CH53" s="271">
        <f t="shared" si="298"/>
        <v>0</v>
      </c>
      <c r="CI53" s="271">
        <f t="shared" si="299"/>
        <v>0</v>
      </c>
      <c r="CJ53" s="329"/>
      <c r="CK53" s="103">
        <f t="shared" si="199"/>
        <v>0</v>
      </c>
      <c r="CL53" s="103">
        <f t="shared" si="226"/>
        <v>0</v>
      </c>
      <c r="CM53" s="103">
        <f t="shared" si="200"/>
        <v>0</v>
      </c>
      <c r="CN53" s="103">
        <f t="shared" si="201"/>
        <v>0</v>
      </c>
      <c r="CO53" s="270">
        <f t="shared" si="9"/>
        <v>0</v>
      </c>
      <c r="CP53" s="271">
        <f t="shared" si="202"/>
        <v>0</v>
      </c>
      <c r="CQ53" s="271">
        <f t="shared" si="203"/>
        <v>0</v>
      </c>
      <c r="CR53" s="271">
        <f t="shared" si="204"/>
        <v>0</v>
      </c>
      <c r="CS53" s="271">
        <f t="shared" si="205"/>
        <v>0</v>
      </c>
      <c r="CT53" s="329"/>
      <c r="CU53" s="103">
        <f t="shared" si="314"/>
        <v>0</v>
      </c>
      <c r="CV53" s="103">
        <f t="shared" si="315"/>
        <v>0</v>
      </c>
      <c r="CW53" s="103">
        <f t="shared" si="316"/>
        <v>0</v>
      </c>
      <c r="CX53" s="103">
        <f t="shared" si="317"/>
        <v>0</v>
      </c>
      <c r="CY53" s="270">
        <f t="shared" si="300"/>
        <v>0</v>
      </c>
      <c r="CZ53" s="271">
        <f t="shared" si="318"/>
        <v>0</v>
      </c>
      <c r="DA53" s="271">
        <f t="shared" si="319"/>
        <v>0</v>
      </c>
      <c r="DB53" s="271">
        <f t="shared" si="320"/>
        <v>0</v>
      </c>
      <c r="DC53" s="271">
        <f t="shared" si="321"/>
        <v>0</v>
      </c>
      <c r="DD53" s="329"/>
      <c r="DE53" s="103">
        <f t="shared" si="322"/>
        <v>0</v>
      </c>
      <c r="DF53" s="103">
        <f t="shared" si="323"/>
        <v>0</v>
      </c>
      <c r="DG53" s="103">
        <f t="shared" si="324"/>
        <v>0</v>
      </c>
      <c r="DH53" s="103">
        <f t="shared" si="325"/>
        <v>0</v>
      </c>
      <c r="DI53" s="270">
        <f t="shared" si="326"/>
        <v>0</v>
      </c>
      <c r="DJ53" s="271">
        <f t="shared" si="327"/>
        <v>0</v>
      </c>
      <c r="DK53" s="271">
        <f t="shared" si="328"/>
        <v>0</v>
      </c>
      <c r="DL53" s="271">
        <f t="shared" si="329"/>
        <v>0</v>
      </c>
      <c r="DM53" s="271">
        <f t="shared" si="330"/>
        <v>0</v>
      </c>
      <c r="DN53" s="329"/>
      <c r="DO53" s="103">
        <f t="shared" si="331"/>
        <v>0</v>
      </c>
      <c r="DP53" s="103">
        <f t="shared" si="332"/>
        <v>0</v>
      </c>
      <c r="DQ53" s="103">
        <f t="shared" si="333"/>
        <v>0</v>
      </c>
      <c r="DR53" s="103">
        <f t="shared" si="334"/>
        <v>0</v>
      </c>
      <c r="DS53" s="270">
        <f t="shared" si="301"/>
        <v>0</v>
      </c>
      <c r="DT53" s="271">
        <f t="shared" si="335"/>
        <v>0</v>
      </c>
      <c r="DU53" s="271">
        <f t="shared" si="336"/>
        <v>0</v>
      </c>
      <c r="DV53" s="271">
        <f t="shared" si="337"/>
        <v>0</v>
      </c>
      <c r="DW53" s="271">
        <f t="shared" si="338"/>
        <v>0</v>
      </c>
      <c r="DX53" s="338"/>
      <c r="DY53" s="103">
        <f t="shared" si="208"/>
        <v>0</v>
      </c>
      <c r="DZ53" s="103">
        <f t="shared" si="209"/>
        <v>0</v>
      </c>
      <c r="EA53" s="103">
        <f t="shared" si="210"/>
        <v>0</v>
      </c>
      <c r="EB53" s="103">
        <f t="shared" si="211"/>
        <v>0</v>
      </c>
      <c r="EC53" s="270">
        <f t="shared" si="212"/>
        <v>0</v>
      </c>
      <c r="ED53" s="271">
        <f t="shared" si="213"/>
        <v>0</v>
      </c>
      <c r="EE53" s="271">
        <f t="shared" si="214"/>
        <v>0</v>
      </c>
      <c r="EF53" s="271">
        <f t="shared" si="215"/>
        <v>0</v>
      </c>
      <c r="EG53" s="271">
        <f t="shared" si="216"/>
        <v>0</v>
      </c>
      <c r="EH53" s="329"/>
      <c r="EI53" s="103">
        <f t="shared" si="217"/>
        <v>0</v>
      </c>
      <c r="EJ53" s="103">
        <f t="shared" si="218"/>
        <v>0</v>
      </c>
      <c r="EK53" s="103">
        <f t="shared" si="219"/>
        <v>0</v>
      </c>
      <c r="EL53" s="103">
        <f t="shared" si="220"/>
        <v>0</v>
      </c>
      <c r="EM53" s="270">
        <f t="shared" si="221"/>
        <v>0</v>
      </c>
      <c r="EN53" s="271">
        <f t="shared" si="222"/>
        <v>0</v>
      </c>
      <c r="EO53" s="271">
        <f t="shared" si="223"/>
        <v>0</v>
      </c>
      <c r="EP53" s="271">
        <f t="shared" si="224"/>
        <v>0</v>
      </c>
      <c r="EQ53" s="271">
        <f t="shared" si="225"/>
        <v>0</v>
      </c>
      <c r="ER53" s="510"/>
      <c r="ES53" s="511">
        <f t="shared" si="339"/>
        <v>0</v>
      </c>
      <c r="ET53" s="511">
        <f t="shared" si="340"/>
        <v>0</v>
      </c>
      <c r="EU53" s="511">
        <f t="shared" si="341"/>
        <v>0</v>
      </c>
      <c r="EV53" s="511">
        <f t="shared" si="342"/>
        <v>0</v>
      </c>
      <c r="EW53" s="512">
        <f t="shared" si="343"/>
        <v>0</v>
      </c>
      <c r="EX53" s="586">
        <f t="shared" si="344"/>
        <v>0</v>
      </c>
      <c r="EY53" s="586">
        <f t="shared" si="345"/>
        <v>0</v>
      </c>
      <c r="EZ53" s="586">
        <f t="shared" si="346"/>
        <v>0</v>
      </c>
      <c r="FA53" s="586">
        <f t="shared" si="347"/>
        <v>0</v>
      </c>
      <c r="FB53" s="263"/>
      <c r="FC53" s="103">
        <f t="shared" si="348"/>
        <v>0</v>
      </c>
      <c r="FD53" s="103">
        <f t="shared" si="349"/>
        <v>0</v>
      </c>
      <c r="FE53" s="103">
        <f t="shared" si="350"/>
        <v>0</v>
      </c>
      <c r="FF53" s="103">
        <f t="shared" si="351"/>
        <v>0</v>
      </c>
      <c r="FG53" s="270">
        <f t="shared" si="352"/>
        <v>0</v>
      </c>
      <c r="FH53" s="271">
        <f t="shared" si="353"/>
        <v>0</v>
      </c>
      <c r="FI53" s="271">
        <f t="shared" si="354"/>
        <v>0</v>
      </c>
      <c r="FJ53" s="271">
        <f t="shared" si="355"/>
        <v>0</v>
      </c>
      <c r="FK53" s="271">
        <f t="shared" si="356"/>
        <v>0</v>
      </c>
      <c r="FL53" s="263"/>
      <c r="FM53" s="103">
        <f t="shared" si="357"/>
        <v>0</v>
      </c>
      <c r="FN53" s="103">
        <f t="shared" si="358"/>
        <v>0</v>
      </c>
      <c r="FO53" s="103">
        <f t="shared" si="359"/>
        <v>0</v>
      </c>
      <c r="FP53" s="103">
        <f t="shared" si="360"/>
        <v>0</v>
      </c>
      <c r="FQ53" s="270">
        <f t="shared" si="361"/>
        <v>0</v>
      </c>
      <c r="FR53" s="271">
        <f t="shared" si="362"/>
        <v>0</v>
      </c>
      <c r="FS53" s="271">
        <f t="shared" si="363"/>
        <v>0</v>
      </c>
      <c r="FT53" s="271">
        <f t="shared" si="364"/>
        <v>0</v>
      </c>
      <c r="FU53" s="271">
        <f t="shared" si="365"/>
        <v>0</v>
      </c>
      <c r="FV53" s="270"/>
      <c r="FW53" s="270"/>
      <c r="FX53" s="384">
        <f t="shared" si="366"/>
        <v>0</v>
      </c>
      <c r="FY53" s="103">
        <f t="shared" si="367"/>
        <v>0</v>
      </c>
      <c r="FZ53" s="103">
        <f t="shared" si="368"/>
        <v>0</v>
      </c>
      <c r="GA53" s="103">
        <f t="shared" si="369"/>
        <v>0</v>
      </c>
      <c r="GB53" s="103">
        <f t="shared" si="370"/>
        <v>0</v>
      </c>
      <c r="GC53" s="270">
        <f t="shared" si="302"/>
        <v>0</v>
      </c>
      <c r="GD53" s="271">
        <f t="shared" si="371"/>
        <v>0</v>
      </c>
      <c r="GE53" s="271">
        <f t="shared" si="372"/>
        <v>0</v>
      </c>
      <c r="GF53" s="271">
        <f t="shared" si="373"/>
        <v>0</v>
      </c>
      <c r="GG53" s="271">
        <f t="shared" si="374"/>
        <v>0</v>
      </c>
      <c r="GH53" s="329"/>
      <c r="GI53" s="103">
        <f t="shared" si="375"/>
        <v>0</v>
      </c>
      <c r="GJ53" s="103">
        <f t="shared" si="376"/>
        <v>0</v>
      </c>
      <c r="GK53" s="103">
        <f t="shared" si="377"/>
        <v>0</v>
      </c>
      <c r="GL53" s="103">
        <f t="shared" si="378"/>
        <v>0</v>
      </c>
      <c r="GM53" s="270">
        <f t="shared" si="303"/>
        <v>0</v>
      </c>
      <c r="GN53" s="271">
        <f t="shared" si="379"/>
        <v>0</v>
      </c>
      <c r="GO53" s="271">
        <f t="shared" si="380"/>
        <v>0</v>
      </c>
      <c r="GP53" s="271">
        <f t="shared" si="381"/>
        <v>0</v>
      </c>
      <c r="GQ53" s="271">
        <f t="shared" si="382"/>
        <v>0</v>
      </c>
      <c r="GR53" s="342">
        <f t="shared" si="304"/>
        <v>0</v>
      </c>
      <c r="GS53" s="103">
        <f t="shared" si="383"/>
        <v>0</v>
      </c>
      <c r="GT53" s="103">
        <f t="shared" si="384"/>
        <v>0</v>
      </c>
      <c r="GU53" s="103">
        <f t="shared" si="385"/>
        <v>0</v>
      </c>
      <c r="GV53" s="103">
        <f t="shared" si="386"/>
        <v>0</v>
      </c>
      <c r="GW53" s="270">
        <f t="shared" si="305"/>
        <v>0</v>
      </c>
      <c r="GX53" s="271">
        <f t="shared" si="387"/>
        <v>0</v>
      </c>
      <c r="GY53" s="271">
        <f t="shared" si="388"/>
        <v>0</v>
      </c>
      <c r="GZ53" s="271">
        <f t="shared" si="389"/>
        <v>0</v>
      </c>
      <c r="HA53" s="271">
        <f t="shared" si="390"/>
        <v>0</v>
      </c>
      <c r="HB53" s="329"/>
      <c r="HC53" s="103">
        <f t="shared" si="391"/>
        <v>0</v>
      </c>
      <c r="HD53" s="103">
        <f t="shared" si="392"/>
        <v>0</v>
      </c>
      <c r="HE53" s="103">
        <f t="shared" si="393"/>
        <v>0</v>
      </c>
      <c r="HF53" s="103">
        <f t="shared" si="394"/>
        <v>0</v>
      </c>
      <c r="HG53" s="270">
        <f t="shared" si="306"/>
        <v>0</v>
      </c>
      <c r="HH53" s="271">
        <f t="shared" si="395"/>
        <v>0</v>
      </c>
      <c r="HI53" s="271">
        <f t="shared" si="396"/>
        <v>0</v>
      </c>
      <c r="HJ53" s="271">
        <f t="shared" si="397"/>
        <v>0</v>
      </c>
      <c r="HK53" s="271">
        <f t="shared" si="398"/>
        <v>0</v>
      </c>
      <c r="HL53" s="329"/>
      <c r="HM53" s="103">
        <f t="shared" si="399"/>
        <v>0</v>
      </c>
      <c r="HN53" s="103">
        <f t="shared" si="400"/>
        <v>0</v>
      </c>
      <c r="HO53" s="103">
        <f t="shared" si="401"/>
        <v>0</v>
      </c>
      <c r="HP53" s="103">
        <f t="shared" si="402"/>
        <v>0</v>
      </c>
      <c r="HQ53" s="270">
        <f t="shared" si="307"/>
        <v>0</v>
      </c>
      <c r="HR53" s="271">
        <f t="shared" si="403"/>
        <v>0</v>
      </c>
      <c r="HS53" s="271">
        <f t="shared" si="404"/>
        <v>0</v>
      </c>
      <c r="HT53" s="271">
        <f t="shared" si="405"/>
        <v>0</v>
      </c>
      <c r="HU53" s="271">
        <f t="shared" si="406"/>
        <v>0</v>
      </c>
      <c r="HV53" s="342">
        <f t="shared" si="308"/>
        <v>0</v>
      </c>
      <c r="HW53" s="103">
        <f t="shared" si="407"/>
        <v>0</v>
      </c>
      <c r="HX53" s="103">
        <f t="shared" si="408"/>
        <v>0</v>
      </c>
      <c r="HY53" s="103">
        <f t="shared" si="409"/>
        <v>0</v>
      </c>
      <c r="HZ53" s="103">
        <f t="shared" si="410"/>
        <v>0</v>
      </c>
      <c r="IA53" s="265" t="e">
        <f t="shared" si="309"/>
        <v>#DIV/0!</v>
      </c>
      <c r="IB53" s="270">
        <f t="shared" si="310"/>
        <v>0</v>
      </c>
      <c r="IC53" s="271">
        <f t="shared" si="411"/>
        <v>0</v>
      </c>
      <c r="ID53" s="271">
        <f t="shared" si="412"/>
        <v>0</v>
      </c>
      <c r="IE53" s="271">
        <f t="shared" si="413"/>
        <v>0</v>
      </c>
      <c r="IF53" s="271">
        <f t="shared" si="414"/>
        <v>0</v>
      </c>
      <c r="IG53" s="258">
        <f t="shared" si="311"/>
        <v>0</v>
      </c>
      <c r="IH53" s="103">
        <f t="shared" si="415"/>
        <v>0</v>
      </c>
      <c r="II53" s="103">
        <f t="shared" si="416"/>
        <v>0</v>
      </c>
      <c r="IJ53" s="103">
        <f t="shared" si="417"/>
        <v>0</v>
      </c>
      <c r="IK53" s="103">
        <f t="shared" si="418"/>
        <v>0</v>
      </c>
      <c r="IL53" s="270">
        <f t="shared" si="312"/>
        <v>0</v>
      </c>
      <c r="IM53" s="271">
        <f t="shared" si="419"/>
        <v>0</v>
      </c>
      <c r="IN53" s="271">
        <f t="shared" si="420"/>
        <v>0</v>
      </c>
      <c r="IO53" s="271">
        <f t="shared" si="421"/>
        <v>0</v>
      </c>
      <c r="IP53" s="271">
        <f t="shared" si="422"/>
        <v>0</v>
      </c>
      <c r="IQ53" s="274">
        <f t="shared" si="313"/>
        <v>0</v>
      </c>
      <c r="IR53" s="275">
        <f t="shared" si="423"/>
        <v>0</v>
      </c>
      <c r="IS53" s="275">
        <f t="shared" si="424"/>
        <v>0</v>
      </c>
      <c r="IT53" s="275">
        <f t="shared" si="425"/>
        <v>0</v>
      </c>
      <c r="IU53" s="275">
        <f t="shared" si="426"/>
        <v>0</v>
      </c>
    </row>
    <row r="54" spans="1:255" s="48" customFormat="1">
      <c r="A54" s="49" t="s">
        <v>398</v>
      </c>
      <c r="B54" s="264"/>
      <c r="C54" s="264"/>
      <c r="D54" s="264"/>
      <c r="E54" s="200"/>
      <c r="F54" s="93">
        <f t="shared" si="227"/>
        <v>0</v>
      </c>
      <c r="G54" s="93">
        <f t="shared" si="228"/>
        <v>0</v>
      </c>
      <c r="H54" s="93">
        <f t="shared" si="229"/>
        <v>0</v>
      </c>
      <c r="I54" s="93">
        <f t="shared" si="230"/>
        <v>0</v>
      </c>
      <c r="J54" s="200"/>
      <c r="K54" s="93">
        <f t="shared" si="231"/>
        <v>0</v>
      </c>
      <c r="L54" s="93">
        <f t="shared" si="232"/>
        <v>0</v>
      </c>
      <c r="M54" s="93">
        <f t="shared" si="233"/>
        <v>0</v>
      </c>
      <c r="N54" s="93">
        <f t="shared" si="234"/>
        <v>0</v>
      </c>
      <c r="O54" s="265" t="e">
        <f t="shared" si="235"/>
        <v>#DIV/0!</v>
      </c>
      <c r="P54" s="200"/>
      <c r="Q54" s="93">
        <f t="shared" si="236"/>
        <v>0</v>
      </c>
      <c r="R54" s="93">
        <f t="shared" si="237"/>
        <v>0</v>
      </c>
      <c r="S54" s="93">
        <f t="shared" si="238"/>
        <v>0</v>
      </c>
      <c r="T54" s="93">
        <f t="shared" si="239"/>
        <v>0</v>
      </c>
      <c r="U54" s="265" t="e">
        <f t="shared" si="240"/>
        <v>#DIV/0!</v>
      </c>
      <c r="V54" s="200"/>
      <c r="W54" s="93">
        <f t="shared" si="241"/>
        <v>0</v>
      </c>
      <c r="X54" s="93">
        <f t="shared" si="242"/>
        <v>0</v>
      </c>
      <c r="Y54" s="93">
        <f t="shared" si="243"/>
        <v>0</v>
      </c>
      <c r="Z54" s="93">
        <f t="shared" si="244"/>
        <v>0</v>
      </c>
      <c r="AA54" s="265" t="e">
        <f t="shared" si="245"/>
        <v>#DIV/0!</v>
      </c>
      <c r="AB54" s="329"/>
      <c r="AC54" s="103">
        <f t="shared" si="246"/>
        <v>0</v>
      </c>
      <c r="AD54" s="103">
        <f t="shared" si="247"/>
        <v>0</v>
      </c>
      <c r="AE54" s="103">
        <f t="shared" si="248"/>
        <v>0</v>
      </c>
      <c r="AF54" s="103">
        <f t="shared" si="249"/>
        <v>0</v>
      </c>
      <c r="AG54" s="270">
        <f t="shared" si="250"/>
        <v>0</v>
      </c>
      <c r="AH54" s="271">
        <f t="shared" si="251"/>
        <v>0</v>
      </c>
      <c r="AI54" s="271">
        <f t="shared" si="252"/>
        <v>0</v>
      </c>
      <c r="AJ54" s="271">
        <f t="shared" si="253"/>
        <v>0</v>
      </c>
      <c r="AK54" s="271">
        <f t="shared" si="254"/>
        <v>0</v>
      </c>
      <c r="AL54" s="329"/>
      <c r="AM54" s="103">
        <f t="shared" si="255"/>
        <v>0</v>
      </c>
      <c r="AN54" s="103">
        <f t="shared" si="256"/>
        <v>0</v>
      </c>
      <c r="AO54" s="103">
        <f t="shared" si="257"/>
        <v>0</v>
      </c>
      <c r="AP54" s="103">
        <f t="shared" si="258"/>
        <v>0</v>
      </c>
      <c r="AQ54" s="270">
        <f t="shared" si="259"/>
        <v>0</v>
      </c>
      <c r="AR54" s="271">
        <f t="shared" si="260"/>
        <v>0</v>
      </c>
      <c r="AS54" s="271">
        <f t="shared" si="261"/>
        <v>0</v>
      </c>
      <c r="AT54" s="271">
        <f t="shared" si="262"/>
        <v>0</v>
      </c>
      <c r="AU54" s="271">
        <f t="shared" si="263"/>
        <v>0</v>
      </c>
      <c r="AV54" s="510"/>
      <c r="AW54" s="511">
        <f t="shared" si="264"/>
        <v>0</v>
      </c>
      <c r="AX54" s="511">
        <f t="shared" si="265"/>
        <v>0</v>
      </c>
      <c r="AY54" s="511">
        <f t="shared" si="266"/>
        <v>0</v>
      </c>
      <c r="AZ54" s="511">
        <f t="shared" si="267"/>
        <v>0</v>
      </c>
      <c r="BA54" s="512">
        <f t="shared" si="268"/>
        <v>0</v>
      </c>
      <c r="BB54" s="586">
        <f t="shared" si="269"/>
        <v>0</v>
      </c>
      <c r="BC54" s="586">
        <f t="shared" si="270"/>
        <v>0</v>
      </c>
      <c r="BD54" s="586">
        <f t="shared" si="271"/>
        <v>0</v>
      </c>
      <c r="BE54" s="586">
        <f t="shared" si="272"/>
        <v>0</v>
      </c>
      <c r="BF54" s="329"/>
      <c r="BG54" s="103">
        <f t="shared" si="273"/>
        <v>0</v>
      </c>
      <c r="BH54" s="103">
        <f t="shared" si="274"/>
        <v>0</v>
      </c>
      <c r="BI54" s="103">
        <f t="shared" si="275"/>
        <v>0</v>
      </c>
      <c r="BJ54" s="103">
        <f t="shared" si="276"/>
        <v>0</v>
      </c>
      <c r="BK54" s="270">
        <f t="shared" si="277"/>
        <v>0</v>
      </c>
      <c r="BL54" s="271">
        <f t="shared" si="278"/>
        <v>0</v>
      </c>
      <c r="BM54" s="271">
        <f t="shared" si="279"/>
        <v>0</v>
      </c>
      <c r="BN54" s="271">
        <f t="shared" si="280"/>
        <v>0</v>
      </c>
      <c r="BO54" s="271">
        <f t="shared" si="281"/>
        <v>0</v>
      </c>
      <c r="BP54" s="329"/>
      <c r="BQ54" s="103">
        <f t="shared" si="282"/>
        <v>0</v>
      </c>
      <c r="BR54" s="103">
        <f t="shared" si="283"/>
        <v>0</v>
      </c>
      <c r="BS54" s="103">
        <f t="shared" si="284"/>
        <v>0</v>
      </c>
      <c r="BT54" s="103">
        <f t="shared" si="285"/>
        <v>0</v>
      </c>
      <c r="BU54" s="270">
        <f t="shared" si="286"/>
        <v>0</v>
      </c>
      <c r="BV54" s="271">
        <f t="shared" si="287"/>
        <v>0</v>
      </c>
      <c r="BW54" s="271">
        <f t="shared" si="288"/>
        <v>0</v>
      </c>
      <c r="BX54" s="271">
        <f t="shared" si="289"/>
        <v>0</v>
      </c>
      <c r="BY54" s="271">
        <f t="shared" si="290"/>
        <v>0</v>
      </c>
      <c r="BZ54" s="329"/>
      <c r="CA54" s="103">
        <f t="shared" si="291"/>
        <v>0</v>
      </c>
      <c r="CB54" s="103">
        <f t="shared" si="292"/>
        <v>0</v>
      </c>
      <c r="CC54" s="103">
        <f t="shared" si="293"/>
        <v>0</v>
      </c>
      <c r="CD54" s="103">
        <f t="shared" si="294"/>
        <v>0</v>
      </c>
      <c r="CE54" s="270">
        <f t="shared" si="295"/>
        <v>0</v>
      </c>
      <c r="CF54" s="271">
        <f t="shared" si="296"/>
        <v>0</v>
      </c>
      <c r="CG54" s="271">
        <f t="shared" si="297"/>
        <v>0</v>
      </c>
      <c r="CH54" s="271">
        <f t="shared" si="298"/>
        <v>0</v>
      </c>
      <c r="CI54" s="271">
        <f t="shared" si="299"/>
        <v>0</v>
      </c>
      <c r="CJ54" s="329"/>
      <c r="CK54" s="103">
        <f t="shared" si="199"/>
        <v>0</v>
      </c>
      <c r="CL54" s="103">
        <f t="shared" si="226"/>
        <v>0</v>
      </c>
      <c r="CM54" s="103">
        <f t="shared" si="200"/>
        <v>0</v>
      </c>
      <c r="CN54" s="103">
        <f t="shared" si="201"/>
        <v>0</v>
      </c>
      <c r="CO54" s="270">
        <f t="shared" si="9"/>
        <v>0</v>
      </c>
      <c r="CP54" s="271">
        <f t="shared" si="202"/>
        <v>0</v>
      </c>
      <c r="CQ54" s="271">
        <f t="shared" si="203"/>
        <v>0</v>
      </c>
      <c r="CR54" s="271">
        <f t="shared" si="204"/>
        <v>0</v>
      </c>
      <c r="CS54" s="271">
        <f t="shared" si="205"/>
        <v>0</v>
      </c>
      <c r="CT54" s="329"/>
      <c r="CU54" s="103">
        <f t="shared" si="314"/>
        <v>0</v>
      </c>
      <c r="CV54" s="103">
        <f t="shared" si="315"/>
        <v>0</v>
      </c>
      <c r="CW54" s="103">
        <f t="shared" si="316"/>
        <v>0</v>
      </c>
      <c r="CX54" s="103">
        <f t="shared" si="317"/>
        <v>0</v>
      </c>
      <c r="CY54" s="270">
        <f t="shared" si="300"/>
        <v>0</v>
      </c>
      <c r="CZ54" s="271">
        <f t="shared" si="318"/>
        <v>0</v>
      </c>
      <c r="DA54" s="271">
        <f t="shared" si="319"/>
        <v>0</v>
      </c>
      <c r="DB54" s="271">
        <f t="shared" si="320"/>
        <v>0</v>
      </c>
      <c r="DC54" s="271">
        <f t="shared" si="321"/>
        <v>0</v>
      </c>
      <c r="DD54" s="329"/>
      <c r="DE54" s="103">
        <f t="shared" si="322"/>
        <v>0</v>
      </c>
      <c r="DF54" s="103">
        <f t="shared" si="323"/>
        <v>0</v>
      </c>
      <c r="DG54" s="103">
        <f t="shared" si="324"/>
        <v>0</v>
      </c>
      <c r="DH54" s="103">
        <f t="shared" si="325"/>
        <v>0</v>
      </c>
      <c r="DI54" s="270">
        <f t="shared" si="326"/>
        <v>0</v>
      </c>
      <c r="DJ54" s="271">
        <f t="shared" si="327"/>
        <v>0</v>
      </c>
      <c r="DK54" s="271">
        <f t="shared" si="328"/>
        <v>0</v>
      </c>
      <c r="DL54" s="271">
        <f t="shared" si="329"/>
        <v>0</v>
      </c>
      <c r="DM54" s="271">
        <f t="shared" si="330"/>
        <v>0</v>
      </c>
      <c r="DN54" s="329"/>
      <c r="DO54" s="103">
        <f t="shared" si="331"/>
        <v>0</v>
      </c>
      <c r="DP54" s="103">
        <f t="shared" si="332"/>
        <v>0</v>
      </c>
      <c r="DQ54" s="103">
        <f t="shared" si="333"/>
        <v>0</v>
      </c>
      <c r="DR54" s="103">
        <f t="shared" si="334"/>
        <v>0</v>
      </c>
      <c r="DS54" s="270">
        <f t="shared" si="301"/>
        <v>0</v>
      </c>
      <c r="DT54" s="271">
        <f t="shared" si="335"/>
        <v>0</v>
      </c>
      <c r="DU54" s="271">
        <f t="shared" si="336"/>
        <v>0</v>
      </c>
      <c r="DV54" s="271">
        <f t="shared" si="337"/>
        <v>0</v>
      </c>
      <c r="DW54" s="271">
        <f t="shared" si="338"/>
        <v>0</v>
      </c>
      <c r="DX54" s="338"/>
      <c r="DY54" s="103">
        <f t="shared" si="208"/>
        <v>0</v>
      </c>
      <c r="DZ54" s="103">
        <f t="shared" si="209"/>
        <v>0</v>
      </c>
      <c r="EA54" s="103">
        <f t="shared" si="210"/>
        <v>0</v>
      </c>
      <c r="EB54" s="103">
        <f t="shared" si="211"/>
        <v>0</v>
      </c>
      <c r="EC54" s="270">
        <f t="shared" si="212"/>
        <v>0</v>
      </c>
      <c r="ED54" s="271">
        <f t="shared" si="213"/>
        <v>0</v>
      </c>
      <c r="EE54" s="271">
        <f t="shared" si="214"/>
        <v>0</v>
      </c>
      <c r="EF54" s="271">
        <f t="shared" si="215"/>
        <v>0</v>
      </c>
      <c r="EG54" s="271">
        <f t="shared" si="216"/>
        <v>0</v>
      </c>
      <c r="EH54" s="329"/>
      <c r="EI54" s="103">
        <f t="shared" si="217"/>
        <v>0</v>
      </c>
      <c r="EJ54" s="103">
        <f t="shared" si="218"/>
        <v>0</v>
      </c>
      <c r="EK54" s="103">
        <f t="shared" si="219"/>
        <v>0</v>
      </c>
      <c r="EL54" s="103">
        <f t="shared" si="220"/>
        <v>0</v>
      </c>
      <c r="EM54" s="270">
        <f t="shared" si="221"/>
        <v>0</v>
      </c>
      <c r="EN54" s="271">
        <f t="shared" si="222"/>
        <v>0</v>
      </c>
      <c r="EO54" s="271">
        <f t="shared" si="223"/>
        <v>0</v>
      </c>
      <c r="EP54" s="271">
        <f t="shared" si="224"/>
        <v>0</v>
      </c>
      <c r="EQ54" s="271">
        <f t="shared" si="225"/>
        <v>0</v>
      </c>
      <c r="ER54" s="510"/>
      <c r="ES54" s="511">
        <f t="shared" si="339"/>
        <v>0</v>
      </c>
      <c r="ET54" s="511">
        <f t="shared" si="340"/>
        <v>0</v>
      </c>
      <c r="EU54" s="511">
        <f t="shared" si="341"/>
        <v>0</v>
      </c>
      <c r="EV54" s="511">
        <f t="shared" si="342"/>
        <v>0</v>
      </c>
      <c r="EW54" s="512">
        <f t="shared" si="343"/>
        <v>0</v>
      </c>
      <c r="EX54" s="586">
        <f t="shared" si="344"/>
        <v>0</v>
      </c>
      <c r="EY54" s="586">
        <f t="shared" si="345"/>
        <v>0</v>
      </c>
      <c r="EZ54" s="586">
        <f t="shared" si="346"/>
        <v>0</v>
      </c>
      <c r="FA54" s="586">
        <f t="shared" si="347"/>
        <v>0</v>
      </c>
      <c r="FB54" s="263"/>
      <c r="FC54" s="103">
        <f t="shared" si="348"/>
        <v>0</v>
      </c>
      <c r="FD54" s="103">
        <f t="shared" si="349"/>
        <v>0</v>
      </c>
      <c r="FE54" s="103">
        <f t="shared" si="350"/>
        <v>0</v>
      </c>
      <c r="FF54" s="103">
        <f t="shared" si="351"/>
        <v>0</v>
      </c>
      <c r="FG54" s="270">
        <f t="shared" si="352"/>
        <v>0</v>
      </c>
      <c r="FH54" s="271">
        <f t="shared" si="353"/>
        <v>0</v>
      </c>
      <c r="FI54" s="271">
        <f t="shared" si="354"/>
        <v>0</v>
      </c>
      <c r="FJ54" s="271">
        <f t="shared" si="355"/>
        <v>0</v>
      </c>
      <c r="FK54" s="271">
        <f t="shared" si="356"/>
        <v>0</v>
      </c>
      <c r="FL54" s="263"/>
      <c r="FM54" s="103">
        <f t="shared" si="357"/>
        <v>0</v>
      </c>
      <c r="FN54" s="103">
        <f t="shared" si="358"/>
        <v>0</v>
      </c>
      <c r="FO54" s="103">
        <f t="shared" si="359"/>
        <v>0</v>
      </c>
      <c r="FP54" s="103">
        <f t="shared" si="360"/>
        <v>0</v>
      </c>
      <c r="FQ54" s="270">
        <f t="shared" si="361"/>
        <v>0</v>
      </c>
      <c r="FR54" s="271">
        <f t="shared" si="362"/>
        <v>0</v>
      </c>
      <c r="FS54" s="271">
        <f t="shared" si="363"/>
        <v>0</v>
      </c>
      <c r="FT54" s="271">
        <f t="shared" si="364"/>
        <v>0</v>
      </c>
      <c r="FU54" s="271">
        <f t="shared" si="365"/>
        <v>0</v>
      </c>
      <c r="FV54" s="270"/>
      <c r="FW54" s="270"/>
      <c r="FX54" s="384">
        <f t="shared" si="366"/>
        <v>0</v>
      </c>
      <c r="FY54" s="103">
        <f t="shared" si="367"/>
        <v>0</v>
      </c>
      <c r="FZ54" s="103">
        <f t="shared" si="368"/>
        <v>0</v>
      </c>
      <c r="GA54" s="103">
        <f t="shared" si="369"/>
        <v>0</v>
      </c>
      <c r="GB54" s="103">
        <f t="shared" si="370"/>
        <v>0</v>
      </c>
      <c r="GC54" s="270">
        <f t="shared" si="302"/>
        <v>0</v>
      </c>
      <c r="GD54" s="271">
        <f t="shared" si="371"/>
        <v>0</v>
      </c>
      <c r="GE54" s="271">
        <f t="shared" si="372"/>
        <v>0</v>
      </c>
      <c r="GF54" s="271">
        <f t="shared" si="373"/>
        <v>0</v>
      </c>
      <c r="GG54" s="271">
        <f t="shared" si="374"/>
        <v>0</v>
      </c>
      <c r="GH54" s="329"/>
      <c r="GI54" s="103">
        <f t="shared" si="375"/>
        <v>0</v>
      </c>
      <c r="GJ54" s="103">
        <f t="shared" si="376"/>
        <v>0</v>
      </c>
      <c r="GK54" s="103">
        <f t="shared" si="377"/>
        <v>0</v>
      </c>
      <c r="GL54" s="103">
        <f t="shared" si="378"/>
        <v>0</v>
      </c>
      <c r="GM54" s="270">
        <f t="shared" si="303"/>
        <v>0</v>
      </c>
      <c r="GN54" s="271">
        <f t="shared" si="379"/>
        <v>0</v>
      </c>
      <c r="GO54" s="271">
        <f t="shared" si="380"/>
        <v>0</v>
      </c>
      <c r="GP54" s="271">
        <f t="shared" si="381"/>
        <v>0</v>
      </c>
      <c r="GQ54" s="271">
        <f t="shared" si="382"/>
        <v>0</v>
      </c>
      <c r="GR54" s="342">
        <f t="shared" si="304"/>
        <v>0</v>
      </c>
      <c r="GS54" s="103">
        <f t="shared" si="383"/>
        <v>0</v>
      </c>
      <c r="GT54" s="103">
        <f t="shared" si="384"/>
        <v>0</v>
      </c>
      <c r="GU54" s="103">
        <f t="shared" si="385"/>
        <v>0</v>
      </c>
      <c r="GV54" s="103">
        <f t="shared" si="386"/>
        <v>0</v>
      </c>
      <c r="GW54" s="270">
        <f t="shared" si="305"/>
        <v>0</v>
      </c>
      <c r="GX54" s="271">
        <f t="shared" si="387"/>
        <v>0</v>
      </c>
      <c r="GY54" s="271">
        <f t="shared" si="388"/>
        <v>0</v>
      </c>
      <c r="GZ54" s="271">
        <f t="shared" si="389"/>
        <v>0</v>
      </c>
      <c r="HA54" s="271">
        <f t="shared" si="390"/>
        <v>0</v>
      </c>
      <c r="HB54" s="329"/>
      <c r="HC54" s="103">
        <f t="shared" si="391"/>
        <v>0</v>
      </c>
      <c r="HD54" s="103">
        <f t="shared" si="392"/>
        <v>0</v>
      </c>
      <c r="HE54" s="103">
        <f t="shared" si="393"/>
        <v>0</v>
      </c>
      <c r="HF54" s="103">
        <f t="shared" si="394"/>
        <v>0</v>
      </c>
      <c r="HG54" s="270">
        <f t="shared" si="306"/>
        <v>0</v>
      </c>
      <c r="HH54" s="271">
        <f t="shared" si="395"/>
        <v>0</v>
      </c>
      <c r="HI54" s="271">
        <f t="shared" si="396"/>
        <v>0</v>
      </c>
      <c r="HJ54" s="271">
        <f t="shared" si="397"/>
        <v>0</v>
      </c>
      <c r="HK54" s="271">
        <f t="shared" si="398"/>
        <v>0</v>
      </c>
      <c r="HL54" s="329"/>
      <c r="HM54" s="103">
        <f t="shared" si="399"/>
        <v>0</v>
      </c>
      <c r="HN54" s="103">
        <f t="shared" si="400"/>
        <v>0</v>
      </c>
      <c r="HO54" s="103">
        <f t="shared" si="401"/>
        <v>0</v>
      </c>
      <c r="HP54" s="103">
        <f t="shared" si="402"/>
        <v>0</v>
      </c>
      <c r="HQ54" s="270">
        <f t="shared" si="307"/>
        <v>0</v>
      </c>
      <c r="HR54" s="271">
        <f t="shared" si="403"/>
        <v>0</v>
      </c>
      <c r="HS54" s="271">
        <f t="shared" si="404"/>
        <v>0</v>
      </c>
      <c r="HT54" s="271">
        <f t="shared" si="405"/>
        <v>0</v>
      </c>
      <c r="HU54" s="271">
        <f t="shared" si="406"/>
        <v>0</v>
      </c>
      <c r="HV54" s="342">
        <f t="shared" si="308"/>
        <v>0</v>
      </c>
      <c r="HW54" s="103">
        <f t="shared" si="407"/>
        <v>0</v>
      </c>
      <c r="HX54" s="103">
        <f t="shared" si="408"/>
        <v>0</v>
      </c>
      <c r="HY54" s="103">
        <f t="shared" si="409"/>
        <v>0</v>
      </c>
      <c r="HZ54" s="103">
        <f t="shared" si="410"/>
        <v>0</v>
      </c>
      <c r="IA54" s="265" t="e">
        <f t="shared" si="309"/>
        <v>#DIV/0!</v>
      </c>
      <c r="IB54" s="270">
        <f t="shared" si="310"/>
        <v>0</v>
      </c>
      <c r="IC54" s="271">
        <f t="shared" si="411"/>
        <v>0</v>
      </c>
      <c r="ID54" s="271">
        <f t="shared" si="412"/>
        <v>0</v>
      </c>
      <c r="IE54" s="271">
        <f t="shared" si="413"/>
        <v>0</v>
      </c>
      <c r="IF54" s="271">
        <f t="shared" si="414"/>
        <v>0</v>
      </c>
      <c r="IG54" s="258">
        <f t="shared" si="311"/>
        <v>0</v>
      </c>
      <c r="IH54" s="103">
        <f t="shared" si="415"/>
        <v>0</v>
      </c>
      <c r="II54" s="103">
        <f t="shared" si="416"/>
        <v>0</v>
      </c>
      <c r="IJ54" s="103">
        <f t="shared" si="417"/>
        <v>0</v>
      </c>
      <c r="IK54" s="103">
        <f t="shared" si="418"/>
        <v>0</v>
      </c>
      <c r="IL54" s="270">
        <f t="shared" si="312"/>
        <v>0</v>
      </c>
      <c r="IM54" s="271">
        <f t="shared" si="419"/>
        <v>0</v>
      </c>
      <c r="IN54" s="271">
        <f t="shared" si="420"/>
        <v>0</v>
      </c>
      <c r="IO54" s="271">
        <f t="shared" si="421"/>
        <v>0</v>
      </c>
      <c r="IP54" s="271">
        <f t="shared" si="422"/>
        <v>0</v>
      </c>
      <c r="IQ54" s="274">
        <f t="shared" si="313"/>
        <v>0</v>
      </c>
      <c r="IR54" s="275">
        <f t="shared" si="423"/>
        <v>0</v>
      </c>
      <c r="IS54" s="275">
        <f t="shared" si="424"/>
        <v>0</v>
      </c>
      <c r="IT54" s="275">
        <f t="shared" si="425"/>
        <v>0</v>
      </c>
      <c r="IU54" s="275">
        <f t="shared" si="426"/>
        <v>0</v>
      </c>
    </row>
    <row r="55" spans="1:255" s="48" customFormat="1">
      <c r="A55" s="49" t="s">
        <v>399</v>
      </c>
      <c r="B55" s="264"/>
      <c r="C55" s="264"/>
      <c r="D55" s="264"/>
      <c r="E55" s="200"/>
      <c r="F55" s="93">
        <f t="shared" si="227"/>
        <v>0</v>
      </c>
      <c r="G55" s="93">
        <f t="shared" si="228"/>
        <v>0</v>
      </c>
      <c r="H55" s="93">
        <f t="shared" si="229"/>
        <v>0</v>
      </c>
      <c r="I55" s="93">
        <f t="shared" si="230"/>
        <v>0</v>
      </c>
      <c r="J55" s="200"/>
      <c r="K55" s="93">
        <f t="shared" si="231"/>
        <v>0</v>
      </c>
      <c r="L55" s="93">
        <f t="shared" si="232"/>
        <v>0</v>
      </c>
      <c r="M55" s="93">
        <f t="shared" si="233"/>
        <v>0</v>
      </c>
      <c r="N55" s="93">
        <f t="shared" si="234"/>
        <v>0</v>
      </c>
      <c r="O55" s="265" t="e">
        <f t="shared" si="235"/>
        <v>#DIV/0!</v>
      </c>
      <c r="P55" s="200"/>
      <c r="Q55" s="93">
        <f t="shared" si="236"/>
        <v>0</v>
      </c>
      <c r="R55" s="93">
        <f t="shared" si="237"/>
        <v>0</v>
      </c>
      <c r="S55" s="93">
        <f t="shared" si="238"/>
        <v>0</v>
      </c>
      <c r="T55" s="93">
        <f t="shared" si="239"/>
        <v>0</v>
      </c>
      <c r="U55" s="265" t="e">
        <f t="shared" si="240"/>
        <v>#DIV/0!</v>
      </c>
      <c r="V55" s="200"/>
      <c r="W55" s="93">
        <f t="shared" si="241"/>
        <v>0</v>
      </c>
      <c r="X55" s="93">
        <f t="shared" si="242"/>
        <v>0</v>
      </c>
      <c r="Y55" s="93">
        <f t="shared" si="243"/>
        <v>0</v>
      </c>
      <c r="Z55" s="93">
        <f t="shared" si="244"/>
        <v>0</v>
      </c>
      <c r="AA55" s="265" t="e">
        <f t="shared" si="245"/>
        <v>#DIV/0!</v>
      </c>
      <c r="AB55" s="329"/>
      <c r="AC55" s="103">
        <f t="shared" si="246"/>
        <v>0</v>
      </c>
      <c r="AD55" s="103">
        <f t="shared" si="247"/>
        <v>0</v>
      </c>
      <c r="AE55" s="103">
        <f t="shared" si="248"/>
        <v>0</v>
      </c>
      <c r="AF55" s="103">
        <f t="shared" si="249"/>
        <v>0</v>
      </c>
      <c r="AG55" s="270">
        <f t="shared" si="250"/>
        <v>0</v>
      </c>
      <c r="AH55" s="271">
        <f t="shared" si="251"/>
        <v>0</v>
      </c>
      <c r="AI55" s="271">
        <f t="shared" si="252"/>
        <v>0</v>
      </c>
      <c r="AJ55" s="271">
        <f t="shared" si="253"/>
        <v>0</v>
      </c>
      <c r="AK55" s="271">
        <f t="shared" si="254"/>
        <v>0</v>
      </c>
      <c r="AL55" s="329"/>
      <c r="AM55" s="103">
        <f t="shared" si="255"/>
        <v>0</v>
      </c>
      <c r="AN55" s="103">
        <f t="shared" si="256"/>
        <v>0</v>
      </c>
      <c r="AO55" s="103">
        <f t="shared" si="257"/>
        <v>0</v>
      </c>
      <c r="AP55" s="103">
        <f t="shared" si="258"/>
        <v>0</v>
      </c>
      <c r="AQ55" s="270">
        <f t="shared" si="259"/>
        <v>0</v>
      </c>
      <c r="AR55" s="271">
        <f t="shared" si="260"/>
        <v>0</v>
      </c>
      <c r="AS55" s="271">
        <f t="shared" si="261"/>
        <v>0</v>
      </c>
      <c r="AT55" s="271">
        <f t="shared" si="262"/>
        <v>0</v>
      </c>
      <c r="AU55" s="271">
        <f t="shared" si="263"/>
        <v>0</v>
      </c>
      <c r="AV55" s="510"/>
      <c r="AW55" s="511">
        <f t="shared" si="264"/>
        <v>0</v>
      </c>
      <c r="AX55" s="511">
        <f t="shared" si="265"/>
        <v>0</v>
      </c>
      <c r="AY55" s="511">
        <f t="shared" si="266"/>
        <v>0</v>
      </c>
      <c r="AZ55" s="511">
        <f t="shared" si="267"/>
        <v>0</v>
      </c>
      <c r="BA55" s="512">
        <f t="shared" si="268"/>
        <v>0</v>
      </c>
      <c r="BB55" s="586">
        <f t="shared" si="269"/>
        <v>0</v>
      </c>
      <c r="BC55" s="586">
        <f t="shared" si="270"/>
        <v>0</v>
      </c>
      <c r="BD55" s="586">
        <f t="shared" si="271"/>
        <v>0</v>
      </c>
      <c r="BE55" s="586">
        <f t="shared" si="272"/>
        <v>0</v>
      </c>
      <c r="BF55" s="329"/>
      <c r="BG55" s="103">
        <f t="shared" si="273"/>
        <v>0</v>
      </c>
      <c r="BH55" s="103">
        <f t="shared" si="274"/>
        <v>0</v>
      </c>
      <c r="BI55" s="103">
        <f t="shared" si="275"/>
        <v>0</v>
      </c>
      <c r="BJ55" s="103">
        <f t="shared" si="276"/>
        <v>0</v>
      </c>
      <c r="BK55" s="270">
        <f t="shared" si="277"/>
        <v>0</v>
      </c>
      <c r="BL55" s="271">
        <f t="shared" si="278"/>
        <v>0</v>
      </c>
      <c r="BM55" s="271">
        <f t="shared" si="279"/>
        <v>0</v>
      </c>
      <c r="BN55" s="271">
        <f t="shared" si="280"/>
        <v>0</v>
      </c>
      <c r="BO55" s="271">
        <f t="shared" si="281"/>
        <v>0</v>
      </c>
      <c r="BP55" s="329"/>
      <c r="BQ55" s="103">
        <f t="shared" si="282"/>
        <v>0</v>
      </c>
      <c r="BR55" s="103">
        <f t="shared" si="283"/>
        <v>0</v>
      </c>
      <c r="BS55" s="103">
        <f t="shared" si="284"/>
        <v>0</v>
      </c>
      <c r="BT55" s="103">
        <f t="shared" si="285"/>
        <v>0</v>
      </c>
      <c r="BU55" s="270">
        <f t="shared" si="286"/>
        <v>0</v>
      </c>
      <c r="BV55" s="271">
        <f t="shared" si="287"/>
        <v>0</v>
      </c>
      <c r="BW55" s="271">
        <f t="shared" si="288"/>
        <v>0</v>
      </c>
      <c r="BX55" s="271">
        <f t="shared" si="289"/>
        <v>0</v>
      </c>
      <c r="BY55" s="271">
        <f t="shared" si="290"/>
        <v>0</v>
      </c>
      <c r="BZ55" s="329"/>
      <c r="CA55" s="103">
        <f t="shared" si="291"/>
        <v>0</v>
      </c>
      <c r="CB55" s="103">
        <f t="shared" si="292"/>
        <v>0</v>
      </c>
      <c r="CC55" s="103">
        <f t="shared" si="293"/>
        <v>0</v>
      </c>
      <c r="CD55" s="103">
        <f t="shared" si="294"/>
        <v>0</v>
      </c>
      <c r="CE55" s="270">
        <f t="shared" si="295"/>
        <v>0</v>
      </c>
      <c r="CF55" s="271">
        <f t="shared" si="296"/>
        <v>0</v>
      </c>
      <c r="CG55" s="271">
        <f t="shared" si="297"/>
        <v>0</v>
      </c>
      <c r="CH55" s="271">
        <f t="shared" si="298"/>
        <v>0</v>
      </c>
      <c r="CI55" s="271">
        <f t="shared" si="299"/>
        <v>0</v>
      </c>
      <c r="CJ55" s="329"/>
      <c r="CK55" s="103">
        <f t="shared" si="199"/>
        <v>0</v>
      </c>
      <c r="CL55" s="103">
        <f t="shared" si="226"/>
        <v>0</v>
      </c>
      <c r="CM55" s="103">
        <f t="shared" si="200"/>
        <v>0</v>
      </c>
      <c r="CN55" s="103">
        <f t="shared" si="201"/>
        <v>0</v>
      </c>
      <c r="CO55" s="270">
        <f t="shared" si="9"/>
        <v>0</v>
      </c>
      <c r="CP55" s="271">
        <f t="shared" si="202"/>
        <v>0</v>
      </c>
      <c r="CQ55" s="271">
        <f t="shared" si="203"/>
        <v>0</v>
      </c>
      <c r="CR55" s="271">
        <f t="shared" si="204"/>
        <v>0</v>
      </c>
      <c r="CS55" s="271">
        <f t="shared" si="205"/>
        <v>0</v>
      </c>
      <c r="CT55" s="329"/>
      <c r="CU55" s="103">
        <f t="shared" si="314"/>
        <v>0</v>
      </c>
      <c r="CV55" s="103">
        <f t="shared" si="315"/>
        <v>0</v>
      </c>
      <c r="CW55" s="103">
        <f t="shared" si="316"/>
        <v>0</v>
      </c>
      <c r="CX55" s="103">
        <f t="shared" si="317"/>
        <v>0</v>
      </c>
      <c r="CY55" s="270">
        <f t="shared" si="300"/>
        <v>0</v>
      </c>
      <c r="CZ55" s="271">
        <f t="shared" si="318"/>
        <v>0</v>
      </c>
      <c r="DA55" s="271">
        <f t="shared" si="319"/>
        <v>0</v>
      </c>
      <c r="DB55" s="271">
        <f t="shared" si="320"/>
        <v>0</v>
      </c>
      <c r="DC55" s="271">
        <f t="shared" si="321"/>
        <v>0</v>
      </c>
      <c r="DD55" s="329"/>
      <c r="DE55" s="103">
        <f t="shared" si="322"/>
        <v>0</v>
      </c>
      <c r="DF55" s="103">
        <f t="shared" si="323"/>
        <v>0</v>
      </c>
      <c r="DG55" s="103">
        <f t="shared" si="324"/>
        <v>0</v>
      </c>
      <c r="DH55" s="103">
        <f t="shared" si="325"/>
        <v>0</v>
      </c>
      <c r="DI55" s="270">
        <f t="shared" si="326"/>
        <v>0</v>
      </c>
      <c r="DJ55" s="271">
        <f t="shared" si="327"/>
        <v>0</v>
      </c>
      <c r="DK55" s="271">
        <f t="shared" si="328"/>
        <v>0</v>
      </c>
      <c r="DL55" s="271">
        <f t="shared" si="329"/>
        <v>0</v>
      </c>
      <c r="DM55" s="271">
        <f t="shared" si="330"/>
        <v>0</v>
      </c>
      <c r="DN55" s="329"/>
      <c r="DO55" s="103">
        <f t="shared" si="331"/>
        <v>0</v>
      </c>
      <c r="DP55" s="103">
        <f t="shared" si="332"/>
        <v>0</v>
      </c>
      <c r="DQ55" s="103">
        <f t="shared" si="333"/>
        <v>0</v>
      </c>
      <c r="DR55" s="103">
        <f t="shared" si="334"/>
        <v>0</v>
      </c>
      <c r="DS55" s="270">
        <f t="shared" si="301"/>
        <v>0</v>
      </c>
      <c r="DT55" s="271">
        <f t="shared" si="335"/>
        <v>0</v>
      </c>
      <c r="DU55" s="271">
        <f t="shared" si="336"/>
        <v>0</v>
      </c>
      <c r="DV55" s="271">
        <f t="shared" si="337"/>
        <v>0</v>
      </c>
      <c r="DW55" s="271">
        <f t="shared" si="338"/>
        <v>0</v>
      </c>
      <c r="DX55" s="338"/>
      <c r="DY55" s="103">
        <f t="shared" si="208"/>
        <v>0</v>
      </c>
      <c r="DZ55" s="103">
        <f t="shared" si="209"/>
        <v>0</v>
      </c>
      <c r="EA55" s="103">
        <f t="shared" si="210"/>
        <v>0</v>
      </c>
      <c r="EB55" s="103">
        <f t="shared" si="211"/>
        <v>0</v>
      </c>
      <c r="EC55" s="270">
        <f t="shared" si="212"/>
        <v>0</v>
      </c>
      <c r="ED55" s="271">
        <f t="shared" si="213"/>
        <v>0</v>
      </c>
      <c r="EE55" s="271">
        <f t="shared" si="214"/>
        <v>0</v>
      </c>
      <c r="EF55" s="271">
        <f t="shared" si="215"/>
        <v>0</v>
      </c>
      <c r="EG55" s="271">
        <f t="shared" si="216"/>
        <v>0</v>
      </c>
      <c r="EH55" s="329"/>
      <c r="EI55" s="103">
        <f t="shared" si="217"/>
        <v>0</v>
      </c>
      <c r="EJ55" s="103">
        <f t="shared" si="218"/>
        <v>0</v>
      </c>
      <c r="EK55" s="103">
        <f t="shared" si="219"/>
        <v>0</v>
      </c>
      <c r="EL55" s="103">
        <f t="shared" si="220"/>
        <v>0</v>
      </c>
      <c r="EM55" s="270">
        <f t="shared" si="221"/>
        <v>0</v>
      </c>
      <c r="EN55" s="271">
        <f t="shared" si="222"/>
        <v>0</v>
      </c>
      <c r="EO55" s="271">
        <f t="shared" si="223"/>
        <v>0</v>
      </c>
      <c r="EP55" s="271">
        <f t="shared" si="224"/>
        <v>0</v>
      </c>
      <c r="EQ55" s="271">
        <f t="shared" si="225"/>
        <v>0</v>
      </c>
      <c r="ER55" s="510"/>
      <c r="ES55" s="511">
        <f t="shared" si="339"/>
        <v>0</v>
      </c>
      <c r="ET55" s="511">
        <f t="shared" si="340"/>
        <v>0</v>
      </c>
      <c r="EU55" s="511">
        <f t="shared" si="341"/>
        <v>0</v>
      </c>
      <c r="EV55" s="511">
        <f t="shared" si="342"/>
        <v>0</v>
      </c>
      <c r="EW55" s="512">
        <f t="shared" si="343"/>
        <v>0</v>
      </c>
      <c r="EX55" s="586">
        <f t="shared" si="344"/>
        <v>0</v>
      </c>
      <c r="EY55" s="586">
        <f t="shared" si="345"/>
        <v>0</v>
      </c>
      <c r="EZ55" s="586">
        <f t="shared" si="346"/>
        <v>0</v>
      </c>
      <c r="FA55" s="586">
        <f t="shared" si="347"/>
        <v>0</v>
      </c>
      <c r="FB55" s="263"/>
      <c r="FC55" s="103">
        <f t="shared" si="348"/>
        <v>0</v>
      </c>
      <c r="FD55" s="103">
        <f t="shared" si="349"/>
        <v>0</v>
      </c>
      <c r="FE55" s="103">
        <f t="shared" si="350"/>
        <v>0</v>
      </c>
      <c r="FF55" s="103">
        <f t="shared" si="351"/>
        <v>0</v>
      </c>
      <c r="FG55" s="270">
        <f t="shared" si="352"/>
        <v>0</v>
      </c>
      <c r="FH55" s="271">
        <f t="shared" si="353"/>
        <v>0</v>
      </c>
      <c r="FI55" s="271">
        <f t="shared" si="354"/>
        <v>0</v>
      </c>
      <c r="FJ55" s="271">
        <f t="shared" si="355"/>
        <v>0</v>
      </c>
      <c r="FK55" s="271">
        <f t="shared" si="356"/>
        <v>0</v>
      </c>
      <c r="FL55" s="263"/>
      <c r="FM55" s="103">
        <f t="shared" si="357"/>
        <v>0</v>
      </c>
      <c r="FN55" s="103">
        <f t="shared" si="358"/>
        <v>0</v>
      </c>
      <c r="FO55" s="103">
        <f t="shared" si="359"/>
        <v>0</v>
      </c>
      <c r="FP55" s="103">
        <f t="shared" si="360"/>
        <v>0</v>
      </c>
      <c r="FQ55" s="270">
        <f t="shared" si="361"/>
        <v>0</v>
      </c>
      <c r="FR55" s="271">
        <f t="shared" si="362"/>
        <v>0</v>
      </c>
      <c r="FS55" s="271">
        <f t="shared" si="363"/>
        <v>0</v>
      </c>
      <c r="FT55" s="271">
        <f t="shared" si="364"/>
        <v>0</v>
      </c>
      <c r="FU55" s="271">
        <f t="shared" si="365"/>
        <v>0</v>
      </c>
      <c r="FV55" s="270"/>
      <c r="FW55" s="270"/>
      <c r="FX55" s="384">
        <f t="shared" si="366"/>
        <v>0</v>
      </c>
      <c r="FY55" s="103">
        <f t="shared" si="367"/>
        <v>0</v>
      </c>
      <c r="FZ55" s="103">
        <f t="shared" si="368"/>
        <v>0</v>
      </c>
      <c r="GA55" s="103">
        <f t="shared" si="369"/>
        <v>0</v>
      </c>
      <c r="GB55" s="103">
        <f t="shared" si="370"/>
        <v>0</v>
      </c>
      <c r="GC55" s="270">
        <f t="shared" si="302"/>
        <v>0</v>
      </c>
      <c r="GD55" s="271">
        <f t="shared" si="371"/>
        <v>0</v>
      </c>
      <c r="GE55" s="271">
        <f t="shared" si="372"/>
        <v>0</v>
      </c>
      <c r="GF55" s="271">
        <f t="shared" si="373"/>
        <v>0</v>
      </c>
      <c r="GG55" s="271">
        <f t="shared" si="374"/>
        <v>0</v>
      </c>
      <c r="GH55" s="329"/>
      <c r="GI55" s="103">
        <f t="shared" si="375"/>
        <v>0</v>
      </c>
      <c r="GJ55" s="103">
        <f t="shared" si="376"/>
        <v>0</v>
      </c>
      <c r="GK55" s="103">
        <f t="shared" si="377"/>
        <v>0</v>
      </c>
      <c r="GL55" s="103">
        <f t="shared" si="378"/>
        <v>0</v>
      </c>
      <c r="GM55" s="270">
        <f t="shared" si="303"/>
        <v>0</v>
      </c>
      <c r="GN55" s="271">
        <f t="shared" si="379"/>
        <v>0</v>
      </c>
      <c r="GO55" s="271">
        <f t="shared" si="380"/>
        <v>0</v>
      </c>
      <c r="GP55" s="271">
        <f t="shared" si="381"/>
        <v>0</v>
      </c>
      <c r="GQ55" s="271">
        <f t="shared" si="382"/>
        <v>0</v>
      </c>
      <c r="GR55" s="342">
        <f t="shared" si="304"/>
        <v>0</v>
      </c>
      <c r="GS55" s="103">
        <f t="shared" si="383"/>
        <v>0</v>
      </c>
      <c r="GT55" s="103">
        <f t="shared" si="384"/>
        <v>0</v>
      </c>
      <c r="GU55" s="103">
        <f t="shared" si="385"/>
        <v>0</v>
      </c>
      <c r="GV55" s="103">
        <f t="shared" si="386"/>
        <v>0</v>
      </c>
      <c r="GW55" s="270">
        <f t="shared" si="305"/>
        <v>0</v>
      </c>
      <c r="GX55" s="271">
        <f t="shared" si="387"/>
        <v>0</v>
      </c>
      <c r="GY55" s="271">
        <f t="shared" si="388"/>
        <v>0</v>
      </c>
      <c r="GZ55" s="271">
        <f t="shared" si="389"/>
        <v>0</v>
      </c>
      <c r="HA55" s="271">
        <f t="shared" si="390"/>
        <v>0</v>
      </c>
      <c r="HB55" s="329"/>
      <c r="HC55" s="103">
        <f t="shared" si="391"/>
        <v>0</v>
      </c>
      <c r="HD55" s="103">
        <f t="shared" si="392"/>
        <v>0</v>
      </c>
      <c r="HE55" s="103">
        <f t="shared" si="393"/>
        <v>0</v>
      </c>
      <c r="HF55" s="103">
        <f t="shared" si="394"/>
        <v>0</v>
      </c>
      <c r="HG55" s="270">
        <f t="shared" si="306"/>
        <v>0</v>
      </c>
      <c r="HH55" s="271">
        <f t="shared" si="395"/>
        <v>0</v>
      </c>
      <c r="HI55" s="271">
        <f t="shared" si="396"/>
        <v>0</v>
      </c>
      <c r="HJ55" s="271">
        <f t="shared" si="397"/>
        <v>0</v>
      </c>
      <c r="HK55" s="271">
        <f t="shared" si="398"/>
        <v>0</v>
      </c>
      <c r="HL55" s="329"/>
      <c r="HM55" s="103">
        <f t="shared" si="399"/>
        <v>0</v>
      </c>
      <c r="HN55" s="103">
        <f t="shared" si="400"/>
        <v>0</v>
      </c>
      <c r="HO55" s="103">
        <f t="shared" si="401"/>
        <v>0</v>
      </c>
      <c r="HP55" s="103">
        <f t="shared" si="402"/>
        <v>0</v>
      </c>
      <c r="HQ55" s="270">
        <f t="shared" si="307"/>
        <v>0</v>
      </c>
      <c r="HR55" s="271">
        <f t="shared" si="403"/>
        <v>0</v>
      </c>
      <c r="HS55" s="271">
        <f t="shared" si="404"/>
        <v>0</v>
      </c>
      <c r="HT55" s="271">
        <f t="shared" si="405"/>
        <v>0</v>
      </c>
      <c r="HU55" s="271">
        <f t="shared" si="406"/>
        <v>0</v>
      </c>
      <c r="HV55" s="342">
        <f t="shared" si="308"/>
        <v>0</v>
      </c>
      <c r="HW55" s="103">
        <f t="shared" si="407"/>
        <v>0</v>
      </c>
      <c r="HX55" s="103">
        <f t="shared" si="408"/>
        <v>0</v>
      </c>
      <c r="HY55" s="103">
        <f t="shared" si="409"/>
        <v>0</v>
      </c>
      <c r="HZ55" s="103">
        <f t="shared" si="410"/>
        <v>0</v>
      </c>
      <c r="IA55" s="265" t="e">
        <f t="shared" si="309"/>
        <v>#DIV/0!</v>
      </c>
      <c r="IB55" s="270">
        <f t="shared" si="310"/>
        <v>0</v>
      </c>
      <c r="IC55" s="271">
        <f t="shared" si="411"/>
        <v>0</v>
      </c>
      <c r="ID55" s="271">
        <f t="shared" si="412"/>
        <v>0</v>
      </c>
      <c r="IE55" s="271">
        <f t="shared" si="413"/>
        <v>0</v>
      </c>
      <c r="IF55" s="271">
        <f t="shared" si="414"/>
        <v>0</v>
      </c>
      <c r="IG55" s="258">
        <f t="shared" si="311"/>
        <v>0</v>
      </c>
      <c r="IH55" s="103">
        <f t="shared" si="415"/>
        <v>0</v>
      </c>
      <c r="II55" s="103">
        <f t="shared" si="416"/>
        <v>0</v>
      </c>
      <c r="IJ55" s="103">
        <f t="shared" si="417"/>
        <v>0</v>
      </c>
      <c r="IK55" s="103">
        <f t="shared" si="418"/>
        <v>0</v>
      </c>
      <c r="IL55" s="270">
        <f t="shared" si="312"/>
        <v>0</v>
      </c>
      <c r="IM55" s="271">
        <f t="shared" si="419"/>
        <v>0</v>
      </c>
      <c r="IN55" s="271">
        <f t="shared" si="420"/>
        <v>0</v>
      </c>
      <c r="IO55" s="271">
        <f t="shared" si="421"/>
        <v>0</v>
      </c>
      <c r="IP55" s="271">
        <f t="shared" si="422"/>
        <v>0</v>
      </c>
      <c r="IQ55" s="274">
        <f t="shared" si="313"/>
        <v>0</v>
      </c>
      <c r="IR55" s="275">
        <f t="shared" si="423"/>
        <v>0</v>
      </c>
      <c r="IS55" s="275">
        <f t="shared" si="424"/>
        <v>0</v>
      </c>
      <c r="IT55" s="275">
        <f t="shared" si="425"/>
        <v>0</v>
      </c>
      <c r="IU55" s="275">
        <f t="shared" si="426"/>
        <v>0</v>
      </c>
    </row>
    <row r="56" spans="1:255" s="48" customFormat="1">
      <c r="A56" s="49" t="s">
        <v>400</v>
      </c>
      <c r="B56" s="264"/>
      <c r="C56" s="264"/>
      <c r="D56" s="264"/>
      <c r="E56" s="200"/>
      <c r="F56" s="93">
        <f t="shared" si="227"/>
        <v>0</v>
      </c>
      <c r="G56" s="93">
        <f t="shared" si="228"/>
        <v>0</v>
      </c>
      <c r="H56" s="93">
        <f t="shared" si="229"/>
        <v>0</v>
      </c>
      <c r="I56" s="93">
        <f t="shared" si="230"/>
        <v>0</v>
      </c>
      <c r="J56" s="200"/>
      <c r="K56" s="93">
        <f t="shared" si="231"/>
        <v>0</v>
      </c>
      <c r="L56" s="93">
        <f t="shared" si="232"/>
        <v>0</v>
      </c>
      <c r="M56" s="93">
        <f t="shared" si="233"/>
        <v>0</v>
      </c>
      <c r="N56" s="93">
        <f t="shared" si="234"/>
        <v>0</v>
      </c>
      <c r="O56" s="265" t="e">
        <f t="shared" si="235"/>
        <v>#DIV/0!</v>
      </c>
      <c r="P56" s="200"/>
      <c r="Q56" s="93">
        <f t="shared" si="236"/>
        <v>0</v>
      </c>
      <c r="R56" s="93">
        <f t="shared" si="237"/>
        <v>0</v>
      </c>
      <c r="S56" s="93">
        <f t="shared" si="238"/>
        <v>0</v>
      </c>
      <c r="T56" s="93">
        <f t="shared" si="239"/>
        <v>0</v>
      </c>
      <c r="U56" s="265" t="e">
        <f t="shared" si="240"/>
        <v>#DIV/0!</v>
      </c>
      <c r="V56" s="200"/>
      <c r="W56" s="93">
        <f t="shared" si="241"/>
        <v>0</v>
      </c>
      <c r="X56" s="93">
        <f t="shared" si="242"/>
        <v>0</v>
      </c>
      <c r="Y56" s="93">
        <f t="shared" si="243"/>
        <v>0</v>
      </c>
      <c r="Z56" s="93">
        <f t="shared" si="244"/>
        <v>0</v>
      </c>
      <c r="AA56" s="265" t="e">
        <f t="shared" si="245"/>
        <v>#DIV/0!</v>
      </c>
      <c r="AB56" s="329"/>
      <c r="AC56" s="103">
        <f t="shared" si="246"/>
        <v>0</v>
      </c>
      <c r="AD56" s="103">
        <f t="shared" si="247"/>
        <v>0</v>
      </c>
      <c r="AE56" s="103">
        <f t="shared" si="248"/>
        <v>0</v>
      </c>
      <c r="AF56" s="103">
        <f t="shared" si="249"/>
        <v>0</v>
      </c>
      <c r="AG56" s="270">
        <f t="shared" si="250"/>
        <v>0</v>
      </c>
      <c r="AH56" s="271">
        <f t="shared" si="251"/>
        <v>0</v>
      </c>
      <c r="AI56" s="271">
        <f t="shared" si="252"/>
        <v>0</v>
      </c>
      <c r="AJ56" s="271">
        <f t="shared" si="253"/>
        <v>0</v>
      </c>
      <c r="AK56" s="271">
        <f t="shared" si="254"/>
        <v>0</v>
      </c>
      <c r="AL56" s="329"/>
      <c r="AM56" s="103">
        <f t="shared" si="255"/>
        <v>0</v>
      </c>
      <c r="AN56" s="103">
        <f t="shared" si="256"/>
        <v>0</v>
      </c>
      <c r="AO56" s="103">
        <f t="shared" si="257"/>
        <v>0</v>
      </c>
      <c r="AP56" s="103">
        <f t="shared" si="258"/>
        <v>0</v>
      </c>
      <c r="AQ56" s="270">
        <f t="shared" si="259"/>
        <v>0</v>
      </c>
      <c r="AR56" s="271">
        <f t="shared" si="260"/>
        <v>0</v>
      </c>
      <c r="AS56" s="271">
        <f t="shared" si="261"/>
        <v>0</v>
      </c>
      <c r="AT56" s="271">
        <f t="shared" si="262"/>
        <v>0</v>
      </c>
      <c r="AU56" s="271">
        <f t="shared" si="263"/>
        <v>0</v>
      </c>
      <c r="AV56" s="510"/>
      <c r="AW56" s="511">
        <f t="shared" si="264"/>
        <v>0</v>
      </c>
      <c r="AX56" s="511">
        <f t="shared" si="265"/>
        <v>0</v>
      </c>
      <c r="AY56" s="511">
        <f t="shared" si="266"/>
        <v>0</v>
      </c>
      <c r="AZ56" s="511">
        <f t="shared" si="267"/>
        <v>0</v>
      </c>
      <c r="BA56" s="512">
        <f t="shared" si="268"/>
        <v>0</v>
      </c>
      <c r="BB56" s="586">
        <f t="shared" si="269"/>
        <v>0</v>
      </c>
      <c r="BC56" s="586">
        <f t="shared" si="270"/>
        <v>0</v>
      </c>
      <c r="BD56" s="586">
        <f t="shared" si="271"/>
        <v>0</v>
      </c>
      <c r="BE56" s="586">
        <f t="shared" si="272"/>
        <v>0</v>
      </c>
      <c r="BF56" s="329"/>
      <c r="BG56" s="103">
        <f t="shared" si="273"/>
        <v>0</v>
      </c>
      <c r="BH56" s="103">
        <f t="shared" si="274"/>
        <v>0</v>
      </c>
      <c r="BI56" s="103">
        <f t="shared" si="275"/>
        <v>0</v>
      </c>
      <c r="BJ56" s="103">
        <f t="shared" si="276"/>
        <v>0</v>
      </c>
      <c r="BK56" s="270">
        <f t="shared" si="277"/>
        <v>0</v>
      </c>
      <c r="BL56" s="271">
        <f t="shared" si="278"/>
        <v>0</v>
      </c>
      <c r="BM56" s="271">
        <f t="shared" si="279"/>
        <v>0</v>
      </c>
      <c r="BN56" s="271">
        <f t="shared" si="280"/>
        <v>0</v>
      </c>
      <c r="BO56" s="271">
        <f t="shared" si="281"/>
        <v>0</v>
      </c>
      <c r="BP56" s="329"/>
      <c r="BQ56" s="103">
        <f t="shared" si="282"/>
        <v>0</v>
      </c>
      <c r="BR56" s="103">
        <f t="shared" si="283"/>
        <v>0</v>
      </c>
      <c r="BS56" s="103">
        <f t="shared" si="284"/>
        <v>0</v>
      </c>
      <c r="BT56" s="103">
        <f t="shared" si="285"/>
        <v>0</v>
      </c>
      <c r="BU56" s="270">
        <f t="shared" si="286"/>
        <v>0</v>
      </c>
      <c r="BV56" s="271">
        <f t="shared" si="287"/>
        <v>0</v>
      </c>
      <c r="BW56" s="271">
        <f t="shared" si="288"/>
        <v>0</v>
      </c>
      <c r="BX56" s="271">
        <f t="shared" si="289"/>
        <v>0</v>
      </c>
      <c r="BY56" s="271">
        <f t="shared" si="290"/>
        <v>0</v>
      </c>
      <c r="BZ56" s="329"/>
      <c r="CA56" s="103">
        <f t="shared" si="291"/>
        <v>0</v>
      </c>
      <c r="CB56" s="103">
        <f t="shared" si="292"/>
        <v>0</v>
      </c>
      <c r="CC56" s="103">
        <f t="shared" si="293"/>
        <v>0</v>
      </c>
      <c r="CD56" s="103">
        <f t="shared" si="294"/>
        <v>0</v>
      </c>
      <c r="CE56" s="270">
        <f t="shared" si="295"/>
        <v>0</v>
      </c>
      <c r="CF56" s="271">
        <f t="shared" si="296"/>
        <v>0</v>
      </c>
      <c r="CG56" s="271">
        <f t="shared" si="297"/>
        <v>0</v>
      </c>
      <c r="CH56" s="271">
        <f t="shared" si="298"/>
        <v>0</v>
      </c>
      <c r="CI56" s="271">
        <f t="shared" si="299"/>
        <v>0</v>
      </c>
      <c r="CJ56" s="329"/>
      <c r="CK56" s="103">
        <f t="shared" si="199"/>
        <v>0</v>
      </c>
      <c r="CL56" s="103">
        <f t="shared" si="226"/>
        <v>0</v>
      </c>
      <c r="CM56" s="103">
        <f t="shared" si="200"/>
        <v>0</v>
      </c>
      <c r="CN56" s="103">
        <f t="shared" si="201"/>
        <v>0</v>
      </c>
      <c r="CO56" s="270">
        <f t="shared" si="9"/>
        <v>0</v>
      </c>
      <c r="CP56" s="271">
        <f t="shared" si="202"/>
        <v>0</v>
      </c>
      <c r="CQ56" s="271">
        <f t="shared" si="203"/>
        <v>0</v>
      </c>
      <c r="CR56" s="271">
        <f t="shared" si="204"/>
        <v>0</v>
      </c>
      <c r="CS56" s="271">
        <f t="shared" si="205"/>
        <v>0</v>
      </c>
      <c r="CT56" s="329"/>
      <c r="CU56" s="103">
        <f t="shared" si="314"/>
        <v>0</v>
      </c>
      <c r="CV56" s="103">
        <f t="shared" si="315"/>
        <v>0</v>
      </c>
      <c r="CW56" s="103">
        <f t="shared" si="316"/>
        <v>0</v>
      </c>
      <c r="CX56" s="103">
        <f t="shared" si="317"/>
        <v>0</v>
      </c>
      <c r="CY56" s="270">
        <f t="shared" si="300"/>
        <v>0</v>
      </c>
      <c r="CZ56" s="271">
        <f t="shared" si="318"/>
        <v>0</v>
      </c>
      <c r="DA56" s="271">
        <f t="shared" si="319"/>
        <v>0</v>
      </c>
      <c r="DB56" s="271">
        <f t="shared" si="320"/>
        <v>0</v>
      </c>
      <c r="DC56" s="271">
        <f t="shared" si="321"/>
        <v>0</v>
      </c>
      <c r="DD56" s="329"/>
      <c r="DE56" s="103">
        <f t="shared" si="322"/>
        <v>0</v>
      </c>
      <c r="DF56" s="103">
        <f t="shared" si="323"/>
        <v>0</v>
      </c>
      <c r="DG56" s="103">
        <f t="shared" si="324"/>
        <v>0</v>
      </c>
      <c r="DH56" s="103">
        <f t="shared" si="325"/>
        <v>0</v>
      </c>
      <c r="DI56" s="270">
        <f t="shared" si="326"/>
        <v>0</v>
      </c>
      <c r="DJ56" s="271">
        <f t="shared" si="327"/>
        <v>0</v>
      </c>
      <c r="DK56" s="271">
        <f t="shared" si="328"/>
        <v>0</v>
      </c>
      <c r="DL56" s="271">
        <f t="shared" si="329"/>
        <v>0</v>
      </c>
      <c r="DM56" s="271">
        <f t="shared" si="330"/>
        <v>0</v>
      </c>
      <c r="DN56" s="329"/>
      <c r="DO56" s="103">
        <f t="shared" si="331"/>
        <v>0</v>
      </c>
      <c r="DP56" s="103">
        <f t="shared" si="332"/>
        <v>0</v>
      </c>
      <c r="DQ56" s="103">
        <f t="shared" si="333"/>
        <v>0</v>
      </c>
      <c r="DR56" s="103">
        <f t="shared" si="334"/>
        <v>0</v>
      </c>
      <c r="DS56" s="270">
        <f t="shared" si="301"/>
        <v>0</v>
      </c>
      <c r="DT56" s="271">
        <f t="shared" si="335"/>
        <v>0</v>
      </c>
      <c r="DU56" s="271">
        <f t="shared" si="336"/>
        <v>0</v>
      </c>
      <c r="DV56" s="271">
        <f t="shared" si="337"/>
        <v>0</v>
      </c>
      <c r="DW56" s="271">
        <f t="shared" si="338"/>
        <v>0</v>
      </c>
      <c r="DX56" s="338"/>
      <c r="DY56" s="103">
        <f t="shared" si="208"/>
        <v>0</v>
      </c>
      <c r="DZ56" s="103">
        <f t="shared" si="209"/>
        <v>0</v>
      </c>
      <c r="EA56" s="103">
        <f t="shared" si="210"/>
        <v>0</v>
      </c>
      <c r="EB56" s="103">
        <f t="shared" si="211"/>
        <v>0</v>
      </c>
      <c r="EC56" s="270">
        <f t="shared" si="212"/>
        <v>0</v>
      </c>
      <c r="ED56" s="271">
        <f t="shared" si="213"/>
        <v>0</v>
      </c>
      <c r="EE56" s="271">
        <f t="shared" si="214"/>
        <v>0</v>
      </c>
      <c r="EF56" s="271">
        <f t="shared" si="215"/>
        <v>0</v>
      </c>
      <c r="EG56" s="271">
        <f t="shared" si="216"/>
        <v>0</v>
      </c>
      <c r="EH56" s="329"/>
      <c r="EI56" s="103">
        <f t="shared" si="217"/>
        <v>0</v>
      </c>
      <c r="EJ56" s="103">
        <f t="shared" si="218"/>
        <v>0</v>
      </c>
      <c r="EK56" s="103">
        <f t="shared" si="219"/>
        <v>0</v>
      </c>
      <c r="EL56" s="103">
        <f t="shared" si="220"/>
        <v>0</v>
      </c>
      <c r="EM56" s="270">
        <f t="shared" si="221"/>
        <v>0</v>
      </c>
      <c r="EN56" s="271">
        <f t="shared" si="222"/>
        <v>0</v>
      </c>
      <c r="EO56" s="271">
        <f t="shared" si="223"/>
        <v>0</v>
      </c>
      <c r="EP56" s="271">
        <f t="shared" si="224"/>
        <v>0</v>
      </c>
      <c r="EQ56" s="271">
        <f t="shared" si="225"/>
        <v>0</v>
      </c>
      <c r="ER56" s="510"/>
      <c r="ES56" s="511">
        <f t="shared" si="339"/>
        <v>0</v>
      </c>
      <c r="ET56" s="511">
        <f t="shared" si="340"/>
        <v>0</v>
      </c>
      <c r="EU56" s="511">
        <f t="shared" si="341"/>
        <v>0</v>
      </c>
      <c r="EV56" s="511">
        <f t="shared" si="342"/>
        <v>0</v>
      </c>
      <c r="EW56" s="512">
        <f t="shared" si="343"/>
        <v>0</v>
      </c>
      <c r="EX56" s="586">
        <f t="shared" si="344"/>
        <v>0</v>
      </c>
      <c r="EY56" s="586">
        <f t="shared" si="345"/>
        <v>0</v>
      </c>
      <c r="EZ56" s="586">
        <f t="shared" si="346"/>
        <v>0</v>
      </c>
      <c r="FA56" s="586">
        <f t="shared" si="347"/>
        <v>0</v>
      </c>
      <c r="FB56" s="263"/>
      <c r="FC56" s="103">
        <f t="shared" si="348"/>
        <v>0</v>
      </c>
      <c r="FD56" s="103">
        <f t="shared" si="349"/>
        <v>0</v>
      </c>
      <c r="FE56" s="103">
        <f t="shared" si="350"/>
        <v>0</v>
      </c>
      <c r="FF56" s="103">
        <f t="shared" si="351"/>
        <v>0</v>
      </c>
      <c r="FG56" s="270">
        <f t="shared" si="352"/>
        <v>0</v>
      </c>
      <c r="FH56" s="271">
        <f t="shared" si="353"/>
        <v>0</v>
      </c>
      <c r="FI56" s="271">
        <f t="shared" si="354"/>
        <v>0</v>
      </c>
      <c r="FJ56" s="271">
        <f t="shared" si="355"/>
        <v>0</v>
      </c>
      <c r="FK56" s="271">
        <f t="shared" si="356"/>
        <v>0</v>
      </c>
      <c r="FL56" s="263"/>
      <c r="FM56" s="103">
        <f t="shared" si="357"/>
        <v>0</v>
      </c>
      <c r="FN56" s="103">
        <f t="shared" si="358"/>
        <v>0</v>
      </c>
      <c r="FO56" s="103">
        <f t="shared" si="359"/>
        <v>0</v>
      </c>
      <c r="FP56" s="103">
        <f t="shared" si="360"/>
        <v>0</v>
      </c>
      <c r="FQ56" s="270">
        <f t="shared" si="361"/>
        <v>0</v>
      </c>
      <c r="FR56" s="271">
        <f t="shared" si="362"/>
        <v>0</v>
      </c>
      <c r="FS56" s="271">
        <f t="shared" si="363"/>
        <v>0</v>
      </c>
      <c r="FT56" s="271">
        <f t="shared" si="364"/>
        <v>0</v>
      </c>
      <c r="FU56" s="271">
        <f t="shared" si="365"/>
        <v>0</v>
      </c>
      <c r="FV56" s="270"/>
      <c r="FW56" s="270"/>
      <c r="FX56" s="384">
        <f t="shared" si="366"/>
        <v>0</v>
      </c>
      <c r="FY56" s="103">
        <f t="shared" si="367"/>
        <v>0</v>
      </c>
      <c r="FZ56" s="103">
        <f t="shared" si="368"/>
        <v>0</v>
      </c>
      <c r="GA56" s="103">
        <f t="shared" si="369"/>
        <v>0</v>
      </c>
      <c r="GB56" s="103">
        <f t="shared" si="370"/>
        <v>0</v>
      </c>
      <c r="GC56" s="270">
        <f t="shared" si="302"/>
        <v>0</v>
      </c>
      <c r="GD56" s="271">
        <f t="shared" si="371"/>
        <v>0</v>
      </c>
      <c r="GE56" s="271">
        <f t="shared" si="372"/>
        <v>0</v>
      </c>
      <c r="GF56" s="271">
        <f t="shared" si="373"/>
        <v>0</v>
      </c>
      <c r="GG56" s="271">
        <f t="shared" si="374"/>
        <v>0</v>
      </c>
      <c r="GH56" s="329"/>
      <c r="GI56" s="103">
        <f t="shared" si="375"/>
        <v>0</v>
      </c>
      <c r="GJ56" s="103">
        <f t="shared" si="376"/>
        <v>0</v>
      </c>
      <c r="GK56" s="103">
        <f t="shared" si="377"/>
        <v>0</v>
      </c>
      <c r="GL56" s="103">
        <f t="shared" si="378"/>
        <v>0</v>
      </c>
      <c r="GM56" s="270">
        <f t="shared" si="303"/>
        <v>0</v>
      </c>
      <c r="GN56" s="271">
        <f t="shared" si="379"/>
        <v>0</v>
      </c>
      <c r="GO56" s="271">
        <f t="shared" si="380"/>
        <v>0</v>
      </c>
      <c r="GP56" s="271">
        <f t="shared" si="381"/>
        <v>0</v>
      </c>
      <c r="GQ56" s="271">
        <f t="shared" si="382"/>
        <v>0</v>
      </c>
      <c r="GR56" s="342">
        <f t="shared" si="304"/>
        <v>0</v>
      </c>
      <c r="GS56" s="103">
        <f t="shared" si="383"/>
        <v>0</v>
      </c>
      <c r="GT56" s="103">
        <f t="shared" si="384"/>
        <v>0</v>
      </c>
      <c r="GU56" s="103">
        <f t="shared" si="385"/>
        <v>0</v>
      </c>
      <c r="GV56" s="103">
        <f t="shared" si="386"/>
        <v>0</v>
      </c>
      <c r="GW56" s="270">
        <f t="shared" si="305"/>
        <v>0</v>
      </c>
      <c r="GX56" s="271">
        <f t="shared" si="387"/>
        <v>0</v>
      </c>
      <c r="GY56" s="271">
        <f t="shared" si="388"/>
        <v>0</v>
      </c>
      <c r="GZ56" s="271">
        <f t="shared" si="389"/>
        <v>0</v>
      </c>
      <c r="HA56" s="271">
        <f t="shared" si="390"/>
        <v>0</v>
      </c>
      <c r="HB56" s="329"/>
      <c r="HC56" s="103">
        <f t="shared" si="391"/>
        <v>0</v>
      </c>
      <c r="HD56" s="103">
        <f t="shared" si="392"/>
        <v>0</v>
      </c>
      <c r="HE56" s="103">
        <f t="shared" si="393"/>
        <v>0</v>
      </c>
      <c r="HF56" s="103">
        <f t="shared" si="394"/>
        <v>0</v>
      </c>
      <c r="HG56" s="270">
        <f t="shared" si="306"/>
        <v>0</v>
      </c>
      <c r="HH56" s="271">
        <f t="shared" si="395"/>
        <v>0</v>
      </c>
      <c r="HI56" s="271">
        <f t="shared" si="396"/>
        <v>0</v>
      </c>
      <c r="HJ56" s="271">
        <f t="shared" si="397"/>
        <v>0</v>
      </c>
      <c r="HK56" s="271">
        <f t="shared" si="398"/>
        <v>0</v>
      </c>
      <c r="HL56" s="329"/>
      <c r="HM56" s="103">
        <f t="shared" si="399"/>
        <v>0</v>
      </c>
      <c r="HN56" s="103">
        <f t="shared" si="400"/>
        <v>0</v>
      </c>
      <c r="HO56" s="103">
        <f t="shared" si="401"/>
        <v>0</v>
      </c>
      <c r="HP56" s="103">
        <f t="shared" si="402"/>
        <v>0</v>
      </c>
      <c r="HQ56" s="270">
        <f t="shared" si="307"/>
        <v>0</v>
      </c>
      <c r="HR56" s="271">
        <f t="shared" si="403"/>
        <v>0</v>
      </c>
      <c r="HS56" s="271">
        <f t="shared" si="404"/>
        <v>0</v>
      </c>
      <c r="HT56" s="271">
        <f t="shared" si="405"/>
        <v>0</v>
      </c>
      <c r="HU56" s="271">
        <f t="shared" si="406"/>
        <v>0</v>
      </c>
      <c r="HV56" s="342">
        <f t="shared" si="308"/>
        <v>0</v>
      </c>
      <c r="HW56" s="103">
        <f t="shared" si="407"/>
        <v>0</v>
      </c>
      <c r="HX56" s="103">
        <f t="shared" si="408"/>
        <v>0</v>
      </c>
      <c r="HY56" s="103">
        <f t="shared" si="409"/>
        <v>0</v>
      </c>
      <c r="HZ56" s="103">
        <f t="shared" si="410"/>
        <v>0</v>
      </c>
      <c r="IA56" s="265" t="e">
        <f t="shared" si="309"/>
        <v>#DIV/0!</v>
      </c>
      <c r="IB56" s="270">
        <f t="shared" si="310"/>
        <v>0</v>
      </c>
      <c r="IC56" s="271">
        <f t="shared" si="411"/>
        <v>0</v>
      </c>
      <c r="ID56" s="271">
        <f t="shared" si="412"/>
        <v>0</v>
      </c>
      <c r="IE56" s="271">
        <f t="shared" si="413"/>
        <v>0</v>
      </c>
      <c r="IF56" s="271">
        <f t="shared" si="414"/>
        <v>0</v>
      </c>
      <c r="IG56" s="258">
        <f t="shared" si="311"/>
        <v>0</v>
      </c>
      <c r="IH56" s="103">
        <f t="shared" si="415"/>
        <v>0</v>
      </c>
      <c r="II56" s="103">
        <f t="shared" si="416"/>
        <v>0</v>
      </c>
      <c r="IJ56" s="103">
        <f t="shared" si="417"/>
        <v>0</v>
      </c>
      <c r="IK56" s="103">
        <f t="shared" si="418"/>
        <v>0</v>
      </c>
      <c r="IL56" s="270">
        <f t="shared" si="312"/>
        <v>0</v>
      </c>
      <c r="IM56" s="271">
        <f t="shared" si="419"/>
        <v>0</v>
      </c>
      <c r="IN56" s="271">
        <f t="shared" si="420"/>
        <v>0</v>
      </c>
      <c r="IO56" s="271">
        <f t="shared" si="421"/>
        <v>0</v>
      </c>
      <c r="IP56" s="271">
        <f t="shared" si="422"/>
        <v>0</v>
      </c>
      <c r="IQ56" s="274">
        <f t="shared" si="313"/>
        <v>0</v>
      </c>
      <c r="IR56" s="275">
        <f t="shared" si="423"/>
        <v>0</v>
      </c>
      <c r="IS56" s="275">
        <f t="shared" si="424"/>
        <v>0</v>
      </c>
      <c r="IT56" s="275">
        <f t="shared" si="425"/>
        <v>0</v>
      </c>
      <c r="IU56" s="275">
        <f t="shared" si="426"/>
        <v>0</v>
      </c>
    </row>
    <row r="57" spans="1:255" s="48" customFormat="1">
      <c r="A57" s="49" t="s">
        <v>401</v>
      </c>
      <c r="B57" s="264"/>
      <c r="C57" s="264"/>
      <c r="D57" s="264"/>
      <c r="E57" s="200"/>
      <c r="F57" s="93">
        <f t="shared" si="227"/>
        <v>0</v>
      </c>
      <c r="G57" s="93">
        <f t="shared" si="228"/>
        <v>0</v>
      </c>
      <c r="H57" s="93">
        <f t="shared" si="229"/>
        <v>0</v>
      </c>
      <c r="I57" s="93">
        <f t="shared" si="230"/>
        <v>0</v>
      </c>
      <c r="J57" s="200"/>
      <c r="K57" s="93">
        <f t="shared" si="231"/>
        <v>0</v>
      </c>
      <c r="L57" s="93">
        <f t="shared" si="232"/>
        <v>0</v>
      </c>
      <c r="M57" s="93">
        <f t="shared" si="233"/>
        <v>0</v>
      </c>
      <c r="N57" s="93">
        <f t="shared" si="234"/>
        <v>0</v>
      </c>
      <c r="O57" s="265" t="e">
        <f t="shared" si="235"/>
        <v>#DIV/0!</v>
      </c>
      <c r="P57" s="200"/>
      <c r="Q57" s="93">
        <f t="shared" si="236"/>
        <v>0</v>
      </c>
      <c r="R57" s="93">
        <f t="shared" si="237"/>
        <v>0</v>
      </c>
      <c r="S57" s="93">
        <f t="shared" si="238"/>
        <v>0</v>
      </c>
      <c r="T57" s="93">
        <f t="shared" si="239"/>
        <v>0</v>
      </c>
      <c r="U57" s="265" t="e">
        <f t="shared" si="240"/>
        <v>#DIV/0!</v>
      </c>
      <c r="V57" s="200"/>
      <c r="W57" s="93">
        <f t="shared" si="241"/>
        <v>0</v>
      </c>
      <c r="X57" s="93">
        <f t="shared" si="242"/>
        <v>0</v>
      </c>
      <c r="Y57" s="93">
        <f t="shared" si="243"/>
        <v>0</v>
      </c>
      <c r="Z57" s="93">
        <f t="shared" si="244"/>
        <v>0</v>
      </c>
      <c r="AA57" s="265" t="e">
        <f t="shared" si="245"/>
        <v>#DIV/0!</v>
      </c>
      <c r="AB57" s="329"/>
      <c r="AC57" s="103">
        <f t="shared" si="246"/>
        <v>0</v>
      </c>
      <c r="AD57" s="103">
        <f t="shared" si="247"/>
        <v>0</v>
      </c>
      <c r="AE57" s="103">
        <f t="shared" si="248"/>
        <v>0</v>
      </c>
      <c r="AF57" s="103">
        <f t="shared" si="249"/>
        <v>0</v>
      </c>
      <c r="AG57" s="270">
        <f t="shared" si="250"/>
        <v>0</v>
      </c>
      <c r="AH57" s="271">
        <f t="shared" si="251"/>
        <v>0</v>
      </c>
      <c r="AI57" s="271">
        <f t="shared" si="252"/>
        <v>0</v>
      </c>
      <c r="AJ57" s="271">
        <f t="shared" si="253"/>
        <v>0</v>
      </c>
      <c r="AK57" s="271">
        <f t="shared" si="254"/>
        <v>0</v>
      </c>
      <c r="AL57" s="329"/>
      <c r="AM57" s="103">
        <f t="shared" si="255"/>
        <v>0</v>
      </c>
      <c r="AN57" s="103">
        <f t="shared" si="256"/>
        <v>0</v>
      </c>
      <c r="AO57" s="103">
        <f t="shared" si="257"/>
        <v>0</v>
      </c>
      <c r="AP57" s="103">
        <f t="shared" si="258"/>
        <v>0</v>
      </c>
      <c r="AQ57" s="270">
        <f t="shared" si="259"/>
        <v>0</v>
      </c>
      <c r="AR57" s="271">
        <f t="shared" si="260"/>
        <v>0</v>
      </c>
      <c r="AS57" s="271">
        <f t="shared" si="261"/>
        <v>0</v>
      </c>
      <c r="AT57" s="271">
        <f t="shared" si="262"/>
        <v>0</v>
      </c>
      <c r="AU57" s="271">
        <f t="shared" si="263"/>
        <v>0</v>
      </c>
      <c r="AV57" s="510"/>
      <c r="AW57" s="511">
        <f t="shared" si="264"/>
        <v>0</v>
      </c>
      <c r="AX57" s="511">
        <f t="shared" si="265"/>
        <v>0</v>
      </c>
      <c r="AY57" s="511">
        <f t="shared" si="266"/>
        <v>0</v>
      </c>
      <c r="AZ57" s="511">
        <f t="shared" si="267"/>
        <v>0</v>
      </c>
      <c r="BA57" s="512">
        <f t="shared" si="268"/>
        <v>0</v>
      </c>
      <c r="BB57" s="586">
        <f t="shared" si="269"/>
        <v>0</v>
      </c>
      <c r="BC57" s="586">
        <f t="shared" si="270"/>
        <v>0</v>
      </c>
      <c r="BD57" s="586">
        <f t="shared" si="271"/>
        <v>0</v>
      </c>
      <c r="BE57" s="586">
        <f t="shared" si="272"/>
        <v>0</v>
      </c>
      <c r="BF57" s="329"/>
      <c r="BG57" s="103">
        <f t="shared" si="273"/>
        <v>0</v>
      </c>
      <c r="BH57" s="103">
        <f t="shared" si="274"/>
        <v>0</v>
      </c>
      <c r="BI57" s="103">
        <f t="shared" si="275"/>
        <v>0</v>
      </c>
      <c r="BJ57" s="103">
        <f t="shared" si="276"/>
        <v>0</v>
      </c>
      <c r="BK57" s="270">
        <f t="shared" si="277"/>
        <v>0</v>
      </c>
      <c r="BL57" s="271">
        <f t="shared" si="278"/>
        <v>0</v>
      </c>
      <c r="BM57" s="271">
        <f t="shared" si="279"/>
        <v>0</v>
      </c>
      <c r="BN57" s="271">
        <f t="shared" si="280"/>
        <v>0</v>
      </c>
      <c r="BO57" s="271">
        <f t="shared" si="281"/>
        <v>0</v>
      </c>
      <c r="BP57" s="329"/>
      <c r="BQ57" s="103">
        <f t="shared" si="282"/>
        <v>0</v>
      </c>
      <c r="BR57" s="103">
        <f t="shared" si="283"/>
        <v>0</v>
      </c>
      <c r="BS57" s="103">
        <f t="shared" si="284"/>
        <v>0</v>
      </c>
      <c r="BT57" s="103">
        <f t="shared" si="285"/>
        <v>0</v>
      </c>
      <c r="BU57" s="270">
        <f t="shared" si="286"/>
        <v>0</v>
      </c>
      <c r="BV57" s="271">
        <f t="shared" si="287"/>
        <v>0</v>
      </c>
      <c r="BW57" s="271">
        <f t="shared" si="288"/>
        <v>0</v>
      </c>
      <c r="BX57" s="271">
        <f t="shared" si="289"/>
        <v>0</v>
      </c>
      <c r="BY57" s="271">
        <f t="shared" si="290"/>
        <v>0</v>
      </c>
      <c r="BZ57" s="329"/>
      <c r="CA57" s="103">
        <f t="shared" si="291"/>
        <v>0</v>
      </c>
      <c r="CB57" s="103">
        <f t="shared" si="292"/>
        <v>0</v>
      </c>
      <c r="CC57" s="103">
        <f t="shared" si="293"/>
        <v>0</v>
      </c>
      <c r="CD57" s="103">
        <f t="shared" si="294"/>
        <v>0</v>
      </c>
      <c r="CE57" s="270">
        <f t="shared" si="295"/>
        <v>0</v>
      </c>
      <c r="CF57" s="271">
        <f t="shared" si="296"/>
        <v>0</v>
      </c>
      <c r="CG57" s="271">
        <f t="shared" si="297"/>
        <v>0</v>
      </c>
      <c r="CH57" s="271">
        <f t="shared" si="298"/>
        <v>0</v>
      </c>
      <c r="CI57" s="271">
        <f t="shared" si="299"/>
        <v>0</v>
      </c>
      <c r="CJ57" s="329"/>
      <c r="CK57" s="103">
        <f t="shared" si="199"/>
        <v>0</v>
      </c>
      <c r="CL57" s="103">
        <f t="shared" si="226"/>
        <v>0</v>
      </c>
      <c r="CM57" s="103">
        <f t="shared" si="200"/>
        <v>0</v>
      </c>
      <c r="CN57" s="103">
        <f t="shared" si="201"/>
        <v>0</v>
      </c>
      <c r="CO57" s="270">
        <f t="shared" si="9"/>
        <v>0</v>
      </c>
      <c r="CP57" s="271">
        <f t="shared" si="202"/>
        <v>0</v>
      </c>
      <c r="CQ57" s="271">
        <f t="shared" si="203"/>
        <v>0</v>
      </c>
      <c r="CR57" s="271">
        <f t="shared" si="204"/>
        <v>0</v>
      </c>
      <c r="CS57" s="271">
        <f t="shared" si="205"/>
        <v>0</v>
      </c>
      <c r="CT57" s="329"/>
      <c r="CU57" s="103">
        <f t="shared" si="314"/>
        <v>0</v>
      </c>
      <c r="CV57" s="103">
        <f t="shared" si="315"/>
        <v>0</v>
      </c>
      <c r="CW57" s="103">
        <f t="shared" si="316"/>
        <v>0</v>
      </c>
      <c r="CX57" s="103">
        <f t="shared" si="317"/>
        <v>0</v>
      </c>
      <c r="CY57" s="270">
        <f t="shared" si="300"/>
        <v>0</v>
      </c>
      <c r="CZ57" s="271">
        <f t="shared" si="318"/>
        <v>0</v>
      </c>
      <c r="DA57" s="271">
        <f t="shared" si="319"/>
        <v>0</v>
      </c>
      <c r="DB57" s="271">
        <f t="shared" si="320"/>
        <v>0</v>
      </c>
      <c r="DC57" s="271">
        <f t="shared" si="321"/>
        <v>0</v>
      </c>
      <c r="DD57" s="329"/>
      <c r="DE57" s="103">
        <f t="shared" si="322"/>
        <v>0</v>
      </c>
      <c r="DF57" s="103">
        <f t="shared" si="323"/>
        <v>0</v>
      </c>
      <c r="DG57" s="103">
        <f t="shared" si="324"/>
        <v>0</v>
      </c>
      <c r="DH57" s="103">
        <f t="shared" si="325"/>
        <v>0</v>
      </c>
      <c r="DI57" s="270">
        <f t="shared" si="326"/>
        <v>0</v>
      </c>
      <c r="DJ57" s="271">
        <f t="shared" si="327"/>
        <v>0</v>
      </c>
      <c r="DK57" s="271">
        <f t="shared" si="328"/>
        <v>0</v>
      </c>
      <c r="DL57" s="271">
        <f t="shared" si="329"/>
        <v>0</v>
      </c>
      <c r="DM57" s="271">
        <f t="shared" si="330"/>
        <v>0</v>
      </c>
      <c r="DN57" s="329"/>
      <c r="DO57" s="103">
        <f t="shared" si="331"/>
        <v>0</v>
      </c>
      <c r="DP57" s="103">
        <f t="shared" si="332"/>
        <v>0</v>
      </c>
      <c r="DQ57" s="103">
        <f t="shared" si="333"/>
        <v>0</v>
      </c>
      <c r="DR57" s="103">
        <f t="shared" si="334"/>
        <v>0</v>
      </c>
      <c r="DS57" s="270">
        <f t="shared" si="301"/>
        <v>0</v>
      </c>
      <c r="DT57" s="271">
        <f t="shared" si="335"/>
        <v>0</v>
      </c>
      <c r="DU57" s="271">
        <f t="shared" si="336"/>
        <v>0</v>
      </c>
      <c r="DV57" s="271">
        <f t="shared" si="337"/>
        <v>0</v>
      </c>
      <c r="DW57" s="271">
        <f t="shared" si="338"/>
        <v>0</v>
      </c>
      <c r="DX57" s="338"/>
      <c r="DY57" s="103">
        <f t="shared" si="208"/>
        <v>0</v>
      </c>
      <c r="DZ57" s="103">
        <f t="shared" si="209"/>
        <v>0</v>
      </c>
      <c r="EA57" s="103">
        <f t="shared" si="210"/>
        <v>0</v>
      </c>
      <c r="EB57" s="103">
        <f t="shared" si="211"/>
        <v>0</v>
      </c>
      <c r="EC57" s="270">
        <f t="shared" si="212"/>
        <v>0</v>
      </c>
      <c r="ED57" s="271">
        <f t="shared" si="213"/>
        <v>0</v>
      </c>
      <c r="EE57" s="271">
        <f t="shared" si="214"/>
        <v>0</v>
      </c>
      <c r="EF57" s="271">
        <f t="shared" si="215"/>
        <v>0</v>
      </c>
      <c r="EG57" s="271">
        <f t="shared" si="216"/>
        <v>0</v>
      </c>
      <c r="EH57" s="329"/>
      <c r="EI57" s="103">
        <f t="shared" si="217"/>
        <v>0</v>
      </c>
      <c r="EJ57" s="103">
        <f t="shared" si="218"/>
        <v>0</v>
      </c>
      <c r="EK57" s="103">
        <f t="shared" si="219"/>
        <v>0</v>
      </c>
      <c r="EL57" s="103">
        <f t="shared" si="220"/>
        <v>0</v>
      </c>
      <c r="EM57" s="270">
        <f t="shared" si="221"/>
        <v>0</v>
      </c>
      <c r="EN57" s="271">
        <f t="shared" si="222"/>
        <v>0</v>
      </c>
      <c r="EO57" s="271">
        <f t="shared" si="223"/>
        <v>0</v>
      </c>
      <c r="EP57" s="271">
        <f t="shared" si="224"/>
        <v>0</v>
      </c>
      <c r="EQ57" s="271">
        <f t="shared" si="225"/>
        <v>0</v>
      </c>
      <c r="ER57" s="510"/>
      <c r="ES57" s="511">
        <f t="shared" si="339"/>
        <v>0</v>
      </c>
      <c r="ET57" s="511">
        <f t="shared" si="340"/>
        <v>0</v>
      </c>
      <c r="EU57" s="511">
        <f t="shared" si="341"/>
        <v>0</v>
      </c>
      <c r="EV57" s="511">
        <f t="shared" si="342"/>
        <v>0</v>
      </c>
      <c r="EW57" s="512">
        <f t="shared" si="343"/>
        <v>0</v>
      </c>
      <c r="EX57" s="586">
        <f t="shared" si="344"/>
        <v>0</v>
      </c>
      <c r="EY57" s="586">
        <f t="shared" si="345"/>
        <v>0</v>
      </c>
      <c r="EZ57" s="586">
        <f t="shared" si="346"/>
        <v>0</v>
      </c>
      <c r="FA57" s="586">
        <f t="shared" si="347"/>
        <v>0</v>
      </c>
      <c r="FB57" s="263"/>
      <c r="FC57" s="103">
        <f t="shared" si="348"/>
        <v>0</v>
      </c>
      <c r="FD57" s="103">
        <f t="shared" si="349"/>
        <v>0</v>
      </c>
      <c r="FE57" s="103">
        <f t="shared" si="350"/>
        <v>0</v>
      </c>
      <c r="FF57" s="103">
        <f t="shared" si="351"/>
        <v>0</v>
      </c>
      <c r="FG57" s="270">
        <f t="shared" si="352"/>
        <v>0</v>
      </c>
      <c r="FH57" s="271">
        <f t="shared" si="353"/>
        <v>0</v>
      </c>
      <c r="FI57" s="271">
        <f t="shared" si="354"/>
        <v>0</v>
      </c>
      <c r="FJ57" s="271">
        <f t="shared" si="355"/>
        <v>0</v>
      </c>
      <c r="FK57" s="271">
        <f t="shared" si="356"/>
        <v>0</v>
      </c>
      <c r="FL57" s="263"/>
      <c r="FM57" s="103">
        <f t="shared" si="357"/>
        <v>0</v>
      </c>
      <c r="FN57" s="103">
        <f t="shared" si="358"/>
        <v>0</v>
      </c>
      <c r="FO57" s="103">
        <f t="shared" si="359"/>
        <v>0</v>
      </c>
      <c r="FP57" s="103">
        <f t="shared" si="360"/>
        <v>0</v>
      </c>
      <c r="FQ57" s="270">
        <f t="shared" si="361"/>
        <v>0</v>
      </c>
      <c r="FR57" s="271">
        <f t="shared" si="362"/>
        <v>0</v>
      </c>
      <c r="FS57" s="271">
        <f t="shared" si="363"/>
        <v>0</v>
      </c>
      <c r="FT57" s="271">
        <f t="shared" si="364"/>
        <v>0</v>
      </c>
      <c r="FU57" s="271">
        <f t="shared" si="365"/>
        <v>0</v>
      </c>
      <c r="FV57" s="270"/>
      <c r="FW57" s="270"/>
      <c r="FX57" s="384">
        <f t="shared" si="366"/>
        <v>0</v>
      </c>
      <c r="FY57" s="103">
        <f t="shared" si="367"/>
        <v>0</v>
      </c>
      <c r="FZ57" s="103">
        <f t="shared" si="368"/>
        <v>0</v>
      </c>
      <c r="GA57" s="103">
        <f t="shared" si="369"/>
        <v>0</v>
      </c>
      <c r="GB57" s="103">
        <f t="shared" si="370"/>
        <v>0</v>
      </c>
      <c r="GC57" s="270">
        <f t="shared" si="302"/>
        <v>0</v>
      </c>
      <c r="GD57" s="271">
        <f t="shared" si="371"/>
        <v>0</v>
      </c>
      <c r="GE57" s="271">
        <f t="shared" si="372"/>
        <v>0</v>
      </c>
      <c r="GF57" s="271">
        <f t="shared" si="373"/>
        <v>0</v>
      </c>
      <c r="GG57" s="271">
        <f t="shared" si="374"/>
        <v>0</v>
      </c>
      <c r="GH57" s="329"/>
      <c r="GI57" s="103">
        <f t="shared" si="375"/>
        <v>0</v>
      </c>
      <c r="GJ57" s="103">
        <f t="shared" si="376"/>
        <v>0</v>
      </c>
      <c r="GK57" s="103">
        <f t="shared" si="377"/>
        <v>0</v>
      </c>
      <c r="GL57" s="103">
        <f t="shared" si="378"/>
        <v>0</v>
      </c>
      <c r="GM57" s="270">
        <f t="shared" si="303"/>
        <v>0</v>
      </c>
      <c r="GN57" s="271">
        <f t="shared" si="379"/>
        <v>0</v>
      </c>
      <c r="GO57" s="271">
        <f t="shared" si="380"/>
        <v>0</v>
      </c>
      <c r="GP57" s="271">
        <f t="shared" si="381"/>
        <v>0</v>
      </c>
      <c r="GQ57" s="271">
        <f t="shared" si="382"/>
        <v>0</v>
      </c>
      <c r="GR57" s="342">
        <f t="shared" si="304"/>
        <v>0</v>
      </c>
      <c r="GS57" s="103">
        <f t="shared" si="383"/>
        <v>0</v>
      </c>
      <c r="GT57" s="103">
        <f t="shared" si="384"/>
        <v>0</v>
      </c>
      <c r="GU57" s="103">
        <f t="shared" si="385"/>
        <v>0</v>
      </c>
      <c r="GV57" s="103">
        <f t="shared" si="386"/>
        <v>0</v>
      </c>
      <c r="GW57" s="270">
        <f t="shared" si="305"/>
        <v>0</v>
      </c>
      <c r="GX57" s="271">
        <f t="shared" si="387"/>
        <v>0</v>
      </c>
      <c r="GY57" s="271">
        <f t="shared" si="388"/>
        <v>0</v>
      </c>
      <c r="GZ57" s="271">
        <f t="shared" si="389"/>
        <v>0</v>
      </c>
      <c r="HA57" s="271">
        <f t="shared" si="390"/>
        <v>0</v>
      </c>
      <c r="HB57" s="329"/>
      <c r="HC57" s="103">
        <f t="shared" si="391"/>
        <v>0</v>
      </c>
      <c r="HD57" s="103">
        <f t="shared" si="392"/>
        <v>0</v>
      </c>
      <c r="HE57" s="103">
        <f t="shared" si="393"/>
        <v>0</v>
      </c>
      <c r="HF57" s="103">
        <f t="shared" si="394"/>
        <v>0</v>
      </c>
      <c r="HG57" s="270">
        <f t="shared" si="306"/>
        <v>0</v>
      </c>
      <c r="HH57" s="271">
        <f t="shared" si="395"/>
        <v>0</v>
      </c>
      <c r="HI57" s="271">
        <f t="shared" si="396"/>
        <v>0</v>
      </c>
      <c r="HJ57" s="271">
        <f t="shared" si="397"/>
        <v>0</v>
      </c>
      <c r="HK57" s="271">
        <f t="shared" si="398"/>
        <v>0</v>
      </c>
      <c r="HL57" s="329"/>
      <c r="HM57" s="103">
        <f t="shared" si="399"/>
        <v>0</v>
      </c>
      <c r="HN57" s="103">
        <f t="shared" si="400"/>
        <v>0</v>
      </c>
      <c r="HO57" s="103">
        <f t="shared" si="401"/>
        <v>0</v>
      </c>
      <c r="HP57" s="103">
        <f t="shared" si="402"/>
        <v>0</v>
      </c>
      <c r="HQ57" s="270">
        <f t="shared" si="307"/>
        <v>0</v>
      </c>
      <c r="HR57" s="271">
        <f t="shared" si="403"/>
        <v>0</v>
      </c>
      <c r="HS57" s="271">
        <f t="shared" si="404"/>
        <v>0</v>
      </c>
      <c r="HT57" s="271">
        <f t="shared" si="405"/>
        <v>0</v>
      </c>
      <c r="HU57" s="271">
        <f t="shared" si="406"/>
        <v>0</v>
      </c>
      <c r="HV57" s="342">
        <f t="shared" si="308"/>
        <v>0</v>
      </c>
      <c r="HW57" s="103">
        <f t="shared" si="407"/>
        <v>0</v>
      </c>
      <c r="HX57" s="103">
        <f t="shared" si="408"/>
        <v>0</v>
      </c>
      <c r="HY57" s="103">
        <f t="shared" si="409"/>
        <v>0</v>
      </c>
      <c r="HZ57" s="103">
        <f t="shared" si="410"/>
        <v>0</v>
      </c>
      <c r="IA57" s="265" t="e">
        <f t="shared" si="309"/>
        <v>#DIV/0!</v>
      </c>
      <c r="IB57" s="270">
        <f t="shared" si="310"/>
        <v>0</v>
      </c>
      <c r="IC57" s="271">
        <f t="shared" si="411"/>
        <v>0</v>
      </c>
      <c r="ID57" s="271">
        <f t="shared" si="412"/>
        <v>0</v>
      </c>
      <c r="IE57" s="271">
        <f t="shared" si="413"/>
        <v>0</v>
      </c>
      <c r="IF57" s="271">
        <f t="shared" si="414"/>
        <v>0</v>
      </c>
      <c r="IG57" s="258">
        <f t="shared" si="311"/>
        <v>0</v>
      </c>
      <c r="IH57" s="103">
        <f t="shared" si="415"/>
        <v>0</v>
      </c>
      <c r="II57" s="103">
        <f t="shared" si="416"/>
        <v>0</v>
      </c>
      <c r="IJ57" s="103">
        <f t="shared" si="417"/>
        <v>0</v>
      </c>
      <c r="IK57" s="103">
        <f t="shared" si="418"/>
        <v>0</v>
      </c>
      <c r="IL57" s="270">
        <f t="shared" si="312"/>
        <v>0</v>
      </c>
      <c r="IM57" s="271">
        <f t="shared" si="419"/>
        <v>0</v>
      </c>
      <c r="IN57" s="271">
        <f t="shared" si="420"/>
        <v>0</v>
      </c>
      <c r="IO57" s="271">
        <f t="shared" si="421"/>
        <v>0</v>
      </c>
      <c r="IP57" s="271">
        <f t="shared" si="422"/>
        <v>0</v>
      </c>
      <c r="IQ57" s="274">
        <f t="shared" si="313"/>
        <v>0</v>
      </c>
      <c r="IR57" s="275">
        <f t="shared" si="423"/>
        <v>0</v>
      </c>
      <c r="IS57" s="275">
        <f t="shared" si="424"/>
        <v>0</v>
      </c>
      <c r="IT57" s="275">
        <f t="shared" si="425"/>
        <v>0</v>
      </c>
      <c r="IU57" s="275">
        <f t="shared" si="426"/>
        <v>0</v>
      </c>
    </row>
    <row r="58" spans="1:255" s="48" customFormat="1">
      <c r="A58" s="49" t="s">
        <v>402</v>
      </c>
      <c r="B58" s="264"/>
      <c r="C58" s="264"/>
      <c r="D58" s="264"/>
      <c r="E58" s="200"/>
      <c r="F58" s="93">
        <f t="shared" si="227"/>
        <v>0</v>
      </c>
      <c r="G58" s="93">
        <f t="shared" si="228"/>
        <v>0</v>
      </c>
      <c r="H58" s="93">
        <f t="shared" si="229"/>
        <v>0</v>
      </c>
      <c r="I58" s="93">
        <f t="shared" si="230"/>
        <v>0</v>
      </c>
      <c r="J58" s="200"/>
      <c r="K58" s="93">
        <f t="shared" si="231"/>
        <v>0</v>
      </c>
      <c r="L58" s="93">
        <f t="shared" si="232"/>
        <v>0</v>
      </c>
      <c r="M58" s="93">
        <f t="shared" si="233"/>
        <v>0</v>
      </c>
      <c r="N58" s="93">
        <f t="shared" si="234"/>
        <v>0</v>
      </c>
      <c r="O58" s="265" t="e">
        <f t="shared" si="235"/>
        <v>#DIV/0!</v>
      </c>
      <c r="P58" s="200"/>
      <c r="Q58" s="93">
        <f t="shared" si="236"/>
        <v>0</v>
      </c>
      <c r="R58" s="93">
        <f t="shared" si="237"/>
        <v>0</v>
      </c>
      <c r="S58" s="93">
        <f t="shared" si="238"/>
        <v>0</v>
      </c>
      <c r="T58" s="93">
        <f t="shared" si="239"/>
        <v>0</v>
      </c>
      <c r="U58" s="265" t="e">
        <f t="shared" si="240"/>
        <v>#DIV/0!</v>
      </c>
      <c r="V58" s="200"/>
      <c r="W58" s="93">
        <f t="shared" si="241"/>
        <v>0</v>
      </c>
      <c r="X58" s="93">
        <f t="shared" si="242"/>
        <v>0</v>
      </c>
      <c r="Y58" s="93">
        <f t="shared" si="243"/>
        <v>0</v>
      </c>
      <c r="Z58" s="93">
        <f t="shared" si="244"/>
        <v>0</v>
      </c>
      <c r="AA58" s="265" t="e">
        <f t="shared" si="245"/>
        <v>#DIV/0!</v>
      </c>
      <c r="AB58" s="329"/>
      <c r="AC58" s="103">
        <f t="shared" si="246"/>
        <v>0</v>
      </c>
      <c r="AD58" s="103">
        <f t="shared" si="247"/>
        <v>0</v>
      </c>
      <c r="AE58" s="103">
        <f t="shared" si="248"/>
        <v>0</v>
      </c>
      <c r="AF58" s="103">
        <f t="shared" si="249"/>
        <v>0</v>
      </c>
      <c r="AG58" s="270">
        <f t="shared" si="250"/>
        <v>0</v>
      </c>
      <c r="AH58" s="271">
        <f t="shared" si="251"/>
        <v>0</v>
      </c>
      <c r="AI58" s="271">
        <f t="shared" si="252"/>
        <v>0</v>
      </c>
      <c r="AJ58" s="271">
        <f t="shared" si="253"/>
        <v>0</v>
      </c>
      <c r="AK58" s="271">
        <f t="shared" si="254"/>
        <v>0</v>
      </c>
      <c r="AL58" s="329"/>
      <c r="AM58" s="103">
        <f t="shared" si="255"/>
        <v>0</v>
      </c>
      <c r="AN58" s="103">
        <f t="shared" si="256"/>
        <v>0</v>
      </c>
      <c r="AO58" s="103">
        <f t="shared" si="257"/>
        <v>0</v>
      </c>
      <c r="AP58" s="103">
        <f t="shared" si="258"/>
        <v>0</v>
      </c>
      <c r="AQ58" s="270">
        <f t="shared" si="259"/>
        <v>0</v>
      </c>
      <c r="AR58" s="271">
        <f t="shared" si="260"/>
        <v>0</v>
      </c>
      <c r="AS58" s="271">
        <f t="shared" si="261"/>
        <v>0</v>
      </c>
      <c r="AT58" s="271">
        <f t="shared" si="262"/>
        <v>0</v>
      </c>
      <c r="AU58" s="271">
        <f t="shared" si="263"/>
        <v>0</v>
      </c>
      <c r="AV58" s="510"/>
      <c r="AW58" s="511">
        <f t="shared" si="264"/>
        <v>0</v>
      </c>
      <c r="AX58" s="511">
        <f t="shared" si="265"/>
        <v>0</v>
      </c>
      <c r="AY58" s="511">
        <f t="shared" si="266"/>
        <v>0</v>
      </c>
      <c r="AZ58" s="511">
        <f t="shared" si="267"/>
        <v>0</v>
      </c>
      <c r="BA58" s="512">
        <f t="shared" si="268"/>
        <v>0</v>
      </c>
      <c r="BB58" s="586">
        <f t="shared" si="269"/>
        <v>0</v>
      </c>
      <c r="BC58" s="586">
        <f t="shared" si="270"/>
        <v>0</v>
      </c>
      <c r="BD58" s="586">
        <f t="shared" si="271"/>
        <v>0</v>
      </c>
      <c r="BE58" s="586">
        <f t="shared" si="272"/>
        <v>0</v>
      </c>
      <c r="BF58" s="329"/>
      <c r="BG58" s="103">
        <f t="shared" si="273"/>
        <v>0</v>
      </c>
      <c r="BH58" s="103">
        <f t="shared" si="274"/>
        <v>0</v>
      </c>
      <c r="BI58" s="103">
        <f t="shared" si="275"/>
        <v>0</v>
      </c>
      <c r="BJ58" s="103">
        <f t="shared" si="276"/>
        <v>0</v>
      </c>
      <c r="BK58" s="270">
        <f t="shared" si="277"/>
        <v>0</v>
      </c>
      <c r="BL58" s="271">
        <f t="shared" si="278"/>
        <v>0</v>
      </c>
      <c r="BM58" s="271">
        <f t="shared" si="279"/>
        <v>0</v>
      </c>
      <c r="BN58" s="271">
        <f t="shared" si="280"/>
        <v>0</v>
      </c>
      <c r="BO58" s="271">
        <f t="shared" si="281"/>
        <v>0</v>
      </c>
      <c r="BP58" s="329"/>
      <c r="BQ58" s="103">
        <f t="shared" si="282"/>
        <v>0</v>
      </c>
      <c r="BR58" s="103">
        <f t="shared" si="283"/>
        <v>0</v>
      </c>
      <c r="BS58" s="103">
        <f t="shared" si="284"/>
        <v>0</v>
      </c>
      <c r="BT58" s="103">
        <f t="shared" si="285"/>
        <v>0</v>
      </c>
      <c r="BU58" s="270">
        <f t="shared" si="286"/>
        <v>0</v>
      </c>
      <c r="BV58" s="271">
        <f t="shared" si="287"/>
        <v>0</v>
      </c>
      <c r="BW58" s="271">
        <f t="shared" si="288"/>
        <v>0</v>
      </c>
      <c r="BX58" s="271">
        <f t="shared" si="289"/>
        <v>0</v>
      </c>
      <c r="BY58" s="271">
        <f t="shared" si="290"/>
        <v>0</v>
      </c>
      <c r="BZ58" s="329"/>
      <c r="CA58" s="103">
        <f t="shared" si="291"/>
        <v>0</v>
      </c>
      <c r="CB58" s="103">
        <f t="shared" si="292"/>
        <v>0</v>
      </c>
      <c r="CC58" s="103">
        <f t="shared" si="293"/>
        <v>0</v>
      </c>
      <c r="CD58" s="103">
        <f t="shared" si="294"/>
        <v>0</v>
      </c>
      <c r="CE58" s="270">
        <f t="shared" si="295"/>
        <v>0</v>
      </c>
      <c r="CF58" s="271">
        <f t="shared" si="296"/>
        <v>0</v>
      </c>
      <c r="CG58" s="271">
        <f t="shared" si="297"/>
        <v>0</v>
      </c>
      <c r="CH58" s="271">
        <f t="shared" si="298"/>
        <v>0</v>
      </c>
      <c r="CI58" s="271">
        <f t="shared" si="299"/>
        <v>0</v>
      </c>
      <c r="CJ58" s="329"/>
      <c r="CK58" s="103">
        <f t="shared" si="199"/>
        <v>0</v>
      </c>
      <c r="CL58" s="103">
        <f t="shared" si="226"/>
        <v>0</v>
      </c>
      <c r="CM58" s="103">
        <f t="shared" si="200"/>
        <v>0</v>
      </c>
      <c r="CN58" s="103">
        <f t="shared" si="201"/>
        <v>0</v>
      </c>
      <c r="CO58" s="270">
        <f t="shared" si="9"/>
        <v>0</v>
      </c>
      <c r="CP58" s="271">
        <f t="shared" si="202"/>
        <v>0</v>
      </c>
      <c r="CQ58" s="271">
        <f t="shared" si="203"/>
        <v>0</v>
      </c>
      <c r="CR58" s="271">
        <f t="shared" si="204"/>
        <v>0</v>
      </c>
      <c r="CS58" s="271">
        <f t="shared" si="205"/>
        <v>0</v>
      </c>
      <c r="CT58" s="329"/>
      <c r="CU58" s="103">
        <f t="shared" si="314"/>
        <v>0</v>
      </c>
      <c r="CV58" s="103">
        <f t="shared" si="315"/>
        <v>0</v>
      </c>
      <c r="CW58" s="103">
        <f t="shared" si="316"/>
        <v>0</v>
      </c>
      <c r="CX58" s="103">
        <f t="shared" si="317"/>
        <v>0</v>
      </c>
      <c r="CY58" s="270">
        <f t="shared" si="300"/>
        <v>0</v>
      </c>
      <c r="CZ58" s="271">
        <f t="shared" si="318"/>
        <v>0</v>
      </c>
      <c r="DA58" s="271">
        <f t="shared" si="319"/>
        <v>0</v>
      </c>
      <c r="DB58" s="271">
        <f t="shared" si="320"/>
        <v>0</v>
      </c>
      <c r="DC58" s="271">
        <f t="shared" si="321"/>
        <v>0</v>
      </c>
      <c r="DD58" s="329"/>
      <c r="DE58" s="103">
        <f t="shared" si="322"/>
        <v>0</v>
      </c>
      <c r="DF58" s="103">
        <f t="shared" si="323"/>
        <v>0</v>
      </c>
      <c r="DG58" s="103">
        <f t="shared" si="324"/>
        <v>0</v>
      </c>
      <c r="DH58" s="103">
        <f t="shared" si="325"/>
        <v>0</v>
      </c>
      <c r="DI58" s="270">
        <f t="shared" si="326"/>
        <v>0</v>
      </c>
      <c r="DJ58" s="271">
        <f t="shared" si="327"/>
        <v>0</v>
      </c>
      <c r="DK58" s="271">
        <f t="shared" si="328"/>
        <v>0</v>
      </c>
      <c r="DL58" s="271">
        <f t="shared" si="329"/>
        <v>0</v>
      </c>
      <c r="DM58" s="271">
        <f t="shared" si="330"/>
        <v>0</v>
      </c>
      <c r="DN58" s="329"/>
      <c r="DO58" s="103">
        <f t="shared" si="331"/>
        <v>0</v>
      </c>
      <c r="DP58" s="103">
        <f t="shared" si="332"/>
        <v>0</v>
      </c>
      <c r="DQ58" s="103">
        <f t="shared" si="333"/>
        <v>0</v>
      </c>
      <c r="DR58" s="103">
        <f t="shared" si="334"/>
        <v>0</v>
      </c>
      <c r="DS58" s="270">
        <f t="shared" si="301"/>
        <v>0</v>
      </c>
      <c r="DT58" s="271">
        <f t="shared" si="335"/>
        <v>0</v>
      </c>
      <c r="DU58" s="271">
        <f t="shared" si="336"/>
        <v>0</v>
      </c>
      <c r="DV58" s="271">
        <f t="shared" si="337"/>
        <v>0</v>
      </c>
      <c r="DW58" s="271">
        <f t="shared" si="338"/>
        <v>0</v>
      </c>
      <c r="DX58" s="338"/>
      <c r="DY58" s="103">
        <f t="shared" si="208"/>
        <v>0</v>
      </c>
      <c r="DZ58" s="103">
        <f t="shared" si="209"/>
        <v>0</v>
      </c>
      <c r="EA58" s="103">
        <f t="shared" si="210"/>
        <v>0</v>
      </c>
      <c r="EB58" s="103">
        <f t="shared" si="211"/>
        <v>0</v>
      </c>
      <c r="EC58" s="270">
        <f t="shared" si="212"/>
        <v>0</v>
      </c>
      <c r="ED58" s="271">
        <f t="shared" si="213"/>
        <v>0</v>
      </c>
      <c r="EE58" s="271">
        <f t="shared" si="214"/>
        <v>0</v>
      </c>
      <c r="EF58" s="271">
        <f t="shared" si="215"/>
        <v>0</v>
      </c>
      <c r="EG58" s="271">
        <f t="shared" si="216"/>
        <v>0</v>
      </c>
      <c r="EH58" s="329"/>
      <c r="EI58" s="103">
        <f t="shared" si="217"/>
        <v>0</v>
      </c>
      <c r="EJ58" s="103">
        <f t="shared" si="218"/>
        <v>0</v>
      </c>
      <c r="EK58" s="103">
        <f t="shared" si="219"/>
        <v>0</v>
      </c>
      <c r="EL58" s="103">
        <f t="shared" si="220"/>
        <v>0</v>
      </c>
      <c r="EM58" s="270">
        <f t="shared" si="221"/>
        <v>0</v>
      </c>
      <c r="EN58" s="271">
        <f t="shared" si="222"/>
        <v>0</v>
      </c>
      <c r="EO58" s="271">
        <f t="shared" si="223"/>
        <v>0</v>
      </c>
      <c r="EP58" s="271">
        <f t="shared" si="224"/>
        <v>0</v>
      </c>
      <c r="EQ58" s="271">
        <f t="shared" si="225"/>
        <v>0</v>
      </c>
      <c r="ER58" s="510"/>
      <c r="ES58" s="511">
        <f t="shared" si="339"/>
        <v>0</v>
      </c>
      <c r="ET58" s="511">
        <f t="shared" si="340"/>
        <v>0</v>
      </c>
      <c r="EU58" s="511">
        <f t="shared" si="341"/>
        <v>0</v>
      </c>
      <c r="EV58" s="511">
        <f t="shared" si="342"/>
        <v>0</v>
      </c>
      <c r="EW58" s="512">
        <f t="shared" si="343"/>
        <v>0</v>
      </c>
      <c r="EX58" s="586">
        <f t="shared" si="344"/>
        <v>0</v>
      </c>
      <c r="EY58" s="586">
        <f t="shared" si="345"/>
        <v>0</v>
      </c>
      <c r="EZ58" s="586">
        <f t="shared" si="346"/>
        <v>0</v>
      </c>
      <c r="FA58" s="586">
        <f t="shared" si="347"/>
        <v>0</v>
      </c>
      <c r="FB58" s="263"/>
      <c r="FC58" s="103">
        <f t="shared" si="348"/>
        <v>0</v>
      </c>
      <c r="FD58" s="103">
        <f t="shared" si="349"/>
        <v>0</v>
      </c>
      <c r="FE58" s="103">
        <f t="shared" si="350"/>
        <v>0</v>
      </c>
      <c r="FF58" s="103">
        <f t="shared" si="351"/>
        <v>0</v>
      </c>
      <c r="FG58" s="270">
        <f t="shared" si="352"/>
        <v>0</v>
      </c>
      <c r="FH58" s="271">
        <f t="shared" si="353"/>
        <v>0</v>
      </c>
      <c r="FI58" s="271">
        <f t="shared" si="354"/>
        <v>0</v>
      </c>
      <c r="FJ58" s="271">
        <f t="shared" si="355"/>
        <v>0</v>
      </c>
      <c r="FK58" s="271">
        <f t="shared" si="356"/>
        <v>0</v>
      </c>
      <c r="FL58" s="263"/>
      <c r="FM58" s="103">
        <f t="shared" si="357"/>
        <v>0</v>
      </c>
      <c r="FN58" s="103">
        <f t="shared" si="358"/>
        <v>0</v>
      </c>
      <c r="FO58" s="103">
        <f t="shared" si="359"/>
        <v>0</v>
      </c>
      <c r="FP58" s="103">
        <f t="shared" si="360"/>
        <v>0</v>
      </c>
      <c r="FQ58" s="270">
        <f t="shared" si="361"/>
        <v>0</v>
      </c>
      <c r="FR58" s="271">
        <f t="shared" si="362"/>
        <v>0</v>
      </c>
      <c r="FS58" s="271">
        <f t="shared" si="363"/>
        <v>0</v>
      </c>
      <c r="FT58" s="271">
        <f t="shared" si="364"/>
        <v>0</v>
      </c>
      <c r="FU58" s="271">
        <f t="shared" si="365"/>
        <v>0</v>
      </c>
      <c r="FV58" s="270"/>
      <c r="FW58" s="270"/>
      <c r="FX58" s="384">
        <f t="shared" si="366"/>
        <v>0</v>
      </c>
      <c r="FY58" s="103">
        <f t="shared" si="367"/>
        <v>0</v>
      </c>
      <c r="FZ58" s="103">
        <f t="shared" si="368"/>
        <v>0</v>
      </c>
      <c r="GA58" s="103">
        <f t="shared" si="369"/>
        <v>0</v>
      </c>
      <c r="GB58" s="103">
        <f t="shared" si="370"/>
        <v>0</v>
      </c>
      <c r="GC58" s="270">
        <f t="shared" si="302"/>
        <v>0</v>
      </c>
      <c r="GD58" s="271">
        <f t="shared" si="371"/>
        <v>0</v>
      </c>
      <c r="GE58" s="271">
        <f t="shared" si="372"/>
        <v>0</v>
      </c>
      <c r="GF58" s="271">
        <f t="shared" si="373"/>
        <v>0</v>
      </c>
      <c r="GG58" s="271">
        <f t="shared" si="374"/>
        <v>0</v>
      </c>
      <c r="GH58" s="329"/>
      <c r="GI58" s="103">
        <f t="shared" si="375"/>
        <v>0</v>
      </c>
      <c r="GJ58" s="103">
        <f t="shared" si="376"/>
        <v>0</v>
      </c>
      <c r="GK58" s="103">
        <f t="shared" si="377"/>
        <v>0</v>
      </c>
      <c r="GL58" s="103">
        <f t="shared" si="378"/>
        <v>0</v>
      </c>
      <c r="GM58" s="270">
        <f t="shared" si="303"/>
        <v>0</v>
      </c>
      <c r="GN58" s="271">
        <f t="shared" si="379"/>
        <v>0</v>
      </c>
      <c r="GO58" s="271">
        <f t="shared" si="380"/>
        <v>0</v>
      </c>
      <c r="GP58" s="271">
        <f t="shared" si="381"/>
        <v>0</v>
      </c>
      <c r="GQ58" s="271">
        <f t="shared" si="382"/>
        <v>0</v>
      </c>
      <c r="GR58" s="342">
        <f t="shared" si="304"/>
        <v>0</v>
      </c>
      <c r="GS58" s="103">
        <f t="shared" si="383"/>
        <v>0</v>
      </c>
      <c r="GT58" s="103">
        <f t="shared" si="384"/>
        <v>0</v>
      </c>
      <c r="GU58" s="103">
        <f t="shared" si="385"/>
        <v>0</v>
      </c>
      <c r="GV58" s="103">
        <f t="shared" si="386"/>
        <v>0</v>
      </c>
      <c r="GW58" s="270">
        <f t="shared" si="305"/>
        <v>0</v>
      </c>
      <c r="GX58" s="271">
        <f t="shared" si="387"/>
        <v>0</v>
      </c>
      <c r="GY58" s="271">
        <f t="shared" si="388"/>
        <v>0</v>
      </c>
      <c r="GZ58" s="271">
        <f t="shared" si="389"/>
        <v>0</v>
      </c>
      <c r="HA58" s="271">
        <f t="shared" si="390"/>
        <v>0</v>
      </c>
      <c r="HB58" s="329"/>
      <c r="HC58" s="103">
        <f t="shared" si="391"/>
        <v>0</v>
      </c>
      <c r="HD58" s="103">
        <f t="shared" si="392"/>
        <v>0</v>
      </c>
      <c r="HE58" s="103">
        <f t="shared" si="393"/>
        <v>0</v>
      </c>
      <c r="HF58" s="103">
        <f t="shared" si="394"/>
        <v>0</v>
      </c>
      <c r="HG58" s="270">
        <f t="shared" si="306"/>
        <v>0</v>
      </c>
      <c r="HH58" s="271">
        <f t="shared" si="395"/>
        <v>0</v>
      </c>
      <c r="HI58" s="271">
        <f t="shared" si="396"/>
        <v>0</v>
      </c>
      <c r="HJ58" s="271">
        <f t="shared" si="397"/>
        <v>0</v>
      </c>
      <c r="HK58" s="271">
        <f t="shared" si="398"/>
        <v>0</v>
      </c>
      <c r="HL58" s="329"/>
      <c r="HM58" s="103">
        <f t="shared" si="399"/>
        <v>0</v>
      </c>
      <c r="HN58" s="103">
        <f t="shared" si="400"/>
        <v>0</v>
      </c>
      <c r="HO58" s="103">
        <f t="shared" si="401"/>
        <v>0</v>
      </c>
      <c r="HP58" s="103">
        <f t="shared" si="402"/>
        <v>0</v>
      </c>
      <c r="HQ58" s="270">
        <f t="shared" si="307"/>
        <v>0</v>
      </c>
      <c r="HR58" s="271">
        <f t="shared" si="403"/>
        <v>0</v>
      </c>
      <c r="HS58" s="271">
        <f t="shared" si="404"/>
        <v>0</v>
      </c>
      <c r="HT58" s="271">
        <f t="shared" si="405"/>
        <v>0</v>
      </c>
      <c r="HU58" s="271">
        <f t="shared" si="406"/>
        <v>0</v>
      </c>
      <c r="HV58" s="342">
        <f t="shared" si="308"/>
        <v>0</v>
      </c>
      <c r="HW58" s="103">
        <f t="shared" si="407"/>
        <v>0</v>
      </c>
      <c r="HX58" s="103">
        <f t="shared" si="408"/>
        <v>0</v>
      </c>
      <c r="HY58" s="103">
        <f t="shared" si="409"/>
        <v>0</v>
      </c>
      <c r="HZ58" s="103">
        <f t="shared" si="410"/>
        <v>0</v>
      </c>
      <c r="IA58" s="265" t="e">
        <f t="shared" si="309"/>
        <v>#DIV/0!</v>
      </c>
      <c r="IB58" s="270">
        <f t="shared" si="310"/>
        <v>0</v>
      </c>
      <c r="IC58" s="271">
        <f t="shared" si="411"/>
        <v>0</v>
      </c>
      <c r="ID58" s="271">
        <f t="shared" si="412"/>
        <v>0</v>
      </c>
      <c r="IE58" s="271">
        <f t="shared" si="413"/>
        <v>0</v>
      </c>
      <c r="IF58" s="271">
        <f t="shared" si="414"/>
        <v>0</v>
      </c>
      <c r="IG58" s="258">
        <f t="shared" si="311"/>
        <v>0</v>
      </c>
      <c r="IH58" s="103">
        <f t="shared" si="415"/>
        <v>0</v>
      </c>
      <c r="II58" s="103">
        <f t="shared" si="416"/>
        <v>0</v>
      </c>
      <c r="IJ58" s="103">
        <f t="shared" si="417"/>
        <v>0</v>
      </c>
      <c r="IK58" s="103">
        <f t="shared" si="418"/>
        <v>0</v>
      </c>
      <c r="IL58" s="270">
        <f t="shared" si="312"/>
        <v>0</v>
      </c>
      <c r="IM58" s="271">
        <f t="shared" si="419"/>
        <v>0</v>
      </c>
      <c r="IN58" s="271">
        <f t="shared" si="420"/>
        <v>0</v>
      </c>
      <c r="IO58" s="271">
        <f t="shared" si="421"/>
        <v>0</v>
      </c>
      <c r="IP58" s="271">
        <f t="shared" si="422"/>
        <v>0</v>
      </c>
      <c r="IQ58" s="274">
        <f t="shared" si="313"/>
        <v>0</v>
      </c>
      <c r="IR58" s="275">
        <f t="shared" si="423"/>
        <v>0</v>
      </c>
      <c r="IS58" s="275">
        <f t="shared" si="424"/>
        <v>0</v>
      </c>
      <c r="IT58" s="275">
        <f t="shared" si="425"/>
        <v>0</v>
      </c>
      <c r="IU58" s="275">
        <f t="shared" si="426"/>
        <v>0</v>
      </c>
    </row>
    <row r="59" spans="1:255" s="48" customFormat="1">
      <c r="A59" s="49" t="s">
        <v>403</v>
      </c>
      <c r="B59" s="264"/>
      <c r="C59" s="264"/>
      <c r="D59" s="264"/>
      <c r="E59" s="200"/>
      <c r="F59" s="93">
        <f t="shared" si="227"/>
        <v>0</v>
      </c>
      <c r="G59" s="93">
        <f t="shared" si="228"/>
        <v>0</v>
      </c>
      <c r="H59" s="93">
        <f t="shared" si="229"/>
        <v>0</v>
      </c>
      <c r="I59" s="93">
        <f t="shared" si="230"/>
        <v>0</v>
      </c>
      <c r="J59" s="200"/>
      <c r="K59" s="93">
        <f t="shared" si="231"/>
        <v>0</v>
      </c>
      <c r="L59" s="93">
        <f t="shared" si="232"/>
        <v>0</v>
      </c>
      <c r="M59" s="93">
        <f t="shared" si="233"/>
        <v>0</v>
      </c>
      <c r="N59" s="93">
        <f t="shared" si="234"/>
        <v>0</v>
      </c>
      <c r="O59" s="265" t="e">
        <f t="shared" si="235"/>
        <v>#DIV/0!</v>
      </c>
      <c r="P59" s="200"/>
      <c r="Q59" s="93">
        <f t="shared" si="236"/>
        <v>0</v>
      </c>
      <c r="R59" s="93">
        <f t="shared" si="237"/>
        <v>0</v>
      </c>
      <c r="S59" s="93">
        <f t="shared" si="238"/>
        <v>0</v>
      </c>
      <c r="T59" s="93">
        <f t="shared" si="239"/>
        <v>0</v>
      </c>
      <c r="U59" s="265" t="e">
        <f t="shared" si="240"/>
        <v>#DIV/0!</v>
      </c>
      <c r="V59" s="200"/>
      <c r="W59" s="93">
        <f t="shared" si="241"/>
        <v>0</v>
      </c>
      <c r="X59" s="93">
        <f t="shared" si="242"/>
        <v>0</v>
      </c>
      <c r="Y59" s="93">
        <f t="shared" si="243"/>
        <v>0</v>
      </c>
      <c r="Z59" s="93">
        <f t="shared" si="244"/>
        <v>0</v>
      </c>
      <c r="AA59" s="265" t="e">
        <f t="shared" si="245"/>
        <v>#DIV/0!</v>
      </c>
      <c r="AB59" s="329"/>
      <c r="AC59" s="103">
        <f t="shared" si="246"/>
        <v>0</v>
      </c>
      <c r="AD59" s="103">
        <f t="shared" si="247"/>
        <v>0</v>
      </c>
      <c r="AE59" s="103">
        <f t="shared" si="248"/>
        <v>0</v>
      </c>
      <c r="AF59" s="103">
        <f t="shared" si="249"/>
        <v>0</v>
      </c>
      <c r="AG59" s="270">
        <f t="shared" si="250"/>
        <v>0</v>
      </c>
      <c r="AH59" s="271">
        <f t="shared" si="251"/>
        <v>0</v>
      </c>
      <c r="AI59" s="271">
        <f t="shared" si="252"/>
        <v>0</v>
      </c>
      <c r="AJ59" s="271">
        <f t="shared" si="253"/>
        <v>0</v>
      </c>
      <c r="AK59" s="271">
        <f t="shared" si="254"/>
        <v>0</v>
      </c>
      <c r="AL59" s="329"/>
      <c r="AM59" s="103">
        <f t="shared" si="255"/>
        <v>0</v>
      </c>
      <c r="AN59" s="103">
        <f t="shared" si="256"/>
        <v>0</v>
      </c>
      <c r="AO59" s="103">
        <f t="shared" si="257"/>
        <v>0</v>
      </c>
      <c r="AP59" s="103">
        <f t="shared" si="258"/>
        <v>0</v>
      </c>
      <c r="AQ59" s="270">
        <f t="shared" si="259"/>
        <v>0</v>
      </c>
      <c r="AR59" s="271">
        <f t="shared" si="260"/>
        <v>0</v>
      </c>
      <c r="AS59" s="271">
        <f t="shared" si="261"/>
        <v>0</v>
      </c>
      <c r="AT59" s="271">
        <f t="shared" si="262"/>
        <v>0</v>
      </c>
      <c r="AU59" s="271">
        <f t="shared" si="263"/>
        <v>0</v>
      </c>
      <c r="AV59" s="510"/>
      <c r="AW59" s="511">
        <f t="shared" si="264"/>
        <v>0</v>
      </c>
      <c r="AX59" s="511">
        <f t="shared" si="265"/>
        <v>0</v>
      </c>
      <c r="AY59" s="511">
        <f t="shared" si="266"/>
        <v>0</v>
      </c>
      <c r="AZ59" s="511">
        <f t="shared" si="267"/>
        <v>0</v>
      </c>
      <c r="BA59" s="512">
        <f t="shared" si="268"/>
        <v>0</v>
      </c>
      <c r="BB59" s="586">
        <f t="shared" si="269"/>
        <v>0</v>
      </c>
      <c r="BC59" s="586">
        <f t="shared" si="270"/>
        <v>0</v>
      </c>
      <c r="BD59" s="586">
        <f t="shared" si="271"/>
        <v>0</v>
      </c>
      <c r="BE59" s="586">
        <f t="shared" si="272"/>
        <v>0</v>
      </c>
      <c r="BF59" s="329"/>
      <c r="BG59" s="103">
        <f t="shared" si="273"/>
        <v>0</v>
      </c>
      <c r="BH59" s="103">
        <f t="shared" si="274"/>
        <v>0</v>
      </c>
      <c r="BI59" s="103">
        <f t="shared" si="275"/>
        <v>0</v>
      </c>
      <c r="BJ59" s="103">
        <f t="shared" si="276"/>
        <v>0</v>
      </c>
      <c r="BK59" s="270">
        <f t="shared" si="277"/>
        <v>0</v>
      </c>
      <c r="BL59" s="271">
        <f t="shared" si="278"/>
        <v>0</v>
      </c>
      <c r="BM59" s="271">
        <f t="shared" si="279"/>
        <v>0</v>
      </c>
      <c r="BN59" s="271">
        <f t="shared" si="280"/>
        <v>0</v>
      </c>
      <c r="BO59" s="271">
        <f t="shared" si="281"/>
        <v>0</v>
      </c>
      <c r="BP59" s="329"/>
      <c r="BQ59" s="103">
        <f t="shared" si="282"/>
        <v>0</v>
      </c>
      <c r="BR59" s="103">
        <f t="shared" si="283"/>
        <v>0</v>
      </c>
      <c r="BS59" s="103">
        <f t="shared" si="284"/>
        <v>0</v>
      </c>
      <c r="BT59" s="103">
        <f t="shared" si="285"/>
        <v>0</v>
      </c>
      <c r="BU59" s="270">
        <f t="shared" si="286"/>
        <v>0</v>
      </c>
      <c r="BV59" s="271">
        <f t="shared" si="287"/>
        <v>0</v>
      </c>
      <c r="BW59" s="271">
        <f t="shared" si="288"/>
        <v>0</v>
      </c>
      <c r="BX59" s="271">
        <f t="shared" si="289"/>
        <v>0</v>
      </c>
      <c r="BY59" s="271">
        <f t="shared" si="290"/>
        <v>0</v>
      </c>
      <c r="BZ59" s="329"/>
      <c r="CA59" s="103">
        <f t="shared" si="291"/>
        <v>0</v>
      </c>
      <c r="CB59" s="103">
        <f t="shared" si="292"/>
        <v>0</v>
      </c>
      <c r="CC59" s="103">
        <f t="shared" si="293"/>
        <v>0</v>
      </c>
      <c r="CD59" s="103">
        <f t="shared" si="294"/>
        <v>0</v>
      </c>
      <c r="CE59" s="270">
        <f t="shared" si="295"/>
        <v>0</v>
      </c>
      <c r="CF59" s="271">
        <f t="shared" si="296"/>
        <v>0</v>
      </c>
      <c r="CG59" s="271">
        <f t="shared" si="297"/>
        <v>0</v>
      </c>
      <c r="CH59" s="271">
        <f t="shared" si="298"/>
        <v>0</v>
      </c>
      <c r="CI59" s="271">
        <f t="shared" si="299"/>
        <v>0</v>
      </c>
      <c r="CJ59" s="329"/>
      <c r="CK59" s="103">
        <f t="shared" si="199"/>
        <v>0</v>
      </c>
      <c r="CL59" s="103">
        <f t="shared" si="226"/>
        <v>0</v>
      </c>
      <c r="CM59" s="103">
        <f t="shared" si="200"/>
        <v>0</v>
      </c>
      <c r="CN59" s="103">
        <f t="shared" si="201"/>
        <v>0</v>
      </c>
      <c r="CO59" s="270">
        <f t="shared" si="9"/>
        <v>0</v>
      </c>
      <c r="CP59" s="271">
        <f t="shared" si="202"/>
        <v>0</v>
      </c>
      <c r="CQ59" s="271">
        <f t="shared" si="203"/>
        <v>0</v>
      </c>
      <c r="CR59" s="271">
        <f t="shared" si="204"/>
        <v>0</v>
      </c>
      <c r="CS59" s="271">
        <f t="shared" si="205"/>
        <v>0</v>
      </c>
      <c r="CT59" s="329"/>
      <c r="CU59" s="103">
        <f t="shared" si="314"/>
        <v>0</v>
      </c>
      <c r="CV59" s="103">
        <f t="shared" si="315"/>
        <v>0</v>
      </c>
      <c r="CW59" s="103">
        <f t="shared" si="316"/>
        <v>0</v>
      </c>
      <c r="CX59" s="103">
        <f t="shared" si="317"/>
        <v>0</v>
      </c>
      <c r="CY59" s="270">
        <f t="shared" si="300"/>
        <v>0</v>
      </c>
      <c r="CZ59" s="271">
        <f t="shared" si="318"/>
        <v>0</v>
      </c>
      <c r="DA59" s="271">
        <f t="shared" si="319"/>
        <v>0</v>
      </c>
      <c r="DB59" s="271">
        <f t="shared" si="320"/>
        <v>0</v>
      </c>
      <c r="DC59" s="271">
        <f t="shared" si="321"/>
        <v>0</v>
      </c>
      <c r="DD59" s="329"/>
      <c r="DE59" s="103">
        <f t="shared" si="322"/>
        <v>0</v>
      </c>
      <c r="DF59" s="103">
        <f t="shared" si="323"/>
        <v>0</v>
      </c>
      <c r="DG59" s="103">
        <f t="shared" si="324"/>
        <v>0</v>
      </c>
      <c r="DH59" s="103">
        <f t="shared" si="325"/>
        <v>0</v>
      </c>
      <c r="DI59" s="270">
        <f t="shared" si="326"/>
        <v>0</v>
      </c>
      <c r="DJ59" s="271">
        <f t="shared" si="327"/>
        <v>0</v>
      </c>
      <c r="DK59" s="271">
        <f t="shared" si="328"/>
        <v>0</v>
      </c>
      <c r="DL59" s="271">
        <f t="shared" si="329"/>
        <v>0</v>
      </c>
      <c r="DM59" s="271">
        <f t="shared" si="330"/>
        <v>0</v>
      </c>
      <c r="DN59" s="329"/>
      <c r="DO59" s="103">
        <f t="shared" si="331"/>
        <v>0</v>
      </c>
      <c r="DP59" s="103">
        <f t="shared" si="332"/>
        <v>0</v>
      </c>
      <c r="DQ59" s="103">
        <f t="shared" si="333"/>
        <v>0</v>
      </c>
      <c r="DR59" s="103">
        <f t="shared" si="334"/>
        <v>0</v>
      </c>
      <c r="DS59" s="270">
        <f t="shared" si="301"/>
        <v>0</v>
      </c>
      <c r="DT59" s="271">
        <f t="shared" si="335"/>
        <v>0</v>
      </c>
      <c r="DU59" s="271">
        <f t="shared" si="336"/>
        <v>0</v>
      </c>
      <c r="DV59" s="271">
        <f t="shared" si="337"/>
        <v>0</v>
      </c>
      <c r="DW59" s="271">
        <f t="shared" si="338"/>
        <v>0</v>
      </c>
      <c r="DX59" s="338"/>
      <c r="DY59" s="103">
        <f t="shared" si="208"/>
        <v>0</v>
      </c>
      <c r="DZ59" s="103">
        <f t="shared" si="209"/>
        <v>0</v>
      </c>
      <c r="EA59" s="103">
        <f t="shared" si="210"/>
        <v>0</v>
      </c>
      <c r="EB59" s="103">
        <f t="shared" si="211"/>
        <v>0</v>
      </c>
      <c r="EC59" s="270">
        <f t="shared" si="212"/>
        <v>0</v>
      </c>
      <c r="ED59" s="271">
        <f t="shared" si="213"/>
        <v>0</v>
      </c>
      <c r="EE59" s="271">
        <f t="shared" si="214"/>
        <v>0</v>
      </c>
      <c r="EF59" s="271">
        <f t="shared" si="215"/>
        <v>0</v>
      </c>
      <c r="EG59" s="271">
        <f t="shared" si="216"/>
        <v>0</v>
      </c>
      <c r="EH59" s="329"/>
      <c r="EI59" s="103">
        <f t="shared" si="217"/>
        <v>0</v>
      </c>
      <c r="EJ59" s="103">
        <f t="shared" si="218"/>
        <v>0</v>
      </c>
      <c r="EK59" s="103">
        <f t="shared" si="219"/>
        <v>0</v>
      </c>
      <c r="EL59" s="103">
        <f t="shared" si="220"/>
        <v>0</v>
      </c>
      <c r="EM59" s="270">
        <f t="shared" si="221"/>
        <v>0</v>
      </c>
      <c r="EN59" s="271">
        <f t="shared" si="222"/>
        <v>0</v>
      </c>
      <c r="EO59" s="271">
        <f t="shared" si="223"/>
        <v>0</v>
      </c>
      <c r="EP59" s="271">
        <f t="shared" si="224"/>
        <v>0</v>
      </c>
      <c r="EQ59" s="271">
        <f t="shared" si="225"/>
        <v>0</v>
      </c>
      <c r="ER59" s="510"/>
      <c r="ES59" s="511">
        <f t="shared" si="339"/>
        <v>0</v>
      </c>
      <c r="ET59" s="511">
        <f t="shared" si="340"/>
        <v>0</v>
      </c>
      <c r="EU59" s="511">
        <f t="shared" si="341"/>
        <v>0</v>
      </c>
      <c r="EV59" s="511">
        <f t="shared" si="342"/>
        <v>0</v>
      </c>
      <c r="EW59" s="512">
        <f t="shared" si="343"/>
        <v>0</v>
      </c>
      <c r="EX59" s="586">
        <f t="shared" si="344"/>
        <v>0</v>
      </c>
      <c r="EY59" s="586">
        <f t="shared" si="345"/>
        <v>0</v>
      </c>
      <c r="EZ59" s="586">
        <f t="shared" si="346"/>
        <v>0</v>
      </c>
      <c r="FA59" s="586">
        <f t="shared" si="347"/>
        <v>0</v>
      </c>
      <c r="FB59" s="263"/>
      <c r="FC59" s="103">
        <f t="shared" si="348"/>
        <v>0</v>
      </c>
      <c r="FD59" s="103">
        <f t="shared" si="349"/>
        <v>0</v>
      </c>
      <c r="FE59" s="103">
        <f t="shared" si="350"/>
        <v>0</v>
      </c>
      <c r="FF59" s="103">
        <f t="shared" si="351"/>
        <v>0</v>
      </c>
      <c r="FG59" s="270">
        <f t="shared" si="352"/>
        <v>0</v>
      </c>
      <c r="FH59" s="271">
        <f t="shared" si="353"/>
        <v>0</v>
      </c>
      <c r="FI59" s="271">
        <f t="shared" si="354"/>
        <v>0</v>
      </c>
      <c r="FJ59" s="271">
        <f t="shared" si="355"/>
        <v>0</v>
      </c>
      <c r="FK59" s="271">
        <f t="shared" si="356"/>
        <v>0</v>
      </c>
      <c r="FL59" s="263"/>
      <c r="FM59" s="103">
        <f t="shared" si="357"/>
        <v>0</v>
      </c>
      <c r="FN59" s="103">
        <f t="shared" si="358"/>
        <v>0</v>
      </c>
      <c r="FO59" s="103">
        <f t="shared" si="359"/>
        <v>0</v>
      </c>
      <c r="FP59" s="103">
        <f t="shared" si="360"/>
        <v>0</v>
      </c>
      <c r="FQ59" s="270">
        <f t="shared" si="361"/>
        <v>0</v>
      </c>
      <c r="FR59" s="271">
        <f t="shared" si="362"/>
        <v>0</v>
      </c>
      <c r="FS59" s="271">
        <f t="shared" si="363"/>
        <v>0</v>
      </c>
      <c r="FT59" s="271">
        <f t="shared" si="364"/>
        <v>0</v>
      </c>
      <c r="FU59" s="271">
        <f t="shared" si="365"/>
        <v>0</v>
      </c>
      <c r="FV59" s="270"/>
      <c r="FW59" s="270"/>
      <c r="FX59" s="384">
        <f t="shared" si="366"/>
        <v>0</v>
      </c>
      <c r="FY59" s="103">
        <f t="shared" si="367"/>
        <v>0</v>
      </c>
      <c r="FZ59" s="103">
        <f t="shared" si="368"/>
        <v>0</v>
      </c>
      <c r="GA59" s="103">
        <f t="shared" si="369"/>
        <v>0</v>
      </c>
      <c r="GB59" s="103">
        <f t="shared" si="370"/>
        <v>0</v>
      </c>
      <c r="GC59" s="270">
        <f t="shared" si="302"/>
        <v>0</v>
      </c>
      <c r="GD59" s="271">
        <f t="shared" si="371"/>
        <v>0</v>
      </c>
      <c r="GE59" s="271">
        <f t="shared" si="372"/>
        <v>0</v>
      </c>
      <c r="GF59" s="271">
        <f t="shared" si="373"/>
        <v>0</v>
      </c>
      <c r="GG59" s="271">
        <f t="shared" si="374"/>
        <v>0</v>
      </c>
      <c r="GH59" s="329"/>
      <c r="GI59" s="103">
        <f t="shared" si="375"/>
        <v>0</v>
      </c>
      <c r="GJ59" s="103">
        <f t="shared" si="376"/>
        <v>0</v>
      </c>
      <c r="GK59" s="103">
        <f t="shared" si="377"/>
        <v>0</v>
      </c>
      <c r="GL59" s="103">
        <f t="shared" si="378"/>
        <v>0</v>
      </c>
      <c r="GM59" s="270">
        <f t="shared" si="303"/>
        <v>0</v>
      </c>
      <c r="GN59" s="271">
        <f t="shared" si="379"/>
        <v>0</v>
      </c>
      <c r="GO59" s="271">
        <f t="shared" si="380"/>
        <v>0</v>
      </c>
      <c r="GP59" s="271">
        <f t="shared" si="381"/>
        <v>0</v>
      </c>
      <c r="GQ59" s="271">
        <f t="shared" si="382"/>
        <v>0</v>
      </c>
      <c r="GR59" s="342">
        <f t="shared" si="304"/>
        <v>0</v>
      </c>
      <c r="GS59" s="103">
        <f t="shared" si="383"/>
        <v>0</v>
      </c>
      <c r="GT59" s="103">
        <f t="shared" si="384"/>
        <v>0</v>
      </c>
      <c r="GU59" s="103">
        <f t="shared" si="385"/>
        <v>0</v>
      </c>
      <c r="GV59" s="103">
        <f t="shared" si="386"/>
        <v>0</v>
      </c>
      <c r="GW59" s="270">
        <f t="shared" si="305"/>
        <v>0</v>
      </c>
      <c r="GX59" s="271">
        <f t="shared" si="387"/>
        <v>0</v>
      </c>
      <c r="GY59" s="271">
        <f t="shared" si="388"/>
        <v>0</v>
      </c>
      <c r="GZ59" s="271">
        <f t="shared" si="389"/>
        <v>0</v>
      </c>
      <c r="HA59" s="271">
        <f t="shared" si="390"/>
        <v>0</v>
      </c>
      <c r="HB59" s="329"/>
      <c r="HC59" s="103">
        <f t="shared" si="391"/>
        <v>0</v>
      </c>
      <c r="HD59" s="103">
        <f t="shared" si="392"/>
        <v>0</v>
      </c>
      <c r="HE59" s="103">
        <f t="shared" si="393"/>
        <v>0</v>
      </c>
      <c r="HF59" s="103">
        <f t="shared" si="394"/>
        <v>0</v>
      </c>
      <c r="HG59" s="270">
        <f t="shared" si="306"/>
        <v>0</v>
      </c>
      <c r="HH59" s="271">
        <f t="shared" si="395"/>
        <v>0</v>
      </c>
      <c r="HI59" s="271">
        <f t="shared" si="396"/>
        <v>0</v>
      </c>
      <c r="HJ59" s="271">
        <f t="shared" si="397"/>
        <v>0</v>
      </c>
      <c r="HK59" s="271">
        <f t="shared" si="398"/>
        <v>0</v>
      </c>
      <c r="HL59" s="329"/>
      <c r="HM59" s="103">
        <f t="shared" si="399"/>
        <v>0</v>
      </c>
      <c r="HN59" s="103">
        <f t="shared" si="400"/>
        <v>0</v>
      </c>
      <c r="HO59" s="103">
        <f t="shared" si="401"/>
        <v>0</v>
      </c>
      <c r="HP59" s="103">
        <f t="shared" si="402"/>
        <v>0</v>
      </c>
      <c r="HQ59" s="270">
        <f t="shared" si="307"/>
        <v>0</v>
      </c>
      <c r="HR59" s="271">
        <f t="shared" si="403"/>
        <v>0</v>
      </c>
      <c r="HS59" s="271">
        <f t="shared" si="404"/>
        <v>0</v>
      </c>
      <c r="HT59" s="271">
        <f t="shared" si="405"/>
        <v>0</v>
      </c>
      <c r="HU59" s="271">
        <f t="shared" si="406"/>
        <v>0</v>
      </c>
      <c r="HV59" s="342">
        <f t="shared" si="308"/>
        <v>0</v>
      </c>
      <c r="HW59" s="103">
        <f t="shared" si="407"/>
        <v>0</v>
      </c>
      <c r="HX59" s="103">
        <f t="shared" si="408"/>
        <v>0</v>
      </c>
      <c r="HY59" s="103">
        <f t="shared" si="409"/>
        <v>0</v>
      </c>
      <c r="HZ59" s="103">
        <f t="shared" si="410"/>
        <v>0</v>
      </c>
      <c r="IA59" s="265" t="e">
        <f t="shared" si="309"/>
        <v>#DIV/0!</v>
      </c>
      <c r="IB59" s="270">
        <f t="shared" si="310"/>
        <v>0</v>
      </c>
      <c r="IC59" s="271">
        <f t="shared" si="411"/>
        <v>0</v>
      </c>
      <c r="ID59" s="271">
        <f t="shared" si="412"/>
        <v>0</v>
      </c>
      <c r="IE59" s="271">
        <f t="shared" si="413"/>
        <v>0</v>
      </c>
      <c r="IF59" s="271">
        <f t="shared" si="414"/>
        <v>0</v>
      </c>
      <c r="IG59" s="258">
        <f t="shared" si="311"/>
        <v>0</v>
      </c>
      <c r="IH59" s="103">
        <f t="shared" si="415"/>
        <v>0</v>
      </c>
      <c r="II59" s="103">
        <f t="shared" si="416"/>
        <v>0</v>
      </c>
      <c r="IJ59" s="103">
        <f t="shared" si="417"/>
        <v>0</v>
      </c>
      <c r="IK59" s="103">
        <f t="shared" si="418"/>
        <v>0</v>
      </c>
      <c r="IL59" s="270">
        <f t="shared" si="312"/>
        <v>0</v>
      </c>
      <c r="IM59" s="271">
        <f t="shared" si="419"/>
        <v>0</v>
      </c>
      <c r="IN59" s="271">
        <f t="shared" si="420"/>
        <v>0</v>
      </c>
      <c r="IO59" s="271">
        <f t="shared" si="421"/>
        <v>0</v>
      </c>
      <c r="IP59" s="271">
        <f t="shared" si="422"/>
        <v>0</v>
      </c>
      <c r="IQ59" s="274">
        <f t="shared" si="313"/>
        <v>0</v>
      </c>
      <c r="IR59" s="275">
        <f t="shared" si="423"/>
        <v>0</v>
      </c>
      <c r="IS59" s="275">
        <f t="shared" si="424"/>
        <v>0</v>
      </c>
      <c r="IT59" s="275">
        <f t="shared" si="425"/>
        <v>0</v>
      </c>
      <c r="IU59" s="275">
        <f t="shared" si="426"/>
        <v>0</v>
      </c>
    </row>
    <row r="60" spans="1:255" s="48" customFormat="1">
      <c r="A60" s="49" t="s">
        <v>404</v>
      </c>
      <c r="B60" s="264"/>
      <c r="C60" s="264"/>
      <c r="D60" s="264"/>
      <c r="E60" s="200"/>
      <c r="F60" s="93">
        <f t="shared" si="227"/>
        <v>0</v>
      </c>
      <c r="G60" s="93">
        <f t="shared" si="228"/>
        <v>0</v>
      </c>
      <c r="H60" s="93">
        <f t="shared" si="229"/>
        <v>0</v>
      </c>
      <c r="I60" s="93">
        <f t="shared" si="230"/>
        <v>0</v>
      </c>
      <c r="J60" s="200"/>
      <c r="K60" s="93">
        <f t="shared" si="231"/>
        <v>0</v>
      </c>
      <c r="L60" s="93">
        <f t="shared" si="232"/>
        <v>0</v>
      </c>
      <c r="M60" s="93">
        <f t="shared" si="233"/>
        <v>0</v>
      </c>
      <c r="N60" s="93">
        <f t="shared" si="234"/>
        <v>0</v>
      </c>
      <c r="O60" s="265" t="e">
        <f t="shared" si="235"/>
        <v>#DIV/0!</v>
      </c>
      <c r="P60" s="200"/>
      <c r="Q60" s="93">
        <f t="shared" si="236"/>
        <v>0</v>
      </c>
      <c r="R60" s="93">
        <f t="shared" si="237"/>
        <v>0</v>
      </c>
      <c r="S60" s="93">
        <f t="shared" si="238"/>
        <v>0</v>
      </c>
      <c r="T60" s="93">
        <f t="shared" si="239"/>
        <v>0</v>
      </c>
      <c r="U60" s="265" t="e">
        <f t="shared" si="240"/>
        <v>#DIV/0!</v>
      </c>
      <c r="V60" s="200"/>
      <c r="W60" s="93">
        <f t="shared" si="241"/>
        <v>0</v>
      </c>
      <c r="X60" s="93">
        <f t="shared" si="242"/>
        <v>0</v>
      </c>
      <c r="Y60" s="93">
        <f t="shared" si="243"/>
        <v>0</v>
      </c>
      <c r="Z60" s="93">
        <f t="shared" si="244"/>
        <v>0</v>
      </c>
      <c r="AA60" s="265" t="e">
        <f t="shared" si="245"/>
        <v>#DIV/0!</v>
      </c>
      <c r="AB60" s="329"/>
      <c r="AC60" s="103">
        <f t="shared" si="246"/>
        <v>0</v>
      </c>
      <c r="AD60" s="103">
        <f t="shared" si="247"/>
        <v>0</v>
      </c>
      <c r="AE60" s="103">
        <f t="shared" si="248"/>
        <v>0</v>
      </c>
      <c r="AF60" s="103">
        <f t="shared" si="249"/>
        <v>0</v>
      </c>
      <c r="AG60" s="270">
        <f t="shared" si="250"/>
        <v>0</v>
      </c>
      <c r="AH60" s="271">
        <f t="shared" si="251"/>
        <v>0</v>
      </c>
      <c r="AI60" s="271">
        <f t="shared" si="252"/>
        <v>0</v>
      </c>
      <c r="AJ60" s="271">
        <f t="shared" si="253"/>
        <v>0</v>
      </c>
      <c r="AK60" s="271">
        <f t="shared" si="254"/>
        <v>0</v>
      </c>
      <c r="AL60" s="329"/>
      <c r="AM60" s="103">
        <f t="shared" si="255"/>
        <v>0</v>
      </c>
      <c r="AN60" s="103">
        <f t="shared" si="256"/>
        <v>0</v>
      </c>
      <c r="AO60" s="103">
        <f t="shared" si="257"/>
        <v>0</v>
      </c>
      <c r="AP60" s="103">
        <f t="shared" si="258"/>
        <v>0</v>
      </c>
      <c r="AQ60" s="270">
        <f t="shared" si="259"/>
        <v>0</v>
      </c>
      <c r="AR60" s="271">
        <f t="shared" si="260"/>
        <v>0</v>
      </c>
      <c r="AS60" s="271">
        <f t="shared" si="261"/>
        <v>0</v>
      </c>
      <c r="AT60" s="271">
        <f t="shared" si="262"/>
        <v>0</v>
      </c>
      <c r="AU60" s="271">
        <f t="shared" si="263"/>
        <v>0</v>
      </c>
      <c r="AV60" s="510"/>
      <c r="AW60" s="511">
        <f t="shared" si="264"/>
        <v>0</v>
      </c>
      <c r="AX60" s="511">
        <f t="shared" si="265"/>
        <v>0</v>
      </c>
      <c r="AY60" s="511">
        <f t="shared" si="266"/>
        <v>0</v>
      </c>
      <c r="AZ60" s="511">
        <f t="shared" si="267"/>
        <v>0</v>
      </c>
      <c r="BA60" s="512">
        <f t="shared" si="268"/>
        <v>0</v>
      </c>
      <c r="BB60" s="586">
        <f t="shared" si="269"/>
        <v>0</v>
      </c>
      <c r="BC60" s="586">
        <f t="shared" si="270"/>
        <v>0</v>
      </c>
      <c r="BD60" s="586">
        <f t="shared" si="271"/>
        <v>0</v>
      </c>
      <c r="BE60" s="586">
        <f t="shared" si="272"/>
        <v>0</v>
      </c>
      <c r="BF60" s="329"/>
      <c r="BG60" s="103">
        <f t="shared" si="273"/>
        <v>0</v>
      </c>
      <c r="BH60" s="103">
        <f t="shared" si="274"/>
        <v>0</v>
      </c>
      <c r="BI60" s="103">
        <f t="shared" si="275"/>
        <v>0</v>
      </c>
      <c r="BJ60" s="103">
        <f t="shared" si="276"/>
        <v>0</v>
      </c>
      <c r="BK60" s="270">
        <f t="shared" si="277"/>
        <v>0</v>
      </c>
      <c r="BL60" s="271">
        <f t="shared" si="278"/>
        <v>0</v>
      </c>
      <c r="BM60" s="271">
        <f t="shared" si="279"/>
        <v>0</v>
      </c>
      <c r="BN60" s="271">
        <f t="shared" si="280"/>
        <v>0</v>
      </c>
      <c r="BO60" s="271">
        <f t="shared" si="281"/>
        <v>0</v>
      </c>
      <c r="BP60" s="329"/>
      <c r="BQ60" s="103">
        <f t="shared" si="282"/>
        <v>0</v>
      </c>
      <c r="BR60" s="103">
        <f t="shared" si="283"/>
        <v>0</v>
      </c>
      <c r="BS60" s="103">
        <f t="shared" si="284"/>
        <v>0</v>
      </c>
      <c r="BT60" s="103">
        <f t="shared" si="285"/>
        <v>0</v>
      </c>
      <c r="BU60" s="270">
        <f t="shared" si="286"/>
        <v>0</v>
      </c>
      <c r="BV60" s="271">
        <f t="shared" si="287"/>
        <v>0</v>
      </c>
      <c r="BW60" s="271">
        <f t="shared" si="288"/>
        <v>0</v>
      </c>
      <c r="BX60" s="271">
        <f t="shared" si="289"/>
        <v>0</v>
      </c>
      <c r="BY60" s="271">
        <f t="shared" si="290"/>
        <v>0</v>
      </c>
      <c r="BZ60" s="329"/>
      <c r="CA60" s="103">
        <f t="shared" si="291"/>
        <v>0</v>
      </c>
      <c r="CB60" s="103">
        <f t="shared" si="292"/>
        <v>0</v>
      </c>
      <c r="CC60" s="103">
        <f t="shared" si="293"/>
        <v>0</v>
      </c>
      <c r="CD60" s="103">
        <f t="shared" si="294"/>
        <v>0</v>
      </c>
      <c r="CE60" s="270">
        <f t="shared" si="295"/>
        <v>0</v>
      </c>
      <c r="CF60" s="271">
        <f t="shared" si="296"/>
        <v>0</v>
      </c>
      <c r="CG60" s="271">
        <f t="shared" si="297"/>
        <v>0</v>
      </c>
      <c r="CH60" s="271">
        <f t="shared" si="298"/>
        <v>0</v>
      </c>
      <c r="CI60" s="271">
        <f t="shared" si="299"/>
        <v>0</v>
      </c>
      <c r="CJ60" s="329"/>
      <c r="CK60" s="103">
        <f t="shared" si="199"/>
        <v>0</v>
      </c>
      <c r="CL60" s="103">
        <f t="shared" si="226"/>
        <v>0</v>
      </c>
      <c r="CM60" s="103">
        <f t="shared" si="200"/>
        <v>0</v>
      </c>
      <c r="CN60" s="103">
        <f t="shared" si="201"/>
        <v>0</v>
      </c>
      <c r="CO60" s="270">
        <f t="shared" si="9"/>
        <v>0</v>
      </c>
      <c r="CP60" s="271">
        <f t="shared" si="202"/>
        <v>0</v>
      </c>
      <c r="CQ60" s="271">
        <f t="shared" si="203"/>
        <v>0</v>
      </c>
      <c r="CR60" s="271">
        <f t="shared" si="204"/>
        <v>0</v>
      </c>
      <c r="CS60" s="271">
        <f t="shared" si="205"/>
        <v>0</v>
      </c>
      <c r="CT60" s="329"/>
      <c r="CU60" s="103">
        <f t="shared" si="314"/>
        <v>0</v>
      </c>
      <c r="CV60" s="103">
        <f t="shared" si="315"/>
        <v>0</v>
      </c>
      <c r="CW60" s="103">
        <f t="shared" si="316"/>
        <v>0</v>
      </c>
      <c r="CX60" s="103">
        <f t="shared" si="317"/>
        <v>0</v>
      </c>
      <c r="CY60" s="270">
        <f t="shared" si="300"/>
        <v>0</v>
      </c>
      <c r="CZ60" s="271">
        <f t="shared" si="318"/>
        <v>0</v>
      </c>
      <c r="DA60" s="271">
        <f t="shared" si="319"/>
        <v>0</v>
      </c>
      <c r="DB60" s="271">
        <f t="shared" si="320"/>
        <v>0</v>
      </c>
      <c r="DC60" s="271">
        <f t="shared" si="321"/>
        <v>0</v>
      </c>
      <c r="DD60" s="329"/>
      <c r="DE60" s="103">
        <f t="shared" si="322"/>
        <v>0</v>
      </c>
      <c r="DF60" s="103">
        <f t="shared" si="323"/>
        <v>0</v>
      </c>
      <c r="DG60" s="103">
        <f t="shared" si="324"/>
        <v>0</v>
      </c>
      <c r="DH60" s="103">
        <f t="shared" si="325"/>
        <v>0</v>
      </c>
      <c r="DI60" s="270">
        <f t="shared" si="326"/>
        <v>0</v>
      </c>
      <c r="DJ60" s="271">
        <f t="shared" si="327"/>
        <v>0</v>
      </c>
      <c r="DK60" s="271">
        <f t="shared" si="328"/>
        <v>0</v>
      </c>
      <c r="DL60" s="271">
        <f t="shared" si="329"/>
        <v>0</v>
      </c>
      <c r="DM60" s="271">
        <f t="shared" si="330"/>
        <v>0</v>
      </c>
      <c r="DN60" s="329"/>
      <c r="DO60" s="103">
        <f t="shared" si="331"/>
        <v>0</v>
      </c>
      <c r="DP60" s="103">
        <f t="shared" si="332"/>
        <v>0</v>
      </c>
      <c r="DQ60" s="103">
        <f t="shared" si="333"/>
        <v>0</v>
      </c>
      <c r="DR60" s="103">
        <f t="shared" si="334"/>
        <v>0</v>
      </c>
      <c r="DS60" s="270">
        <f t="shared" si="301"/>
        <v>0</v>
      </c>
      <c r="DT60" s="271">
        <f t="shared" si="335"/>
        <v>0</v>
      </c>
      <c r="DU60" s="271">
        <f t="shared" si="336"/>
        <v>0</v>
      </c>
      <c r="DV60" s="271">
        <f t="shared" si="337"/>
        <v>0</v>
      </c>
      <c r="DW60" s="271">
        <f t="shared" si="338"/>
        <v>0</v>
      </c>
      <c r="DX60" s="338"/>
      <c r="DY60" s="103">
        <f t="shared" si="208"/>
        <v>0</v>
      </c>
      <c r="DZ60" s="103">
        <f t="shared" si="209"/>
        <v>0</v>
      </c>
      <c r="EA60" s="103">
        <f t="shared" si="210"/>
        <v>0</v>
      </c>
      <c r="EB60" s="103">
        <f t="shared" si="211"/>
        <v>0</v>
      </c>
      <c r="EC60" s="270">
        <f t="shared" si="212"/>
        <v>0</v>
      </c>
      <c r="ED60" s="271">
        <f t="shared" si="213"/>
        <v>0</v>
      </c>
      <c r="EE60" s="271">
        <f t="shared" si="214"/>
        <v>0</v>
      </c>
      <c r="EF60" s="271">
        <f t="shared" si="215"/>
        <v>0</v>
      </c>
      <c r="EG60" s="271">
        <f t="shared" si="216"/>
        <v>0</v>
      </c>
      <c r="EH60" s="329"/>
      <c r="EI60" s="103">
        <f t="shared" si="217"/>
        <v>0</v>
      </c>
      <c r="EJ60" s="103">
        <f t="shared" si="218"/>
        <v>0</v>
      </c>
      <c r="EK60" s="103">
        <f t="shared" si="219"/>
        <v>0</v>
      </c>
      <c r="EL60" s="103">
        <f t="shared" si="220"/>
        <v>0</v>
      </c>
      <c r="EM60" s="270">
        <f t="shared" si="221"/>
        <v>0</v>
      </c>
      <c r="EN60" s="271">
        <f t="shared" si="222"/>
        <v>0</v>
      </c>
      <c r="EO60" s="271">
        <f t="shared" si="223"/>
        <v>0</v>
      </c>
      <c r="EP60" s="271">
        <f t="shared" si="224"/>
        <v>0</v>
      </c>
      <c r="EQ60" s="271">
        <f t="shared" si="225"/>
        <v>0</v>
      </c>
      <c r="ER60" s="510"/>
      <c r="ES60" s="511">
        <f t="shared" si="339"/>
        <v>0</v>
      </c>
      <c r="ET60" s="511">
        <f t="shared" si="340"/>
        <v>0</v>
      </c>
      <c r="EU60" s="511">
        <f t="shared" si="341"/>
        <v>0</v>
      </c>
      <c r="EV60" s="511">
        <f t="shared" si="342"/>
        <v>0</v>
      </c>
      <c r="EW60" s="512">
        <f t="shared" si="343"/>
        <v>0</v>
      </c>
      <c r="EX60" s="586">
        <f t="shared" si="344"/>
        <v>0</v>
      </c>
      <c r="EY60" s="586">
        <f t="shared" si="345"/>
        <v>0</v>
      </c>
      <c r="EZ60" s="586">
        <f t="shared" si="346"/>
        <v>0</v>
      </c>
      <c r="FA60" s="586">
        <f t="shared" si="347"/>
        <v>0</v>
      </c>
      <c r="FB60" s="262"/>
      <c r="FC60" s="103">
        <f t="shared" si="348"/>
        <v>0</v>
      </c>
      <c r="FD60" s="103">
        <f t="shared" si="349"/>
        <v>0</v>
      </c>
      <c r="FE60" s="103">
        <f t="shared" si="350"/>
        <v>0</v>
      </c>
      <c r="FF60" s="103">
        <f t="shared" si="351"/>
        <v>0</v>
      </c>
      <c r="FG60" s="270">
        <f t="shared" si="352"/>
        <v>0</v>
      </c>
      <c r="FH60" s="271">
        <f t="shared" si="353"/>
        <v>0</v>
      </c>
      <c r="FI60" s="271">
        <f t="shared" si="354"/>
        <v>0</v>
      </c>
      <c r="FJ60" s="271">
        <f t="shared" si="355"/>
        <v>0</v>
      </c>
      <c r="FK60" s="271">
        <f t="shared" si="356"/>
        <v>0</v>
      </c>
      <c r="FL60" s="263"/>
      <c r="FM60" s="103">
        <f t="shared" si="357"/>
        <v>0</v>
      </c>
      <c r="FN60" s="103">
        <f t="shared" si="358"/>
        <v>0</v>
      </c>
      <c r="FO60" s="103">
        <f t="shared" si="359"/>
        <v>0</v>
      </c>
      <c r="FP60" s="103">
        <f t="shared" si="360"/>
        <v>0</v>
      </c>
      <c r="FQ60" s="270">
        <f t="shared" si="361"/>
        <v>0</v>
      </c>
      <c r="FR60" s="271">
        <f t="shared" si="362"/>
        <v>0</v>
      </c>
      <c r="FS60" s="271">
        <f t="shared" si="363"/>
        <v>0</v>
      </c>
      <c r="FT60" s="271">
        <f t="shared" si="364"/>
        <v>0</v>
      </c>
      <c r="FU60" s="271">
        <f t="shared" si="365"/>
        <v>0</v>
      </c>
      <c r="FV60" s="270"/>
      <c r="FW60" s="270"/>
      <c r="FX60" s="384">
        <f t="shared" si="366"/>
        <v>0</v>
      </c>
      <c r="FY60" s="103">
        <f t="shared" si="367"/>
        <v>0</v>
      </c>
      <c r="FZ60" s="103">
        <f t="shared" si="368"/>
        <v>0</v>
      </c>
      <c r="GA60" s="103">
        <f t="shared" si="369"/>
        <v>0</v>
      </c>
      <c r="GB60" s="103">
        <f t="shared" si="370"/>
        <v>0</v>
      </c>
      <c r="GC60" s="270">
        <f t="shared" si="302"/>
        <v>0</v>
      </c>
      <c r="GD60" s="271">
        <f t="shared" si="371"/>
        <v>0</v>
      </c>
      <c r="GE60" s="271">
        <f t="shared" si="372"/>
        <v>0</v>
      </c>
      <c r="GF60" s="271">
        <f t="shared" si="373"/>
        <v>0</v>
      </c>
      <c r="GG60" s="271">
        <f t="shared" si="374"/>
        <v>0</v>
      </c>
      <c r="GH60" s="329"/>
      <c r="GI60" s="103">
        <f t="shared" si="375"/>
        <v>0</v>
      </c>
      <c r="GJ60" s="103">
        <f t="shared" si="376"/>
        <v>0</v>
      </c>
      <c r="GK60" s="103">
        <f t="shared" si="377"/>
        <v>0</v>
      </c>
      <c r="GL60" s="103">
        <f t="shared" si="378"/>
        <v>0</v>
      </c>
      <c r="GM60" s="270">
        <f t="shared" si="303"/>
        <v>0</v>
      </c>
      <c r="GN60" s="271">
        <f t="shared" si="379"/>
        <v>0</v>
      </c>
      <c r="GO60" s="271">
        <f t="shared" si="380"/>
        <v>0</v>
      </c>
      <c r="GP60" s="271">
        <f t="shared" si="381"/>
        <v>0</v>
      </c>
      <c r="GQ60" s="271">
        <f t="shared" si="382"/>
        <v>0</v>
      </c>
      <c r="GR60" s="342">
        <f t="shared" si="304"/>
        <v>0</v>
      </c>
      <c r="GS60" s="103">
        <f t="shared" si="383"/>
        <v>0</v>
      </c>
      <c r="GT60" s="103">
        <f t="shared" si="384"/>
        <v>0</v>
      </c>
      <c r="GU60" s="103">
        <f t="shared" si="385"/>
        <v>0</v>
      </c>
      <c r="GV60" s="103">
        <f t="shared" si="386"/>
        <v>0</v>
      </c>
      <c r="GW60" s="270">
        <f t="shared" si="305"/>
        <v>0</v>
      </c>
      <c r="GX60" s="271">
        <f t="shared" si="387"/>
        <v>0</v>
      </c>
      <c r="GY60" s="271">
        <f t="shared" si="388"/>
        <v>0</v>
      </c>
      <c r="GZ60" s="271">
        <f t="shared" si="389"/>
        <v>0</v>
      </c>
      <c r="HA60" s="271">
        <f t="shared" si="390"/>
        <v>0</v>
      </c>
      <c r="HB60" s="329"/>
      <c r="HC60" s="103">
        <f t="shared" si="391"/>
        <v>0</v>
      </c>
      <c r="HD60" s="103">
        <f t="shared" si="392"/>
        <v>0</v>
      </c>
      <c r="HE60" s="103">
        <f t="shared" si="393"/>
        <v>0</v>
      </c>
      <c r="HF60" s="103">
        <f t="shared" si="394"/>
        <v>0</v>
      </c>
      <c r="HG60" s="270">
        <f t="shared" si="306"/>
        <v>0</v>
      </c>
      <c r="HH60" s="271">
        <f t="shared" si="395"/>
        <v>0</v>
      </c>
      <c r="HI60" s="271">
        <f t="shared" si="396"/>
        <v>0</v>
      </c>
      <c r="HJ60" s="271">
        <f t="shared" si="397"/>
        <v>0</v>
      </c>
      <c r="HK60" s="271">
        <f t="shared" si="398"/>
        <v>0</v>
      </c>
      <c r="HL60" s="329"/>
      <c r="HM60" s="103">
        <f t="shared" si="399"/>
        <v>0</v>
      </c>
      <c r="HN60" s="103">
        <f t="shared" si="400"/>
        <v>0</v>
      </c>
      <c r="HO60" s="103">
        <f t="shared" si="401"/>
        <v>0</v>
      </c>
      <c r="HP60" s="103">
        <f t="shared" si="402"/>
        <v>0</v>
      </c>
      <c r="HQ60" s="270">
        <f t="shared" si="307"/>
        <v>0</v>
      </c>
      <c r="HR60" s="271">
        <f t="shared" si="403"/>
        <v>0</v>
      </c>
      <c r="HS60" s="271">
        <f t="shared" si="404"/>
        <v>0</v>
      </c>
      <c r="HT60" s="271">
        <f t="shared" si="405"/>
        <v>0</v>
      </c>
      <c r="HU60" s="271">
        <f t="shared" si="406"/>
        <v>0</v>
      </c>
      <c r="HV60" s="342">
        <f t="shared" si="308"/>
        <v>0</v>
      </c>
      <c r="HW60" s="103">
        <f t="shared" si="407"/>
        <v>0</v>
      </c>
      <c r="HX60" s="103">
        <f t="shared" si="408"/>
        <v>0</v>
      </c>
      <c r="HY60" s="103">
        <f t="shared" si="409"/>
        <v>0</v>
      </c>
      <c r="HZ60" s="103">
        <f t="shared" si="410"/>
        <v>0</v>
      </c>
      <c r="IA60" s="265" t="e">
        <f t="shared" si="309"/>
        <v>#DIV/0!</v>
      </c>
      <c r="IB60" s="270">
        <f t="shared" si="310"/>
        <v>0</v>
      </c>
      <c r="IC60" s="271">
        <f t="shared" si="411"/>
        <v>0</v>
      </c>
      <c r="ID60" s="271">
        <f t="shared" si="412"/>
        <v>0</v>
      </c>
      <c r="IE60" s="271">
        <f t="shared" si="413"/>
        <v>0</v>
      </c>
      <c r="IF60" s="271">
        <f t="shared" si="414"/>
        <v>0</v>
      </c>
      <c r="IG60" s="258">
        <f t="shared" si="311"/>
        <v>0</v>
      </c>
      <c r="IH60" s="103">
        <f t="shared" si="415"/>
        <v>0</v>
      </c>
      <c r="II60" s="103">
        <f t="shared" si="416"/>
        <v>0</v>
      </c>
      <c r="IJ60" s="103">
        <f t="shared" si="417"/>
        <v>0</v>
      </c>
      <c r="IK60" s="103">
        <f t="shared" si="418"/>
        <v>0</v>
      </c>
      <c r="IL60" s="270">
        <f t="shared" si="312"/>
        <v>0</v>
      </c>
      <c r="IM60" s="271">
        <f t="shared" si="419"/>
        <v>0</v>
      </c>
      <c r="IN60" s="271">
        <f t="shared" si="420"/>
        <v>0</v>
      </c>
      <c r="IO60" s="271">
        <f t="shared" si="421"/>
        <v>0</v>
      </c>
      <c r="IP60" s="271">
        <f t="shared" si="422"/>
        <v>0</v>
      </c>
      <c r="IQ60" s="274">
        <f t="shared" si="313"/>
        <v>0</v>
      </c>
      <c r="IR60" s="275">
        <f t="shared" si="423"/>
        <v>0</v>
      </c>
      <c r="IS60" s="275">
        <f t="shared" si="424"/>
        <v>0</v>
      </c>
      <c r="IT60" s="275">
        <f t="shared" si="425"/>
        <v>0</v>
      </c>
      <c r="IU60" s="275">
        <f t="shared" si="426"/>
        <v>0</v>
      </c>
    </row>
    <row r="61" spans="1:255" s="48" customFormat="1">
      <c r="A61" s="49" t="s">
        <v>405</v>
      </c>
      <c r="B61" s="264"/>
      <c r="C61" s="264"/>
      <c r="D61" s="264"/>
      <c r="E61" s="200"/>
      <c r="F61" s="93">
        <f t="shared" si="227"/>
        <v>0</v>
      </c>
      <c r="G61" s="93">
        <f t="shared" si="228"/>
        <v>0</v>
      </c>
      <c r="H61" s="93">
        <f t="shared" si="229"/>
        <v>0</v>
      </c>
      <c r="I61" s="93">
        <f t="shared" si="230"/>
        <v>0</v>
      </c>
      <c r="J61" s="200"/>
      <c r="K61" s="93">
        <f t="shared" si="231"/>
        <v>0</v>
      </c>
      <c r="L61" s="93">
        <f t="shared" si="232"/>
        <v>0</v>
      </c>
      <c r="M61" s="93">
        <f t="shared" si="233"/>
        <v>0</v>
      </c>
      <c r="N61" s="93">
        <f t="shared" si="234"/>
        <v>0</v>
      </c>
      <c r="O61" s="265" t="e">
        <f t="shared" si="235"/>
        <v>#DIV/0!</v>
      </c>
      <c r="P61" s="200"/>
      <c r="Q61" s="93">
        <f t="shared" si="236"/>
        <v>0</v>
      </c>
      <c r="R61" s="93">
        <f t="shared" si="237"/>
        <v>0</v>
      </c>
      <c r="S61" s="93">
        <f t="shared" si="238"/>
        <v>0</v>
      </c>
      <c r="T61" s="93">
        <f t="shared" si="239"/>
        <v>0</v>
      </c>
      <c r="U61" s="265" t="e">
        <f t="shared" si="240"/>
        <v>#DIV/0!</v>
      </c>
      <c r="V61" s="200"/>
      <c r="W61" s="93">
        <f t="shared" si="241"/>
        <v>0</v>
      </c>
      <c r="X61" s="93">
        <f t="shared" si="242"/>
        <v>0</v>
      </c>
      <c r="Y61" s="93">
        <f t="shared" si="243"/>
        <v>0</v>
      </c>
      <c r="Z61" s="93">
        <f t="shared" si="244"/>
        <v>0</v>
      </c>
      <c r="AA61" s="265" t="e">
        <f t="shared" si="245"/>
        <v>#DIV/0!</v>
      </c>
      <c r="AB61" s="329"/>
      <c r="AC61" s="103">
        <f t="shared" si="246"/>
        <v>0</v>
      </c>
      <c r="AD61" s="103">
        <f t="shared" si="247"/>
        <v>0</v>
      </c>
      <c r="AE61" s="103">
        <f t="shared" si="248"/>
        <v>0</v>
      </c>
      <c r="AF61" s="103">
        <f t="shared" si="249"/>
        <v>0</v>
      </c>
      <c r="AG61" s="270">
        <f t="shared" si="250"/>
        <v>0</v>
      </c>
      <c r="AH61" s="271">
        <f t="shared" si="251"/>
        <v>0</v>
      </c>
      <c r="AI61" s="271">
        <f t="shared" si="252"/>
        <v>0</v>
      </c>
      <c r="AJ61" s="271">
        <f t="shared" si="253"/>
        <v>0</v>
      </c>
      <c r="AK61" s="271">
        <f t="shared" si="254"/>
        <v>0</v>
      </c>
      <c r="AL61" s="329"/>
      <c r="AM61" s="103">
        <f t="shared" si="255"/>
        <v>0</v>
      </c>
      <c r="AN61" s="103">
        <f t="shared" si="256"/>
        <v>0</v>
      </c>
      <c r="AO61" s="103">
        <f t="shared" si="257"/>
        <v>0</v>
      </c>
      <c r="AP61" s="103">
        <f t="shared" si="258"/>
        <v>0</v>
      </c>
      <c r="AQ61" s="270">
        <f t="shared" si="259"/>
        <v>0</v>
      </c>
      <c r="AR61" s="271">
        <f t="shared" si="260"/>
        <v>0</v>
      </c>
      <c r="AS61" s="271">
        <f t="shared" si="261"/>
        <v>0</v>
      </c>
      <c r="AT61" s="271">
        <f t="shared" si="262"/>
        <v>0</v>
      </c>
      <c r="AU61" s="271">
        <f t="shared" si="263"/>
        <v>0</v>
      </c>
      <c r="AV61" s="510"/>
      <c r="AW61" s="511">
        <f t="shared" si="264"/>
        <v>0</v>
      </c>
      <c r="AX61" s="511">
        <f t="shared" si="265"/>
        <v>0</v>
      </c>
      <c r="AY61" s="511">
        <f t="shared" si="266"/>
        <v>0</v>
      </c>
      <c r="AZ61" s="511">
        <f t="shared" si="267"/>
        <v>0</v>
      </c>
      <c r="BA61" s="512">
        <f t="shared" si="268"/>
        <v>0</v>
      </c>
      <c r="BB61" s="586">
        <f t="shared" si="269"/>
        <v>0</v>
      </c>
      <c r="BC61" s="586">
        <f t="shared" si="270"/>
        <v>0</v>
      </c>
      <c r="BD61" s="586">
        <f t="shared" si="271"/>
        <v>0</v>
      </c>
      <c r="BE61" s="586">
        <f t="shared" si="272"/>
        <v>0</v>
      </c>
      <c r="BF61" s="329"/>
      <c r="BG61" s="103">
        <f t="shared" si="273"/>
        <v>0</v>
      </c>
      <c r="BH61" s="103">
        <f t="shared" si="274"/>
        <v>0</v>
      </c>
      <c r="BI61" s="103">
        <f t="shared" si="275"/>
        <v>0</v>
      </c>
      <c r="BJ61" s="103">
        <f t="shared" si="276"/>
        <v>0</v>
      </c>
      <c r="BK61" s="270">
        <f t="shared" si="277"/>
        <v>0</v>
      </c>
      <c r="BL61" s="271">
        <f t="shared" si="278"/>
        <v>0</v>
      </c>
      <c r="BM61" s="271">
        <f t="shared" si="279"/>
        <v>0</v>
      </c>
      <c r="BN61" s="271">
        <f t="shared" si="280"/>
        <v>0</v>
      </c>
      <c r="BO61" s="271">
        <f t="shared" si="281"/>
        <v>0</v>
      </c>
      <c r="BP61" s="329"/>
      <c r="BQ61" s="103">
        <f t="shared" si="282"/>
        <v>0</v>
      </c>
      <c r="BR61" s="103">
        <f t="shared" si="283"/>
        <v>0</v>
      </c>
      <c r="BS61" s="103">
        <f t="shared" si="284"/>
        <v>0</v>
      </c>
      <c r="BT61" s="103">
        <f t="shared" si="285"/>
        <v>0</v>
      </c>
      <c r="BU61" s="270">
        <f t="shared" si="286"/>
        <v>0</v>
      </c>
      <c r="BV61" s="271">
        <f t="shared" si="287"/>
        <v>0</v>
      </c>
      <c r="BW61" s="271">
        <f t="shared" si="288"/>
        <v>0</v>
      </c>
      <c r="BX61" s="271">
        <f t="shared" si="289"/>
        <v>0</v>
      </c>
      <c r="BY61" s="271">
        <f t="shared" si="290"/>
        <v>0</v>
      </c>
      <c r="BZ61" s="329"/>
      <c r="CA61" s="103">
        <f t="shared" si="291"/>
        <v>0</v>
      </c>
      <c r="CB61" s="103">
        <f t="shared" si="292"/>
        <v>0</v>
      </c>
      <c r="CC61" s="103">
        <f t="shared" si="293"/>
        <v>0</v>
      </c>
      <c r="CD61" s="103">
        <f t="shared" si="294"/>
        <v>0</v>
      </c>
      <c r="CE61" s="270">
        <f t="shared" si="295"/>
        <v>0</v>
      </c>
      <c r="CF61" s="271">
        <f t="shared" si="296"/>
        <v>0</v>
      </c>
      <c r="CG61" s="271">
        <f t="shared" si="297"/>
        <v>0</v>
      </c>
      <c r="CH61" s="271">
        <f t="shared" si="298"/>
        <v>0</v>
      </c>
      <c r="CI61" s="271">
        <f t="shared" si="299"/>
        <v>0</v>
      </c>
      <c r="CJ61" s="329"/>
      <c r="CK61" s="103">
        <f t="shared" si="199"/>
        <v>0</v>
      </c>
      <c r="CL61" s="103">
        <f t="shared" si="226"/>
        <v>0</v>
      </c>
      <c r="CM61" s="103">
        <f t="shared" si="200"/>
        <v>0</v>
      </c>
      <c r="CN61" s="103">
        <f t="shared" si="201"/>
        <v>0</v>
      </c>
      <c r="CO61" s="270">
        <f t="shared" si="9"/>
        <v>0</v>
      </c>
      <c r="CP61" s="271">
        <f t="shared" si="202"/>
        <v>0</v>
      </c>
      <c r="CQ61" s="271">
        <f t="shared" si="203"/>
        <v>0</v>
      </c>
      <c r="CR61" s="271">
        <f t="shared" si="204"/>
        <v>0</v>
      </c>
      <c r="CS61" s="271">
        <f t="shared" si="205"/>
        <v>0</v>
      </c>
      <c r="CT61" s="329"/>
      <c r="CU61" s="103">
        <f t="shared" si="314"/>
        <v>0</v>
      </c>
      <c r="CV61" s="103">
        <f t="shared" si="315"/>
        <v>0</v>
      </c>
      <c r="CW61" s="103">
        <f t="shared" si="316"/>
        <v>0</v>
      </c>
      <c r="CX61" s="103">
        <f t="shared" si="317"/>
        <v>0</v>
      </c>
      <c r="CY61" s="270">
        <f t="shared" si="300"/>
        <v>0</v>
      </c>
      <c r="CZ61" s="271">
        <f t="shared" si="318"/>
        <v>0</v>
      </c>
      <c r="DA61" s="271">
        <f t="shared" si="319"/>
        <v>0</v>
      </c>
      <c r="DB61" s="271">
        <f t="shared" si="320"/>
        <v>0</v>
      </c>
      <c r="DC61" s="271">
        <f t="shared" si="321"/>
        <v>0</v>
      </c>
      <c r="DD61" s="329"/>
      <c r="DE61" s="103">
        <f t="shared" si="322"/>
        <v>0</v>
      </c>
      <c r="DF61" s="103">
        <f t="shared" si="323"/>
        <v>0</v>
      </c>
      <c r="DG61" s="103">
        <f t="shared" si="324"/>
        <v>0</v>
      </c>
      <c r="DH61" s="103">
        <f t="shared" si="325"/>
        <v>0</v>
      </c>
      <c r="DI61" s="270">
        <f t="shared" si="326"/>
        <v>0</v>
      </c>
      <c r="DJ61" s="271">
        <f t="shared" si="327"/>
        <v>0</v>
      </c>
      <c r="DK61" s="271">
        <f t="shared" si="328"/>
        <v>0</v>
      </c>
      <c r="DL61" s="271">
        <f t="shared" si="329"/>
        <v>0</v>
      </c>
      <c r="DM61" s="271">
        <f t="shared" si="330"/>
        <v>0</v>
      </c>
      <c r="DN61" s="329"/>
      <c r="DO61" s="103">
        <f t="shared" si="331"/>
        <v>0</v>
      </c>
      <c r="DP61" s="103">
        <f t="shared" si="332"/>
        <v>0</v>
      </c>
      <c r="DQ61" s="103">
        <f t="shared" si="333"/>
        <v>0</v>
      </c>
      <c r="DR61" s="103">
        <f t="shared" si="334"/>
        <v>0</v>
      </c>
      <c r="DS61" s="270">
        <f t="shared" si="301"/>
        <v>0</v>
      </c>
      <c r="DT61" s="271">
        <f t="shared" si="335"/>
        <v>0</v>
      </c>
      <c r="DU61" s="271">
        <f t="shared" si="336"/>
        <v>0</v>
      </c>
      <c r="DV61" s="271">
        <f t="shared" si="337"/>
        <v>0</v>
      </c>
      <c r="DW61" s="271">
        <f t="shared" si="338"/>
        <v>0</v>
      </c>
      <c r="DX61" s="338"/>
      <c r="DY61" s="103">
        <f t="shared" si="208"/>
        <v>0</v>
      </c>
      <c r="DZ61" s="103">
        <f t="shared" si="209"/>
        <v>0</v>
      </c>
      <c r="EA61" s="103">
        <f t="shared" si="210"/>
        <v>0</v>
      </c>
      <c r="EB61" s="103">
        <f t="shared" si="211"/>
        <v>0</v>
      </c>
      <c r="EC61" s="270">
        <f t="shared" si="212"/>
        <v>0</v>
      </c>
      <c r="ED61" s="271">
        <f t="shared" si="213"/>
        <v>0</v>
      </c>
      <c r="EE61" s="271">
        <f t="shared" si="214"/>
        <v>0</v>
      </c>
      <c r="EF61" s="271">
        <f t="shared" si="215"/>
        <v>0</v>
      </c>
      <c r="EG61" s="271">
        <f t="shared" si="216"/>
        <v>0</v>
      </c>
      <c r="EH61" s="329"/>
      <c r="EI61" s="103">
        <f t="shared" si="217"/>
        <v>0</v>
      </c>
      <c r="EJ61" s="103">
        <f t="shared" si="218"/>
        <v>0</v>
      </c>
      <c r="EK61" s="103">
        <f t="shared" si="219"/>
        <v>0</v>
      </c>
      <c r="EL61" s="103">
        <f t="shared" si="220"/>
        <v>0</v>
      </c>
      <c r="EM61" s="270">
        <f t="shared" si="221"/>
        <v>0</v>
      </c>
      <c r="EN61" s="271">
        <f t="shared" si="222"/>
        <v>0</v>
      </c>
      <c r="EO61" s="271">
        <f t="shared" si="223"/>
        <v>0</v>
      </c>
      <c r="EP61" s="271">
        <f t="shared" si="224"/>
        <v>0</v>
      </c>
      <c r="EQ61" s="271">
        <f t="shared" si="225"/>
        <v>0</v>
      </c>
      <c r="ER61" s="510"/>
      <c r="ES61" s="511">
        <f t="shared" si="339"/>
        <v>0</v>
      </c>
      <c r="ET61" s="511">
        <f t="shared" si="340"/>
        <v>0</v>
      </c>
      <c r="EU61" s="511">
        <f t="shared" si="341"/>
        <v>0</v>
      </c>
      <c r="EV61" s="511">
        <f t="shared" si="342"/>
        <v>0</v>
      </c>
      <c r="EW61" s="512">
        <f t="shared" si="343"/>
        <v>0</v>
      </c>
      <c r="EX61" s="586">
        <f t="shared" si="344"/>
        <v>0</v>
      </c>
      <c r="EY61" s="586">
        <f t="shared" si="345"/>
        <v>0</v>
      </c>
      <c r="EZ61" s="586">
        <f t="shared" si="346"/>
        <v>0</v>
      </c>
      <c r="FA61" s="586">
        <f t="shared" si="347"/>
        <v>0</v>
      </c>
      <c r="FB61" s="262"/>
      <c r="FC61" s="103">
        <f t="shared" si="348"/>
        <v>0</v>
      </c>
      <c r="FD61" s="103">
        <f t="shared" si="349"/>
        <v>0</v>
      </c>
      <c r="FE61" s="103">
        <f t="shared" si="350"/>
        <v>0</v>
      </c>
      <c r="FF61" s="103">
        <f t="shared" si="351"/>
        <v>0</v>
      </c>
      <c r="FG61" s="270">
        <f t="shared" si="352"/>
        <v>0</v>
      </c>
      <c r="FH61" s="271">
        <f t="shared" si="353"/>
        <v>0</v>
      </c>
      <c r="FI61" s="271">
        <f t="shared" si="354"/>
        <v>0</v>
      </c>
      <c r="FJ61" s="271">
        <f t="shared" si="355"/>
        <v>0</v>
      </c>
      <c r="FK61" s="271">
        <f t="shared" si="356"/>
        <v>0</v>
      </c>
      <c r="FL61" s="263"/>
      <c r="FM61" s="103">
        <f t="shared" si="357"/>
        <v>0</v>
      </c>
      <c r="FN61" s="103">
        <f t="shared" si="358"/>
        <v>0</v>
      </c>
      <c r="FO61" s="103">
        <f t="shared" si="359"/>
        <v>0</v>
      </c>
      <c r="FP61" s="103">
        <f t="shared" si="360"/>
        <v>0</v>
      </c>
      <c r="FQ61" s="270">
        <f t="shared" si="361"/>
        <v>0</v>
      </c>
      <c r="FR61" s="271">
        <f t="shared" si="362"/>
        <v>0</v>
      </c>
      <c r="FS61" s="271">
        <f t="shared" si="363"/>
        <v>0</v>
      </c>
      <c r="FT61" s="271">
        <f t="shared" si="364"/>
        <v>0</v>
      </c>
      <c r="FU61" s="271">
        <f t="shared" si="365"/>
        <v>0</v>
      </c>
      <c r="FV61" s="270"/>
      <c r="FW61" s="270"/>
      <c r="FX61" s="384">
        <f t="shared" si="366"/>
        <v>0</v>
      </c>
      <c r="FY61" s="103">
        <f t="shared" si="367"/>
        <v>0</v>
      </c>
      <c r="FZ61" s="103">
        <f t="shared" si="368"/>
        <v>0</v>
      </c>
      <c r="GA61" s="103">
        <f t="shared" si="369"/>
        <v>0</v>
      </c>
      <c r="GB61" s="103">
        <f t="shared" si="370"/>
        <v>0</v>
      </c>
      <c r="GC61" s="270">
        <f t="shared" si="302"/>
        <v>0</v>
      </c>
      <c r="GD61" s="271">
        <f t="shared" si="371"/>
        <v>0</v>
      </c>
      <c r="GE61" s="271">
        <f t="shared" si="372"/>
        <v>0</v>
      </c>
      <c r="GF61" s="271">
        <f t="shared" si="373"/>
        <v>0</v>
      </c>
      <c r="GG61" s="271">
        <f t="shared" si="374"/>
        <v>0</v>
      </c>
      <c r="GH61" s="329"/>
      <c r="GI61" s="103">
        <f t="shared" si="375"/>
        <v>0</v>
      </c>
      <c r="GJ61" s="103">
        <f t="shared" si="376"/>
        <v>0</v>
      </c>
      <c r="GK61" s="103">
        <f t="shared" si="377"/>
        <v>0</v>
      </c>
      <c r="GL61" s="103">
        <f t="shared" si="378"/>
        <v>0</v>
      </c>
      <c r="GM61" s="270">
        <f t="shared" si="303"/>
        <v>0</v>
      </c>
      <c r="GN61" s="271">
        <f t="shared" si="379"/>
        <v>0</v>
      </c>
      <c r="GO61" s="271">
        <f t="shared" si="380"/>
        <v>0</v>
      </c>
      <c r="GP61" s="271">
        <f t="shared" si="381"/>
        <v>0</v>
      </c>
      <c r="GQ61" s="271">
        <f t="shared" si="382"/>
        <v>0</v>
      </c>
      <c r="GR61" s="342">
        <f t="shared" si="304"/>
        <v>0</v>
      </c>
      <c r="GS61" s="103">
        <f t="shared" si="383"/>
        <v>0</v>
      </c>
      <c r="GT61" s="103">
        <f t="shared" si="384"/>
        <v>0</v>
      </c>
      <c r="GU61" s="103">
        <f t="shared" si="385"/>
        <v>0</v>
      </c>
      <c r="GV61" s="103">
        <f t="shared" si="386"/>
        <v>0</v>
      </c>
      <c r="GW61" s="270">
        <f t="shared" si="305"/>
        <v>0</v>
      </c>
      <c r="GX61" s="271">
        <f t="shared" si="387"/>
        <v>0</v>
      </c>
      <c r="GY61" s="271">
        <f t="shared" si="388"/>
        <v>0</v>
      </c>
      <c r="GZ61" s="271">
        <f t="shared" si="389"/>
        <v>0</v>
      </c>
      <c r="HA61" s="271">
        <f t="shared" si="390"/>
        <v>0</v>
      </c>
      <c r="HB61" s="329"/>
      <c r="HC61" s="103">
        <f t="shared" si="391"/>
        <v>0</v>
      </c>
      <c r="HD61" s="103">
        <f t="shared" si="392"/>
        <v>0</v>
      </c>
      <c r="HE61" s="103">
        <f t="shared" si="393"/>
        <v>0</v>
      </c>
      <c r="HF61" s="103">
        <f t="shared" si="394"/>
        <v>0</v>
      </c>
      <c r="HG61" s="270">
        <f t="shared" si="306"/>
        <v>0</v>
      </c>
      <c r="HH61" s="271">
        <f t="shared" si="395"/>
        <v>0</v>
      </c>
      <c r="HI61" s="271">
        <f t="shared" si="396"/>
        <v>0</v>
      </c>
      <c r="HJ61" s="271">
        <f t="shared" si="397"/>
        <v>0</v>
      </c>
      <c r="HK61" s="271">
        <f t="shared" si="398"/>
        <v>0</v>
      </c>
      <c r="HL61" s="329"/>
      <c r="HM61" s="103">
        <f t="shared" si="399"/>
        <v>0</v>
      </c>
      <c r="HN61" s="103">
        <f t="shared" si="400"/>
        <v>0</v>
      </c>
      <c r="HO61" s="103">
        <f t="shared" si="401"/>
        <v>0</v>
      </c>
      <c r="HP61" s="103">
        <f t="shared" si="402"/>
        <v>0</v>
      </c>
      <c r="HQ61" s="270">
        <f t="shared" si="307"/>
        <v>0</v>
      </c>
      <c r="HR61" s="271">
        <f t="shared" si="403"/>
        <v>0</v>
      </c>
      <c r="HS61" s="271">
        <f t="shared" si="404"/>
        <v>0</v>
      </c>
      <c r="HT61" s="271">
        <f t="shared" si="405"/>
        <v>0</v>
      </c>
      <c r="HU61" s="271">
        <f t="shared" si="406"/>
        <v>0</v>
      </c>
      <c r="HV61" s="342">
        <f t="shared" si="308"/>
        <v>0</v>
      </c>
      <c r="HW61" s="103">
        <f t="shared" si="407"/>
        <v>0</v>
      </c>
      <c r="HX61" s="103">
        <f t="shared" si="408"/>
        <v>0</v>
      </c>
      <c r="HY61" s="103">
        <f t="shared" si="409"/>
        <v>0</v>
      </c>
      <c r="HZ61" s="103">
        <f t="shared" si="410"/>
        <v>0</v>
      </c>
      <c r="IA61" s="265" t="e">
        <f t="shared" si="309"/>
        <v>#DIV/0!</v>
      </c>
      <c r="IB61" s="270">
        <f t="shared" si="310"/>
        <v>0</v>
      </c>
      <c r="IC61" s="271">
        <f t="shared" si="411"/>
        <v>0</v>
      </c>
      <c r="ID61" s="271">
        <f t="shared" si="412"/>
        <v>0</v>
      </c>
      <c r="IE61" s="271">
        <f t="shared" si="413"/>
        <v>0</v>
      </c>
      <c r="IF61" s="271">
        <f t="shared" si="414"/>
        <v>0</v>
      </c>
      <c r="IG61" s="258">
        <f t="shared" si="311"/>
        <v>0</v>
      </c>
      <c r="IH61" s="103">
        <f t="shared" si="415"/>
        <v>0</v>
      </c>
      <c r="II61" s="103">
        <f t="shared" si="416"/>
        <v>0</v>
      </c>
      <c r="IJ61" s="103">
        <f t="shared" si="417"/>
        <v>0</v>
      </c>
      <c r="IK61" s="103">
        <f t="shared" si="418"/>
        <v>0</v>
      </c>
      <c r="IL61" s="270">
        <f t="shared" si="312"/>
        <v>0</v>
      </c>
      <c r="IM61" s="271">
        <f t="shared" si="419"/>
        <v>0</v>
      </c>
      <c r="IN61" s="271">
        <f t="shared" si="420"/>
        <v>0</v>
      </c>
      <c r="IO61" s="271">
        <f t="shared" si="421"/>
        <v>0</v>
      </c>
      <c r="IP61" s="271">
        <f t="shared" si="422"/>
        <v>0</v>
      </c>
      <c r="IQ61" s="274">
        <f t="shared" si="313"/>
        <v>0</v>
      </c>
      <c r="IR61" s="275">
        <f t="shared" si="423"/>
        <v>0</v>
      </c>
      <c r="IS61" s="275">
        <f t="shared" si="424"/>
        <v>0</v>
      </c>
      <c r="IT61" s="275">
        <f t="shared" si="425"/>
        <v>0</v>
      </c>
      <c r="IU61" s="275">
        <f t="shared" si="426"/>
        <v>0</v>
      </c>
    </row>
    <row r="62" spans="1:255" s="48" customFormat="1">
      <c r="A62" s="49" t="s">
        <v>406</v>
      </c>
      <c r="B62" s="264"/>
      <c r="C62" s="264"/>
      <c r="D62" s="264"/>
      <c r="E62" s="200"/>
      <c r="F62" s="93">
        <f t="shared" si="227"/>
        <v>0</v>
      </c>
      <c r="G62" s="93">
        <f t="shared" si="228"/>
        <v>0</v>
      </c>
      <c r="H62" s="93">
        <f t="shared" si="229"/>
        <v>0</v>
      </c>
      <c r="I62" s="93">
        <f t="shared" si="230"/>
        <v>0</v>
      </c>
      <c r="J62" s="200"/>
      <c r="K62" s="93">
        <f t="shared" si="231"/>
        <v>0</v>
      </c>
      <c r="L62" s="93">
        <f t="shared" si="232"/>
        <v>0</v>
      </c>
      <c r="M62" s="93">
        <f t="shared" si="233"/>
        <v>0</v>
      </c>
      <c r="N62" s="93">
        <f t="shared" si="234"/>
        <v>0</v>
      </c>
      <c r="O62" s="265" t="e">
        <f t="shared" si="235"/>
        <v>#DIV/0!</v>
      </c>
      <c r="P62" s="200"/>
      <c r="Q62" s="93">
        <f t="shared" si="236"/>
        <v>0</v>
      </c>
      <c r="R62" s="93">
        <f t="shared" si="237"/>
        <v>0</v>
      </c>
      <c r="S62" s="93">
        <f t="shared" si="238"/>
        <v>0</v>
      </c>
      <c r="T62" s="93">
        <f t="shared" si="239"/>
        <v>0</v>
      </c>
      <c r="U62" s="265" t="e">
        <f t="shared" si="240"/>
        <v>#DIV/0!</v>
      </c>
      <c r="V62" s="200"/>
      <c r="W62" s="93">
        <f t="shared" si="241"/>
        <v>0</v>
      </c>
      <c r="X62" s="93">
        <f t="shared" si="242"/>
        <v>0</v>
      </c>
      <c r="Y62" s="93">
        <f t="shared" si="243"/>
        <v>0</v>
      </c>
      <c r="Z62" s="93">
        <f t="shared" si="244"/>
        <v>0</v>
      </c>
      <c r="AA62" s="265" t="e">
        <f t="shared" si="245"/>
        <v>#DIV/0!</v>
      </c>
      <c r="AB62" s="329"/>
      <c r="AC62" s="103">
        <f t="shared" si="246"/>
        <v>0</v>
      </c>
      <c r="AD62" s="103">
        <f t="shared" si="247"/>
        <v>0</v>
      </c>
      <c r="AE62" s="103">
        <f t="shared" si="248"/>
        <v>0</v>
      </c>
      <c r="AF62" s="103">
        <f t="shared" si="249"/>
        <v>0</v>
      </c>
      <c r="AG62" s="270">
        <f t="shared" si="250"/>
        <v>0</v>
      </c>
      <c r="AH62" s="271">
        <f t="shared" si="251"/>
        <v>0</v>
      </c>
      <c r="AI62" s="271">
        <f t="shared" si="252"/>
        <v>0</v>
      </c>
      <c r="AJ62" s="271">
        <f t="shared" si="253"/>
        <v>0</v>
      </c>
      <c r="AK62" s="271">
        <f t="shared" si="254"/>
        <v>0</v>
      </c>
      <c r="AL62" s="329"/>
      <c r="AM62" s="103">
        <f t="shared" si="255"/>
        <v>0</v>
      </c>
      <c r="AN62" s="103">
        <f t="shared" si="256"/>
        <v>0</v>
      </c>
      <c r="AO62" s="103">
        <f t="shared" si="257"/>
        <v>0</v>
      </c>
      <c r="AP62" s="103">
        <f t="shared" si="258"/>
        <v>0</v>
      </c>
      <c r="AQ62" s="270">
        <f t="shared" si="259"/>
        <v>0</v>
      </c>
      <c r="AR62" s="271">
        <f t="shared" si="260"/>
        <v>0</v>
      </c>
      <c r="AS62" s="271">
        <f t="shared" si="261"/>
        <v>0</v>
      </c>
      <c r="AT62" s="271">
        <f t="shared" si="262"/>
        <v>0</v>
      </c>
      <c r="AU62" s="271">
        <f t="shared" si="263"/>
        <v>0</v>
      </c>
      <c r="AV62" s="510"/>
      <c r="AW62" s="511">
        <f t="shared" si="264"/>
        <v>0</v>
      </c>
      <c r="AX62" s="511">
        <f t="shared" si="265"/>
        <v>0</v>
      </c>
      <c r="AY62" s="511">
        <f t="shared" si="266"/>
        <v>0</v>
      </c>
      <c r="AZ62" s="511">
        <f t="shared" si="267"/>
        <v>0</v>
      </c>
      <c r="BA62" s="512">
        <f t="shared" si="268"/>
        <v>0</v>
      </c>
      <c r="BB62" s="586">
        <f t="shared" si="269"/>
        <v>0</v>
      </c>
      <c r="BC62" s="586">
        <f t="shared" si="270"/>
        <v>0</v>
      </c>
      <c r="BD62" s="586">
        <f t="shared" si="271"/>
        <v>0</v>
      </c>
      <c r="BE62" s="586">
        <f t="shared" si="272"/>
        <v>0</v>
      </c>
      <c r="BF62" s="329"/>
      <c r="BG62" s="103">
        <f t="shared" si="273"/>
        <v>0</v>
      </c>
      <c r="BH62" s="103">
        <f t="shared" si="274"/>
        <v>0</v>
      </c>
      <c r="BI62" s="103">
        <f t="shared" si="275"/>
        <v>0</v>
      </c>
      <c r="BJ62" s="103">
        <f t="shared" si="276"/>
        <v>0</v>
      </c>
      <c r="BK62" s="270">
        <f t="shared" si="277"/>
        <v>0</v>
      </c>
      <c r="BL62" s="271">
        <f t="shared" si="278"/>
        <v>0</v>
      </c>
      <c r="BM62" s="271">
        <f t="shared" si="279"/>
        <v>0</v>
      </c>
      <c r="BN62" s="271">
        <f t="shared" si="280"/>
        <v>0</v>
      </c>
      <c r="BO62" s="271">
        <f t="shared" si="281"/>
        <v>0</v>
      </c>
      <c r="BP62" s="329"/>
      <c r="BQ62" s="103">
        <f t="shared" si="282"/>
        <v>0</v>
      </c>
      <c r="BR62" s="103">
        <f t="shared" si="283"/>
        <v>0</v>
      </c>
      <c r="BS62" s="103">
        <f t="shared" si="284"/>
        <v>0</v>
      </c>
      <c r="BT62" s="103">
        <f t="shared" si="285"/>
        <v>0</v>
      </c>
      <c r="BU62" s="270">
        <f t="shared" si="286"/>
        <v>0</v>
      </c>
      <c r="BV62" s="271">
        <f t="shared" si="287"/>
        <v>0</v>
      </c>
      <c r="BW62" s="271">
        <f t="shared" si="288"/>
        <v>0</v>
      </c>
      <c r="BX62" s="271">
        <f t="shared" si="289"/>
        <v>0</v>
      </c>
      <c r="BY62" s="271">
        <f t="shared" si="290"/>
        <v>0</v>
      </c>
      <c r="BZ62" s="329"/>
      <c r="CA62" s="103">
        <f t="shared" si="291"/>
        <v>0</v>
      </c>
      <c r="CB62" s="103">
        <f t="shared" si="292"/>
        <v>0</v>
      </c>
      <c r="CC62" s="103">
        <f t="shared" si="293"/>
        <v>0</v>
      </c>
      <c r="CD62" s="103">
        <f t="shared" si="294"/>
        <v>0</v>
      </c>
      <c r="CE62" s="270">
        <f t="shared" si="295"/>
        <v>0</v>
      </c>
      <c r="CF62" s="271">
        <f t="shared" si="296"/>
        <v>0</v>
      </c>
      <c r="CG62" s="271">
        <f t="shared" si="297"/>
        <v>0</v>
      </c>
      <c r="CH62" s="271">
        <f t="shared" si="298"/>
        <v>0</v>
      </c>
      <c r="CI62" s="271">
        <f t="shared" si="299"/>
        <v>0</v>
      </c>
      <c r="CJ62" s="329"/>
      <c r="CK62" s="103">
        <f t="shared" si="199"/>
        <v>0</v>
      </c>
      <c r="CL62" s="103">
        <f t="shared" si="226"/>
        <v>0</v>
      </c>
      <c r="CM62" s="103">
        <f t="shared" si="200"/>
        <v>0</v>
      </c>
      <c r="CN62" s="103">
        <f t="shared" si="201"/>
        <v>0</v>
      </c>
      <c r="CO62" s="270">
        <f t="shared" si="9"/>
        <v>0</v>
      </c>
      <c r="CP62" s="271">
        <f t="shared" si="202"/>
        <v>0</v>
      </c>
      <c r="CQ62" s="271">
        <f t="shared" si="203"/>
        <v>0</v>
      </c>
      <c r="CR62" s="271">
        <f t="shared" si="204"/>
        <v>0</v>
      </c>
      <c r="CS62" s="271">
        <f t="shared" si="205"/>
        <v>0</v>
      </c>
      <c r="CT62" s="329"/>
      <c r="CU62" s="103">
        <f t="shared" si="314"/>
        <v>0</v>
      </c>
      <c r="CV62" s="103">
        <f t="shared" si="315"/>
        <v>0</v>
      </c>
      <c r="CW62" s="103">
        <f t="shared" si="316"/>
        <v>0</v>
      </c>
      <c r="CX62" s="103">
        <f t="shared" si="317"/>
        <v>0</v>
      </c>
      <c r="CY62" s="270">
        <f t="shared" si="300"/>
        <v>0</v>
      </c>
      <c r="CZ62" s="271">
        <f t="shared" si="318"/>
        <v>0</v>
      </c>
      <c r="DA62" s="271">
        <f t="shared" si="319"/>
        <v>0</v>
      </c>
      <c r="DB62" s="271">
        <f t="shared" si="320"/>
        <v>0</v>
      </c>
      <c r="DC62" s="271">
        <f t="shared" si="321"/>
        <v>0</v>
      </c>
      <c r="DD62" s="329"/>
      <c r="DE62" s="103">
        <f t="shared" si="322"/>
        <v>0</v>
      </c>
      <c r="DF62" s="103">
        <f t="shared" si="323"/>
        <v>0</v>
      </c>
      <c r="DG62" s="103">
        <f t="shared" si="324"/>
        <v>0</v>
      </c>
      <c r="DH62" s="103">
        <f t="shared" si="325"/>
        <v>0</v>
      </c>
      <c r="DI62" s="270">
        <f t="shared" si="326"/>
        <v>0</v>
      </c>
      <c r="DJ62" s="271">
        <f t="shared" si="327"/>
        <v>0</v>
      </c>
      <c r="DK62" s="271">
        <f t="shared" si="328"/>
        <v>0</v>
      </c>
      <c r="DL62" s="271">
        <f t="shared" si="329"/>
        <v>0</v>
      </c>
      <c r="DM62" s="271">
        <f t="shared" si="330"/>
        <v>0</v>
      </c>
      <c r="DN62" s="329"/>
      <c r="DO62" s="103">
        <f t="shared" si="331"/>
        <v>0</v>
      </c>
      <c r="DP62" s="103">
        <f t="shared" si="332"/>
        <v>0</v>
      </c>
      <c r="DQ62" s="103">
        <f t="shared" si="333"/>
        <v>0</v>
      </c>
      <c r="DR62" s="103">
        <f t="shared" si="334"/>
        <v>0</v>
      </c>
      <c r="DS62" s="270">
        <f t="shared" si="301"/>
        <v>0</v>
      </c>
      <c r="DT62" s="271">
        <f t="shared" si="335"/>
        <v>0</v>
      </c>
      <c r="DU62" s="271">
        <f t="shared" si="336"/>
        <v>0</v>
      </c>
      <c r="DV62" s="271">
        <f t="shared" si="337"/>
        <v>0</v>
      </c>
      <c r="DW62" s="271">
        <f t="shared" si="338"/>
        <v>0</v>
      </c>
      <c r="DX62" s="338"/>
      <c r="DY62" s="103">
        <f t="shared" si="208"/>
        <v>0</v>
      </c>
      <c r="DZ62" s="103">
        <f t="shared" si="209"/>
        <v>0</v>
      </c>
      <c r="EA62" s="103">
        <f t="shared" si="210"/>
        <v>0</v>
      </c>
      <c r="EB62" s="103">
        <f t="shared" si="211"/>
        <v>0</v>
      </c>
      <c r="EC62" s="270">
        <f t="shared" si="212"/>
        <v>0</v>
      </c>
      <c r="ED62" s="271">
        <f t="shared" si="213"/>
        <v>0</v>
      </c>
      <c r="EE62" s="271">
        <f t="shared" si="214"/>
        <v>0</v>
      </c>
      <c r="EF62" s="271">
        <f t="shared" si="215"/>
        <v>0</v>
      </c>
      <c r="EG62" s="271">
        <f t="shared" si="216"/>
        <v>0</v>
      </c>
      <c r="EH62" s="329"/>
      <c r="EI62" s="103">
        <f t="shared" si="217"/>
        <v>0</v>
      </c>
      <c r="EJ62" s="103">
        <f t="shared" si="218"/>
        <v>0</v>
      </c>
      <c r="EK62" s="103">
        <f t="shared" si="219"/>
        <v>0</v>
      </c>
      <c r="EL62" s="103">
        <f t="shared" si="220"/>
        <v>0</v>
      </c>
      <c r="EM62" s="270">
        <f t="shared" si="221"/>
        <v>0</v>
      </c>
      <c r="EN62" s="271">
        <f t="shared" si="222"/>
        <v>0</v>
      </c>
      <c r="EO62" s="271">
        <f t="shared" si="223"/>
        <v>0</v>
      </c>
      <c r="EP62" s="271">
        <f t="shared" si="224"/>
        <v>0</v>
      </c>
      <c r="EQ62" s="271">
        <f t="shared" si="225"/>
        <v>0</v>
      </c>
      <c r="ER62" s="510"/>
      <c r="ES62" s="511">
        <f t="shared" si="339"/>
        <v>0</v>
      </c>
      <c r="ET62" s="511">
        <f t="shared" si="340"/>
        <v>0</v>
      </c>
      <c r="EU62" s="511">
        <f t="shared" si="341"/>
        <v>0</v>
      </c>
      <c r="EV62" s="511">
        <f t="shared" si="342"/>
        <v>0</v>
      </c>
      <c r="EW62" s="512">
        <f t="shared" si="343"/>
        <v>0</v>
      </c>
      <c r="EX62" s="586">
        <f t="shared" si="344"/>
        <v>0</v>
      </c>
      <c r="EY62" s="586">
        <f t="shared" si="345"/>
        <v>0</v>
      </c>
      <c r="EZ62" s="586">
        <f t="shared" si="346"/>
        <v>0</v>
      </c>
      <c r="FA62" s="586">
        <f t="shared" si="347"/>
        <v>0</v>
      </c>
      <c r="FB62" s="262"/>
      <c r="FC62" s="103">
        <f t="shared" si="348"/>
        <v>0</v>
      </c>
      <c r="FD62" s="103">
        <f t="shared" si="349"/>
        <v>0</v>
      </c>
      <c r="FE62" s="103">
        <f t="shared" si="350"/>
        <v>0</v>
      </c>
      <c r="FF62" s="103">
        <f t="shared" si="351"/>
        <v>0</v>
      </c>
      <c r="FG62" s="270">
        <f t="shared" si="352"/>
        <v>0</v>
      </c>
      <c r="FH62" s="271">
        <f t="shared" si="353"/>
        <v>0</v>
      </c>
      <c r="FI62" s="271">
        <f t="shared" si="354"/>
        <v>0</v>
      </c>
      <c r="FJ62" s="271">
        <f t="shared" si="355"/>
        <v>0</v>
      </c>
      <c r="FK62" s="271">
        <f t="shared" si="356"/>
        <v>0</v>
      </c>
      <c r="FL62" s="263"/>
      <c r="FM62" s="103">
        <f t="shared" si="357"/>
        <v>0</v>
      </c>
      <c r="FN62" s="103">
        <f t="shared" si="358"/>
        <v>0</v>
      </c>
      <c r="FO62" s="103">
        <f t="shared" si="359"/>
        <v>0</v>
      </c>
      <c r="FP62" s="103">
        <f t="shared" si="360"/>
        <v>0</v>
      </c>
      <c r="FQ62" s="270">
        <f t="shared" si="361"/>
        <v>0</v>
      </c>
      <c r="FR62" s="271">
        <f t="shared" si="362"/>
        <v>0</v>
      </c>
      <c r="FS62" s="271">
        <f t="shared" si="363"/>
        <v>0</v>
      </c>
      <c r="FT62" s="271">
        <f t="shared" si="364"/>
        <v>0</v>
      </c>
      <c r="FU62" s="271">
        <f t="shared" si="365"/>
        <v>0</v>
      </c>
      <c r="FV62" s="270"/>
      <c r="FW62" s="270"/>
      <c r="FX62" s="384">
        <f t="shared" si="366"/>
        <v>0</v>
      </c>
      <c r="FY62" s="103">
        <f t="shared" si="367"/>
        <v>0</v>
      </c>
      <c r="FZ62" s="103">
        <f t="shared" si="368"/>
        <v>0</v>
      </c>
      <c r="GA62" s="103">
        <f t="shared" si="369"/>
        <v>0</v>
      </c>
      <c r="GB62" s="103">
        <f t="shared" si="370"/>
        <v>0</v>
      </c>
      <c r="GC62" s="270">
        <f t="shared" si="302"/>
        <v>0</v>
      </c>
      <c r="GD62" s="271">
        <f t="shared" si="371"/>
        <v>0</v>
      </c>
      <c r="GE62" s="271">
        <f t="shared" si="372"/>
        <v>0</v>
      </c>
      <c r="GF62" s="271">
        <f t="shared" si="373"/>
        <v>0</v>
      </c>
      <c r="GG62" s="271">
        <f t="shared" si="374"/>
        <v>0</v>
      </c>
      <c r="GH62" s="329"/>
      <c r="GI62" s="103">
        <f t="shared" si="375"/>
        <v>0</v>
      </c>
      <c r="GJ62" s="103">
        <f t="shared" si="376"/>
        <v>0</v>
      </c>
      <c r="GK62" s="103">
        <f t="shared" si="377"/>
        <v>0</v>
      </c>
      <c r="GL62" s="103">
        <f t="shared" si="378"/>
        <v>0</v>
      </c>
      <c r="GM62" s="270">
        <f t="shared" si="303"/>
        <v>0</v>
      </c>
      <c r="GN62" s="271">
        <f t="shared" si="379"/>
        <v>0</v>
      </c>
      <c r="GO62" s="271">
        <f t="shared" si="380"/>
        <v>0</v>
      </c>
      <c r="GP62" s="271">
        <f t="shared" si="381"/>
        <v>0</v>
      </c>
      <c r="GQ62" s="271">
        <f t="shared" si="382"/>
        <v>0</v>
      </c>
      <c r="GR62" s="342">
        <f t="shared" si="304"/>
        <v>0</v>
      </c>
      <c r="GS62" s="103">
        <f t="shared" si="383"/>
        <v>0</v>
      </c>
      <c r="GT62" s="103">
        <f t="shared" si="384"/>
        <v>0</v>
      </c>
      <c r="GU62" s="103">
        <f t="shared" si="385"/>
        <v>0</v>
      </c>
      <c r="GV62" s="103">
        <f t="shared" si="386"/>
        <v>0</v>
      </c>
      <c r="GW62" s="270">
        <f t="shared" si="305"/>
        <v>0</v>
      </c>
      <c r="GX62" s="271">
        <f t="shared" si="387"/>
        <v>0</v>
      </c>
      <c r="GY62" s="271">
        <f t="shared" si="388"/>
        <v>0</v>
      </c>
      <c r="GZ62" s="271">
        <f t="shared" si="389"/>
        <v>0</v>
      </c>
      <c r="HA62" s="271">
        <f t="shared" si="390"/>
        <v>0</v>
      </c>
      <c r="HB62" s="329"/>
      <c r="HC62" s="103">
        <f t="shared" si="391"/>
        <v>0</v>
      </c>
      <c r="HD62" s="103">
        <f t="shared" si="392"/>
        <v>0</v>
      </c>
      <c r="HE62" s="103">
        <f t="shared" si="393"/>
        <v>0</v>
      </c>
      <c r="HF62" s="103">
        <f t="shared" si="394"/>
        <v>0</v>
      </c>
      <c r="HG62" s="270">
        <f t="shared" si="306"/>
        <v>0</v>
      </c>
      <c r="HH62" s="271">
        <f t="shared" si="395"/>
        <v>0</v>
      </c>
      <c r="HI62" s="271">
        <f t="shared" si="396"/>
        <v>0</v>
      </c>
      <c r="HJ62" s="271">
        <f t="shared" si="397"/>
        <v>0</v>
      </c>
      <c r="HK62" s="271">
        <f t="shared" si="398"/>
        <v>0</v>
      </c>
      <c r="HL62" s="329"/>
      <c r="HM62" s="103">
        <f t="shared" si="399"/>
        <v>0</v>
      </c>
      <c r="HN62" s="103">
        <f t="shared" si="400"/>
        <v>0</v>
      </c>
      <c r="HO62" s="103">
        <f t="shared" si="401"/>
        <v>0</v>
      </c>
      <c r="HP62" s="103">
        <f t="shared" si="402"/>
        <v>0</v>
      </c>
      <c r="HQ62" s="270">
        <f t="shared" si="307"/>
        <v>0</v>
      </c>
      <c r="HR62" s="271">
        <f t="shared" si="403"/>
        <v>0</v>
      </c>
      <c r="HS62" s="271">
        <f t="shared" si="404"/>
        <v>0</v>
      </c>
      <c r="HT62" s="271">
        <f t="shared" si="405"/>
        <v>0</v>
      </c>
      <c r="HU62" s="271">
        <f t="shared" si="406"/>
        <v>0</v>
      </c>
      <c r="HV62" s="342">
        <f t="shared" si="308"/>
        <v>0</v>
      </c>
      <c r="HW62" s="103">
        <f t="shared" si="407"/>
        <v>0</v>
      </c>
      <c r="HX62" s="103">
        <f t="shared" si="408"/>
        <v>0</v>
      </c>
      <c r="HY62" s="103">
        <f t="shared" si="409"/>
        <v>0</v>
      </c>
      <c r="HZ62" s="103">
        <f t="shared" si="410"/>
        <v>0</v>
      </c>
      <c r="IA62" s="265" t="e">
        <f t="shared" si="309"/>
        <v>#DIV/0!</v>
      </c>
      <c r="IB62" s="270">
        <f t="shared" si="310"/>
        <v>0</v>
      </c>
      <c r="IC62" s="271">
        <f t="shared" si="411"/>
        <v>0</v>
      </c>
      <c r="ID62" s="271">
        <f t="shared" si="412"/>
        <v>0</v>
      </c>
      <c r="IE62" s="271">
        <f t="shared" si="413"/>
        <v>0</v>
      </c>
      <c r="IF62" s="271">
        <f t="shared" si="414"/>
        <v>0</v>
      </c>
      <c r="IG62" s="258">
        <f t="shared" si="311"/>
        <v>0</v>
      </c>
      <c r="IH62" s="103">
        <f t="shared" si="415"/>
        <v>0</v>
      </c>
      <c r="II62" s="103">
        <f t="shared" si="416"/>
        <v>0</v>
      </c>
      <c r="IJ62" s="103">
        <f t="shared" si="417"/>
        <v>0</v>
      </c>
      <c r="IK62" s="103">
        <f t="shared" si="418"/>
        <v>0</v>
      </c>
      <c r="IL62" s="270">
        <f t="shared" si="312"/>
        <v>0</v>
      </c>
      <c r="IM62" s="271">
        <f t="shared" si="419"/>
        <v>0</v>
      </c>
      <c r="IN62" s="271">
        <f t="shared" si="420"/>
        <v>0</v>
      </c>
      <c r="IO62" s="271">
        <f t="shared" si="421"/>
        <v>0</v>
      </c>
      <c r="IP62" s="271">
        <f t="shared" si="422"/>
        <v>0</v>
      </c>
      <c r="IQ62" s="274">
        <f t="shared" si="313"/>
        <v>0</v>
      </c>
      <c r="IR62" s="275">
        <f t="shared" si="423"/>
        <v>0</v>
      </c>
      <c r="IS62" s="275">
        <f t="shared" si="424"/>
        <v>0</v>
      </c>
      <c r="IT62" s="275">
        <f t="shared" si="425"/>
        <v>0</v>
      </c>
      <c r="IU62" s="275">
        <f t="shared" si="426"/>
        <v>0</v>
      </c>
    </row>
    <row r="63" spans="1:255" s="48" customFormat="1">
      <c r="A63" s="49" t="s">
        <v>407</v>
      </c>
      <c r="B63" s="264"/>
      <c r="C63" s="264"/>
      <c r="D63" s="264"/>
      <c r="E63" s="200"/>
      <c r="F63" s="93">
        <f t="shared" si="227"/>
        <v>0</v>
      </c>
      <c r="G63" s="93">
        <f t="shared" si="228"/>
        <v>0</v>
      </c>
      <c r="H63" s="93">
        <f t="shared" si="229"/>
        <v>0</v>
      </c>
      <c r="I63" s="93">
        <f t="shared" si="230"/>
        <v>0</v>
      </c>
      <c r="J63" s="200"/>
      <c r="K63" s="93">
        <f t="shared" si="231"/>
        <v>0</v>
      </c>
      <c r="L63" s="93">
        <f t="shared" si="232"/>
        <v>0</v>
      </c>
      <c r="M63" s="93">
        <f t="shared" si="233"/>
        <v>0</v>
      </c>
      <c r="N63" s="93">
        <f t="shared" si="234"/>
        <v>0</v>
      </c>
      <c r="O63" s="265" t="e">
        <f t="shared" si="235"/>
        <v>#DIV/0!</v>
      </c>
      <c r="P63" s="200"/>
      <c r="Q63" s="93">
        <f t="shared" si="236"/>
        <v>0</v>
      </c>
      <c r="R63" s="93">
        <f t="shared" si="237"/>
        <v>0</v>
      </c>
      <c r="S63" s="93">
        <f t="shared" si="238"/>
        <v>0</v>
      </c>
      <c r="T63" s="93">
        <f t="shared" si="239"/>
        <v>0</v>
      </c>
      <c r="U63" s="265" t="e">
        <f t="shared" si="240"/>
        <v>#DIV/0!</v>
      </c>
      <c r="V63" s="200"/>
      <c r="W63" s="93">
        <f t="shared" si="241"/>
        <v>0</v>
      </c>
      <c r="X63" s="93">
        <f t="shared" si="242"/>
        <v>0</v>
      </c>
      <c r="Y63" s="93">
        <f t="shared" si="243"/>
        <v>0</v>
      </c>
      <c r="Z63" s="93">
        <f t="shared" si="244"/>
        <v>0</v>
      </c>
      <c r="AA63" s="265" t="e">
        <f t="shared" si="245"/>
        <v>#DIV/0!</v>
      </c>
      <c r="AB63" s="329"/>
      <c r="AC63" s="103">
        <f t="shared" si="246"/>
        <v>0</v>
      </c>
      <c r="AD63" s="103">
        <f t="shared" si="247"/>
        <v>0</v>
      </c>
      <c r="AE63" s="103">
        <f t="shared" si="248"/>
        <v>0</v>
      </c>
      <c r="AF63" s="103">
        <f t="shared" si="249"/>
        <v>0</v>
      </c>
      <c r="AG63" s="270">
        <f t="shared" si="250"/>
        <v>0</v>
      </c>
      <c r="AH63" s="271">
        <f t="shared" si="251"/>
        <v>0</v>
      </c>
      <c r="AI63" s="271">
        <f t="shared" si="252"/>
        <v>0</v>
      </c>
      <c r="AJ63" s="271">
        <f t="shared" si="253"/>
        <v>0</v>
      </c>
      <c r="AK63" s="271">
        <f t="shared" si="254"/>
        <v>0</v>
      </c>
      <c r="AL63" s="329"/>
      <c r="AM63" s="103">
        <f t="shared" si="255"/>
        <v>0</v>
      </c>
      <c r="AN63" s="103">
        <f t="shared" si="256"/>
        <v>0</v>
      </c>
      <c r="AO63" s="103">
        <f t="shared" si="257"/>
        <v>0</v>
      </c>
      <c r="AP63" s="103">
        <f t="shared" si="258"/>
        <v>0</v>
      </c>
      <c r="AQ63" s="270">
        <f t="shared" si="259"/>
        <v>0</v>
      </c>
      <c r="AR63" s="271">
        <f t="shared" si="260"/>
        <v>0</v>
      </c>
      <c r="AS63" s="271">
        <f t="shared" si="261"/>
        <v>0</v>
      </c>
      <c r="AT63" s="271">
        <f t="shared" si="262"/>
        <v>0</v>
      </c>
      <c r="AU63" s="271">
        <f t="shared" si="263"/>
        <v>0</v>
      </c>
      <c r="AV63" s="510"/>
      <c r="AW63" s="511">
        <f t="shared" si="264"/>
        <v>0</v>
      </c>
      <c r="AX63" s="511">
        <f t="shared" si="265"/>
        <v>0</v>
      </c>
      <c r="AY63" s="511">
        <f t="shared" si="266"/>
        <v>0</v>
      </c>
      <c r="AZ63" s="511">
        <f t="shared" si="267"/>
        <v>0</v>
      </c>
      <c r="BA63" s="512">
        <f t="shared" si="268"/>
        <v>0</v>
      </c>
      <c r="BB63" s="586">
        <f t="shared" si="269"/>
        <v>0</v>
      </c>
      <c r="BC63" s="586">
        <f t="shared" si="270"/>
        <v>0</v>
      </c>
      <c r="BD63" s="586">
        <f t="shared" si="271"/>
        <v>0</v>
      </c>
      <c r="BE63" s="586">
        <f t="shared" si="272"/>
        <v>0</v>
      </c>
      <c r="BF63" s="329"/>
      <c r="BG63" s="103">
        <f t="shared" si="273"/>
        <v>0</v>
      </c>
      <c r="BH63" s="103">
        <f t="shared" si="274"/>
        <v>0</v>
      </c>
      <c r="BI63" s="103">
        <f t="shared" si="275"/>
        <v>0</v>
      </c>
      <c r="BJ63" s="103">
        <f t="shared" si="276"/>
        <v>0</v>
      </c>
      <c r="BK63" s="270">
        <f t="shared" si="277"/>
        <v>0</v>
      </c>
      <c r="BL63" s="271">
        <f t="shared" si="278"/>
        <v>0</v>
      </c>
      <c r="BM63" s="271">
        <f t="shared" si="279"/>
        <v>0</v>
      </c>
      <c r="BN63" s="271">
        <f t="shared" si="280"/>
        <v>0</v>
      </c>
      <c r="BO63" s="271">
        <f t="shared" si="281"/>
        <v>0</v>
      </c>
      <c r="BP63" s="329"/>
      <c r="BQ63" s="103">
        <f t="shared" si="282"/>
        <v>0</v>
      </c>
      <c r="BR63" s="103">
        <f t="shared" si="283"/>
        <v>0</v>
      </c>
      <c r="BS63" s="103">
        <f t="shared" si="284"/>
        <v>0</v>
      </c>
      <c r="BT63" s="103">
        <f t="shared" si="285"/>
        <v>0</v>
      </c>
      <c r="BU63" s="270">
        <f t="shared" si="286"/>
        <v>0</v>
      </c>
      <c r="BV63" s="271">
        <f t="shared" si="287"/>
        <v>0</v>
      </c>
      <c r="BW63" s="271">
        <f t="shared" si="288"/>
        <v>0</v>
      </c>
      <c r="BX63" s="271">
        <f t="shared" si="289"/>
        <v>0</v>
      </c>
      <c r="BY63" s="271">
        <f t="shared" si="290"/>
        <v>0</v>
      </c>
      <c r="BZ63" s="329"/>
      <c r="CA63" s="103">
        <f t="shared" si="291"/>
        <v>0</v>
      </c>
      <c r="CB63" s="103">
        <f t="shared" si="292"/>
        <v>0</v>
      </c>
      <c r="CC63" s="103">
        <f t="shared" si="293"/>
        <v>0</v>
      </c>
      <c r="CD63" s="103">
        <f t="shared" si="294"/>
        <v>0</v>
      </c>
      <c r="CE63" s="270">
        <f t="shared" si="295"/>
        <v>0</v>
      </c>
      <c r="CF63" s="271">
        <f t="shared" si="296"/>
        <v>0</v>
      </c>
      <c r="CG63" s="271">
        <f t="shared" si="297"/>
        <v>0</v>
      </c>
      <c r="CH63" s="271">
        <f t="shared" si="298"/>
        <v>0</v>
      </c>
      <c r="CI63" s="271">
        <f t="shared" si="299"/>
        <v>0</v>
      </c>
      <c r="CJ63" s="329"/>
      <c r="CK63" s="103">
        <f t="shared" si="199"/>
        <v>0</v>
      </c>
      <c r="CL63" s="103">
        <f t="shared" si="226"/>
        <v>0</v>
      </c>
      <c r="CM63" s="103">
        <f t="shared" si="200"/>
        <v>0</v>
      </c>
      <c r="CN63" s="103">
        <f t="shared" si="201"/>
        <v>0</v>
      </c>
      <c r="CO63" s="270">
        <f t="shared" si="9"/>
        <v>0</v>
      </c>
      <c r="CP63" s="271">
        <f t="shared" si="202"/>
        <v>0</v>
      </c>
      <c r="CQ63" s="271">
        <f t="shared" si="203"/>
        <v>0</v>
      </c>
      <c r="CR63" s="271">
        <f t="shared" si="204"/>
        <v>0</v>
      </c>
      <c r="CS63" s="271">
        <f t="shared" si="205"/>
        <v>0</v>
      </c>
      <c r="CT63" s="329"/>
      <c r="CU63" s="103">
        <f t="shared" si="314"/>
        <v>0</v>
      </c>
      <c r="CV63" s="103">
        <f t="shared" si="315"/>
        <v>0</v>
      </c>
      <c r="CW63" s="103">
        <f t="shared" si="316"/>
        <v>0</v>
      </c>
      <c r="CX63" s="103">
        <f t="shared" si="317"/>
        <v>0</v>
      </c>
      <c r="CY63" s="270">
        <f t="shared" si="300"/>
        <v>0</v>
      </c>
      <c r="CZ63" s="271">
        <f t="shared" si="318"/>
        <v>0</v>
      </c>
      <c r="DA63" s="271">
        <f t="shared" si="319"/>
        <v>0</v>
      </c>
      <c r="DB63" s="271">
        <f t="shared" si="320"/>
        <v>0</v>
      </c>
      <c r="DC63" s="271">
        <f t="shared" si="321"/>
        <v>0</v>
      </c>
      <c r="DD63" s="329"/>
      <c r="DE63" s="103">
        <f t="shared" si="322"/>
        <v>0</v>
      </c>
      <c r="DF63" s="103">
        <f t="shared" si="323"/>
        <v>0</v>
      </c>
      <c r="DG63" s="103">
        <f t="shared" si="324"/>
        <v>0</v>
      </c>
      <c r="DH63" s="103">
        <f t="shared" si="325"/>
        <v>0</v>
      </c>
      <c r="DI63" s="270">
        <f t="shared" si="326"/>
        <v>0</v>
      </c>
      <c r="DJ63" s="271">
        <f t="shared" si="327"/>
        <v>0</v>
      </c>
      <c r="DK63" s="271">
        <f t="shared" si="328"/>
        <v>0</v>
      </c>
      <c r="DL63" s="271">
        <f t="shared" si="329"/>
        <v>0</v>
      </c>
      <c r="DM63" s="271">
        <f t="shared" si="330"/>
        <v>0</v>
      </c>
      <c r="DN63" s="329"/>
      <c r="DO63" s="103">
        <f t="shared" si="331"/>
        <v>0</v>
      </c>
      <c r="DP63" s="103">
        <f t="shared" si="332"/>
        <v>0</v>
      </c>
      <c r="DQ63" s="103">
        <f t="shared" si="333"/>
        <v>0</v>
      </c>
      <c r="DR63" s="103">
        <f t="shared" si="334"/>
        <v>0</v>
      </c>
      <c r="DS63" s="270">
        <f t="shared" si="301"/>
        <v>0</v>
      </c>
      <c r="DT63" s="271">
        <f t="shared" si="335"/>
        <v>0</v>
      </c>
      <c r="DU63" s="271">
        <f t="shared" si="336"/>
        <v>0</v>
      </c>
      <c r="DV63" s="271">
        <f t="shared" si="337"/>
        <v>0</v>
      </c>
      <c r="DW63" s="271">
        <f t="shared" si="338"/>
        <v>0</v>
      </c>
      <c r="DX63" s="338"/>
      <c r="DY63" s="103">
        <f t="shared" si="208"/>
        <v>0</v>
      </c>
      <c r="DZ63" s="103">
        <f t="shared" si="209"/>
        <v>0</v>
      </c>
      <c r="EA63" s="103">
        <f t="shared" si="210"/>
        <v>0</v>
      </c>
      <c r="EB63" s="103">
        <f t="shared" si="211"/>
        <v>0</v>
      </c>
      <c r="EC63" s="270">
        <f t="shared" si="212"/>
        <v>0</v>
      </c>
      <c r="ED63" s="271">
        <f t="shared" si="213"/>
        <v>0</v>
      </c>
      <c r="EE63" s="271">
        <f t="shared" si="214"/>
        <v>0</v>
      </c>
      <c r="EF63" s="271">
        <f t="shared" si="215"/>
        <v>0</v>
      </c>
      <c r="EG63" s="271">
        <f t="shared" si="216"/>
        <v>0</v>
      </c>
      <c r="EH63" s="329"/>
      <c r="EI63" s="103">
        <f t="shared" si="217"/>
        <v>0</v>
      </c>
      <c r="EJ63" s="103">
        <f t="shared" si="218"/>
        <v>0</v>
      </c>
      <c r="EK63" s="103">
        <f t="shared" si="219"/>
        <v>0</v>
      </c>
      <c r="EL63" s="103">
        <f t="shared" si="220"/>
        <v>0</v>
      </c>
      <c r="EM63" s="270">
        <f t="shared" si="221"/>
        <v>0</v>
      </c>
      <c r="EN63" s="271">
        <f t="shared" si="222"/>
        <v>0</v>
      </c>
      <c r="EO63" s="271">
        <f t="shared" si="223"/>
        <v>0</v>
      </c>
      <c r="EP63" s="271">
        <f t="shared" si="224"/>
        <v>0</v>
      </c>
      <c r="EQ63" s="271">
        <f t="shared" si="225"/>
        <v>0</v>
      </c>
      <c r="ER63" s="510"/>
      <c r="ES63" s="511">
        <f t="shared" si="339"/>
        <v>0</v>
      </c>
      <c r="ET63" s="511">
        <f t="shared" si="340"/>
        <v>0</v>
      </c>
      <c r="EU63" s="511">
        <f t="shared" si="341"/>
        <v>0</v>
      </c>
      <c r="EV63" s="511">
        <f t="shared" si="342"/>
        <v>0</v>
      </c>
      <c r="EW63" s="512">
        <f t="shared" si="343"/>
        <v>0</v>
      </c>
      <c r="EX63" s="586">
        <f t="shared" si="344"/>
        <v>0</v>
      </c>
      <c r="EY63" s="586">
        <f t="shared" si="345"/>
        <v>0</v>
      </c>
      <c r="EZ63" s="586">
        <f t="shared" si="346"/>
        <v>0</v>
      </c>
      <c r="FA63" s="586">
        <f t="shared" si="347"/>
        <v>0</v>
      </c>
      <c r="FB63" s="262"/>
      <c r="FC63" s="103">
        <f t="shared" si="348"/>
        <v>0</v>
      </c>
      <c r="FD63" s="103">
        <f t="shared" si="349"/>
        <v>0</v>
      </c>
      <c r="FE63" s="103">
        <f t="shared" si="350"/>
        <v>0</v>
      </c>
      <c r="FF63" s="103">
        <f t="shared" si="351"/>
        <v>0</v>
      </c>
      <c r="FG63" s="270">
        <f t="shared" si="352"/>
        <v>0</v>
      </c>
      <c r="FH63" s="271">
        <f t="shared" si="353"/>
        <v>0</v>
      </c>
      <c r="FI63" s="271">
        <f t="shared" si="354"/>
        <v>0</v>
      </c>
      <c r="FJ63" s="271">
        <f t="shared" si="355"/>
        <v>0</v>
      </c>
      <c r="FK63" s="271">
        <f t="shared" si="356"/>
        <v>0</v>
      </c>
      <c r="FL63" s="263"/>
      <c r="FM63" s="103">
        <f t="shared" si="357"/>
        <v>0</v>
      </c>
      <c r="FN63" s="103">
        <f t="shared" si="358"/>
        <v>0</v>
      </c>
      <c r="FO63" s="103">
        <f t="shared" si="359"/>
        <v>0</v>
      </c>
      <c r="FP63" s="103">
        <f t="shared" si="360"/>
        <v>0</v>
      </c>
      <c r="FQ63" s="270">
        <f t="shared" si="361"/>
        <v>0</v>
      </c>
      <c r="FR63" s="271">
        <f t="shared" si="362"/>
        <v>0</v>
      </c>
      <c r="FS63" s="271">
        <f t="shared" si="363"/>
        <v>0</v>
      </c>
      <c r="FT63" s="271">
        <f t="shared" si="364"/>
        <v>0</v>
      </c>
      <c r="FU63" s="271">
        <f t="shared" si="365"/>
        <v>0</v>
      </c>
      <c r="FV63" s="270"/>
      <c r="FW63" s="270"/>
      <c r="FX63" s="384">
        <f t="shared" si="366"/>
        <v>0</v>
      </c>
      <c r="FY63" s="103">
        <f t="shared" si="367"/>
        <v>0</v>
      </c>
      <c r="FZ63" s="103">
        <f t="shared" si="368"/>
        <v>0</v>
      </c>
      <c r="GA63" s="103">
        <f t="shared" si="369"/>
        <v>0</v>
      </c>
      <c r="GB63" s="103">
        <f t="shared" si="370"/>
        <v>0</v>
      </c>
      <c r="GC63" s="270">
        <f t="shared" si="302"/>
        <v>0</v>
      </c>
      <c r="GD63" s="271">
        <f t="shared" si="371"/>
        <v>0</v>
      </c>
      <c r="GE63" s="271">
        <f t="shared" si="372"/>
        <v>0</v>
      </c>
      <c r="GF63" s="271">
        <f t="shared" si="373"/>
        <v>0</v>
      </c>
      <c r="GG63" s="271">
        <f t="shared" si="374"/>
        <v>0</v>
      </c>
      <c r="GH63" s="329"/>
      <c r="GI63" s="103">
        <f t="shared" si="375"/>
        <v>0</v>
      </c>
      <c r="GJ63" s="103">
        <f t="shared" si="376"/>
        <v>0</v>
      </c>
      <c r="GK63" s="103">
        <f t="shared" si="377"/>
        <v>0</v>
      </c>
      <c r="GL63" s="103">
        <f t="shared" si="378"/>
        <v>0</v>
      </c>
      <c r="GM63" s="270">
        <f t="shared" si="303"/>
        <v>0</v>
      </c>
      <c r="GN63" s="271">
        <f t="shared" si="379"/>
        <v>0</v>
      </c>
      <c r="GO63" s="271">
        <f t="shared" si="380"/>
        <v>0</v>
      </c>
      <c r="GP63" s="271">
        <f t="shared" si="381"/>
        <v>0</v>
      </c>
      <c r="GQ63" s="271">
        <f t="shared" si="382"/>
        <v>0</v>
      </c>
      <c r="GR63" s="342">
        <f t="shared" si="304"/>
        <v>0</v>
      </c>
      <c r="GS63" s="103">
        <f t="shared" si="383"/>
        <v>0</v>
      </c>
      <c r="GT63" s="103">
        <f t="shared" si="384"/>
        <v>0</v>
      </c>
      <c r="GU63" s="103">
        <f t="shared" si="385"/>
        <v>0</v>
      </c>
      <c r="GV63" s="103">
        <f t="shared" si="386"/>
        <v>0</v>
      </c>
      <c r="GW63" s="270">
        <f t="shared" si="305"/>
        <v>0</v>
      </c>
      <c r="GX63" s="271">
        <f t="shared" si="387"/>
        <v>0</v>
      </c>
      <c r="GY63" s="271">
        <f t="shared" si="388"/>
        <v>0</v>
      </c>
      <c r="GZ63" s="271">
        <f t="shared" si="389"/>
        <v>0</v>
      </c>
      <c r="HA63" s="271">
        <f t="shared" si="390"/>
        <v>0</v>
      </c>
      <c r="HB63" s="329"/>
      <c r="HC63" s="103">
        <f t="shared" si="391"/>
        <v>0</v>
      </c>
      <c r="HD63" s="103">
        <f t="shared" si="392"/>
        <v>0</v>
      </c>
      <c r="HE63" s="103">
        <f t="shared" si="393"/>
        <v>0</v>
      </c>
      <c r="HF63" s="103">
        <f t="shared" si="394"/>
        <v>0</v>
      </c>
      <c r="HG63" s="270">
        <f t="shared" si="306"/>
        <v>0</v>
      </c>
      <c r="HH63" s="271">
        <f t="shared" si="395"/>
        <v>0</v>
      </c>
      <c r="HI63" s="271">
        <f t="shared" si="396"/>
        <v>0</v>
      </c>
      <c r="HJ63" s="271">
        <f t="shared" si="397"/>
        <v>0</v>
      </c>
      <c r="HK63" s="271">
        <f t="shared" si="398"/>
        <v>0</v>
      </c>
      <c r="HL63" s="329"/>
      <c r="HM63" s="103">
        <f t="shared" si="399"/>
        <v>0</v>
      </c>
      <c r="HN63" s="103">
        <f t="shared" si="400"/>
        <v>0</v>
      </c>
      <c r="HO63" s="103">
        <f t="shared" si="401"/>
        <v>0</v>
      </c>
      <c r="HP63" s="103">
        <f t="shared" si="402"/>
        <v>0</v>
      </c>
      <c r="HQ63" s="270">
        <f t="shared" si="307"/>
        <v>0</v>
      </c>
      <c r="HR63" s="271">
        <f t="shared" si="403"/>
        <v>0</v>
      </c>
      <c r="HS63" s="271">
        <f t="shared" si="404"/>
        <v>0</v>
      </c>
      <c r="HT63" s="271">
        <f t="shared" si="405"/>
        <v>0</v>
      </c>
      <c r="HU63" s="271">
        <f t="shared" si="406"/>
        <v>0</v>
      </c>
      <c r="HV63" s="342">
        <f t="shared" si="308"/>
        <v>0</v>
      </c>
      <c r="HW63" s="103">
        <f t="shared" si="407"/>
        <v>0</v>
      </c>
      <c r="HX63" s="103">
        <f t="shared" si="408"/>
        <v>0</v>
      </c>
      <c r="HY63" s="103">
        <f t="shared" si="409"/>
        <v>0</v>
      </c>
      <c r="HZ63" s="103">
        <f t="shared" si="410"/>
        <v>0</v>
      </c>
      <c r="IA63" s="265" t="e">
        <f t="shared" si="309"/>
        <v>#DIV/0!</v>
      </c>
      <c r="IB63" s="270">
        <f t="shared" si="310"/>
        <v>0</v>
      </c>
      <c r="IC63" s="271">
        <f t="shared" si="411"/>
        <v>0</v>
      </c>
      <c r="ID63" s="271">
        <f t="shared" si="412"/>
        <v>0</v>
      </c>
      <c r="IE63" s="271">
        <f t="shared" si="413"/>
        <v>0</v>
      </c>
      <c r="IF63" s="271">
        <f t="shared" si="414"/>
        <v>0</v>
      </c>
      <c r="IG63" s="258">
        <f t="shared" si="311"/>
        <v>0</v>
      </c>
      <c r="IH63" s="103">
        <f t="shared" si="415"/>
        <v>0</v>
      </c>
      <c r="II63" s="103">
        <f t="shared" si="416"/>
        <v>0</v>
      </c>
      <c r="IJ63" s="103">
        <f t="shared" si="417"/>
        <v>0</v>
      </c>
      <c r="IK63" s="103">
        <f t="shared" si="418"/>
        <v>0</v>
      </c>
      <c r="IL63" s="270">
        <f t="shared" si="312"/>
        <v>0</v>
      </c>
      <c r="IM63" s="271">
        <f t="shared" si="419"/>
        <v>0</v>
      </c>
      <c r="IN63" s="271">
        <f t="shared" si="420"/>
        <v>0</v>
      </c>
      <c r="IO63" s="271">
        <f t="shared" si="421"/>
        <v>0</v>
      </c>
      <c r="IP63" s="271">
        <f t="shared" si="422"/>
        <v>0</v>
      </c>
      <c r="IQ63" s="274">
        <f t="shared" si="313"/>
        <v>0</v>
      </c>
      <c r="IR63" s="275">
        <f t="shared" si="423"/>
        <v>0</v>
      </c>
      <c r="IS63" s="275">
        <f t="shared" si="424"/>
        <v>0</v>
      </c>
      <c r="IT63" s="275">
        <f t="shared" si="425"/>
        <v>0</v>
      </c>
      <c r="IU63" s="275">
        <f t="shared" si="426"/>
        <v>0</v>
      </c>
    </row>
    <row r="64" spans="1:255" s="48" customFormat="1">
      <c r="A64" s="49" t="s">
        <v>408</v>
      </c>
      <c r="B64" s="264"/>
      <c r="C64" s="264"/>
      <c r="D64" s="264"/>
      <c r="E64" s="200"/>
      <c r="F64" s="93">
        <f t="shared" si="227"/>
        <v>0</v>
      </c>
      <c r="G64" s="93">
        <f t="shared" si="228"/>
        <v>0</v>
      </c>
      <c r="H64" s="93">
        <f t="shared" si="229"/>
        <v>0</v>
      </c>
      <c r="I64" s="93">
        <f t="shared" si="230"/>
        <v>0</v>
      </c>
      <c r="J64" s="200"/>
      <c r="K64" s="93">
        <f t="shared" si="231"/>
        <v>0</v>
      </c>
      <c r="L64" s="93">
        <f t="shared" si="232"/>
        <v>0</v>
      </c>
      <c r="M64" s="93">
        <f t="shared" si="233"/>
        <v>0</v>
      </c>
      <c r="N64" s="93">
        <f t="shared" si="234"/>
        <v>0</v>
      </c>
      <c r="O64" s="265" t="e">
        <f t="shared" si="235"/>
        <v>#DIV/0!</v>
      </c>
      <c r="P64" s="200"/>
      <c r="Q64" s="93">
        <f t="shared" si="236"/>
        <v>0</v>
      </c>
      <c r="R64" s="93">
        <f t="shared" si="237"/>
        <v>0</v>
      </c>
      <c r="S64" s="93">
        <f t="shared" si="238"/>
        <v>0</v>
      </c>
      <c r="T64" s="93">
        <f t="shared" si="239"/>
        <v>0</v>
      </c>
      <c r="U64" s="265" t="e">
        <f t="shared" si="240"/>
        <v>#DIV/0!</v>
      </c>
      <c r="V64" s="200"/>
      <c r="W64" s="93">
        <f t="shared" si="241"/>
        <v>0</v>
      </c>
      <c r="X64" s="93">
        <f t="shared" si="242"/>
        <v>0</v>
      </c>
      <c r="Y64" s="93">
        <f t="shared" si="243"/>
        <v>0</v>
      </c>
      <c r="Z64" s="93">
        <f t="shared" si="244"/>
        <v>0</v>
      </c>
      <c r="AA64" s="265" t="e">
        <f t="shared" si="245"/>
        <v>#DIV/0!</v>
      </c>
      <c r="AB64" s="329"/>
      <c r="AC64" s="103">
        <f t="shared" si="246"/>
        <v>0</v>
      </c>
      <c r="AD64" s="103">
        <f t="shared" si="247"/>
        <v>0</v>
      </c>
      <c r="AE64" s="103">
        <f t="shared" si="248"/>
        <v>0</v>
      </c>
      <c r="AF64" s="103">
        <f t="shared" si="249"/>
        <v>0</v>
      </c>
      <c r="AG64" s="270">
        <f t="shared" si="250"/>
        <v>0</v>
      </c>
      <c r="AH64" s="271">
        <f t="shared" si="251"/>
        <v>0</v>
      </c>
      <c r="AI64" s="271">
        <f t="shared" si="252"/>
        <v>0</v>
      </c>
      <c r="AJ64" s="271">
        <f t="shared" si="253"/>
        <v>0</v>
      </c>
      <c r="AK64" s="271">
        <f t="shared" si="254"/>
        <v>0</v>
      </c>
      <c r="AL64" s="329"/>
      <c r="AM64" s="103">
        <f t="shared" si="255"/>
        <v>0</v>
      </c>
      <c r="AN64" s="103">
        <f t="shared" si="256"/>
        <v>0</v>
      </c>
      <c r="AO64" s="103">
        <f t="shared" si="257"/>
        <v>0</v>
      </c>
      <c r="AP64" s="103">
        <f t="shared" si="258"/>
        <v>0</v>
      </c>
      <c r="AQ64" s="270">
        <f t="shared" si="259"/>
        <v>0</v>
      </c>
      <c r="AR64" s="271">
        <f t="shared" si="260"/>
        <v>0</v>
      </c>
      <c r="AS64" s="271">
        <f t="shared" si="261"/>
        <v>0</v>
      </c>
      <c r="AT64" s="271">
        <f t="shared" si="262"/>
        <v>0</v>
      </c>
      <c r="AU64" s="271">
        <f t="shared" si="263"/>
        <v>0</v>
      </c>
      <c r="AV64" s="510"/>
      <c r="AW64" s="511">
        <f t="shared" si="264"/>
        <v>0</v>
      </c>
      <c r="AX64" s="511">
        <f t="shared" si="265"/>
        <v>0</v>
      </c>
      <c r="AY64" s="511">
        <f t="shared" si="266"/>
        <v>0</v>
      </c>
      <c r="AZ64" s="511">
        <f t="shared" si="267"/>
        <v>0</v>
      </c>
      <c r="BA64" s="512">
        <f t="shared" si="268"/>
        <v>0</v>
      </c>
      <c r="BB64" s="586">
        <f t="shared" si="269"/>
        <v>0</v>
      </c>
      <c r="BC64" s="586">
        <f t="shared" si="270"/>
        <v>0</v>
      </c>
      <c r="BD64" s="586">
        <f t="shared" si="271"/>
        <v>0</v>
      </c>
      <c r="BE64" s="586">
        <f t="shared" si="272"/>
        <v>0</v>
      </c>
      <c r="BF64" s="329"/>
      <c r="BG64" s="103">
        <f t="shared" si="273"/>
        <v>0</v>
      </c>
      <c r="BH64" s="103">
        <f t="shared" si="274"/>
        <v>0</v>
      </c>
      <c r="BI64" s="103">
        <f t="shared" si="275"/>
        <v>0</v>
      </c>
      <c r="BJ64" s="103">
        <f t="shared" si="276"/>
        <v>0</v>
      </c>
      <c r="BK64" s="270">
        <f t="shared" si="277"/>
        <v>0</v>
      </c>
      <c r="BL64" s="271">
        <f t="shared" si="278"/>
        <v>0</v>
      </c>
      <c r="BM64" s="271">
        <f t="shared" si="279"/>
        <v>0</v>
      </c>
      <c r="BN64" s="271">
        <f t="shared" si="280"/>
        <v>0</v>
      </c>
      <c r="BO64" s="271">
        <f t="shared" si="281"/>
        <v>0</v>
      </c>
      <c r="BP64" s="329"/>
      <c r="BQ64" s="103">
        <f t="shared" si="282"/>
        <v>0</v>
      </c>
      <c r="BR64" s="103">
        <f t="shared" si="283"/>
        <v>0</v>
      </c>
      <c r="BS64" s="103">
        <f t="shared" si="284"/>
        <v>0</v>
      </c>
      <c r="BT64" s="103">
        <f t="shared" si="285"/>
        <v>0</v>
      </c>
      <c r="BU64" s="270">
        <f t="shared" si="286"/>
        <v>0</v>
      </c>
      <c r="BV64" s="271">
        <f t="shared" si="287"/>
        <v>0</v>
      </c>
      <c r="BW64" s="271">
        <f t="shared" si="288"/>
        <v>0</v>
      </c>
      <c r="BX64" s="271">
        <f t="shared" si="289"/>
        <v>0</v>
      </c>
      <c r="BY64" s="271">
        <f t="shared" si="290"/>
        <v>0</v>
      </c>
      <c r="BZ64" s="329"/>
      <c r="CA64" s="103">
        <f t="shared" si="291"/>
        <v>0</v>
      </c>
      <c r="CB64" s="103">
        <f t="shared" si="292"/>
        <v>0</v>
      </c>
      <c r="CC64" s="103">
        <f t="shared" si="293"/>
        <v>0</v>
      </c>
      <c r="CD64" s="103">
        <f t="shared" si="294"/>
        <v>0</v>
      </c>
      <c r="CE64" s="270">
        <f t="shared" si="295"/>
        <v>0</v>
      </c>
      <c r="CF64" s="271">
        <f t="shared" si="296"/>
        <v>0</v>
      </c>
      <c r="CG64" s="271">
        <f t="shared" si="297"/>
        <v>0</v>
      </c>
      <c r="CH64" s="271">
        <f t="shared" si="298"/>
        <v>0</v>
      </c>
      <c r="CI64" s="271">
        <f t="shared" si="299"/>
        <v>0</v>
      </c>
      <c r="CJ64" s="329"/>
      <c r="CK64" s="103">
        <f t="shared" si="199"/>
        <v>0</v>
      </c>
      <c r="CL64" s="103">
        <f t="shared" si="226"/>
        <v>0</v>
      </c>
      <c r="CM64" s="103">
        <f t="shared" si="200"/>
        <v>0</v>
      </c>
      <c r="CN64" s="103">
        <f t="shared" si="201"/>
        <v>0</v>
      </c>
      <c r="CO64" s="270">
        <f t="shared" si="9"/>
        <v>0</v>
      </c>
      <c r="CP64" s="271">
        <f t="shared" si="202"/>
        <v>0</v>
      </c>
      <c r="CQ64" s="271">
        <f t="shared" si="203"/>
        <v>0</v>
      </c>
      <c r="CR64" s="271">
        <f t="shared" si="204"/>
        <v>0</v>
      </c>
      <c r="CS64" s="271">
        <f t="shared" si="205"/>
        <v>0</v>
      </c>
      <c r="CT64" s="329"/>
      <c r="CU64" s="103">
        <f t="shared" si="314"/>
        <v>0</v>
      </c>
      <c r="CV64" s="103">
        <f t="shared" si="315"/>
        <v>0</v>
      </c>
      <c r="CW64" s="103">
        <f t="shared" si="316"/>
        <v>0</v>
      </c>
      <c r="CX64" s="103">
        <f t="shared" si="317"/>
        <v>0</v>
      </c>
      <c r="CY64" s="270">
        <f t="shared" si="300"/>
        <v>0</v>
      </c>
      <c r="CZ64" s="271">
        <f t="shared" si="318"/>
        <v>0</v>
      </c>
      <c r="DA64" s="271">
        <f t="shared" si="319"/>
        <v>0</v>
      </c>
      <c r="DB64" s="271">
        <f t="shared" si="320"/>
        <v>0</v>
      </c>
      <c r="DC64" s="271">
        <f t="shared" si="321"/>
        <v>0</v>
      </c>
      <c r="DD64" s="329"/>
      <c r="DE64" s="103">
        <f t="shared" si="322"/>
        <v>0</v>
      </c>
      <c r="DF64" s="103">
        <f t="shared" si="323"/>
        <v>0</v>
      </c>
      <c r="DG64" s="103">
        <f t="shared" si="324"/>
        <v>0</v>
      </c>
      <c r="DH64" s="103">
        <f t="shared" si="325"/>
        <v>0</v>
      </c>
      <c r="DI64" s="270">
        <f t="shared" si="326"/>
        <v>0</v>
      </c>
      <c r="DJ64" s="271">
        <f t="shared" si="327"/>
        <v>0</v>
      </c>
      <c r="DK64" s="271">
        <f t="shared" si="328"/>
        <v>0</v>
      </c>
      <c r="DL64" s="271">
        <f t="shared" si="329"/>
        <v>0</v>
      </c>
      <c r="DM64" s="271">
        <f t="shared" si="330"/>
        <v>0</v>
      </c>
      <c r="DN64" s="329"/>
      <c r="DO64" s="103">
        <f t="shared" si="331"/>
        <v>0</v>
      </c>
      <c r="DP64" s="103">
        <f t="shared" si="332"/>
        <v>0</v>
      </c>
      <c r="DQ64" s="103">
        <f t="shared" si="333"/>
        <v>0</v>
      </c>
      <c r="DR64" s="103">
        <f t="shared" si="334"/>
        <v>0</v>
      </c>
      <c r="DS64" s="270">
        <f t="shared" si="301"/>
        <v>0</v>
      </c>
      <c r="DT64" s="271">
        <f t="shared" si="335"/>
        <v>0</v>
      </c>
      <c r="DU64" s="271">
        <f t="shared" si="336"/>
        <v>0</v>
      </c>
      <c r="DV64" s="271">
        <f t="shared" si="337"/>
        <v>0</v>
      </c>
      <c r="DW64" s="271">
        <f t="shared" si="338"/>
        <v>0</v>
      </c>
      <c r="DX64" s="338"/>
      <c r="DY64" s="103">
        <f t="shared" si="208"/>
        <v>0</v>
      </c>
      <c r="DZ64" s="103">
        <f t="shared" si="209"/>
        <v>0</v>
      </c>
      <c r="EA64" s="103">
        <f t="shared" si="210"/>
        <v>0</v>
      </c>
      <c r="EB64" s="103">
        <f t="shared" si="211"/>
        <v>0</v>
      </c>
      <c r="EC64" s="270">
        <f t="shared" si="212"/>
        <v>0</v>
      </c>
      <c r="ED64" s="271">
        <f t="shared" si="213"/>
        <v>0</v>
      </c>
      <c r="EE64" s="271">
        <f t="shared" si="214"/>
        <v>0</v>
      </c>
      <c r="EF64" s="271">
        <f t="shared" si="215"/>
        <v>0</v>
      </c>
      <c r="EG64" s="271">
        <f t="shared" si="216"/>
        <v>0</v>
      </c>
      <c r="EH64" s="329"/>
      <c r="EI64" s="103">
        <f t="shared" si="217"/>
        <v>0</v>
      </c>
      <c r="EJ64" s="103">
        <f t="shared" si="218"/>
        <v>0</v>
      </c>
      <c r="EK64" s="103">
        <f t="shared" si="219"/>
        <v>0</v>
      </c>
      <c r="EL64" s="103">
        <f t="shared" si="220"/>
        <v>0</v>
      </c>
      <c r="EM64" s="270">
        <f t="shared" si="221"/>
        <v>0</v>
      </c>
      <c r="EN64" s="271">
        <f t="shared" si="222"/>
        <v>0</v>
      </c>
      <c r="EO64" s="271">
        <f t="shared" si="223"/>
        <v>0</v>
      </c>
      <c r="EP64" s="271">
        <f t="shared" si="224"/>
        <v>0</v>
      </c>
      <c r="EQ64" s="271">
        <f t="shared" si="225"/>
        <v>0</v>
      </c>
      <c r="ER64" s="510"/>
      <c r="ES64" s="511">
        <f t="shared" si="339"/>
        <v>0</v>
      </c>
      <c r="ET64" s="511">
        <f t="shared" si="340"/>
        <v>0</v>
      </c>
      <c r="EU64" s="511">
        <f t="shared" si="341"/>
        <v>0</v>
      </c>
      <c r="EV64" s="511">
        <f t="shared" si="342"/>
        <v>0</v>
      </c>
      <c r="EW64" s="512">
        <f t="shared" si="343"/>
        <v>0</v>
      </c>
      <c r="EX64" s="586">
        <f t="shared" si="344"/>
        <v>0</v>
      </c>
      <c r="EY64" s="586">
        <f t="shared" si="345"/>
        <v>0</v>
      </c>
      <c r="EZ64" s="586">
        <f t="shared" si="346"/>
        <v>0</v>
      </c>
      <c r="FA64" s="586">
        <f t="shared" si="347"/>
        <v>0</v>
      </c>
      <c r="FB64" s="262"/>
      <c r="FC64" s="103">
        <f t="shared" si="348"/>
        <v>0</v>
      </c>
      <c r="FD64" s="103">
        <f t="shared" si="349"/>
        <v>0</v>
      </c>
      <c r="FE64" s="103">
        <f t="shared" si="350"/>
        <v>0</v>
      </c>
      <c r="FF64" s="103">
        <f t="shared" si="351"/>
        <v>0</v>
      </c>
      <c r="FG64" s="270">
        <f t="shared" si="352"/>
        <v>0</v>
      </c>
      <c r="FH64" s="271">
        <f t="shared" si="353"/>
        <v>0</v>
      </c>
      <c r="FI64" s="271">
        <f t="shared" si="354"/>
        <v>0</v>
      </c>
      <c r="FJ64" s="271">
        <f t="shared" si="355"/>
        <v>0</v>
      </c>
      <c r="FK64" s="271">
        <f t="shared" si="356"/>
        <v>0</v>
      </c>
      <c r="FL64" s="263"/>
      <c r="FM64" s="103">
        <f t="shared" si="357"/>
        <v>0</v>
      </c>
      <c r="FN64" s="103">
        <f t="shared" si="358"/>
        <v>0</v>
      </c>
      <c r="FO64" s="103">
        <f t="shared" si="359"/>
        <v>0</v>
      </c>
      <c r="FP64" s="103">
        <f t="shared" si="360"/>
        <v>0</v>
      </c>
      <c r="FQ64" s="270">
        <f t="shared" si="361"/>
        <v>0</v>
      </c>
      <c r="FR64" s="271">
        <f t="shared" si="362"/>
        <v>0</v>
      </c>
      <c r="FS64" s="271">
        <f t="shared" si="363"/>
        <v>0</v>
      </c>
      <c r="FT64" s="271">
        <f t="shared" si="364"/>
        <v>0</v>
      </c>
      <c r="FU64" s="271">
        <f t="shared" si="365"/>
        <v>0</v>
      </c>
      <c r="FV64" s="270"/>
      <c r="FW64" s="270"/>
      <c r="FX64" s="384">
        <f t="shared" si="366"/>
        <v>0</v>
      </c>
      <c r="FY64" s="103">
        <f t="shared" si="367"/>
        <v>0</v>
      </c>
      <c r="FZ64" s="103">
        <f t="shared" si="368"/>
        <v>0</v>
      </c>
      <c r="GA64" s="103">
        <f t="shared" si="369"/>
        <v>0</v>
      </c>
      <c r="GB64" s="103">
        <f t="shared" si="370"/>
        <v>0</v>
      </c>
      <c r="GC64" s="270">
        <f t="shared" si="302"/>
        <v>0</v>
      </c>
      <c r="GD64" s="271">
        <f t="shared" si="371"/>
        <v>0</v>
      </c>
      <c r="GE64" s="271">
        <f t="shared" si="372"/>
        <v>0</v>
      </c>
      <c r="GF64" s="271">
        <f t="shared" si="373"/>
        <v>0</v>
      </c>
      <c r="GG64" s="271">
        <f t="shared" si="374"/>
        <v>0</v>
      </c>
      <c r="GH64" s="329"/>
      <c r="GI64" s="103">
        <f t="shared" si="375"/>
        <v>0</v>
      </c>
      <c r="GJ64" s="103">
        <f t="shared" si="376"/>
        <v>0</v>
      </c>
      <c r="GK64" s="103">
        <f t="shared" si="377"/>
        <v>0</v>
      </c>
      <c r="GL64" s="103">
        <f t="shared" si="378"/>
        <v>0</v>
      </c>
      <c r="GM64" s="270">
        <f t="shared" si="303"/>
        <v>0</v>
      </c>
      <c r="GN64" s="271">
        <f t="shared" si="379"/>
        <v>0</v>
      </c>
      <c r="GO64" s="271">
        <f t="shared" si="380"/>
        <v>0</v>
      </c>
      <c r="GP64" s="271">
        <f t="shared" si="381"/>
        <v>0</v>
      </c>
      <c r="GQ64" s="271">
        <f t="shared" si="382"/>
        <v>0</v>
      </c>
      <c r="GR64" s="342">
        <f t="shared" si="304"/>
        <v>0</v>
      </c>
      <c r="GS64" s="103">
        <f t="shared" si="383"/>
        <v>0</v>
      </c>
      <c r="GT64" s="103">
        <f t="shared" si="384"/>
        <v>0</v>
      </c>
      <c r="GU64" s="103">
        <f t="shared" si="385"/>
        <v>0</v>
      </c>
      <c r="GV64" s="103">
        <f t="shared" si="386"/>
        <v>0</v>
      </c>
      <c r="GW64" s="270">
        <f t="shared" si="305"/>
        <v>0</v>
      </c>
      <c r="GX64" s="271">
        <f t="shared" si="387"/>
        <v>0</v>
      </c>
      <c r="GY64" s="271">
        <f t="shared" si="388"/>
        <v>0</v>
      </c>
      <c r="GZ64" s="271">
        <f t="shared" si="389"/>
        <v>0</v>
      </c>
      <c r="HA64" s="271">
        <f t="shared" si="390"/>
        <v>0</v>
      </c>
      <c r="HB64" s="329"/>
      <c r="HC64" s="103">
        <f t="shared" si="391"/>
        <v>0</v>
      </c>
      <c r="HD64" s="103">
        <f t="shared" si="392"/>
        <v>0</v>
      </c>
      <c r="HE64" s="103">
        <f t="shared" si="393"/>
        <v>0</v>
      </c>
      <c r="HF64" s="103">
        <f t="shared" si="394"/>
        <v>0</v>
      </c>
      <c r="HG64" s="270">
        <f t="shared" si="306"/>
        <v>0</v>
      </c>
      <c r="HH64" s="271">
        <f t="shared" si="395"/>
        <v>0</v>
      </c>
      <c r="HI64" s="271">
        <f t="shared" si="396"/>
        <v>0</v>
      </c>
      <c r="HJ64" s="271">
        <f t="shared" si="397"/>
        <v>0</v>
      </c>
      <c r="HK64" s="271">
        <f t="shared" si="398"/>
        <v>0</v>
      </c>
      <c r="HL64" s="329"/>
      <c r="HM64" s="103">
        <f t="shared" si="399"/>
        <v>0</v>
      </c>
      <c r="HN64" s="103">
        <f t="shared" si="400"/>
        <v>0</v>
      </c>
      <c r="HO64" s="103">
        <f t="shared" si="401"/>
        <v>0</v>
      </c>
      <c r="HP64" s="103">
        <f t="shared" si="402"/>
        <v>0</v>
      </c>
      <c r="HQ64" s="270">
        <f t="shared" si="307"/>
        <v>0</v>
      </c>
      <c r="HR64" s="271">
        <f t="shared" si="403"/>
        <v>0</v>
      </c>
      <c r="HS64" s="271">
        <f t="shared" si="404"/>
        <v>0</v>
      </c>
      <c r="HT64" s="271">
        <f t="shared" si="405"/>
        <v>0</v>
      </c>
      <c r="HU64" s="271">
        <f t="shared" si="406"/>
        <v>0</v>
      </c>
      <c r="HV64" s="342">
        <f t="shared" si="308"/>
        <v>0</v>
      </c>
      <c r="HW64" s="103">
        <f t="shared" si="407"/>
        <v>0</v>
      </c>
      <c r="HX64" s="103">
        <f t="shared" si="408"/>
        <v>0</v>
      </c>
      <c r="HY64" s="103">
        <f t="shared" si="409"/>
        <v>0</v>
      </c>
      <c r="HZ64" s="103">
        <f t="shared" si="410"/>
        <v>0</v>
      </c>
      <c r="IA64" s="265" t="e">
        <f t="shared" si="309"/>
        <v>#DIV/0!</v>
      </c>
      <c r="IB64" s="270">
        <f t="shared" si="310"/>
        <v>0</v>
      </c>
      <c r="IC64" s="271">
        <f t="shared" si="411"/>
        <v>0</v>
      </c>
      <c r="ID64" s="271">
        <f t="shared" si="412"/>
        <v>0</v>
      </c>
      <c r="IE64" s="271">
        <f t="shared" si="413"/>
        <v>0</v>
      </c>
      <c r="IF64" s="271">
        <f t="shared" si="414"/>
        <v>0</v>
      </c>
      <c r="IG64" s="258">
        <f t="shared" si="311"/>
        <v>0</v>
      </c>
      <c r="IH64" s="103">
        <f t="shared" si="415"/>
        <v>0</v>
      </c>
      <c r="II64" s="103">
        <f t="shared" si="416"/>
        <v>0</v>
      </c>
      <c r="IJ64" s="103">
        <f t="shared" si="417"/>
        <v>0</v>
      </c>
      <c r="IK64" s="103">
        <f t="shared" si="418"/>
        <v>0</v>
      </c>
      <c r="IL64" s="270">
        <f t="shared" si="312"/>
        <v>0</v>
      </c>
      <c r="IM64" s="271">
        <f t="shared" si="419"/>
        <v>0</v>
      </c>
      <c r="IN64" s="271">
        <f t="shared" si="420"/>
        <v>0</v>
      </c>
      <c r="IO64" s="271">
        <f t="shared" si="421"/>
        <v>0</v>
      </c>
      <c r="IP64" s="271">
        <f t="shared" si="422"/>
        <v>0</v>
      </c>
      <c r="IQ64" s="274">
        <f t="shared" si="313"/>
        <v>0</v>
      </c>
      <c r="IR64" s="275">
        <f t="shared" si="423"/>
        <v>0</v>
      </c>
      <c r="IS64" s="275">
        <f t="shared" si="424"/>
        <v>0</v>
      </c>
      <c r="IT64" s="275">
        <f t="shared" si="425"/>
        <v>0</v>
      </c>
      <c r="IU64" s="275">
        <f t="shared" si="426"/>
        <v>0</v>
      </c>
    </row>
    <row r="65" spans="1:255" s="48" customFormat="1">
      <c r="A65" s="49" t="s">
        <v>409</v>
      </c>
      <c r="B65" s="264"/>
      <c r="C65" s="264"/>
      <c r="D65" s="264"/>
      <c r="E65" s="200"/>
      <c r="F65" s="93">
        <f t="shared" si="227"/>
        <v>0</v>
      </c>
      <c r="G65" s="93">
        <f t="shared" si="228"/>
        <v>0</v>
      </c>
      <c r="H65" s="93">
        <f t="shared" si="229"/>
        <v>0</v>
      </c>
      <c r="I65" s="93">
        <f t="shared" si="230"/>
        <v>0</v>
      </c>
      <c r="J65" s="200"/>
      <c r="K65" s="93">
        <f t="shared" si="231"/>
        <v>0</v>
      </c>
      <c r="L65" s="93">
        <f t="shared" si="232"/>
        <v>0</v>
      </c>
      <c r="M65" s="93">
        <f t="shared" si="233"/>
        <v>0</v>
      </c>
      <c r="N65" s="93">
        <f t="shared" si="234"/>
        <v>0</v>
      </c>
      <c r="O65" s="265" t="e">
        <f t="shared" si="235"/>
        <v>#DIV/0!</v>
      </c>
      <c r="P65" s="200"/>
      <c r="Q65" s="93">
        <f t="shared" si="236"/>
        <v>0</v>
      </c>
      <c r="R65" s="93">
        <f t="shared" si="237"/>
        <v>0</v>
      </c>
      <c r="S65" s="93">
        <f t="shared" si="238"/>
        <v>0</v>
      </c>
      <c r="T65" s="93">
        <f t="shared" si="239"/>
        <v>0</v>
      </c>
      <c r="U65" s="265" t="e">
        <f t="shared" si="240"/>
        <v>#DIV/0!</v>
      </c>
      <c r="V65" s="200"/>
      <c r="W65" s="93">
        <f t="shared" si="241"/>
        <v>0</v>
      </c>
      <c r="X65" s="93">
        <f t="shared" si="242"/>
        <v>0</v>
      </c>
      <c r="Y65" s="93">
        <f t="shared" si="243"/>
        <v>0</v>
      </c>
      <c r="Z65" s="93">
        <f t="shared" si="244"/>
        <v>0</v>
      </c>
      <c r="AA65" s="265" t="e">
        <f t="shared" si="245"/>
        <v>#DIV/0!</v>
      </c>
      <c r="AB65" s="329"/>
      <c r="AC65" s="103">
        <f t="shared" si="246"/>
        <v>0</v>
      </c>
      <c r="AD65" s="103">
        <f t="shared" si="247"/>
        <v>0</v>
      </c>
      <c r="AE65" s="103">
        <f t="shared" si="248"/>
        <v>0</v>
      </c>
      <c r="AF65" s="103">
        <f t="shared" si="249"/>
        <v>0</v>
      </c>
      <c r="AG65" s="270">
        <f t="shared" si="250"/>
        <v>0</v>
      </c>
      <c r="AH65" s="271">
        <f t="shared" si="251"/>
        <v>0</v>
      </c>
      <c r="AI65" s="271">
        <f t="shared" si="252"/>
        <v>0</v>
      </c>
      <c r="AJ65" s="271">
        <f t="shared" si="253"/>
        <v>0</v>
      </c>
      <c r="AK65" s="271">
        <f t="shared" si="254"/>
        <v>0</v>
      </c>
      <c r="AL65" s="329"/>
      <c r="AM65" s="103">
        <f t="shared" si="255"/>
        <v>0</v>
      </c>
      <c r="AN65" s="103">
        <f t="shared" si="256"/>
        <v>0</v>
      </c>
      <c r="AO65" s="103">
        <f t="shared" si="257"/>
        <v>0</v>
      </c>
      <c r="AP65" s="103">
        <f t="shared" si="258"/>
        <v>0</v>
      </c>
      <c r="AQ65" s="270">
        <f t="shared" si="259"/>
        <v>0</v>
      </c>
      <c r="AR65" s="271">
        <f t="shared" si="260"/>
        <v>0</v>
      </c>
      <c r="AS65" s="271">
        <f t="shared" si="261"/>
        <v>0</v>
      </c>
      <c r="AT65" s="271">
        <f t="shared" si="262"/>
        <v>0</v>
      </c>
      <c r="AU65" s="271">
        <f t="shared" si="263"/>
        <v>0</v>
      </c>
      <c r="AV65" s="510"/>
      <c r="AW65" s="511">
        <f t="shared" si="264"/>
        <v>0</v>
      </c>
      <c r="AX65" s="511">
        <f t="shared" si="265"/>
        <v>0</v>
      </c>
      <c r="AY65" s="511">
        <f t="shared" si="266"/>
        <v>0</v>
      </c>
      <c r="AZ65" s="511">
        <f t="shared" si="267"/>
        <v>0</v>
      </c>
      <c r="BA65" s="512">
        <f t="shared" si="268"/>
        <v>0</v>
      </c>
      <c r="BB65" s="586">
        <f t="shared" si="269"/>
        <v>0</v>
      </c>
      <c r="BC65" s="586">
        <f t="shared" si="270"/>
        <v>0</v>
      </c>
      <c r="BD65" s="586">
        <f t="shared" si="271"/>
        <v>0</v>
      </c>
      <c r="BE65" s="586">
        <f t="shared" si="272"/>
        <v>0</v>
      </c>
      <c r="BF65" s="329"/>
      <c r="BG65" s="103">
        <f t="shared" si="273"/>
        <v>0</v>
      </c>
      <c r="BH65" s="103">
        <f t="shared" si="274"/>
        <v>0</v>
      </c>
      <c r="BI65" s="103">
        <f t="shared" si="275"/>
        <v>0</v>
      </c>
      <c r="BJ65" s="103">
        <f t="shared" si="276"/>
        <v>0</v>
      </c>
      <c r="BK65" s="270">
        <f t="shared" si="277"/>
        <v>0</v>
      </c>
      <c r="BL65" s="271">
        <f t="shared" si="278"/>
        <v>0</v>
      </c>
      <c r="BM65" s="271">
        <f t="shared" si="279"/>
        <v>0</v>
      </c>
      <c r="BN65" s="271">
        <f t="shared" si="280"/>
        <v>0</v>
      </c>
      <c r="BO65" s="271">
        <f t="shared" si="281"/>
        <v>0</v>
      </c>
      <c r="BP65" s="329"/>
      <c r="BQ65" s="103">
        <f t="shared" si="282"/>
        <v>0</v>
      </c>
      <c r="BR65" s="103">
        <f t="shared" si="283"/>
        <v>0</v>
      </c>
      <c r="BS65" s="103">
        <f t="shared" si="284"/>
        <v>0</v>
      </c>
      <c r="BT65" s="103">
        <f t="shared" si="285"/>
        <v>0</v>
      </c>
      <c r="BU65" s="270">
        <f t="shared" si="286"/>
        <v>0</v>
      </c>
      <c r="BV65" s="271">
        <f t="shared" si="287"/>
        <v>0</v>
      </c>
      <c r="BW65" s="271">
        <f t="shared" si="288"/>
        <v>0</v>
      </c>
      <c r="BX65" s="271">
        <f t="shared" si="289"/>
        <v>0</v>
      </c>
      <c r="BY65" s="271">
        <f t="shared" si="290"/>
        <v>0</v>
      </c>
      <c r="BZ65" s="329"/>
      <c r="CA65" s="103">
        <f t="shared" si="291"/>
        <v>0</v>
      </c>
      <c r="CB65" s="103">
        <f t="shared" si="292"/>
        <v>0</v>
      </c>
      <c r="CC65" s="103">
        <f t="shared" si="293"/>
        <v>0</v>
      </c>
      <c r="CD65" s="103">
        <f t="shared" si="294"/>
        <v>0</v>
      </c>
      <c r="CE65" s="270">
        <f t="shared" si="295"/>
        <v>0</v>
      </c>
      <c r="CF65" s="271">
        <f t="shared" si="296"/>
        <v>0</v>
      </c>
      <c r="CG65" s="271">
        <f t="shared" si="297"/>
        <v>0</v>
      </c>
      <c r="CH65" s="271">
        <f t="shared" si="298"/>
        <v>0</v>
      </c>
      <c r="CI65" s="271">
        <f t="shared" si="299"/>
        <v>0</v>
      </c>
      <c r="CJ65" s="329"/>
      <c r="CK65" s="103">
        <f t="shared" si="199"/>
        <v>0</v>
      </c>
      <c r="CL65" s="103">
        <f t="shared" si="226"/>
        <v>0</v>
      </c>
      <c r="CM65" s="103">
        <f t="shared" si="200"/>
        <v>0</v>
      </c>
      <c r="CN65" s="103">
        <f t="shared" si="201"/>
        <v>0</v>
      </c>
      <c r="CO65" s="270">
        <f t="shared" si="9"/>
        <v>0</v>
      </c>
      <c r="CP65" s="271">
        <f t="shared" si="202"/>
        <v>0</v>
      </c>
      <c r="CQ65" s="271">
        <f t="shared" si="203"/>
        <v>0</v>
      </c>
      <c r="CR65" s="271">
        <f t="shared" si="204"/>
        <v>0</v>
      </c>
      <c r="CS65" s="271">
        <f t="shared" si="205"/>
        <v>0</v>
      </c>
      <c r="CT65" s="329"/>
      <c r="CU65" s="103">
        <f t="shared" si="314"/>
        <v>0</v>
      </c>
      <c r="CV65" s="103">
        <f t="shared" si="315"/>
        <v>0</v>
      </c>
      <c r="CW65" s="103">
        <f t="shared" si="316"/>
        <v>0</v>
      </c>
      <c r="CX65" s="103">
        <f t="shared" si="317"/>
        <v>0</v>
      </c>
      <c r="CY65" s="270">
        <f t="shared" si="300"/>
        <v>0</v>
      </c>
      <c r="CZ65" s="271">
        <f t="shared" si="318"/>
        <v>0</v>
      </c>
      <c r="DA65" s="271">
        <f t="shared" si="319"/>
        <v>0</v>
      </c>
      <c r="DB65" s="271">
        <f t="shared" si="320"/>
        <v>0</v>
      </c>
      <c r="DC65" s="271">
        <f t="shared" si="321"/>
        <v>0</v>
      </c>
      <c r="DD65" s="329"/>
      <c r="DE65" s="103">
        <f t="shared" si="322"/>
        <v>0</v>
      </c>
      <c r="DF65" s="103">
        <f t="shared" si="323"/>
        <v>0</v>
      </c>
      <c r="DG65" s="103">
        <f t="shared" si="324"/>
        <v>0</v>
      </c>
      <c r="DH65" s="103">
        <f t="shared" si="325"/>
        <v>0</v>
      </c>
      <c r="DI65" s="270">
        <f t="shared" si="326"/>
        <v>0</v>
      </c>
      <c r="DJ65" s="271">
        <f t="shared" si="327"/>
        <v>0</v>
      </c>
      <c r="DK65" s="271">
        <f t="shared" si="328"/>
        <v>0</v>
      </c>
      <c r="DL65" s="271">
        <f t="shared" si="329"/>
        <v>0</v>
      </c>
      <c r="DM65" s="271">
        <f t="shared" si="330"/>
        <v>0</v>
      </c>
      <c r="DN65" s="329"/>
      <c r="DO65" s="103">
        <f t="shared" si="331"/>
        <v>0</v>
      </c>
      <c r="DP65" s="103">
        <f t="shared" si="332"/>
        <v>0</v>
      </c>
      <c r="DQ65" s="103">
        <f t="shared" si="333"/>
        <v>0</v>
      </c>
      <c r="DR65" s="103">
        <f t="shared" si="334"/>
        <v>0</v>
      </c>
      <c r="DS65" s="270">
        <f t="shared" si="301"/>
        <v>0</v>
      </c>
      <c r="DT65" s="271">
        <f t="shared" si="335"/>
        <v>0</v>
      </c>
      <c r="DU65" s="271">
        <f t="shared" si="336"/>
        <v>0</v>
      </c>
      <c r="DV65" s="271">
        <f t="shared" si="337"/>
        <v>0</v>
      </c>
      <c r="DW65" s="271">
        <f t="shared" si="338"/>
        <v>0</v>
      </c>
      <c r="DX65" s="338"/>
      <c r="DY65" s="103">
        <f t="shared" si="208"/>
        <v>0</v>
      </c>
      <c r="DZ65" s="103">
        <f t="shared" si="209"/>
        <v>0</v>
      </c>
      <c r="EA65" s="103">
        <f t="shared" si="210"/>
        <v>0</v>
      </c>
      <c r="EB65" s="103">
        <f t="shared" si="211"/>
        <v>0</v>
      </c>
      <c r="EC65" s="270">
        <f t="shared" si="212"/>
        <v>0</v>
      </c>
      <c r="ED65" s="271">
        <f t="shared" si="213"/>
        <v>0</v>
      </c>
      <c r="EE65" s="271">
        <f t="shared" si="214"/>
        <v>0</v>
      </c>
      <c r="EF65" s="271">
        <f t="shared" si="215"/>
        <v>0</v>
      </c>
      <c r="EG65" s="271">
        <f t="shared" si="216"/>
        <v>0</v>
      </c>
      <c r="EH65" s="329"/>
      <c r="EI65" s="103">
        <f t="shared" si="217"/>
        <v>0</v>
      </c>
      <c r="EJ65" s="103">
        <f t="shared" si="218"/>
        <v>0</v>
      </c>
      <c r="EK65" s="103">
        <f t="shared" si="219"/>
        <v>0</v>
      </c>
      <c r="EL65" s="103">
        <f t="shared" si="220"/>
        <v>0</v>
      </c>
      <c r="EM65" s="270">
        <f t="shared" si="221"/>
        <v>0</v>
      </c>
      <c r="EN65" s="271">
        <f t="shared" si="222"/>
        <v>0</v>
      </c>
      <c r="EO65" s="271">
        <f t="shared" si="223"/>
        <v>0</v>
      </c>
      <c r="EP65" s="271">
        <f t="shared" si="224"/>
        <v>0</v>
      </c>
      <c r="EQ65" s="271">
        <f t="shared" si="225"/>
        <v>0</v>
      </c>
      <c r="ER65" s="510"/>
      <c r="ES65" s="511">
        <f t="shared" si="339"/>
        <v>0</v>
      </c>
      <c r="ET65" s="511">
        <f t="shared" si="340"/>
        <v>0</v>
      </c>
      <c r="EU65" s="511">
        <f t="shared" si="341"/>
        <v>0</v>
      </c>
      <c r="EV65" s="511">
        <f t="shared" si="342"/>
        <v>0</v>
      </c>
      <c r="EW65" s="512">
        <f t="shared" si="343"/>
        <v>0</v>
      </c>
      <c r="EX65" s="586">
        <f t="shared" si="344"/>
        <v>0</v>
      </c>
      <c r="EY65" s="586">
        <f t="shared" si="345"/>
        <v>0</v>
      </c>
      <c r="EZ65" s="586">
        <f t="shared" si="346"/>
        <v>0</v>
      </c>
      <c r="FA65" s="586">
        <f t="shared" si="347"/>
        <v>0</v>
      </c>
      <c r="FB65" s="262"/>
      <c r="FC65" s="103">
        <f t="shared" si="348"/>
        <v>0</v>
      </c>
      <c r="FD65" s="103">
        <f t="shared" si="349"/>
        <v>0</v>
      </c>
      <c r="FE65" s="103">
        <f t="shared" si="350"/>
        <v>0</v>
      </c>
      <c r="FF65" s="103">
        <f t="shared" si="351"/>
        <v>0</v>
      </c>
      <c r="FG65" s="270">
        <f t="shared" si="352"/>
        <v>0</v>
      </c>
      <c r="FH65" s="271">
        <f t="shared" si="353"/>
        <v>0</v>
      </c>
      <c r="FI65" s="271">
        <f t="shared" si="354"/>
        <v>0</v>
      </c>
      <c r="FJ65" s="271">
        <f t="shared" si="355"/>
        <v>0</v>
      </c>
      <c r="FK65" s="271">
        <f t="shared" si="356"/>
        <v>0</v>
      </c>
      <c r="FL65" s="263"/>
      <c r="FM65" s="103">
        <f t="shared" si="357"/>
        <v>0</v>
      </c>
      <c r="FN65" s="103">
        <f t="shared" si="358"/>
        <v>0</v>
      </c>
      <c r="FO65" s="103">
        <f t="shared" si="359"/>
        <v>0</v>
      </c>
      <c r="FP65" s="103">
        <f t="shared" si="360"/>
        <v>0</v>
      </c>
      <c r="FQ65" s="270">
        <f t="shared" si="361"/>
        <v>0</v>
      </c>
      <c r="FR65" s="271">
        <f t="shared" si="362"/>
        <v>0</v>
      </c>
      <c r="FS65" s="271">
        <f t="shared" si="363"/>
        <v>0</v>
      </c>
      <c r="FT65" s="271">
        <f t="shared" si="364"/>
        <v>0</v>
      </c>
      <c r="FU65" s="271">
        <f t="shared" si="365"/>
        <v>0</v>
      </c>
      <c r="FV65" s="270"/>
      <c r="FW65" s="270"/>
      <c r="FX65" s="384">
        <f t="shared" si="366"/>
        <v>0</v>
      </c>
      <c r="FY65" s="103">
        <f t="shared" si="367"/>
        <v>0</v>
      </c>
      <c r="FZ65" s="103">
        <f t="shared" si="368"/>
        <v>0</v>
      </c>
      <c r="GA65" s="103">
        <f t="shared" si="369"/>
        <v>0</v>
      </c>
      <c r="GB65" s="103">
        <f t="shared" si="370"/>
        <v>0</v>
      </c>
      <c r="GC65" s="270">
        <f t="shared" si="302"/>
        <v>0</v>
      </c>
      <c r="GD65" s="271">
        <f t="shared" si="371"/>
        <v>0</v>
      </c>
      <c r="GE65" s="271">
        <f t="shared" si="372"/>
        <v>0</v>
      </c>
      <c r="GF65" s="271">
        <f t="shared" si="373"/>
        <v>0</v>
      </c>
      <c r="GG65" s="271">
        <f t="shared" si="374"/>
        <v>0</v>
      </c>
      <c r="GH65" s="329"/>
      <c r="GI65" s="103">
        <f t="shared" si="375"/>
        <v>0</v>
      </c>
      <c r="GJ65" s="103">
        <f t="shared" si="376"/>
        <v>0</v>
      </c>
      <c r="GK65" s="103">
        <f t="shared" si="377"/>
        <v>0</v>
      </c>
      <c r="GL65" s="103">
        <f t="shared" si="378"/>
        <v>0</v>
      </c>
      <c r="GM65" s="270">
        <f t="shared" si="303"/>
        <v>0</v>
      </c>
      <c r="GN65" s="271">
        <f t="shared" si="379"/>
        <v>0</v>
      </c>
      <c r="GO65" s="271">
        <f t="shared" si="380"/>
        <v>0</v>
      </c>
      <c r="GP65" s="271">
        <f t="shared" si="381"/>
        <v>0</v>
      </c>
      <c r="GQ65" s="271">
        <f t="shared" si="382"/>
        <v>0</v>
      </c>
      <c r="GR65" s="342">
        <f t="shared" si="304"/>
        <v>0</v>
      </c>
      <c r="GS65" s="103">
        <f t="shared" si="383"/>
        <v>0</v>
      </c>
      <c r="GT65" s="103">
        <f t="shared" si="384"/>
        <v>0</v>
      </c>
      <c r="GU65" s="103">
        <f t="shared" si="385"/>
        <v>0</v>
      </c>
      <c r="GV65" s="103">
        <f t="shared" si="386"/>
        <v>0</v>
      </c>
      <c r="GW65" s="270">
        <f t="shared" si="305"/>
        <v>0</v>
      </c>
      <c r="GX65" s="271">
        <f t="shared" si="387"/>
        <v>0</v>
      </c>
      <c r="GY65" s="271">
        <f t="shared" si="388"/>
        <v>0</v>
      </c>
      <c r="GZ65" s="271">
        <f t="shared" si="389"/>
        <v>0</v>
      </c>
      <c r="HA65" s="271">
        <f t="shared" si="390"/>
        <v>0</v>
      </c>
      <c r="HB65" s="329"/>
      <c r="HC65" s="103">
        <f t="shared" si="391"/>
        <v>0</v>
      </c>
      <c r="HD65" s="103">
        <f t="shared" si="392"/>
        <v>0</v>
      </c>
      <c r="HE65" s="103">
        <f t="shared" si="393"/>
        <v>0</v>
      </c>
      <c r="HF65" s="103">
        <f t="shared" si="394"/>
        <v>0</v>
      </c>
      <c r="HG65" s="270">
        <f t="shared" si="306"/>
        <v>0</v>
      </c>
      <c r="HH65" s="271">
        <f t="shared" si="395"/>
        <v>0</v>
      </c>
      <c r="HI65" s="271">
        <f t="shared" si="396"/>
        <v>0</v>
      </c>
      <c r="HJ65" s="271">
        <f t="shared" si="397"/>
        <v>0</v>
      </c>
      <c r="HK65" s="271">
        <f t="shared" si="398"/>
        <v>0</v>
      </c>
      <c r="HL65" s="329"/>
      <c r="HM65" s="103">
        <f t="shared" si="399"/>
        <v>0</v>
      </c>
      <c r="HN65" s="103">
        <f t="shared" si="400"/>
        <v>0</v>
      </c>
      <c r="HO65" s="103">
        <f t="shared" si="401"/>
        <v>0</v>
      </c>
      <c r="HP65" s="103">
        <f t="shared" si="402"/>
        <v>0</v>
      </c>
      <c r="HQ65" s="270">
        <f t="shared" si="307"/>
        <v>0</v>
      </c>
      <c r="HR65" s="271">
        <f t="shared" si="403"/>
        <v>0</v>
      </c>
      <c r="HS65" s="271">
        <f t="shared" si="404"/>
        <v>0</v>
      </c>
      <c r="HT65" s="271">
        <f t="shared" si="405"/>
        <v>0</v>
      </c>
      <c r="HU65" s="271">
        <f t="shared" si="406"/>
        <v>0</v>
      </c>
      <c r="HV65" s="342">
        <f t="shared" si="308"/>
        <v>0</v>
      </c>
      <c r="HW65" s="103">
        <f t="shared" si="407"/>
        <v>0</v>
      </c>
      <c r="HX65" s="103">
        <f t="shared" si="408"/>
        <v>0</v>
      </c>
      <c r="HY65" s="103">
        <f t="shared" si="409"/>
        <v>0</v>
      </c>
      <c r="HZ65" s="103">
        <f t="shared" si="410"/>
        <v>0</v>
      </c>
      <c r="IA65" s="265" t="e">
        <f t="shared" si="309"/>
        <v>#DIV/0!</v>
      </c>
      <c r="IB65" s="270">
        <f t="shared" si="310"/>
        <v>0</v>
      </c>
      <c r="IC65" s="271">
        <f t="shared" si="411"/>
        <v>0</v>
      </c>
      <c r="ID65" s="271">
        <f t="shared" si="412"/>
        <v>0</v>
      </c>
      <c r="IE65" s="271">
        <f t="shared" si="413"/>
        <v>0</v>
      </c>
      <c r="IF65" s="271">
        <f t="shared" si="414"/>
        <v>0</v>
      </c>
      <c r="IG65" s="258">
        <f t="shared" si="311"/>
        <v>0</v>
      </c>
      <c r="IH65" s="103">
        <f t="shared" si="415"/>
        <v>0</v>
      </c>
      <c r="II65" s="103">
        <f t="shared" si="416"/>
        <v>0</v>
      </c>
      <c r="IJ65" s="103">
        <f t="shared" si="417"/>
        <v>0</v>
      </c>
      <c r="IK65" s="103">
        <f t="shared" si="418"/>
        <v>0</v>
      </c>
      <c r="IL65" s="270">
        <f t="shared" si="312"/>
        <v>0</v>
      </c>
      <c r="IM65" s="271">
        <f t="shared" si="419"/>
        <v>0</v>
      </c>
      <c r="IN65" s="271">
        <f t="shared" si="420"/>
        <v>0</v>
      </c>
      <c r="IO65" s="271">
        <f t="shared" si="421"/>
        <v>0</v>
      </c>
      <c r="IP65" s="271">
        <f t="shared" si="422"/>
        <v>0</v>
      </c>
      <c r="IQ65" s="274">
        <f t="shared" si="313"/>
        <v>0</v>
      </c>
      <c r="IR65" s="275">
        <f t="shared" si="423"/>
        <v>0</v>
      </c>
      <c r="IS65" s="275">
        <f t="shared" si="424"/>
        <v>0</v>
      </c>
      <c r="IT65" s="275">
        <f t="shared" si="425"/>
        <v>0</v>
      </c>
      <c r="IU65" s="275">
        <f t="shared" si="426"/>
        <v>0</v>
      </c>
    </row>
    <row r="66" spans="1:255" s="48" customFormat="1">
      <c r="A66" s="49" t="s">
        <v>410</v>
      </c>
      <c r="B66" s="264"/>
      <c r="C66" s="264"/>
      <c r="D66" s="264"/>
      <c r="E66" s="200"/>
      <c r="F66" s="93">
        <f t="shared" si="227"/>
        <v>0</v>
      </c>
      <c r="G66" s="93">
        <f t="shared" si="228"/>
        <v>0</v>
      </c>
      <c r="H66" s="93">
        <f t="shared" si="229"/>
        <v>0</v>
      </c>
      <c r="I66" s="93">
        <f t="shared" si="230"/>
        <v>0</v>
      </c>
      <c r="J66" s="200"/>
      <c r="K66" s="93">
        <f t="shared" si="231"/>
        <v>0</v>
      </c>
      <c r="L66" s="93">
        <f t="shared" si="232"/>
        <v>0</v>
      </c>
      <c r="M66" s="93">
        <f t="shared" si="233"/>
        <v>0</v>
      </c>
      <c r="N66" s="93">
        <f t="shared" si="234"/>
        <v>0</v>
      </c>
      <c r="O66" s="265" t="e">
        <f t="shared" si="235"/>
        <v>#DIV/0!</v>
      </c>
      <c r="P66" s="200"/>
      <c r="Q66" s="93">
        <f t="shared" si="236"/>
        <v>0</v>
      </c>
      <c r="R66" s="93">
        <f t="shared" si="237"/>
        <v>0</v>
      </c>
      <c r="S66" s="93">
        <f t="shared" si="238"/>
        <v>0</v>
      </c>
      <c r="T66" s="93">
        <f t="shared" si="239"/>
        <v>0</v>
      </c>
      <c r="U66" s="265" t="e">
        <f t="shared" si="240"/>
        <v>#DIV/0!</v>
      </c>
      <c r="V66" s="200"/>
      <c r="W66" s="93">
        <f t="shared" si="241"/>
        <v>0</v>
      </c>
      <c r="X66" s="93">
        <f t="shared" si="242"/>
        <v>0</v>
      </c>
      <c r="Y66" s="93">
        <f t="shared" si="243"/>
        <v>0</v>
      </c>
      <c r="Z66" s="93">
        <f t="shared" si="244"/>
        <v>0</v>
      </c>
      <c r="AA66" s="265" t="e">
        <f t="shared" si="245"/>
        <v>#DIV/0!</v>
      </c>
      <c r="AB66" s="329"/>
      <c r="AC66" s="103">
        <f t="shared" si="246"/>
        <v>0</v>
      </c>
      <c r="AD66" s="103">
        <f t="shared" si="247"/>
        <v>0</v>
      </c>
      <c r="AE66" s="103">
        <f t="shared" si="248"/>
        <v>0</v>
      </c>
      <c r="AF66" s="103">
        <f t="shared" si="249"/>
        <v>0</v>
      </c>
      <c r="AG66" s="270">
        <f t="shared" si="250"/>
        <v>0</v>
      </c>
      <c r="AH66" s="271">
        <f t="shared" si="251"/>
        <v>0</v>
      </c>
      <c r="AI66" s="271">
        <f t="shared" si="252"/>
        <v>0</v>
      </c>
      <c r="AJ66" s="271">
        <f t="shared" si="253"/>
        <v>0</v>
      </c>
      <c r="AK66" s="271">
        <f t="shared" si="254"/>
        <v>0</v>
      </c>
      <c r="AL66" s="329"/>
      <c r="AM66" s="103">
        <f t="shared" si="255"/>
        <v>0</v>
      </c>
      <c r="AN66" s="103">
        <f t="shared" si="256"/>
        <v>0</v>
      </c>
      <c r="AO66" s="103">
        <f t="shared" si="257"/>
        <v>0</v>
      </c>
      <c r="AP66" s="103">
        <f t="shared" si="258"/>
        <v>0</v>
      </c>
      <c r="AQ66" s="270">
        <f t="shared" si="259"/>
        <v>0</v>
      </c>
      <c r="AR66" s="271">
        <f t="shared" si="260"/>
        <v>0</v>
      </c>
      <c r="AS66" s="271">
        <f t="shared" si="261"/>
        <v>0</v>
      </c>
      <c r="AT66" s="271">
        <f t="shared" si="262"/>
        <v>0</v>
      </c>
      <c r="AU66" s="271">
        <f t="shared" si="263"/>
        <v>0</v>
      </c>
      <c r="AV66" s="510"/>
      <c r="AW66" s="511">
        <f t="shared" si="264"/>
        <v>0</v>
      </c>
      <c r="AX66" s="511">
        <f t="shared" si="265"/>
        <v>0</v>
      </c>
      <c r="AY66" s="511">
        <f t="shared" si="266"/>
        <v>0</v>
      </c>
      <c r="AZ66" s="511">
        <f t="shared" si="267"/>
        <v>0</v>
      </c>
      <c r="BA66" s="512">
        <f t="shared" si="268"/>
        <v>0</v>
      </c>
      <c r="BB66" s="586">
        <f t="shared" si="269"/>
        <v>0</v>
      </c>
      <c r="BC66" s="586">
        <f t="shared" si="270"/>
        <v>0</v>
      </c>
      <c r="BD66" s="586">
        <f t="shared" si="271"/>
        <v>0</v>
      </c>
      <c r="BE66" s="586">
        <f t="shared" si="272"/>
        <v>0</v>
      </c>
      <c r="BF66" s="329"/>
      <c r="BG66" s="103">
        <f t="shared" si="273"/>
        <v>0</v>
      </c>
      <c r="BH66" s="103">
        <f t="shared" si="274"/>
        <v>0</v>
      </c>
      <c r="BI66" s="103">
        <f t="shared" si="275"/>
        <v>0</v>
      </c>
      <c r="BJ66" s="103">
        <f t="shared" si="276"/>
        <v>0</v>
      </c>
      <c r="BK66" s="270">
        <f t="shared" si="277"/>
        <v>0</v>
      </c>
      <c r="BL66" s="271">
        <f t="shared" si="278"/>
        <v>0</v>
      </c>
      <c r="BM66" s="271">
        <f t="shared" si="279"/>
        <v>0</v>
      </c>
      <c r="BN66" s="271">
        <f t="shared" si="280"/>
        <v>0</v>
      </c>
      <c r="BO66" s="271">
        <f t="shared" si="281"/>
        <v>0</v>
      </c>
      <c r="BP66" s="329"/>
      <c r="BQ66" s="103">
        <f t="shared" si="282"/>
        <v>0</v>
      </c>
      <c r="BR66" s="103">
        <f t="shared" si="283"/>
        <v>0</v>
      </c>
      <c r="BS66" s="103">
        <f t="shared" si="284"/>
        <v>0</v>
      </c>
      <c r="BT66" s="103">
        <f t="shared" si="285"/>
        <v>0</v>
      </c>
      <c r="BU66" s="270">
        <f t="shared" si="286"/>
        <v>0</v>
      </c>
      <c r="BV66" s="271">
        <f t="shared" si="287"/>
        <v>0</v>
      </c>
      <c r="BW66" s="271">
        <f t="shared" si="288"/>
        <v>0</v>
      </c>
      <c r="BX66" s="271">
        <f t="shared" si="289"/>
        <v>0</v>
      </c>
      <c r="BY66" s="271">
        <f t="shared" si="290"/>
        <v>0</v>
      </c>
      <c r="BZ66" s="329"/>
      <c r="CA66" s="103">
        <f t="shared" si="291"/>
        <v>0</v>
      </c>
      <c r="CB66" s="103">
        <f t="shared" si="292"/>
        <v>0</v>
      </c>
      <c r="CC66" s="103">
        <f t="shared" si="293"/>
        <v>0</v>
      </c>
      <c r="CD66" s="103">
        <f t="shared" si="294"/>
        <v>0</v>
      </c>
      <c r="CE66" s="270">
        <f t="shared" si="295"/>
        <v>0</v>
      </c>
      <c r="CF66" s="271">
        <f t="shared" si="296"/>
        <v>0</v>
      </c>
      <c r="CG66" s="271">
        <f t="shared" si="297"/>
        <v>0</v>
      </c>
      <c r="CH66" s="271">
        <f t="shared" si="298"/>
        <v>0</v>
      </c>
      <c r="CI66" s="271">
        <f t="shared" si="299"/>
        <v>0</v>
      </c>
      <c r="CJ66" s="329"/>
      <c r="CK66" s="103">
        <f t="shared" si="199"/>
        <v>0</v>
      </c>
      <c r="CL66" s="103">
        <f t="shared" si="226"/>
        <v>0</v>
      </c>
      <c r="CM66" s="103">
        <f t="shared" si="200"/>
        <v>0</v>
      </c>
      <c r="CN66" s="103">
        <f t="shared" si="201"/>
        <v>0</v>
      </c>
      <c r="CO66" s="270">
        <f t="shared" si="9"/>
        <v>0</v>
      </c>
      <c r="CP66" s="271">
        <f t="shared" si="202"/>
        <v>0</v>
      </c>
      <c r="CQ66" s="271">
        <f t="shared" si="203"/>
        <v>0</v>
      </c>
      <c r="CR66" s="271">
        <f t="shared" si="204"/>
        <v>0</v>
      </c>
      <c r="CS66" s="271">
        <f t="shared" si="205"/>
        <v>0</v>
      </c>
      <c r="CT66" s="329"/>
      <c r="CU66" s="103">
        <f t="shared" si="314"/>
        <v>0</v>
      </c>
      <c r="CV66" s="103">
        <f t="shared" si="315"/>
        <v>0</v>
      </c>
      <c r="CW66" s="103">
        <f t="shared" si="316"/>
        <v>0</v>
      </c>
      <c r="CX66" s="103">
        <f t="shared" si="317"/>
        <v>0</v>
      </c>
      <c r="CY66" s="270">
        <f t="shared" si="300"/>
        <v>0</v>
      </c>
      <c r="CZ66" s="271">
        <f t="shared" si="318"/>
        <v>0</v>
      </c>
      <c r="DA66" s="271">
        <f t="shared" si="319"/>
        <v>0</v>
      </c>
      <c r="DB66" s="271">
        <f t="shared" si="320"/>
        <v>0</v>
      </c>
      <c r="DC66" s="271">
        <f t="shared" si="321"/>
        <v>0</v>
      </c>
      <c r="DD66" s="329"/>
      <c r="DE66" s="103">
        <f t="shared" si="322"/>
        <v>0</v>
      </c>
      <c r="DF66" s="103">
        <f t="shared" si="323"/>
        <v>0</v>
      </c>
      <c r="DG66" s="103">
        <f t="shared" si="324"/>
        <v>0</v>
      </c>
      <c r="DH66" s="103">
        <f t="shared" si="325"/>
        <v>0</v>
      </c>
      <c r="DI66" s="270">
        <f t="shared" si="326"/>
        <v>0</v>
      </c>
      <c r="DJ66" s="271">
        <f t="shared" si="327"/>
        <v>0</v>
      </c>
      <c r="DK66" s="271">
        <f t="shared" si="328"/>
        <v>0</v>
      </c>
      <c r="DL66" s="271">
        <f t="shared" si="329"/>
        <v>0</v>
      </c>
      <c r="DM66" s="271">
        <f t="shared" si="330"/>
        <v>0</v>
      </c>
      <c r="DN66" s="329"/>
      <c r="DO66" s="103">
        <f t="shared" si="331"/>
        <v>0</v>
      </c>
      <c r="DP66" s="103">
        <f t="shared" si="332"/>
        <v>0</v>
      </c>
      <c r="DQ66" s="103">
        <f t="shared" si="333"/>
        <v>0</v>
      </c>
      <c r="DR66" s="103">
        <f t="shared" si="334"/>
        <v>0</v>
      </c>
      <c r="DS66" s="270">
        <f t="shared" si="301"/>
        <v>0</v>
      </c>
      <c r="DT66" s="271">
        <f t="shared" si="335"/>
        <v>0</v>
      </c>
      <c r="DU66" s="271">
        <f t="shared" si="336"/>
        <v>0</v>
      </c>
      <c r="DV66" s="271">
        <f t="shared" si="337"/>
        <v>0</v>
      </c>
      <c r="DW66" s="271">
        <f t="shared" si="338"/>
        <v>0</v>
      </c>
      <c r="DX66" s="338"/>
      <c r="DY66" s="103">
        <f t="shared" si="208"/>
        <v>0</v>
      </c>
      <c r="DZ66" s="103">
        <f t="shared" si="209"/>
        <v>0</v>
      </c>
      <c r="EA66" s="103">
        <f t="shared" si="210"/>
        <v>0</v>
      </c>
      <c r="EB66" s="103">
        <f t="shared" si="211"/>
        <v>0</v>
      </c>
      <c r="EC66" s="270">
        <f t="shared" si="212"/>
        <v>0</v>
      </c>
      <c r="ED66" s="271">
        <f t="shared" si="213"/>
        <v>0</v>
      </c>
      <c r="EE66" s="271">
        <f t="shared" si="214"/>
        <v>0</v>
      </c>
      <c r="EF66" s="271">
        <f t="shared" si="215"/>
        <v>0</v>
      </c>
      <c r="EG66" s="271">
        <f t="shared" si="216"/>
        <v>0</v>
      </c>
      <c r="EH66" s="329"/>
      <c r="EI66" s="103">
        <f t="shared" si="217"/>
        <v>0</v>
      </c>
      <c r="EJ66" s="103">
        <f t="shared" si="218"/>
        <v>0</v>
      </c>
      <c r="EK66" s="103">
        <f t="shared" si="219"/>
        <v>0</v>
      </c>
      <c r="EL66" s="103">
        <f t="shared" si="220"/>
        <v>0</v>
      </c>
      <c r="EM66" s="270">
        <f t="shared" si="221"/>
        <v>0</v>
      </c>
      <c r="EN66" s="271">
        <f t="shared" si="222"/>
        <v>0</v>
      </c>
      <c r="EO66" s="271">
        <f t="shared" si="223"/>
        <v>0</v>
      </c>
      <c r="EP66" s="271">
        <f t="shared" si="224"/>
        <v>0</v>
      </c>
      <c r="EQ66" s="271">
        <f t="shared" si="225"/>
        <v>0</v>
      </c>
      <c r="ER66" s="510"/>
      <c r="ES66" s="511">
        <f t="shared" si="339"/>
        <v>0</v>
      </c>
      <c r="ET66" s="511">
        <f t="shared" si="340"/>
        <v>0</v>
      </c>
      <c r="EU66" s="511">
        <f t="shared" si="341"/>
        <v>0</v>
      </c>
      <c r="EV66" s="511">
        <f t="shared" si="342"/>
        <v>0</v>
      </c>
      <c r="EW66" s="512">
        <f t="shared" si="343"/>
        <v>0</v>
      </c>
      <c r="EX66" s="586">
        <f t="shared" si="344"/>
        <v>0</v>
      </c>
      <c r="EY66" s="586">
        <f t="shared" si="345"/>
        <v>0</v>
      </c>
      <c r="EZ66" s="586">
        <f t="shared" si="346"/>
        <v>0</v>
      </c>
      <c r="FA66" s="586">
        <f t="shared" si="347"/>
        <v>0</v>
      </c>
      <c r="FB66" s="262"/>
      <c r="FC66" s="103">
        <f t="shared" si="348"/>
        <v>0</v>
      </c>
      <c r="FD66" s="103">
        <f t="shared" si="349"/>
        <v>0</v>
      </c>
      <c r="FE66" s="103">
        <f t="shared" si="350"/>
        <v>0</v>
      </c>
      <c r="FF66" s="103">
        <f t="shared" si="351"/>
        <v>0</v>
      </c>
      <c r="FG66" s="270">
        <f t="shared" si="352"/>
        <v>0</v>
      </c>
      <c r="FH66" s="271">
        <f t="shared" si="353"/>
        <v>0</v>
      </c>
      <c r="FI66" s="271">
        <f t="shared" si="354"/>
        <v>0</v>
      </c>
      <c r="FJ66" s="271">
        <f t="shared" si="355"/>
        <v>0</v>
      </c>
      <c r="FK66" s="271">
        <f t="shared" si="356"/>
        <v>0</v>
      </c>
      <c r="FL66" s="263"/>
      <c r="FM66" s="103">
        <f t="shared" si="357"/>
        <v>0</v>
      </c>
      <c r="FN66" s="103">
        <f t="shared" si="358"/>
        <v>0</v>
      </c>
      <c r="FO66" s="103">
        <f t="shared" si="359"/>
        <v>0</v>
      </c>
      <c r="FP66" s="103">
        <f t="shared" si="360"/>
        <v>0</v>
      </c>
      <c r="FQ66" s="270">
        <f t="shared" si="361"/>
        <v>0</v>
      </c>
      <c r="FR66" s="271">
        <f t="shared" si="362"/>
        <v>0</v>
      </c>
      <c r="FS66" s="271">
        <f t="shared" si="363"/>
        <v>0</v>
      </c>
      <c r="FT66" s="271">
        <f t="shared" si="364"/>
        <v>0</v>
      </c>
      <c r="FU66" s="271">
        <f t="shared" si="365"/>
        <v>0</v>
      </c>
      <c r="FV66" s="270"/>
      <c r="FW66" s="270"/>
      <c r="FX66" s="384">
        <f t="shared" si="366"/>
        <v>0</v>
      </c>
      <c r="FY66" s="103">
        <f t="shared" si="367"/>
        <v>0</v>
      </c>
      <c r="FZ66" s="103">
        <f t="shared" si="368"/>
        <v>0</v>
      </c>
      <c r="GA66" s="103">
        <f t="shared" si="369"/>
        <v>0</v>
      </c>
      <c r="GB66" s="103">
        <f t="shared" si="370"/>
        <v>0</v>
      </c>
      <c r="GC66" s="270">
        <f t="shared" si="302"/>
        <v>0</v>
      </c>
      <c r="GD66" s="271">
        <f t="shared" si="371"/>
        <v>0</v>
      </c>
      <c r="GE66" s="271">
        <f t="shared" si="372"/>
        <v>0</v>
      </c>
      <c r="GF66" s="271">
        <f t="shared" si="373"/>
        <v>0</v>
      </c>
      <c r="GG66" s="271">
        <f t="shared" si="374"/>
        <v>0</v>
      </c>
      <c r="GH66" s="329"/>
      <c r="GI66" s="103">
        <f t="shared" si="375"/>
        <v>0</v>
      </c>
      <c r="GJ66" s="103">
        <f t="shared" si="376"/>
        <v>0</v>
      </c>
      <c r="GK66" s="103">
        <f t="shared" si="377"/>
        <v>0</v>
      </c>
      <c r="GL66" s="103">
        <f t="shared" si="378"/>
        <v>0</v>
      </c>
      <c r="GM66" s="270">
        <f t="shared" si="303"/>
        <v>0</v>
      </c>
      <c r="GN66" s="271">
        <f t="shared" si="379"/>
        <v>0</v>
      </c>
      <c r="GO66" s="271">
        <f t="shared" si="380"/>
        <v>0</v>
      </c>
      <c r="GP66" s="271">
        <f t="shared" si="381"/>
        <v>0</v>
      </c>
      <c r="GQ66" s="271">
        <f t="shared" si="382"/>
        <v>0</v>
      </c>
      <c r="GR66" s="342">
        <f t="shared" si="304"/>
        <v>0</v>
      </c>
      <c r="GS66" s="103">
        <f t="shared" si="383"/>
        <v>0</v>
      </c>
      <c r="GT66" s="103">
        <f t="shared" si="384"/>
        <v>0</v>
      </c>
      <c r="GU66" s="103">
        <f t="shared" si="385"/>
        <v>0</v>
      </c>
      <c r="GV66" s="103">
        <f t="shared" si="386"/>
        <v>0</v>
      </c>
      <c r="GW66" s="270">
        <f t="shared" si="305"/>
        <v>0</v>
      </c>
      <c r="GX66" s="271">
        <f t="shared" si="387"/>
        <v>0</v>
      </c>
      <c r="GY66" s="271">
        <f t="shared" si="388"/>
        <v>0</v>
      </c>
      <c r="GZ66" s="271">
        <f t="shared" si="389"/>
        <v>0</v>
      </c>
      <c r="HA66" s="271">
        <f t="shared" si="390"/>
        <v>0</v>
      </c>
      <c r="HB66" s="329"/>
      <c r="HC66" s="103">
        <f t="shared" si="391"/>
        <v>0</v>
      </c>
      <c r="HD66" s="103">
        <f t="shared" si="392"/>
        <v>0</v>
      </c>
      <c r="HE66" s="103">
        <f t="shared" si="393"/>
        <v>0</v>
      </c>
      <c r="HF66" s="103">
        <f t="shared" si="394"/>
        <v>0</v>
      </c>
      <c r="HG66" s="270">
        <f t="shared" si="306"/>
        <v>0</v>
      </c>
      <c r="HH66" s="271">
        <f t="shared" si="395"/>
        <v>0</v>
      </c>
      <c r="HI66" s="271">
        <f t="shared" si="396"/>
        <v>0</v>
      </c>
      <c r="HJ66" s="271">
        <f t="shared" si="397"/>
        <v>0</v>
      </c>
      <c r="HK66" s="271">
        <f t="shared" si="398"/>
        <v>0</v>
      </c>
      <c r="HL66" s="329"/>
      <c r="HM66" s="103">
        <f t="shared" si="399"/>
        <v>0</v>
      </c>
      <c r="HN66" s="103">
        <f t="shared" si="400"/>
        <v>0</v>
      </c>
      <c r="HO66" s="103">
        <f t="shared" si="401"/>
        <v>0</v>
      </c>
      <c r="HP66" s="103">
        <f t="shared" si="402"/>
        <v>0</v>
      </c>
      <c r="HQ66" s="270">
        <f t="shared" si="307"/>
        <v>0</v>
      </c>
      <c r="HR66" s="271">
        <f t="shared" si="403"/>
        <v>0</v>
      </c>
      <c r="HS66" s="271">
        <f t="shared" si="404"/>
        <v>0</v>
      </c>
      <c r="HT66" s="271">
        <f t="shared" si="405"/>
        <v>0</v>
      </c>
      <c r="HU66" s="271">
        <f t="shared" si="406"/>
        <v>0</v>
      </c>
      <c r="HV66" s="342">
        <f t="shared" si="308"/>
        <v>0</v>
      </c>
      <c r="HW66" s="103">
        <f t="shared" si="407"/>
        <v>0</v>
      </c>
      <c r="HX66" s="103">
        <f t="shared" si="408"/>
        <v>0</v>
      </c>
      <c r="HY66" s="103">
        <f t="shared" si="409"/>
        <v>0</v>
      </c>
      <c r="HZ66" s="103">
        <f t="shared" si="410"/>
        <v>0</v>
      </c>
      <c r="IA66" s="265" t="e">
        <f t="shared" si="309"/>
        <v>#DIV/0!</v>
      </c>
      <c r="IB66" s="270">
        <f t="shared" si="310"/>
        <v>0</v>
      </c>
      <c r="IC66" s="271">
        <f t="shared" si="411"/>
        <v>0</v>
      </c>
      <c r="ID66" s="271">
        <f t="shared" si="412"/>
        <v>0</v>
      </c>
      <c r="IE66" s="271">
        <f t="shared" si="413"/>
        <v>0</v>
      </c>
      <c r="IF66" s="271">
        <f t="shared" si="414"/>
        <v>0</v>
      </c>
      <c r="IG66" s="258">
        <f t="shared" si="311"/>
        <v>0</v>
      </c>
      <c r="IH66" s="103">
        <f t="shared" si="415"/>
        <v>0</v>
      </c>
      <c r="II66" s="103">
        <f t="shared" si="416"/>
        <v>0</v>
      </c>
      <c r="IJ66" s="103">
        <f t="shared" si="417"/>
        <v>0</v>
      </c>
      <c r="IK66" s="103">
        <f t="shared" si="418"/>
        <v>0</v>
      </c>
      <c r="IL66" s="270">
        <f t="shared" si="312"/>
        <v>0</v>
      </c>
      <c r="IM66" s="271">
        <f t="shared" si="419"/>
        <v>0</v>
      </c>
      <c r="IN66" s="271">
        <f t="shared" si="420"/>
        <v>0</v>
      </c>
      <c r="IO66" s="271">
        <f t="shared" si="421"/>
        <v>0</v>
      </c>
      <c r="IP66" s="271">
        <f t="shared" si="422"/>
        <v>0</v>
      </c>
      <c r="IQ66" s="274">
        <f t="shared" si="313"/>
        <v>0</v>
      </c>
      <c r="IR66" s="275">
        <f t="shared" si="423"/>
        <v>0</v>
      </c>
      <c r="IS66" s="275">
        <f t="shared" si="424"/>
        <v>0</v>
      </c>
      <c r="IT66" s="275">
        <f t="shared" si="425"/>
        <v>0</v>
      </c>
      <c r="IU66" s="275">
        <f t="shared" si="426"/>
        <v>0</v>
      </c>
    </row>
    <row r="67" spans="1:255" s="48" customFormat="1">
      <c r="A67" s="49" t="s">
        <v>411</v>
      </c>
      <c r="B67" s="264"/>
      <c r="C67" s="264"/>
      <c r="D67" s="264"/>
      <c r="E67" s="200"/>
      <c r="F67" s="93">
        <f t="shared" si="227"/>
        <v>0</v>
      </c>
      <c r="G67" s="93">
        <f t="shared" si="228"/>
        <v>0</v>
      </c>
      <c r="H67" s="93">
        <f t="shared" si="229"/>
        <v>0</v>
      </c>
      <c r="I67" s="93">
        <f t="shared" si="230"/>
        <v>0</v>
      </c>
      <c r="J67" s="200"/>
      <c r="K67" s="93">
        <f t="shared" si="231"/>
        <v>0</v>
      </c>
      <c r="L67" s="93">
        <f t="shared" si="232"/>
        <v>0</v>
      </c>
      <c r="M67" s="93">
        <f t="shared" si="233"/>
        <v>0</v>
      </c>
      <c r="N67" s="93">
        <f t="shared" si="234"/>
        <v>0</v>
      </c>
      <c r="O67" s="265" t="e">
        <f t="shared" si="235"/>
        <v>#DIV/0!</v>
      </c>
      <c r="P67" s="200"/>
      <c r="Q67" s="93">
        <f t="shared" si="236"/>
        <v>0</v>
      </c>
      <c r="R67" s="93">
        <f t="shared" si="237"/>
        <v>0</v>
      </c>
      <c r="S67" s="93">
        <f t="shared" si="238"/>
        <v>0</v>
      </c>
      <c r="T67" s="93">
        <f t="shared" si="239"/>
        <v>0</v>
      </c>
      <c r="U67" s="265" t="e">
        <f t="shared" si="240"/>
        <v>#DIV/0!</v>
      </c>
      <c r="V67" s="200"/>
      <c r="W67" s="93">
        <f t="shared" si="241"/>
        <v>0</v>
      </c>
      <c r="X67" s="93">
        <f t="shared" si="242"/>
        <v>0</v>
      </c>
      <c r="Y67" s="93">
        <f t="shared" si="243"/>
        <v>0</v>
      </c>
      <c r="Z67" s="93">
        <f t="shared" si="244"/>
        <v>0</v>
      </c>
      <c r="AA67" s="265" t="e">
        <f t="shared" si="245"/>
        <v>#DIV/0!</v>
      </c>
      <c r="AB67" s="329"/>
      <c r="AC67" s="103">
        <f t="shared" si="246"/>
        <v>0</v>
      </c>
      <c r="AD67" s="103">
        <f t="shared" si="247"/>
        <v>0</v>
      </c>
      <c r="AE67" s="103">
        <f t="shared" si="248"/>
        <v>0</v>
      </c>
      <c r="AF67" s="103">
        <f t="shared" si="249"/>
        <v>0</v>
      </c>
      <c r="AG67" s="270">
        <f t="shared" si="250"/>
        <v>0</v>
      </c>
      <c r="AH67" s="271">
        <f t="shared" si="251"/>
        <v>0</v>
      </c>
      <c r="AI67" s="271">
        <f t="shared" si="252"/>
        <v>0</v>
      </c>
      <c r="AJ67" s="271">
        <f t="shared" si="253"/>
        <v>0</v>
      </c>
      <c r="AK67" s="271">
        <f t="shared" si="254"/>
        <v>0</v>
      </c>
      <c r="AL67" s="329"/>
      <c r="AM67" s="103">
        <f t="shared" si="255"/>
        <v>0</v>
      </c>
      <c r="AN67" s="103">
        <f t="shared" si="256"/>
        <v>0</v>
      </c>
      <c r="AO67" s="103">
        <f t="shared" si="257"/>
        <v>0</v>
      </c>
      <c r="AP67" s="103">
        <f t="shared" si="258"/>
        <v>0</v>
      </c>
      <c r="AQ67" s="270">
        <f t="shared" si="259"/>
        <v>0</v>
      </c>
      <c r="AR67" s="271">
        <f t="shared" si="260"/>
        <v>0</v>
      </c>
      <c r="AS67" s="271">
        <f t="shared" si="261"/>
        <v>0</v>
      </c>
      <c r="AT67" s="271">
        <f t="shared" si="262"/>
        <v>0</v>
      </c>
      <c r="AU67" s="271">
        <f t="shared" si="263"/>
        <v>0</v>
      </c>
      <c r="AV67" s="510"/>
      <c r="AW67" s="511">
        <f t="shared" si="264"/>
        <v>0</v>
      </c>
      <c r="AX67" s="511">
        <f t="shared" si="265"/>
        <v>0</v>
      </c>
      <c r="AY67" s="511">
        <f t="shared" si="266"/>
        <v>0</v>
      </c>
      <c r="AZ67" s="511">
        <f t="shared" si="267"/>
        <v>0</v>
      </c>
      <c r="BA67" s="512">
        <f t="shared" si="268"/>
        <v>0</v>
      </c>
      <c r="BB67" s="586">
        <f t="shared" si="269"/>
        <v>0</v>
      </c>
      <c r="BC67" s="586">
        <f t="shared" si="270"/>
        <v>0</v>
      </c>
      <c r="BD67" s="586">
        <f t="shared" si="271"/>
        <v>0</v>
      </c>
      <c r="BE67" s="586">
        <f t="shared" si="272"/>
        <v>0</v>
      </c>
      <c r="BF67" s="329"/>
      <c r="BG67" s="103">
        <f t="shared" si="273"/>
        <v>0</v>
      </c>
      <c r="BH67" s="103">
        <f t="shared" si="274"/>
        <v>0</v>
      </c>
      <c r="BI67" s="103">
        <f t="shared" si="275"/>
        <v>0</v>
      </c>
      <c r="BJ67" s="103">
        <f t="shared" si="276"/>
        <v>0</v>
      </c>
      <c r="BK67" s="270">
        <f t="shared" si="277"/>
        <v>0</v>
      </c>
      <c r="BL67" s="271">
        <f t="shared" si="278"/>
        <v>0</v>
      </c>
      <c r="BM67" s="271">
        <f t="shared" si="279"/>
        <v>0</v>
      </c>
      <c r="BN67" s="271">
        <f t="shared" si="280"/>
        <v>0</v>
      </c>
      <c r="BO67" s="271">
        <f t="shared" si="281"/>
        <v>0</v>
      </c>
      <c r="BP67" s="329"/>
      <c r="BQ67" s="103">
        <f t="shared" si="282"/>
        <v>0</v>
      </c>
      <c r="BR67" s="103">
        <f t="shared" si="283"/>
        <v>0</v>
      </c>
      <c r="BS67" s="103">
        <f t="shared" si="284"/>
        <v>0</v>
      </c>
      <c r="BT67" s="103">
        <f t="shared" si="285"/>
        <v>0</v>
      </c>
      <c r="BU67" s="270">
        <f t="shared" si="286"/>
        <v>0</v>
      </c>
      <c r="BV67" s="271">
        <f t="shared" si="287"/>
        <v>0</v>
      </c>
      <c r="BW67" s="271">
        <f t="shared" si="288"/>
        <v>0</v>
      </c>
      <c r="BX67" s="271">
        <f t="shared" si="289"/>
        <v>0</v>
      </c>
      <c r="BY67" s="271">
        <f t="shared" si="290"/>
        <v>0</v>
      </c>
      <c r="BZ67" s="329"/>
      <c r="CA67" s="103">
        <f t="shared" si="291"/>
        <v>0</v>
      </c>
      <c r="CB67" s="103">
        <f t="shared" si="292"/>
        <v>0</v>
      </c>
      <c r="CC67" s="103">
        <f t="shared" si="293"/>
        <v>0</v>
      </c>
      <c r="CD67" s="103">
        <f t="shared" si="294"/>
        <v>0</v>
      </c>
      <c r="CE67" s="270">
        <f t="shared" si="295"/>
        <v>0</v>
      </c>
      <c r="CF67" s="271">
        <f t="shared" si="296"/>
        <v>0</v>
      </c>
      <c r="CG67" s="271">
        <f t="shared" si="297"/>
        <v>0</v>
      </c>
      <c r="CH67" s="271">
        <f t="shared" si="298"/>
        <v>0</v>
      </c>
      <c r="CI67" s="271">
        <f t="shared" si="299"/>
        <v>0</v>
      </c>
      <c r="CJ67" s="329"/>
      <c r="CK67" s="103">
        <f t="shared" si="199"/>
        <v>0</v>
      </c>
      <c r="CL67" s="103">
        <f t="shared" si="226"/>
        <v>0</v>
      </c>
      <c r="CM67" s="103">
        <f t="shared" si="200"/>
        <v>0</v>
      </c>
      <c r="CN67" s="103">
        <f t="shared" si="201"/>
        <v>0</v>
      </c>
      <c r="CO67" s="270">
        <f t="shared" si="9"/>
        <v>0</v>
      </c>
      <c r="CP67" s="271">
        <f t="shared" si="202"/>
        <v>0</v>
      </c>
      <c r="CQ67" s="271">
        <f t="shared" si="203"/>
        <v>0</v>
      </c>
      <c r="CR67" s="271">
        <f t="shared" si="204"/>
        <v>0</v>
      </c>
      <c r="CS67" s="271">
        <f t="shared" si="205"/>
        <v>0</v>
      </c>
      <c r="CT67" s="329"/>
      <c r="CU67" s="103">
        <f t="shared" si="314"/>
        <v>0</v>
      </c>
      <c r="CV67" s="103">
        <f t="shared" si="315"/>
        <v>0</v>
      </c>
      <c r="CW67" s="103">
        <f t="shared" si="316"/>
        <v>0</v>
      </c>
      <c r="CX67" s="103">
        <f t="shared" si="317"/>
        <v>0</v>
      </c>
      <c r="CY67" s="270">
        <f t="shared" si="300"/>
        <v>0</v>
      </c>
      <c r="CZ67" s="271">
        <f t="shared" si="318"/>
        <v>0</v>
      </c>
      <c r="DA67" s="271">
        <f t="shared" si="319"/>
        <v>0</v>
      </c>
      <c r="DB67" s="271">
        <f t="shared" si="320"/>
        <v>0</v>
      </c>
      <c r="DC67" s="271">
        <f t="shared" si="321"/>
        <v>0</v>
      </c>
      <c r="DD67" s="329"/>
      <c r="DE67" s="103">
        <f t="shared" si="322"/>
        <v>0</v>
      </c>
      <c r="DF67" s="103">
        <f t="shared" si="323"/>
        <v>0</v>
      </c>
      <c r="DG67" s="103">
        <f t="shared" si="324"/>
        <v>0</v>
      </c>
      <c r="DH67" s="103">
        <f t="shared" si="325"/>
        <v>0</v>
      </c>
      <c r="DI67" s="270">
        <f t="shared" si="326"/>
        <v>0</v>
      </c>
      <c r="DJ67" s="271">
        <f t="shared" si="327"/>
        <v>0</v>
      </c>
      <c r="DK67" s="271">
        <f t="shared" si="328"/>
        <v>0</v>
      </c>
      <c r="DL67" s="271">
        <f t="shared" si="329"/>
        <v>0</v>
      </c>
      <c r="DM67" s="271">
        <f t="shared" si="330"/>
        <v>0</v>
      </c>
      <c r="DN67" s="329"/>
      <c r="DO67" s="103">
        <f t="shared" si="331"/>
        <v>0</v>
      </c>
      <c r="DP67" s="103">
        <f t="shared" si="332"/>
        <v>0</v>
      </c>
      <c r="DQ67" s="103">
        <f t="shared" si="333"/>
        <v>0</v>
      </c>
      <c r="DR67" s="103">
        <f t="shared" si="334"/>
        <v>0</v>
      </c>
      <c r="DS67" s="270">
        <f t="shared" si="301"/>
        <v>0</v>
      </c>
      <c r="DT67" s="271">
        <f t="shared" si="335"/>
        <v>0</v>
      </c>
      <c r="DU67" s="271">
        <f t="shared" si="336"/>
        <v>0</v>
      </c>
      <c r="DV67" s="271">
        <f t="shared" si="337"/>
        <v>0</v>
      </c>
      <c r="DW67" s="271">
        <f t="shared" si="338"/>
        <v>0</v>
      </c>
      <c r="DX67" s="338"/>
      <c r="DY67" s="103">
        <f t="shared" si="208"/>
        <v>0</v>
      </c>
      <c r="DZ67" s="103">
        <f t="shared" si="209"/>
        <v>0</v>
      </c>
      <c r="EA67" s="103">
        <f t="shared" si="210"/>
        <v>0</v>
      </c>
      <c r="EB67" s="103">
        <f t="shared" si="211"/>
        <v>0</v>
      </c>
      <c r="EC67" s="270">
        <f t="shared" si="212"/>
        <v>0</v>
      </c>
      <c r="ED67" s="271">
        <f t="shared" si="213"/>
        <v>0</v>
      </c>
      <c r="EE67" s="271">
        <f t="shared" si="214"/>
        <v>0</v>
      </c>
      <c r="EF67" s="271">
        <f t="shared" si="215"/>
        <v>0</v>
      </c>
      <c r="EG67" s="271">
        <f t="shared" si="216"/>
        <v>0</v>
      </c>
      <c r="EH67" s="329"/>
      <c r="EI67" s="103">
        <f t="shared" si="217"/>
        <v>0</v>
      </c>
      <c r="EJ67" s="103">
        <f t="shared" si="218"/>
        <v>0</v>
      </c>
      <c r="EK67" s="103">
        <f t="shared" si="219"/>
        <v>0</v>
      </c>
      <c r="EL67" s="103">
        <f t="shared" si="220"/>
        <v>0</v>
      </c>
      <c r="EM67" s="270">
        <f t="shared" si="221"/>
        <v>0</v>
      </c>
      <c r="EN67" s="271">
        <f t="shared" si="222"/>
        <v>0</v>
      </c>
      <c r="EO67" s="271">
        <f t="shared" si="223"/>
        <v>0</v>
      </c>
      <c r="EP67" s="271">
        <f t="shared" si="224"/>
        <v>0</v>
      </c>
      <c r="EQ67" s="271">
        <f t="shared" si="225"/>
        <v>0</v>
      </c>
      <c r="ER67" s="510"/>
      <c r="ES67" s="511">
        <f t="shared" si="339"/>
        <v>0</v>
      </c>
      <c r="ET67" s="511">
        <f t="shared" si="340"/>
        <v>0</v>
      </c>
      <c r="EU67" s="511">
        <f t="shared" si="341"/>
        <v>0</v>
      </c>
      <c r="EV67" s="511">
        <f t="shared" si="342"/>
        <v>0</v>
      </c>
      <c r="EW67" s="512">
        <f t="shared" si="343"/>
        <v>0</v>
      </c>
      <c r="EX67" s="586">
        <f t="shared" si="344"/>
        <v>0</v>
      </c>
      <c r="EY67" s="586">
        <f t="shared" si="345"/>
        <v>0</v>
      </c>
      <c r="EZ67" s="586">
        <f t="shared" si="346"/>
        <v>0</v>
      </c>
      <c r="FA67" s="586">
        <f t="shared" si="347"/>
        <v>0</v>
      </c>
      <c r="FB67" s="262"/>
      <c r="FC67" s="103">
        <f t="shared" si="348"/>
        <v>0</v>
      </c>
      <c r="FD67" s="103">
        <f t="shared" si="349"/>
        <v>0</v>
      </c>
      <c r="FE67" s="103">
        <f t="shared" si="350"/>
        <v>0</v>
      </c>
      <c r="FF67" s="103">
        <f t="shared" si="351"/>
        <v>0</v>
      </c>
      <c r="FG67" s="270">
        <f t="shared" si="352"/>
        <v>0</v>
      </c>
      <c r="FH67" s="271">
        <f t="shared" si="353"/>
        <v>0</v>
      </c>
      <c r="FI67" s="271">
        <f t="shared" si="354"/>
        <v>0</v>
      </c>
      <c r="FJ67" s="271">
        <f t="shared" si="355"/>
        <v>0</v>
      </c>
      <c r="FK67" s="271">
        <f t="shared" si="356"/>
        <v>0</v>
      </c>
      <c r="FL67" s="263"/>
      <c r="FM67" s="103">
        <f t="shared" si="357"/>
        <v>0</v>
      </c>
      <c r="FN67" s="103">
        <f t="shared" si="358"/>
        <v>0</v>
      </c>
      <c r="FO67" s="103">
        <f t="shared" si="359"/>
        <v>0</v>
      </c>
      <c r="FP67" s="103">
        <f t="shared" si="360"/>
        <v>0</v>
      </c>
      <c r="FQ67" s="270">
        <f t="shared" si="361"/>
        <v>0</v>
      </c>
      <c r="FR67" s="271">
        <f t="shared" si="362"/>
        <v>0</v>
      </c>
      <c r="FS67" s="271">
        <f t="shared" si="363"/>
        <v>0</v>
      </c>
      <c r="FT67" s="271">
        <f t="shared" si="364"/>
        <v>0</v>
      </c>
      <c r="FU67" s="271">
        <f t="shared" si="365"/>
        <v>0</v>
      </c>
      <c r="FV67" s="270"/>
      <c r="FW67" s="270"/>
      <c r="FX67" s="384">
        <f t="shared" si="366"/>
        <v>0</v>
      </c>
      <c r="FY67" s="103">
        <f t="shared" si="367"/>
        <v>0</v>
      </c>
      <c r="FZ67" s="103">
        <f t="shared" si="368"/>
        <v>0</v>
      </c>
      <c r="GA67" s="103">
        <f t="shared" si="369"/>
        <v>0</v>
      </c>
      <c r="GB67" s="103">
        <f t="shared" si="370"/>
        <v>0</v>
      </c>
      <c r="GC67" s="270">
        <f t="shared" si="302"/>
        <v>0</v>
      </c>
      <c r="GD67" s="271">
        <f t="shared" si="371"/>
        <v>0</v>
      </c>
      <c r="GE67" s="271">
        <f t="shared" si="372"/>
        <v>0</v>
      </c>
      <c r="GF67" s="271">
        <f t="shared" si="373"/>
        <v>0</v>
      </c>
      <c r="GG67" s="271">
        <f t="shared" si="374"/>
        <v>0</v>
      </c>
      <c r="GH67" s="329"/>
      <c r="GI67" s="103">
        <f t="shared" si="375"/>
        <v>0</v>
      </c>
      <c r="GJ67" s="103">
        <f t="shared" si="376"/>
        <v>0</v>
      </c>
      <c r="GK67" s="103">
        <f t="shared" si="377"/>
        <v>0</v>
      </c>
      <c r="GL67" s="103">
        <f t="shared" si="378"/>
        <v>0</v>
      </c>
      <c r="GM67" s="270">
        <f t="shared" si="303"/>
        <v>0</v>
      </c>
      <c r="GN67" s="271">
        <f t="shared" si="379"/>
        <v>0</v>
      </c>
      <c r="GO67" s="271">
        <f t="shared" si="380"/>
        <v>0</v>
      </c>
      <c r="GP67" s="271">
        <f t="shared" si="381"/>
        <v>0</v>
      </c>
      <c r="GQ67" s="271">
        <f t="shared" si="382"/>
        <v>0</v>
      </c>
      <c r="GR67" s="342">
        <f t="shared" si="304"/>
        <v>0</v>
      </c>
      <c r="GS67" s="103">
        <f t="shared" si="383"/>
        <v>0</v>
      </c>
      <c r="GT67" s="103">
        <f t="shared" si="384"/>
        <v>0</v>
      </c>
      <c r="GU67" s="103">
        <f t="shared" si="385"/>
        <v>0</v>
      </c>
      <c r="GV67" s="103">
        <f t="shared" si="386"/>
        <v>0</v>
      </c>
      <c r="GW67" s="270">
        <f t="shared" si="305"/>
        <v>0</v>
      </c>
      <c r="GX67" s="271">
        <f t="shared" si="387"/>
        <v>0</v>
      </c>
      <c r="GY67" s="271">
        <f t="shared" si="388"/>
        <v>0</v>
      </c>
      <c r="GZ67" s="271">
        <f t="shared" si="389"/>
        <v>0</v>
      </c>
      <c r="HA67" s="271">
        <f t="shared" si="390"/>
        <v>0</v>
      </c>
      <c r="HB67" s="329"/>
      <c r="HC67" s="103">
        <f t="shared" si="391"/>
        <v>0</v>
      </c>
      <c r="HD67" s="103">
        <f t="shared" si="392"/>
        <v>0</v>
      </c>
      <c r="HE67" s="103">
        <f t="shared" si="393"/>
        <v>0</v>
      </c>
      <c r="HF67" s="103">
        <f t="shared" si="394"/>
        <v>0</v>
      </c>
      <c r="HG67" s="270">
        <f t="shared" si="306"/>
        <v>0</v>
      </c>
      <c r="HH67" s="271">
        <f t="shared" si="395"/>
        <v>0</v>
      </c>
      <c r="HI67" s="271">
        <f t="shared" si="396"/>
        <v>0</v>
      </c>
      <c r="HJ67" s="271">
        <f t="shared" si="397"/>
        <v>0</v>
      </c>
      <c r="HK67" s="271">
        <f t="shared" si="398"/>
        <v>0</v>
      </c>
      <c r="HL67" s="329"/>
      <c r="HM67" s="103">
        <f t="shared" si="399"/>
        <v>0</v>
      </c>
      <c r="HN67" s="103">
        <f t="shared" si="400"/>
        <v>0</v>
      </c>
      <c r="HO67" s="103">
        <f t="shared" si="401"/>
        <v>0</v>
      </c>
      <c r="HP67" s="103">
        <f t="shared" si="402"/>
        <v>0</v>
      </c>
      <c r="HQ67" s="270">
        <f t="shared" si="307"/>
        <v>0</v>
      </c>
      <c r="HR67" s="271">
        <f t="shared" si="403"/>
        <v>0</v>
      </c>
      <c r="HS67" s="271">
        <f t="shared" si="404"/>
        <v>0</v>
      </c>
      <c r="HT67" s="271">
        <f t="shared" si="405"/>
        <v>0</v>
      </c>
      <c r="HU67" s="271">
        <f t="shared" si="406"/>
        <v>0</v>
      </c>
      <c r="HV67" s="342">
        <f t="shared" si="308"/>
        <v>0</v>
      </c>
      <c r="HW67" s="103">
        <f t="shared" si="407"/>
        <v>0</v>
      </c>
      <c r="HX67" s="103">
        <f t="shared" si="408"/>
        <v>0</v>
      </c>
      <c r="HY67" s="103">
        <f t="shared" si="409"/>
        <v>0</v>
      </c>
      <c r="HZ67" s="103">
        <f t="shared" si="410"/>
        <v>0</v>
      </c>
      <c r="IA67" s="265" t="e">
        <f t="shared" si="309"/>
        <v>#DIV/0!</v>
      </c>
      <c r="IB67" s="270">
        <f t="shared" si="310"/>
        <v>0</v>
      </c>
      <c r="IC67" s="271">
        <f t="shared" si="411"/>
        <v>0</v>
      </c>
      <c r="ID67" s="271">
        <f t="shared" si="412"/>
        <v>0</v>
      </c>
      <c r="IE67" s="271">
        <f t="shared" si="413"/>
        <v>0</v>
      </c>
      <c r="IF67" s="271">
        <f t="shared" si="414"/>
        <v>0</v>
      </c>
      <c r="IG67" s="258">
        <f t="shared" si="311"/>
        <v>0</v>
      </c>
      <c r="IH67" s="103">
        <f t="shared" si="415"/>
        <v>0</v>
      </c>
      <c r="II67" s="103">
        <f t="shared" si="416"/>
        <v>0</v>
      </c>
      <c r="IJ67" s="103">
        <f t="shared" si="417"/>
        <v>0</v>
      </c>
      <c r="IK67" s="103">
        <f t="shared" si="418"/>
        <v>0</v>
      </c>
      <c r="IL67" s="270">
        <f t="shared" si="312"/>
        <v>0</v>
      </c>
      <c r="IM67" s="271">
        <f t="shared" si="419"/>
        <v>0</v>
      </c>
      <c r="IN67" s="271">
        <f t="shared" si="420"/>
        <v>0</v>
      </c>
      <c r="IO67" s="271">
        <f t="shared" si="421"/>
        <v>0</v>
      </c>
      <c r="IP67" s="271">
        <f t="shared" si="422"/>
        <v>0</v>
      </c>
      <c r="IQ67" s="274">
        <f t="shared" si="313"/>
        <v>0</v>
      </c>
      <c r="IR67" s="275">
        <f t="shared" si="423"/>
        <v>0</v>
      </c>
      <c r="IS67" s="275">
        <f t="shared" si="424"/>
        <v>0</v>
      </c>
      <c r="IT67" s="275">
        <f t="shared" si="425"/>
        <v>0</v>
      </c>
      <c r="IU67" s="275">
        <f t="shared" si="426"/>
        <v>0</v>
      </c>
    </row>
    <row r="68" spans="1:255" s="48" customFormat="1">
      <c r="A68" s="49" t="s">
        <v>412</v>
      </c>
      <c r="B68" s="264"/>
      <c r="C68" s="264"/>
      <c r="D68" s="264"/>
      <c r="E68" s="200"/>
      <c r="F68" s="93">
        <f t="shared" si="227"/>
        <v>0</v>
      </c>
      <c r="G68" s="93">
        <f t="shared" si="228"/>
        <v>0</v>
      </c>
      <c r="H68" s="93">
        <f t="shared" si="229"/>
        <v>0</v>
      </c>
      <c r="I68" s="93">
        <f t="shared" si="230"/>
        <v>0</v>
      </c>
      <c r="J68" s="200"/>
      <c r="K68" s="93">
        <f t="shared" si="231"/>
        <v>0</v>
      </c>
      <c r="L68" s="93">
        <f t="shared" si="232"/>
        <v>0</v>
      </c>
      <c r="M68" s="93">
        <f t="shared" si="233"/>
        <v>0</v>
      </c>
      <c r="N68" s="93">
        <f t="shared" si="234"/>
        <v>0</v>
      </c>
      <c r="O68" s="265" t="e">
        <f t="shared" si="235"/>
        <v>#DIV/0!</v>
      </c>
      <c r="P68" s="200"/>
      <c r="Q68" s="93">
        <f t="shared" si="236"/>
        <v>0</v>
      </c>
      <c r="R68" s="93">
        <f t="shared" si="237"/>
        <v>0</v>
      </c>
      <c r="S68" s="93">
        <f t="shared" si="238"/>
        <v>0</v>
      </c>
      <c r="T68" s="93">
        <f t="shared" si="239"/>
        <v>0</v>
      </c>
      <c r="U68" s="265" t="e">
        <f t="shared" si="240"/>
        <v>#DIV/0!</v>
      </c>
      <c r="V68" s="200"/>
      <c r="W68" s="93">
        <f t="shared" si="241"/>
        <v>0</v>
      </c>
      <c r="X68" s="93">
        <f t="shared" si="242"/>
        <v>0</v>
      </c>
      <c r="Y68" s="93">
        <f t="shared" si="243"/>
        <v>0</v>
      </c>
      <c r="Z68" s="93">
        <f t="shared" si="244"/>
        <v>0</v>
      </c>
      <c r="AA68" s="265" t="e">
        <f t="shared" si="245"/>
        <v>#DIV/0!</v>
      </c>
      <c r="AB68" s="329"/>
      <c r="AC68" s="103">
        <f t="shared" si="246"/>
        <v>0</v>
      </c>
      <c r="AD68" s="103">
        <f t="shared" si="247"/>
        <v>0</v>
      </c>
      <c r="AE68" s="103">
        <f t="shared" si="248"/>
        <v>0</v>
      </c>
      <c r="AF68" s="103">
        <f t="shared" si="249"/>
        <v>0</v>
      </c>
      <c r="AG68" s="270">
        <f t="shared" si="250"/>
        <v>0</v>
      </c>
      <c r="AH68" s="271">
        <f t="shared" si="251"/>
        <v>0</v>
      </c>
      <c r="AI68" s="271">
        <f t="shared" si="252"/>
        <v>0</v>
      </c>
      <c r="AJ68" s="271">
        <f t="shared" si="253"/>
        <v>0</v>
      </c>
      <c r="AK68" s="271">
        <f t="shared" si="254"/>
        <v>0</v>
      </c>
      <c r="AL68" s="329"/>
      <c r="AM68" s="103">
        <f t="shared" si="255"/>
        <v>0</v>
      </c>
      <c r="AN68" s="103">
        <f t="shared" si="256"/>
        <v>0</v>
      </c>
      <c r="AO68" s="103">
        <f t="shared" si="257"/>
        <v>0</v>
      </c>
      <c r="AP68" s="103">
        <f t="shared" si="258"/>
        <v>0</v>
      </c>
      <c r="AQ68" s="270">
        <f t="shared" si="259"/>
        <v>0</v>
      </c>
      <c r="AR68" s="271">
        <f t="shared" si="260"/>
        <v>0</v>
      </c>
      <c r="AS68" s="271">
        <f t="shared" si="261"/>
        <v>0</v>
      </c>
      <c r="AT68" s="271">
        <f t="shared" si="262"/>
        <v>0</v>
      </c>
      <c r="AU68" s="271">
        <f t="shared" si="263"/>
        <v>0</v>
      </c>
      <c r="AV68" s="510"/>
      <c r="AW68" s="511">
        <f t="shared" si="264"/>
        <v>0</v>
      </c>
      <c r="AX68" s="511">
        <f t="shared" si="265"/>
        <v>0</v>
      </c>
      <c r="AY68" s="511">
        <f t="shared" si="266"/>
        <v>0</v>
      </c>
      <c r="AZ68" s="511">
        <f t="shared" si="267"/>
        <v>0</v>
      </c>
      <c r="BA68" s="512">
        <f t="shared" si="268"/>
        <v>0</v>
      </c>
      <c r="BB68" s="586">
        <f t="shared" si="269"/>
        <v>0</v>
      </c>
      <c r="BC68" s="586">
        <f t="shared" si="270"/>
        <v>0</v>
      </c>
      <c r="BD68" s="586">
        <f t="shared" si="271"/>
        <v>0</v>
      </c>
      <c r="BE68" s="586">
        <f t="shared" si="272"/>
        <v>0</v>
      </c>
      <c r="BF68" s="329"/>
      <c r="BG68" s="103">
        <f t="shared" si="273"/>
        <v>0</v>
      </c>
      <c r="BH68" s="103">
        <f t="shared" si="274"/>
        <v>0</v>
      </c>
      <c r="BI68" s="103">
        <f t="shared" si="275"/>
        <v>0</v>
      </c>
      <c r="BJ68" s="103">
        <f t="shared" si="276"/>
        <v>0</v>
      </c>
      <c r="BK68" s="270">
        <f t="shared" si="277"/>
        <v>0</v>
      </c>
      <c r="BL68" s="271">
        <f t="shared" si="278"/>
        <v>0</v>
      </c>
      <c r="BM68" s="271">
        <f t="shared" si="279"/>
        <v>0</v>
      </c>
      <c r="BN68" s="271">
        <f t="shared" si="280"/>
        <v>0</v>
      </c>
      <c r="BO68" s="271">
        <f t="shared" si="281"/>
        <v>0</v>
      </c>
      <c r="BP68" s="329"/>
      <c r="BQ68" s="103">
        <f t="shared" si="282"/>
        <v>0</v>
      </c>
      <c r="BR68" s="103">
        <f t="shared" si="283"/>
        <v>0</v>
      </c>
      <c r="BS68" s="103">
        <f t="shared" si="284"/>
        <v>0</v>
      </c>
      <c r="BT68" s="103">
        <f t="shared" si="285"/>
        <v>0</v>
      </c>
      <c r="BU68" s="270">
        <f t="shared" si="286"/>
        <v>0</v>
      </c>
      <c r="BV68" s="271">
        <f t="shared" si="287"/>
        <v>0</v>
      </c>
      <c r="BW68" s="271">
        <f t="shared" si="288"/>
        <v>0</v>
      </c>
      <c r="BX68" s="271">
        <f t="shared" si="289"/>
        <v>0</v>
      </c>
      <c r="BY68" s="271">
        <f t="shared" si="290"/>
        <v>0</v>
      </c>
      <c r="BZ68" s="329"/>
      <c r="CA68" s="103">
        <f t="shared" si="291"/>
        <v>0</v>
      </c>
      <c r="CB68" s="103">
        <f t="shared" si="292"/>
        <v>0</v>
      </c>
      <c r="CC68" s="103">
        <f t="shared" si="293"/>
        <v>0</v>
      </c>
      <c r="CD68" s="103">
        <f t="shared" si="294"/>
        <v>0</v>
      </c>
      <c r="CE68" s="270">
        <f t="shared" si="295"/>
        <v>0</v>
      </c>
      <c r="CF68" s="271">
        <f t="shared" si="296"/>
        <v>0</v>
      </c>
      <c r="CG68" s="271">
        <f t="shared" si="297"/>
        <v>0</v>
      </c>
      <c r="CH68" s="271">
        <f t="shared" si="298"/>
        <v>0</v>
      </c>
      <c r="CI68" s="271">
        <f t="shared" si="299"/>
        <v>0</v>
      </c>
      <c r="CJ68" s="329"/>
      <c r="CK68" s="103">
        <f t="shared" si="199"/>
        <v>0</v>
      </c>
      <c r="CL68" s="103">
        <f t="shared" si="226"/>
        <v>0</v>
      </c>
      <c r="CM68" s="103">
        <f t="shared" si="200"/>
        <v>0</v>
      </c>
      <c r="CN68" s="103">
        <f t="shared" si="201"/>
        <v>0</v>
      </c>
      <c r="CO68" s="270">
        <f t="shared" si="9"/>
        <v>0</v>
      </c>
      <c r="CP68" s="271">
        <f t="shared" si="202"/>
        <v>0</v>
      </c>
      <c r="CQ68" s="271">
        <f t="shared" si="203"/>
        <v>0</v>
      </c>
      <c r="CR68" s="271">
        <f t="shared" si="204"/>
        <v>0</v>
      </c>
      <c r="CS68" s="271">
        <f t="shared" si="205"/>
        <v>0</v>
      </c>
      <c r="CT68" s="329"/>
      <c r="CU68" s="103">
        <f t="shared" si="314"/>
        <v>0</v>
      </c>
      <c r="CV68" s="103">
        <f t="shared" si="315"/>
        <v>0</v>
      </c>
      <c r="CW68" s="103">
        <f t="shared" si="316"/>
        <v>0</v>
      </c>
      <c r="CX68" s="103">
        <f t="shared" si="317"/>
        <v>0</v>
      </c>
      <c r="CY68" s="270">
        <f t="shared" si="300"/>
        <v>0</v>
      </c>
      <c r="CZ68" s="271">
        <f t="shared" si="318"/>
        <v>0</v>
      </c>
      <c r="DA68" s="271">
        <f t="shared" si="319"/>
        <v>0</v>
      </c>
      <c r="DB68" s="271">
        <f t="shared" si="320"/>
        <v>0</v>
      </c>
      <c r="DC68" s="271">
        <f t="shared" si="321"/>
        <v>0</v>
      </c>
      <c r="DD68" s="329"/>
      <c r="DE68" s="103">
        <f t="shared" si="322"/>
        <v>0</v>
      </c>
      <c r="DF68" s="103">
        <f t="shared" si="323"/>
        <v>0</v>
      </c>
      <c r="DG68" s="103">
        <f t="shared" si="324"/>
        <v>0</v>
      </c>
      <c r="DH68" s="103">
        <f t="shared" si="325"/>
        <v>0</v>
      </c>
      <c r="DI68" s="270">
        <f t="shared" si="326"/>
        <v>0</v>
      </c>
      <c r="DJ68" s="271">
        <f t="shared" si="327"/>
        <v>0</v>
      </c>
      <c r="DK68" s="271">
        <f t="shared" si="328"/>
        <v>0</v>
      </c>
      <c r="DL68" s="271">
        <f t="shared" si="329"/>
        <v>0</v>
      </c>
      <c r="DM68" s="271">
        <f t="shared" si="330"/>
        <v>0</v>
      </c>
      <c r="DN68" s="329"/>
      <c r="DO68" s="103">
        <f t="shared" si="331"/>
        <v>0</v>
      </c>
      <c r="DP68" s="103">
        <f t="shared" si="332"/>
        <v>0</v>
      </c>
      <c r="DQ68" s="103">
        <f t="shared" si="333"/>
        <v>0</v>
      </c>
      <c r="DR68" s="103">
        <f t="shared" si="334"/>
        <v>0</v>
      </c>
      <c r="DS68" s="270">
        <f t="shared" si="301"/>
        <v>0</v>
      </c>
      <c r="DT68" s="271">
        <f t="shared" si="335"/>
        <v>0</v>
      </c>
      <c r="DU68" s="271">
        <f t="shared" si="336"/>
        <v>0</v>
      </c>
      <c r="DV68" s="271">
        <f t="shared" si="337"/>
        <v>0</v>
      </c>
      <c r="DW68" s="271">
        <f t="shared" si="338"/>
        <v>0</v>
      </c>
      <c r="DX68" s="338"/>
      <c r="DY68" s="103">
        <f t="shared" si="208"/>
        <v>0</v>
      </c>
      <c r="DZ68" s="103">
        <f t="shared" si="209"/>
        <v>0</v>
      </c>
      <c r="EA68" s="103">
        <f t="shared" si="210"/>
        <v>0</v>
      </c>
      <c r="EB68" s="103">
        <f t="shared" si="211"/>
        <v>0</v>
      </c>
      <c r="EC68" s="270">
        <f t="shared" si="212"/>
        <v>0</v>
      </c>
      <c r="ED68" s="271">
        <f t="shared" si="213"/>
        <v>0</v>
      </c>
      <c r="EE68" s="271">
        <f t="shared" si="214"/>
        <v>0</v>
      </c>
      <c r="EF68" s="271">
        <f t="shared" si="215"/>
        <v>0</v>
      </c>
      <c r="EG68" s="271">
        <f t="shared" si="216"/>
        <v>0</v>
      </c>
      <c r="EH68" s="329"/>
      <c r="EI68" s="103">
        <f t="shared" si="217"/>
        <v>0</v>
      </c>
      <c r="EJ68" s="103">
        <f t="shared" si="218"/>
        <v>0</v>
      </c>
      <c r="EK68" s="103">
        <f t="shared" si="219"/>
        <v>0</v>
      </c>
      <c r="EL68" s="103">
        <f t="shared" si="220"/>
        <v>0</v>
      </c>
      <c r="EM68" s="270">
        <f t="shared" si="221"/>
        <v>0</v>
      </c>
      <c r="EN68" s="271">
        <f t="shared" si="222"/>
        <v>0</v>
      </c>
      <c r="EO68" s="271">
        <f t="shared" si="223"/>
        <v>0</v>
      </c>
      <c r="EP68" s="271">
        <f t="shared" si="224"/>
        <v>0</v>
      </c>
      <c r="EQ68" s="271">
        <f t="shared" si="225"/>
        <v>0</v>
      </c>
      <c r="ER68" s="510"/>
      <c r="ES68" s="511">
        <f t="shared" si="339"/>
        <v>0</v>
      </c>
      <c r="ET68" s="511">
        <f t="shared" si="340"/>
        <v>0</v>
      </c>
      <c r="EU68" s="511">
        <f t="shared" si="341"/>
        <v>0</v>
      </c>
      <c r="EV68" s="511">
        <f t="shared" si="342"/>
        <v>0</v>
      </c>
      <c r="EW68" s="512">
        <f t="shared" si="343"/>
        <v>0</v>
      </c>
      <c r="EX68" s="586">
        <f t="shared" si="344"/>
        <v>0</v>
      </c>
      <c r="EY68" s="586">
        <f t="shared" si="345"/>
        <v>0</v>
      </c>
      <c r="EZ68" s="586">
        <f t="shared" si="346"/>
        <v>0</v>
      </c>
      <c r="FA68" s="586">
        <f t="shared" si="347"/>
        <v>0</v>
      </c>
      <c r="FB68" s="262"/>
      <c r="FC68" s="103">
        <f t="shared" si="348"/>
        <v>0</v>
      </c>
      <c r="FD68" s="103">
        <f t="shared" si="349"/>
        <v>0</v>
      </c>
      <c r="FE68" s="103">
        <f t="shared" si="350"/>
        <v>0</v>
      </c>
      <c r="FF68" s="103">
        <f t="shared" si="351"/>
        <v>0</v>
      </c>
      <c r="FG68" s="270">
        <f t="shared" si="352"/>
        <v>0</v>
      </c>
      <c r="FH68" s="271">
        <f t="shared" si="353"/>
        <v>0</v>
      </c>
      <c r="FI68" s="271">
        <f t="shared" si="354"/>
        <v>0</v>
      </c>
      <c r="FJ68" s="271">
        <f t="shared" si="355"/>
        <v>0</v>
      </c>
      <c r="FK68" s="271">
        <f t="shared" si="356"/>
        <v>0</v>
      </c>
      <c r="FL68" s="263"/>
      <c r="FM68" s="103">
        <f t="shared" si="357"/>
        <v>0</v>
      </c>
      <c r="FN68" s="103">
        <f t="shared" si="358"/>
        <v>0</v>
      </c>
      <c r="FO68" s="103">
        <f t="shared" si="359"/>
        <v>0</v>
      </c>
      <c r="FP68" s="103">
        <f t="shared" si="360"/>
        <v>0</v>
      </c>
      <c r="FQ68" s="270">
        <f t="shared" si="361"/>
        <v>0</v>
      </c>
      <c r="FR68" s="271">
        <f t="shared" si="362"/>
        <v>0</v>
      </c>
      <c r="FS68" s="271">
        <f t="shared" si="363"/>
        <v>0</v>
      </c>
      <c r="FT68" s="271">
        <f t="shared" si="364"/>
        <v>0</v>
      </c>
      <c r="FU68" s="271">
        <f t="shared" si="365"/>
        <v>0</v>
      </c>
      <c r="FV68" s="270"/>
      <c r="FW68" s="270"/>
      <c r="FX68" s="384">
        <f t="shared" si="366"/>
        <v>0</v>
      </c>
      <c r="FY68" s="103">
        <f t="shared" si="367"/>
        <v>0</v>
      </c>
      <c r="FZ68" s="103">
        <f t="shared" si="368"/>
        <v>0</v>
      </c>
      <c r="GA68" s="103">
        <f t="shared" si="369"/>
        <v>0</v>
      </c>
      <c r="GB68" s="103">
        <f t="shared" si="370"/>
        <v>0</v>
      </c>
      <c r="GC68" s="270">
        <f t="shared" si="302"/>
        <v>0</v>
      </c>
      <c r="GD68" s="271">
        <f t="shared" si="371"/>
        <v>0</v>
      </c>
      <c r="GE68" s="271">
        <f t="shared" si="372"/>
        <v>0</v>
      </c>
      <c r="GF68" s="271">
        <f t="shared" si="373"/>
        <v>0</v>
      </c>
      <c r="GG68" s="271">
        <f t="shared" si="374"/>
        <v>0</v>
      </c>
      <c r="GH68" s="329"/>
      <c r="GI68" s="103">
        <f t="shared" si="375"/>
        <v>0</v>
      </c>
      <c r="GJ68" s="103">
        <f t="shared" si="376"/>
        <v>0</v>
      </c>
      <c r="GK68" s="103">
        <f t="shared" si="377"/>
        <v>0</v>
      </c>
      <c r="GL68" s="103">
        <f t="shared" si="378"/>
        <v>0</v>
      </c>
      <c r="GM68" s="270">
        <f t="shared" si="303"/>
        <v>0</v>
      </c>
      <c r="GN68" s="271">
        <f t="shared" si="379"/>
        <v>0</v>
      </c>
      <c r="GO68" s="271">
        <f t="shared" si="380"/>
        <v>0</v>
      </c>
      <c r="GP68" s="271">
        <f t="shared" si="381"/>
        <v>0</v>
      </c>
      <c r="GQ68" s="271">
        <f t="shared" si="382"/>
        <v>0</v>
      </c>
      <c r="GR68" s="342">
        <f t="shared" si="304"/>
        <v>0</v>
      </c>
      <c r="GS68" s="103">
        <f t="shared" si="383"/>
        <v>0</v>
      </c>
      <c r="GT68" s="103">
        <f t="shared" si="384"/>
        <v>0</v>
      </c>
      <c r="GU68" s="103">
        <f t="shared" si="385"/>
        <v>0</v>
      </c>
      <c r="GV68" s="103">
        <f t="shared" si="386"/>
        <v>0</v>
      </c>
      <c r="GW68" s="270">
        <f t="shared" si="305"/>
        <v>0</v>
      </c>
      <c r="GX68" s="271">
        <f t="shared" si="387"/>
        <v>0</v>
      </c>
      <c r="GY68" s="271">
        <f t="shared" si="388"/>
        <v>0</v>
      </c>
      <c r="GZ68" s="271">
        <f t="shared" si="389"/>
        <v>0</v>
      </c>
      <c r="HA68" s="271">
        <f t="shared" si="390"/>
        <v>0</v>
      </c>
      <c r="HB68" s="329"/>
      <c r="HC68" s="103">
        <f t="shared" si="391"/>
        <v>0</v>
      </c>
      <c r="HD68" s="103">
        <f t="shared" si="392"/>
        <v>0</v>
      </c>
      <c r="HE68" s="103">
        <f t="shared" si="393"/>
        <v>0</v>
      </c>
      <c r="HF68" s="103">
        <f t="shared" si="394"/>
        <v>0</v>
      </c>
      <c r="HG68" s="270">
        <f t="shared" si="306"/>
        <v>0</v>
      </c>
      <c r="HH68" s="271">
        <f t="shared" si="395"/>
        <v>0</v>
      </c>
      <c r="HI68" s="271">
        <f t="shared" si="396"/>
        <v>0</v>
      </c>
      <c r="HJ68" s="271">
        <f t="shared" si="397"/>
        <v>0</v>
      </c>
      <c r="HK68" s="271">
        <f t="shared" si="398"/>
        <v>0</v>
      </c>
      <c r="HL68" s="329"/>
      <c r="HM68" s="103">
        <f t="shared" si="399"/>
        <v>0</v>
      </c>
      <c r="HN68" s="103">
        <f t="shared" si="400"/>
        <v>0</v>
      </c>
      <c r="HO68" s="103">
        <f t="shared" si="401"/>
        <v>0</v>
      </c>
      <c r="HP68" s="103">
        <f t="shared" si="402"/>
        <v>0</v>
      </c>
      <c r="HQ68" s="270">
        <f t="shared" si="307"/>
        <v>0</v>
      </c>
      <c r="HR68" s="271">
        <f t="shared" si="403"/>
        <v>0</v>
      </c>
      <c r="HS68" s="271">
        <f t="shared" si="404"/>
        <v>0</v>
      </c>
      <c r="HT68" s="271">
        <f t="shared" si="405"/>
        <v>0</v>
      </c>
      <c r="HU68" s="271">
        <f t="shared" si="406"/>
        <v>0</v>
      </c>
      <c r="HV68" s="342">
        <f t="shared" si="308"/>
        <v>0</v>
      </c>
      <c r="HW68" s="103">
        <f t="shared" si="407"/>
        <v>0</v>
      </c>
      <c r="HX68" s="103">
        <f t="shared" si="408"/>
        <v>0</v>
      </c>
      <c r="HY68" s="103">
        <f t="shared" si="409"/>
        <v>0</v>
      </c>
      <c r="HZ68" s="103">
        <f t="shared" si="410"/>
        <v>0</v>
      </c>
      <c r="IA68" s="265" t="e">
        <f t="shared" si="309"/>
        <v>#DIV/0!</v>
      </c>
      <c r="IB68" s="270">
        <f t="shared" si="310"/>
        <v>0</v>
      </c>
      <c r="IC68" s="271">
        <f t="shared" si="411"/>
        <v>0</v>
      </c>
      <c r="ID68" s="271">
        <f t="shared" si="412"/>
        <v>0</v>
      </c>
      <c r="IE68" s="271">
        <f t="shared" si="413"/>
        <v>0</v>
      </c>
      <c r="IF68" s="271">
        <f t="shared" si="414"/>
        <v>0</v>
      </c>
      <c r="IG68" s="258">
        <f t="shared" si="311"/>
        <v>0</v>
      </c>
      <c r="IH68" s="103">
        <f t="shared" si="415"/>
        <v>0</v>
      </c>
      <c r="II68" s="103">
        <f t="shared" si="416"/>
        <v>0</v>
      </c>
      <c r="IJ68" s="103">
        <f t="shared" si="417"/>
        <v>0</v>
      </c>
      <c r="IK68" s="103">
        <f t="shared" si="418"/>
        <v>0</v>
      </c>
      <c r="IL68" s="270">
        <f t="shared" si="312"/>
        <v>0</v>
      </c>
      <c r="IM68" s="271">
        <f t="shared" si="419"/>
        <v>0</v>
      </c>
      <c r="IN68" s="271">
        <f t="shared" si="420"/>
        <v>0</v>
      </c>
      <c r="IO68" s="271">
        <f t="shared" si="421"/>
        <v>0</v>
      </c>
      <c r="IP68" s="271">
        <f t="shared" si="422"/>
        <v>0</v>
      </c>
      <c r="IQ68" s="274">
        <f t="shared" si="313"/>
        <v>0</v>
      </c>
      <c r="IR68" s="275">
        <f t="shared" si="423"/>
        <v>0</v>
      </c>
      <c r="IS68" s="275">
        <f t="shared" si="424"/>
        <v>0</v>
      </c>
      <c r="IT68" s="275">
        <f t="shared" si="425"/>
        <v>0</v>
      </c>
      <c r="IU68" s="275">
        <f t="shared" si="426"/>
        <v>0</v>
      </c>
    </row>
    <row r="69" spans="1:255" s="48" customFormat="1">
      <c r="A69" s="49" t="s">
        <v>413</v>
      </c>
      <c r="B69" s="264"/>
      <c r="C69" s="264"/>
      <c r="D69" s="264"/>
      <c r="E69" s="200"/>
      <c r="F69" s="93">
        <f t="shared" si="227"/>
        <v>0</v>
      </c>
      <c r="G69" s="93">
        <f t="shared" si="228"/>
        <v>0</v>
      </c>
      <c r="H69" s="93">
        <f t="shared" si="229"/>
        <v>0</v>
      </c>
      <c r="I69" s="93">
        <f t="shared" si="230"/>
        <v>0</v>
      </c>
      <c r="J69" s="200"/>
      <c r="K69" s="93">
        <f t="shared" si="231"/>
        <v>0</v>
      </c>
      <c r="L69" s="93">
        <f t="shared" si="232"/>
        <v>0</v>
      </c>
      <c r="M69" s="93">
        <f t="shared" si="233"/>
        <v>0</v>
      </c>
      <c r="N69" s="93">
        <f t="shared" si="234"/>
        <v>0</v>
      </c>
      <c r="O69" s="265" t="e">
        <f t="shared" si="235"/>
        <v>#DIV/0!</v>
      </c>
      <c r="P69" s="200"/>
      <c r="Q69" s="93">
        <f t="shared" si="236"/>
        <v>0</v>
      </c>
      <c r="R69" s="93">
        <f t="shared" si="237"/>
        <v>0</v>
      </c>
      <c r="S69" s="93">
        <f t="shared" si="238"/>
        <v>0</v>
      </c>
      <c r="T69" s="93">
        <f t="shared" si="239"/>
        <v>0</v>
      </c>
      <c r="U69" s="265" t="e">
        <f t="shared" si="240"/>
        <v>#DIV/0!</v>
      </c>
      <c r="V69" s="200"/>
      <c r="W69" s="93">
        <f t="shared" si="241"/>
        <v>0</v>
      </c>
      <c r="X69" s="93">
        <f t="shared" si="242"/>
        <v>0</v>
      </c>
      <c r="Y69" s="93">
        <f t="shared" si="243"/>
        <v>0</v>
      </c>
      <c r="Z69" s="93">
        <f t="shared" si="244"/>
        <v>0</v>
      </c>
      <c r="AA69" s="265" t="e">
        <f t="shared" si="245"/>
        <v>#DIV/0!</v>
      </c>
      <c r="AB69" s="329"/>
      <c r="AC69" s="103">
        <f t="shared" si="246"/>
        <v>0</v>
      </c>
      <c r="AD69" s="103">
        <f t="shared" si="247"/>
        <v>0</v>
      </c>
      <c r="AE69" s="103">
        <f t="shared" si="248"/>
        <v>0</v>
      </c>
      <c r="AF69" s="103">
        <f t="shared" si="249"/>
        <v>0</v>
      </c>
      <c r="AG69" s="270">
        <f t="shared" si="250"/>
        <v>0</v>
      </c>
      <c r="AH69" s="271">
        <f t="shared" si="251"/>
        <v>0</v>
      </c>
      <c r="AI69" s="271">
        <f t="shared" si="252"/>
        <v>0</v>
      </c>
      <c r="AJ69" s="271">
        <f t="shared" si="253"/>
        <v>0</v>
      </c>
      <c r="AK69" s="271">
        <f t="shared" si="254"/>
        <v>0</v>
      </c>
      <c r="AL69" s="329"/>
      <c r="AM69" s="103">
        <f t="shared" si="255"/>
        <v>0</v>
      </c>
      <c r="AN69" s="103">
        <f t="shared" si="256"/>
        <v>0</v>
      </c>
      <c r="AO69" s="103">
        <f t="shared" si="257"/>
        <v>0</v>
      </c>
      <c r="AP69" s="103">
        <f t="shared" si="258"/>
        <v>0</v>
      </c>
      <c r="AQ69" s="270">
        <f t="shared" si="259"/>
        <v>0</v>
      </c>
      <c r="AR69" s="271">
        <f t="shared" si="260"/>
        <v>0</v>
      </c>
      <c r="AS69" s="271">
        <f t="shared" si="261"/>
        <v>0</v>
      </c>
      <c r="AT69" s="271">
        <f t="shared" si="262"/>
        <v>0</v>
      </c>
      <c r="AU69" s="271">
        <f t="shared" si="263"/>
        <v>0</v>
      </c>
      <c r="AV69" s="510"/>
      <c r="AW69" s="511">
        <f t="shared" si="264"/>
        <v>0</v>
      </c>
      <c r="AX69" s="511">
        <f t="shared" si="265"/>
        <v>0</v>
      </c>
      <c r="AY69" s="511">
        <f t="shared" si="266"/>
        <v>0</v>
      </c>
      <c r="AZ69" s="511">
        <f t="shared" si="267"/>
        <v>0</v>
      </c>
      <c r="BA69" s="512">
        <f t="shared" si="268"/>
        <v>0</v>
      </c>
      <c r="BB69" s="586">
        <f t="shared" si="269"/>
        <v>0</v>
      </c>
      <c r="BC69" s="586">
        <f t="shared" si="270"/>
        <v>0</v>
      </c>
      <c r="BD69" s="586">
        <f t="shared" si="271"/>
        <v>0</v>
      </c>
      <c r="BE69" s="586">
        <f t="shared" si="272"/>
        <v>0</v>
      </c>
      <c r="BF69" s="329"/>
      <c r="BG69" s="103">
        <f t="shared" si="273"/>
        <v>0</v>
      </c>
      <c r="BH69" s="103">
        <f t="shared" si="274"/>
        <v>0</v>
      </c>
      <c r="BI69" s="103">
        <f t="shared" si="275"/>
        <v>0</v>
      </c>
      <c r="BJ69" s="103">
        <f t="shared" si="276"/>
        <v>0</v>
      </c>
      <c r="BK69" s="270">
        <f t="shared" si="277"/>
        <v>0</v>
      </c>
      <c r="BL69" s="271">
        <f t="shared" si="278"/>
        <v>0</v>
      </c>
      <c r="BM69" s="271">
        <f t="shared" si="279"/>
        <v>0</v>
      </c>
      <c r="BN69" s="271">
        <f t="shared" si="280"/>
        <v>0</v>
      </c>
      <c r="BO69" s="271">
        <f t="shared" si="281"/>
        <v>0</v>
      </c>
      <c r="BP69" s="329"/>
      <c r="BQ69" s="103">
        <f t="shared" si="282"/>
        <v>0</v>
      </c>
      <c r="BR69" s="103">
        <f t="shared" si="283"/>
        <v>0</v>
      </c>
      <c r="BS69" s="103">
        <f t="shared" si="284"/>
        <v>0</v>
      </c>
      <c r="BT69" s="103">
        <f t="shared" si="285"/>
        <v>0</v>
      </c>
      <c r="BU69" s="270">
        <f t="shared" si="286"/>
        <v>0</v>
      </c>
      <c r="BV69" s="271">
        <f t="shared" si="287"/>
        <v>0</v>
      </c>
      <c r="BW69" s="271">
        <f t="shared" si="288"/>
        <v>0</v>
      </c>
      <c r="BX69" s="271">
        <f t="shared" si="289"/>
        <v>0</v>
      </c>
      <c r="BY69" s="271">
        <f t="shared" si="290"/>
        <v>0</v>
      </c>
      <c r="BZ69" s="329"/>
      <c r="CA69" s="103">
        <f t="shared" si="291"/>
        <v>0</v>
      </c>
      <c r="CB69" s="103">
        <f t="shared" si="292"/>
        <v>0</v>
      </c>
      <c r="CC69" s="103">
        <f t="shared" si="293"/>
        <v>0</v>
      </c>
      <c r="CD69" s="103">
        <f t="shared" si="294"/>
        <v>0</v>
      </c>
      <c r="CE69" s="270">
        <f t="shared" si="295"/>
        <v>0</v>
      </c>
      <c r="CF69" s="271">
        <f t="shared" si="296"/>
        <v>0</v>
      </c>
      <c r="CG69" s="271">
        <f t="shared" si="297"/>
        <v>0</v>
      </c>
      <c r="CH69" s="271">
        <f t="shared" si="298"/>
        <v>0</v>
      </c>
      <c r="CI69" s="271">
        <f t="shared" si="299"/>
        <v>0</v>
      </c>
      <c r="CJ69" s="329"/>
      <c r="CK69" s="103">
        <f t="shared" si="199"/>
        <v>0</v>
      </c>
      <c r="CL69" s="103">
        <f t="shared" si="226"/>
        <v>0</v>
      </c>
      <c r="CM69" s="103">
        <f t="shared" si="200"/>
        <v>0</v>
      </c>
      <c r="CN69" s="103">
        <f t="shared" si="201"/>
        <v>0</v>
      </c>
      <c r="CO69" s="270">
        <f t="shared" ref="CO69:CO110" si="427">+($J69*CJ69)+($P69*CJ69)+($V69*CJ69)</f>
        <v>0</v>
      </c>
      <c r="CP69" s="271">
        <f t="shared" si="202"/>
        <v>0</v>
      </c>
      <c r="CQ69" s="271">
        <f t="shared" si="203"/>
        <v>0</v>
      </c>
      <c r="CR69" s="271">
        <f t="shared" si="204"/>
        <v>0</v>
      </c>
      <c r="CS69" s="271">
        <f t="shared" si="205"/>
        <v>0</v>
      </c>
      <c r="CT69" s="329"/>
      <c r="CU69" s="103">
        <f t="shared" ref="CU69:CU99" si="428">IF(D69="p",CT69,0)</f>
        <v>0</v>
      </c>
      <c r="CV69" s="103">
        <f t="shared" ref="CV69:CV99" si="429">IF(D69="I",CT69,0)</f>
        <v>0</v>
      </c>
      <c r="CW69" s="103">
        <f t="shared" ref="CW69:CW99" si="430">IF(D69="C",CT69,0)</f>
        <v>0</v>
      </c>
      <c r="CX69" s="103">
        <f t="shared" ref="CX69:CX99" si="431">IF(D69="S",CT69,0)</f>
        <v>0</v>
      </c>
      <c r="CY69" s="270">
        <f t="shared" si="300"/>
        <v>0</v>
      </c>
      <c r="CZ69" s="271">
        <f t="shared" ref="CZ69:CZ99" si="432">IF(D69="p",CY69,0)</f>
        <v>0</v>
      </c>
      <c r="DA69" s="271">
        <f t="shared" ref="DA69:DA99" si="433">IF(D69="I",CY69,0)</f>
        <v>0</v>
      </c>
      <c r="DB69" s="271">
        <f t="shared" ref="DB69:DB99" si="434">IF(D69="C",CY69,0)</f>
        <v>0</v>
      </c>
      <c r="DC69" s="271">
        <f t="shared" ref="DC69:DC99" si="435">IF(D69="S",CY69,0)</f>
        <v>0</v>
      </c>
      <c r="DD69" s="329"/>
      <c r="DE69" s="103">
        <f t="shared" ref="DE69:DE110" si="436">IF(D69="p",DD69,0)</f>
        <v>0</v>
      </c>
      <c r="DF69" s="103">
        <f t="shared" ref="DF69:DF110" si="437">IF(D69="I",DD69,0)</f>
        <v>0</v>
      </c>
      <c r="DG69" s="103">
        <f t="shared" ref="DG69:DG110" si="438">IF(D69="C",DD69,0)</f>
        <v>0</v>
      </c>
      <c r="DH69" s="103">
        <f t="shared" ref="DH69:DH110" si="439">IF(D69="S",DD69,0)</f>
        <v>0</v>
      </c>
      <c r="DI69" s="270">
        <f t="shared" ref="DI69:DI110" si="440">+($J69*DD69)+($P69*DD69)+($V69*DD69)</f>
        <v>0</v>
      </c>
      <c r="DJ69" s="271">
        <f t="shared" ref="DJ69:DJ110" si="441">IF(D69="p",DI69,0)</f>
        <v>0</v>
      </c>
      <c r="DK69" s="271">
        <f t="shared" ref="DK69:DK110" si="442">IF(D69="I",DI69,0)</f>
        <v>0</v>
      </c>
      <c r="DL69" s="271">
        <f t="shared" ref="DL69:DL110" si="443">IF(D69="C",DI69,0)</f>
        <v>0</v>
      </c>
      <c r="DM69" s="271">
        <f t="shared" ref="DM69:DM110" si="444">IF(D69="S",DI69,0)</f>
        <v>0</v>
      </c>
      <c r="DN69" s="329"/>
      <c r="DO69" s="103">
        <f t="shared" ref="DO69:DO110" si="445">IF(D69="p",DN69,0)</f>
        <v>0</v>
      </c>
      <c r="DP69" s="103">
        <f t="shared" ref="DP69:DP110" si="446">IF(D69="I",DN69,0)</f>
        <v>0</v>
      </c>
      <c r="DQ69" s="103">
        <f t="shared" ref="DQ69:DQ110" si="447">IF(D69="C",DN69,0)</f>
        <v>0</v>
      </c>
      <c r="DR69" s="103">
        <f t="shared" ref="DR69:DR110" si="448">IF(D69="S",DN69,0)</f>
        <v>0</v>
      </c>
      <c r="DS69" s="270">
        <f t="shared" si="301"/>
        <v>0</v>
      </c>
      <c r="DT69" s="271">
        <f t="shared" ref="DT69:DT110" si="449">IF(D69="p",DS69,0)</f>
        <v>0</v>
      </c>
      <c r="DU69" s="271">
        <f t="shared" ref="DU69:DU110" si="450">IF(D69="I",DS69,0)</f>
        <v>0</v>
      </c>
      <c r="DV69" s="271">
        <f t="shared" ref="DV69:DV110" si="451">IF(D69="C",DS69,0)</f>
        <v>0</v>
      </c>
      <c r="DW69" s="271">
        <f t="shared" ref="DW69:DW110" si="452">IF(D69="S",DS69,0)</f>
        <v>0</v>
      </c>
      <c r="DX69" s="338"/>
      <c r="DY69" s="103">
        <f t="shared" si="208"/>
        <v>0</v>
      </c>
      <c r="DZ69" s="103">
        <f t="shared" si="209"/>
        <v>0</v>
      </c>
      <c r="EA69" s="103">
        <f t="shared" si="210"/>
        <v>0</v>
      </c>
      <c r="EB69" s="103">
        <f t="shared" si="211"/>
        <v>0</v>
      </c>
      <c r="EC69" s="270">
        <f t="shared" si="212"/>
        <v>0</v>
      </c>
      <c r="ED69" s="271">
        <f t="shared" si="213"/>
        <v>0</v>
      </c>
      <c r="EE69" s="271">
        <f t="shared" si="214"/>
        <v>0</v>
      </c>
      <c r="EF69" s="271">
        <f t="shared" si="215"/>
        <v>0</v>
      </c>
      <c r="EG69" s="271">
        <f t="shared" si="216"/>
        <v>0</v>
      </c>
      <c r="EH69" s="329"/>
      <c r="EI69" s="103">
        <f t="shared" si="217"/>
        <v>0</v>
      </c>
      <c r="EJ69" s="103">
        <f t="shared" si="218"/>
        <v>0</v>
      </c>
      <c r="EK69" s="103">
        <f t="shared" si="219"/>
        <v>0</v>
      </c>
      <c r="EL69" s="103">
        <f t="shared" si="220"/>
        <v>0</v>
      </c>
      <c r="EM69" s="270">
        <f t="shared" si="221"/>
        <v>0</v>
      </c>
      <c r="EN69" s="271">
        <f t="shared" si="222"/>
        <v>0</v>
      </c>
      <c r="EO69" s="271">
        <f t="shared" si="223"/>
        <v>0</v>
      </c>
      <c r="EP69" s="271">
        <f t="shared" si="224"/>
        <v>0</v>
      </c>
      <c r="EQ69" s="271">
        <f t="shared" si="225"/>
        <v>0</v>
      </c>
      <c r="ER69" s="510"/>
      <c r="ES69" s="511">
        <f t="shared" ref="ES69:ES100" si="453">IF(D69="p",ER69,0)</f>
        <v>0</v>
      </c>
      <c r="ET69" s="511">
        <f t="shared" ref="ET69:ET100" si="454">IF(D69="I",ER69,0)</f>
        <v>0</v>
      </c>
      <c r="EU69" s="511">
        <f t="shared" ref="EU69:EU100" si="455">IF(D69="C",ER69,0)</f>
        <v>0</v>
      </c>
      <c r="EV69" s="511">
        <f t="shared" ref="EV69:EV100" si="456">IF(D69="S",ER69,0)</f>
        <v>0</v>
      </c>
      <c r="EW69" s="512">
        <f t="shared" ref="EW69:EW100" si="457">+($J69*ER69)+($P69*ER69)+($V69*ER69)</f>
        <v>0</v>
      </c>
      <c r="EX69" s="586">
        <f t="shared" ref="EX69:EX100" si="458">IF(D69="p",EW69,0)</f>
        <v>0</v>
      </c>
      <c r="EY69" s="586">
        <f t="shared" ref="EY69:EY100" si="459">IF(D69="I",EW69,0)</f>
        <v>0</v>
      </c>
      <c r="EZ69" s="586">
        <f t="shared" ref="EZ69:EZ100" si="460">IF(D69="C",EW69,0)</f>
        <v>0</v>
      </c>
      <c r="FA69" s="586">
        <f t="shared" ref="FA69:FA100" si="461">IF(D69="S",EW69,0)</f>
        <v>0</v>
      </c>
      <c r="FB69" s="262"/>
      <c r="FC69" s="103">
        <f t="shared" ref="FC69:FC100" si="462">IF(D69="p",FB69,0)</f>
        <v>0</v>
      </c>
      <c r="FD69" s="103">
        <f t="shared" ref="FD69:FD100" si="463">IF(D69="I",FB69,0)</f>
        <v>0</v>
      </c>
      <c r="FE69" s="103">
        <f t="shared" ref="FE69:FE100" si="464">IF(D69="C",FB69,0)</f>
        <v>0</v>
      </c>
      <c r="FF69" s="103">
        <f t="shared" ref="FF69:FF100" si="465">IF(D69="S",FB69,0)</f>
        <v>0</v>
      </c>
      <c r="FG69" s="270">
        <f t="shared" ref="FG69:FG100" si="466">+($J69*FB69)+($P69*FB69)+($V69*FB69)</f>
        <v>0</v>
      </c>
      <c r="FH69" s="271">
        <f t="shared" ref="FH69:FH100" si="467">IF(D69="p",FG69,0)</f>
        <v>0</v>
      </c>
      <c r="FI69" s="271">
        <f t="shared" ref="FI69:FI100" si="468">IF(D69="I",FG69,0)</f>
        <v>0</v>
      </c>
      <c r="FJ69" s="271">
        <f t="shared" ref="FJ69:FJ100" si="469">IF(D69="C",FG69,0)</f>
        <v>0</v>
      </c>
      <c r="FK69" s="271">
        <f t="shared" ref="FK69:FK100" si="470">IF(D69="S",FG69,0)</f>
        <v>0</v>
      </c>
      <c r="FL69" s="263"/>
      <c r="FM69" s="103">
        <f t="shared" ref="FM69:FM100" si="471">IF(D69="p",FL69,0)</f>
        <v>0</v>
      </c>
      <c r="FN69" s="103">
        <f t="shared" ref="FN69:FN100" si="472">IF(D69="I",FL69,0)</f>
        <v>0</v>
      </c>
      <c r="FO69" s="103">
        <f t="shared" ref="FO69:FO100" si="473">IF(D69="C",FL69,0)</f>
        <v>0</v>
      </c>
      <c r="FP69" s="103">
        <f t="shared" ref="FP69:FP100" si="474">IF(D69="S",FL69,0)</f>
        <v>0</v>
      </c>
      <c r="FQ69" s="270">
        <f t="shared" ref="FQ69:FQ100" si="475">+($J69*FL69)+($P69*FL69)+($V69*FL69)</f>
        <v>0</v>
      </c>
      <c r="FR69" s="271">
        <f t="shared" ref="FR69:FR100" si="476">IF(D69="p",FQ69,0)</f>
        <v>0</v>
      </c>
      <c r="FS69" s="271">
        <f t="shared" ref="FS69:FS100" si="477">IF(D69="I",FQ69,0)</f>
        <v>0</v>
      </c>
      <c r="FT69" s="271">
        <f t="shared" ref="FT69:FT100" si="478">IF(D69="C",FQ69,0)</f>
        <v>0</v>
      </c>
      <c r="FU69" s="271">
        <f t="shared" ref="FU69:FU100" si="479">IF(D69="S",FQ69,0)</f>
        <v>0</v>
      </c>
      <c r="FV69" s="270"/>
      <c r="FW69" s="270"/>
      <c r="FX69" s="384">
        <f t="shared" ref="FX69:FX100" si="480">AB69+AL69+AV69+BF69+BP69+BZ69+CJ69+CT69+DD69+DN69+DX69+EH69+ER69+FB69+FL69</f>
        <v>0</v>
      </c>
      <c r="FY69" s="103">
        <f t="shared" ref="FY69:FY100" si="481">IF(D69="p",FX69,0)</f>
        <v>0</v>
      </c>
      <c r="FZ69" s="103">
        <f t="shared" ref="FZ69:FZ100" si="482">IF(D69="I",FX69,0)</f>
        <v>0</v>
      </c>
      <c r="GA69" s="103">
        <f t="shared" ref="GA69:GA100" si="483">IF(D69="C",FX69,0)</f>
        <v>0</v>
      </c>
      <c r="GB69" s="103">
        <f t="shared" ref="GB69:GB100" si="484">IF(D69="S",FX69,0)</f>
        <v>0</v>
      </c>
      <c r="GC69" s="270">
        <f t="shared" si="302"/>
        <v>0</v>
      </c>
      <c r="GD69" s="271">
        <f t="shared" ref="GD69:GD100" si="485">IF(D69="p",GC69,0)</f>
        <v>0</v>
      </c>
      <c r="GE69" s="271">
        <f t="shared" ref="GE69:GE100" si="486">IF(D69="I",GC69,0)</f>
        <v>0</v>
      </c>
      <c r="GF69" s="271">
        <f t="shared" ref="GF69:GF100" si="487">IF(D69="C",GC69,0)</f>
        <v>0</v>
      </c>
      <c r="GG69" s="271">
        <f t="shared" ref="GG69:GG100" si="488">IF(D69="S",GC69,0)</f>
        <v>0</v>
      </c>
      <c r="GH69" s="329"/>
      <c r="GI69" s="103">
        <f t="shared" ref="GI69:GI100" si="489">IF(D69="p",GH69,0)</f>
        <v>0</v>
      </c>
      <c r="GJ69" s="103">
        <f t="shared" ref="GJ69:GJ100" si="490">IF(D69="I",GH69,0)</f>
        <v>0</v>
      </c>
      <c r="GK69" s="103">
        <f t="shared" ref="GK69:GK100" si="491">IF(D69="C",GH69,0)</f>
        <v>0</v>
      </c>
      <c r="GL69" s="103">
        <f t="shared" ref="GL69:GL100" si="492">IF(D69="S",GH69,0)</f>
        <v>0</v>
      </c>
      <c r="GM69" s="270">
        <f t="shared" si="303"/>
        <v>0</v>
      </c>
      <c r="GN69" s="271">
        <f t="shared" ref="GN69:GN100" si="493">IF(D69="p",GM69,0)</f>
        <v>0</v>
      </c>
      <c r="GO69" s="271">
        <f t="shared" ref="GO69:GO100" si="494">IF(D69="I",GM69,0)</f>
        <v>0</v>
      </c>
      <c r="GP69" s="271">
        <f t="shared" ref="GP69:GP100" si="495">IF(D69="C",GM69,0)</f>
        <v>0</v>
      </c>
      <c r="GQ69" s="271">
        <f t="shared" ref="GQ69:GQ100" si="496">IF(D69="S",GM69,0)</f>
        <v>0</v>
      </c>
      <c r="GR69" s="342">
        <f t="shared" si="304"/>
        <v>0</v>
      </c>
      <c r="GS69" s="103">
        <f t="shared" ref="GS69:GS100" si="497">IF(D69="p",GR69,0)</f>
        <v>0</v>
      </c>
      <c r="GT69" s="103">
        <f t="shared" ref="GT69:GT100" si="498">IF(D69="I",GR69,0)</f>
        <v>0</v>
      </c>
      <c r="GU69" s="103">
        <f t="shared" ref="GU69:GU100" si="499">IF(D69="C",GR69,0)</f>
        <v>0</v>
      </c>
      <c r="GV69" s="103">
        <f t="shared" ref="GV69:GV100" si="500">IF(D69="S",GR69,0)</f>
        <v>0</v>
      </c>
      <c r="GW69" s="270">
        <f t="shared" si="305"/>
        <v>0</v>
      </c>
      <c r="GX69" s="271">
        <f t="shared" ref="GX69:GX100" si="501">IF(D69="p",GW69,0)</f>
        <v>0</v>
      </c>
      <c r="GY69" s="271">
        <f t="shared" ref="GY69:GY100" si="502">IF(D69="I",GW69,0)</f>
        <v>0</v>
      </c>
      <c r="GZ69" s="271">
        <f t="shared" ref="GZ69:GZ100" si="503">IF(D69="C",GW69,0)</f>
        <v>0</v>
      </c>
      <c r="HA69" s="271">
        <f t="shared" ref="HA69:HA100" si="504">IF(D69="S",GW69,0)</f>
        <v>0</v>
      </c>
      <c r="HB69" s="329"/>
      <c r="HC69" s="103">
        <f t="shared" ref="HC69:HC100" si="505">IF(D69="p",HB69,0)</f>
        <v>0</v>
      </c>
      <c r="HD69" s="103">
        <f t="shared" ref="HD69:HD100" si="506">IF(D69="I",HB69,0)</f>
        <v>0</v>
      </c>
      <c r="HE69" s="103">
        <f t="shared" ref="HE69:HE100" si="507">IF(D69="C",HB69,0)</f>
        <v>0</v>
      </c>
      <c r="HF69" s="103">
        <f t="shared" ref="HF69:HF100" si="508">IF(D69="S",HB69,0)</f>
        <v>0</v>
      </c>
      <c r="HG69" s="270">
        <f t="shared" si="306"/>
        <v>0</v>
      </c>
      <c r="HH69" s="271">
        <f t="shared" ref="HH69:HH100" si="509">IF(D69="p",HG69,0)</f>
        <v>0</v>
      </c>
      <c r="HI69" s="271">
        <f t="shared" ref="HI69:HI100" si="510">IF(D69="I",HG69,0)</f>
        <v>0</v>
      </c>
      <c r="HJ69" s="271">
        <f t="shared" ref="HJ69:HJ100" si="511">IF(D69="C",HG69,0)</f>
        <v>0</v>
      </c>
      <c r="HK69" s="271">
        <f t="shared" ref="HK69:HK100" si="512">IF(D69="S",HG69,0)</f>
        <v>0</v>
      </c>
      <c r="HL69" s="329"/>
      <c r="HM69" s="103">
        <f t="shared" ref="HM69:HM100" si="513">IF(D69="p",HL69,0)</f>
        <v>0</v>
      </c>
      <c r="HN69" s="103">
        <f t="shared" ref="HN69:HN100" si="514">IF(D69="I",HL69,0)</f>
        <v>0</v>
      </c>
      <c r="HO69" s="103">
        <f t="shared" ref="HO69:HO100" si="515">IF(D69="C",HL69,0)</f>
        <v>0</v>
      </c>
      <c r="HP69" s="103">
        <f t="shared" ref="HP69:HP100" si="516">IF(D69="S",HL69,0)</f>
        <v>0</v>
      </c>
      <c r="HQ69" s="270">
        <f t="shared" si="307"/>
        <v>0</v>
      </c>
      <c r="HR69" s="271">
        <f t="shared" ref="HR69:HR100" si="517">IF(D69="p",HQ69,0)</f>
        <v>0</v>
      </c>
      <c r="HS69" s="271">
        <f t="shared" ref="HS69:HS100" si="518">IF(D69="I",HQ69,0)</f>
        <v>0</v>
      </c>
      <c r="HT69" s="271">
        <f t="shared" ref="HT69:HT100" si="519">IF(D69="C",HQ69,0)</f>
        <v>0</v>
      </c>
      <c r="HU69" s="271">
        <f t="shared" ref="HU69:HU100" si="520">IF(D69="S",HQ69,0)</f>
        <v>0</v>
      </c>
      <c r="HV69" s="342">
        <f t="shared" si="308"/>
        <v>0</v>
      </c>
      <c r="HW69" s="103">
        <f t="shared" ref="HW69:HW100" si="521">IF(D69="p",HV69,0)</f>
        <v>0</v>
      </c>
      <c r="HX69" s="103">
        <f t="shared" ref="HX69:HX100" si="522">IF(D69="I",HV69,0)</f>
        <v>0</v>
      </c>
      <c r="HY69" s="103">
        <f t="shared" ref="HY69:HY100" si="523">IF(D69="C",HV69,0)</f>
        <v>0</v>
      </c>
      <c r="HZ69" s="103">
        <f t="shared" ref="HZ69:HZ100" si="524">IF(D69="S",HV69,0)</f>
        <v>0</v>
      </c>
      <c r="IA69" s="265" t="e">
        <f t="shared" si="309"/>
        <v>#DIV/0!</v>
      </c>
      <c r="IB69" s="270">
        <f t="shared" si="310"/>
        <v>0</v>
      </c>
      <c r="IC69" s="271">
        <f t="shared" ref="IC69:IC100" si="525">IF(D69="p",IB69,0)</f>
        <v>0</v>
      </c>
      <c r="ID69" s="271">
        <f t="shared" ref="ID69:ID100" si="526">IF(D69="I",IB69,0)</f>
        <v>0</v>
      </c>
      <c r="IE69" s="271">
        <f t="shared" ref="IE69:IE100" si="527">IF(D69="C",IB69,0)</f>
        <v>0</v>
      </c>
      <c r="IF69" s="271">
        <f t="shared" ref="IF69:IF100" si="528">IF(D69="S",IB69,0)</f>
        <v>0</v>
      </c>
      <c r="IG69" s="258">
        <f t="shared" si="311"/>
        <v>0</v>
      </c>
      <c r="IH69" s="103">
        <f t="shared" ref="IH69:IH100" si="529">IF(D69="p",IG69,0)</f>
        <v>0</v>
      </c>
      <c r="II69" s="103">
        <f t="shared" ref="II69:II100" si="530">IF(D69="I",IG69,0)</f>
        <v>0</v>
      </c>
      <c r="IJ69" s="103">
        <f t="shared" ref="IJ69:IJ100" si="531">IF(D69="C",IG69,0)</f>
        <v>0</v>
      </c>
      <c r="IK69" s="103">
        <f t="shared" ref="IK69:IK100" si="532">IF(D69="S",IG69,0)</f>
        <v>0</v>
      </c>
      <c r="IL69" s="270">
        <f t="shared" si="312"/>
        <v>0</v>
      </c>
      <c r="IM69" s="271">
        <f t="shared" ref="IM69:IM100" si="533">IF(D69="p",IL69,0)</f>
        <v>0</v>
      </c>
      <c r="IN69" s="271">
        <f t="shared" ref="IN69:IN100" si="534">IF(D69="I",IL69,0)</f>
        <v>0</v>
      </c>
      <c r="IO69" s="271">
        <f t="shared" ref="IO69:IO100" si="535">IF(D69="C",IL69,0)</f>
        <v>0</v>
      </c>
      <c r="IP69" s="271">
        <f t="shared" ref="IP69:IP100" si="536">IF(D69="S",IL69,0)</f>
        <v>0</v>
      </c>
      <c r="IQ69" s="274">
        <f t="shared" si="313"/>
        <v>0</v>
      </c>
      <c r="IR69" s="275">
        <f t="shared" ref="IR69:IR100" si="537">IF(D69="p",IQ69,0)</f>
        <v>0</v>
      </c>
      <c r="IS69" s="275">
        <f t="shared" ref="IS69:IS100" si="538">IF(D69="i",IQ69,0)</f>
        <v>0</v>
      </c>
      <c r="IT69" s="275">
        <f t="shared" ref="IT69:IT100" si="539">IF(D69="c",IQ69,0)</f>
        <v>0</v>
      </c>
      <c r="IU69" s="275">
        <f t="shared" ref="IU69:IU100" si="540">IF(D69="s",IQ69,0)</f>
        <v>0</v>
      </c>
    </row>
    <row r="70" spans="1:255" s="48" customFormat="1">
      <c r="A70" s="49" t="s">
        <v>414</v>
      </c>
      <c r="B70" s="264"/>
      <c r="C70" s="264"/>
      <c r="D70" s="264"/>
      <c r="E70" s="200"/>
      <c r="F70" s="93">
        <f t="shared" si="227"/>
        <v>0</v>
      </c>
      <c r="G70" s="93">
        <f t="shared" si="228"/>
        <v>0</v>
      </c>
      <c r="H70" s="93">
        <f t="shared" si="229"/>
        <v>0</v>
      </c>
      <c r="I70" s="93">
        <f t="shared" si="230"/>
        <v>0</v>
      </c>
      <c r="J70" s="200"/>
      <c r="K70" s="93">
        <f t="shared" si="231"/>
        <v>0</v>
      </c>
      <c r="L70" s="93">
        <f t="shared" si="232"/>
        <v>0</v>
      </c>
      <c r="M70" s="93">
        <f t="shared" si="233"/>
        <v>0</v>
      </c>
      <c r="N70" s="93">
        <f t="shared" si="234"/>
        <v>0</v>
      </c>
      <c r="O70" s="265" t="e">
        <f t="shared" si="235"/>
        <v>#DIV/0!</v>
      </c>
      <c r="P70" s="200"/>
      <c r="Q70" s="93">
        <f t="shared" si="236"/>
        <v>0</v>
      </c>
      <c r="R70" s="93">
        <f t="shared" si="237"/>
        <v>0</v>
      </c>
      <c r="S70" s="93">
        <f t="shared" si="238"/>
        <v>0</v>
      </c>
      <c r="T70" s="93">
        <f t="shared" si="239"/>
        <v>0</v>
      </c>
      <c r="U70" s="265" t="e">
        <f t="shared" si="240"/>
        <v>#DIV/0!</v>
      </c>
      <c r="V70" s="200"/>
      <c r="W70" s="93">
        <f t="shared" si="241"/>
        <v>0</v>
      </c>
      <c r="X70" s="93">
        <f t="shared" si="242"/>
        <v>0</v>
      </c>
      <c r="Y70" s="93">
        <f t="shared" si="243"/>
        <v>0</v>
      </c>
      <c r="Z70" s="93">
        <f t="shared" si="244"/>
        <v>0</v>
      </c>
      <c r="AA70" s="265" t="e">
        <f t="shared" si="245"/>
        <v>#DIV/0!</v>
      </c>
      <c r="AB70" s="329"/>
      <c r="AC70" s="103">
        <f t="shared" si="246"/>
        <v>0</v>
      </c>
      <c r="AD70" s="103">
        <f t="shared" si="247"/>
        <v>0</v>
      </c>
      <c r="AE70" s="103">
        <f t="shared" si="248"/>
        <v>0</v>
      </c>
      <c r="AF70" s="103">
        <f t="shared" si="249"/>
        <v>0</v>
      </c>
      <c r="AG70" s="270">
        <f t="shared" si="250"/>
        <v>0</v>
      </c>
      <c r="AH70" s="271">
        <f t="shared" si="251"/>
        <v>0</v>
      </c>
      <c r="AI70" s="271">
        <f t="shared" si="252"/>
        <v>0</v>
      </c>
      <c r="AJ70" s="271">
        <f t="shared" si="253"/>
        <v>0</v>
      </c>
      <c r="AK70" s="271">
        <f t="shared" si="254"/>
        <v>0</v>
      </c>
      <c r="AL70" s="329"/>
      <c r="AM70" s="103">
        <f t="shared" si="255"/>
        <v>0</v>
      </c>
      <c r="AN70" s="103">
        <f t="shared" si="256"/>
        <v>0</v>
      </c>
      <c r="AO70" s="103">
        <f t="shared" si="257"/>
        <v>0</v>
      </c>
      <c r="AP70" s="103">
        <f t="shared" si="258"/>
        <v>0</v>
      </c>
      <c r="AQ70" s="270">
        <f t="shared" si="259"/>
        <v>0</v>
      </c>
      <c r="AR70" s="271">
        <f t="shared" si="260"/>
        <v>0</v>
      </c>
      <c r="AS70" s="271">
        <f t="shared" si="261"/>
        <v>0</v>
      </c>
      <c r="AT70" s="271">
        <f t="shared" si="262"/>
        <v>0</v>
      </c>
      <c r="AU70" s="271">
        <f t="shared" si="263"/>
        <v>0</v>
      </c>
      <c r="AV70" s="510"/>
      <c r="AW70" s="511">
        <f t="shared" si="264"/>
        <v>0</v>
      </c>
      <c r="AX70" s="511">
        <f t="shared" si="265"/>
        <v>0</v>
      </c>
      <c r="AY70" s="511">
        <f t="shared" si="266"/>
        <v>0</v>
      </c>
      <c r="AZ70" s="511">
        <f t="shared" si="267"/>
        <v>0</v>
      </c>
      <c r="BA70" s="512">
        <f t="shared" si="268"/>
        <v>0</v>
      </c>
      <c r="BB70" s="586">
        <f t="shared" si="269"/>
        <v>0</v>
      </c>
      <c r="BC70" s="586">
        <f t="shared" si="270"/>
        <v>0</v>
      </c>
      <c r="BD70" s="586">
        <f t="shared" si="271"/>
        <v>0</v>
      </c>
      <c r="BE70" s="586">
        <f t="shared" si="272"/>
        <v>0</v>
      </c>
      <c r="BF70" s="329"/>
      <c r="BG70" s="103">
        <f t="shared" si="273"/>
        <v>0</v>
      </c>
      <c r="BH70" s="103">
        <f t="shared" si="274"/>
        <v>0</v>
      </c>
      <c r="BI70" s="103">
        <f t="shared" si="275"/>
        <v>0</v>
      </c>
      <c r="BJ70" s="103">
        <f t="shared" si="276"/>
        <v>0</v>
      </c>
      <c r="BK70" s="270">
        <f t="shared" si="277"/>
        <v>0</v>
      </c>
      <c r="BL70" s="271">
        <f t="shared" si="278"/>
        <v>0</v>
      </c>
      <c r="BM70" s="271">
        <f t="shared" si="279"/>
        <v>0</v>
      </c>
      <c r="BN70" s="271">
        <f t="shared" si="280"/>
        <v>0</v>
      </c>
      <c r="BO70" s="271">
        <f t="shared" si="281"/>
        <v>0</v>
      </c>
      <c r="BP70" s="329"/>
      <c r="BQ70" s="103">
        <f t="shared" si="282"/>
        <v>0</v>
      </c>
      <c r="BR70" s="103">
        <f t="shared" si="283"/>
        <v>0</v>
      </c>
      <c r="BS70" s="103">
        <f t="shared" si="284"/>
        <v>0</v>
      </c>
      <c r="BT70" s="103">
        <f t="shared" si="285"/>
        <v>0</v>
      </c>
      <c r="BU70" s="270">
        <f t="shared" si="286"/>
        <v>0</v>
      </c>
      <c r="BV70" s="271">
        <f t="shared" si="287"/>
        <v>0</v>
      </c>
      <c r="BW70" s="271">
        <f t="shared" si="288"/>
        <v>0</v>
      </c>
      <c r="BX70" s="271">
        <f t="shared" si="289"/>
        <v>0</v>
      </c>
      <c r="BY70" s="271">
        <f t="shared" si="290"/>
        <v>0</v>
      </c>
      <c r="BZ70" s="329"/>
      <c r="CA70" s="103">
        <f t="shared" si="291"/>
        <v>0</v>
      </c>
      <c r="CB70" s="103">
        <f t="shared" si="292"/>
        <v>0</v>
      </c>
      <c r="CC70" s="103">
        <f t="shared" si="293"/>
        <v>0</v>
      </c>
      <c r="CD70" s="103">
        <f t="shared" si="294"/>
        <v>0</v>
      </c>
      <c r="CE70" s="270">
        <f t="shared" si="295"/>
        <v>0</v>
      </c>
      <c r="CF70" s="271">
        <f t="shared" si="296"/>
        <v>0</v>
      </c>
      <c r="CG70" s="271">
        <f t="shared" si="297"/>
        <v>0</v>
      </c>
      <c r="CH70" s="271">
        <f t="shared" si="298"/>
        <v>0</v>
      </c>
      <c r="CI70" s="271">
        <f t="shared" si="299"/>
        <v>0</v>
      </c>
      <c r="CJ70" s="329"/>
      <c r="CK70" s="103">
        <f t="shared" ref="CK70:CK111" si="541">IF(D70="p",CJ70,0)</f>
        <v>0</v>
      </c>
      <c r="CL70" s="103">
        <f t="shared" si="226"/>
        <v>0</v>
      </c>
      <c r="CM70" s="103">
        <f t="shared" ref="CM70:CM111" si="542">IF(D70="C",CJ70,0)</f>
        <v>0</v>
      </c>
      <c r="CN70" s="103">
        <f t="shared" ref="CN70:CN111" si="543">IF(D70="S",CJ70,0)</f>
        <v>0</v>
      </c>
      <c r="CO70" s="270">
        <f t="shared" si="427"/>
        <v>0</v>
      </c>
      <c r="CP70" s="271">
        <f t="shared" ref="CP70:CP111" si="544">IF(D70="p",CO70,0)</f>
        <v>0</v>
      </c>
      <c r="CQ70" s="271">
        <f t="shared" ref="CQ70:CQ111" si="545">IF(D70="I",CO70,0)</f>
        <v>0</v>
      </c>
      <c r="CR70" s="271">
        <f t="shared" ref="CR70:CR111" si="546">IF(D70="C",CO70,0)</f>
        <v>0</v>
      </c>
      <c r="CS70" s="271">
        <f t="shared" ref="CS70:CS111" si="547">IF(D70="S",CO70,0)</f>
        <v>0</v>
      </c>
      <c r="CT70" s="329"/>
      <c r="CU70" s="103">
        <f t="shared" si="428"/>
        <v>0</v>
      </c>
      <c r="CV70" s="103">
        <f t="shared" si="429"/>
        <v>0</v>
      </c>
      <c r="CW70" s="103">
        <f t="shared" si="430"/>
        <v>0</v>
      </c>
      <c r="CX70" s="103">
        <f t="shared" si="431"/>
        <v>0</v>
      </c>
      <c r="CY70" s="270">
        <f t="shared" si="300"/>
        <v>0</v>
      </c>
      <c r="CZ70" s="271">
        <f t="shared" si="432"/>
        <v>0</v>
      </c>
      <c r="DA70" s="271">
        <f t="shared" si="433"/>
        <v>0</v>
      </c>
      <c r="DB70" s="271">
        <f t="shared" si="434"/>
        <v>0</v>
      </c>
      <c r="DC70" s="271">
        <f t="shared" si="435"/>
        <v>0</v>
      </c>
      <c r="DD70" s="329"/>
      <c r="DE70" s="103">
        <f t="shared" si="436"/>
        <v>0</v>
      </c>
      <c r="DF70" s="103">
        <f t="shared" si="437"/>
        <v>0</v>
      </c>
      <c r="DG70" s="103">
        <f t="shared" si="438"/>
        <v>0</v>
      </c>
      <c r="DH70" s="103">
        <f t="shared" si="439"/>
        <v>0</v>
      </c>
      <c r="DI70" s="270">
        <f t="shared" si="440"/>
        <v>0</v>
      </c>
      <c r="DJ70" s="271">
        <f t="shared" si="441"/>
        <v>0</v>
      </c>
      <c r="DK70" s="271">
        <f t="shared" si="442"/>
        <v>0</v>
      </c>
      <c r="DL70" s="271">
        <f t="shared" si="443"/>
        <v>0</v>
      </c>
      <c r="DM70" s="271">
        <f t="shared" si="444"/>
        <v>0</v>
      </c>
      <c r="DN70" s="329"/>
      <c r="DO70" s="103">
        <f t="shared" si="445"/>
        <v>0</v>
      </c>
      <c r="DP70" s="103">
        <f t="shared" si="446"/>
        <v>0</v>
      </c>
      <c r="DQ70" s="103">
        <f t="shared" si="447"/>
        <v>0</v>
      </c>
      <c r="DR70" s="103">
        <f t="shared" si="448"/>
        <v>0</v>
      </c>
      <c r="DS70" s="270">
        <f t="shared" si="301"/>
        <v>0</v>
      </c>
      <c r="DT70" s="271">
        <f t="shared" si="449"/>
        <v>0</v>
      </c>
      <c r="DU70" s="271">
        <f t="shared" si="450"/>
        <v>0</v>
      </c>
      <c r="DV70" s="271">
        <f t="shared" si="451"/>
        <v>0</v>
      </c>
      <c r="DW70" s="271">
        <f t="shared" si="452"/>
        <v>0</v>
      </c>
      <c r="DX70" s="338"/>
      <c r="DY70" s="103">
        <f t="shared" ref="DY70:DY111" si="548">IF(D70="p",DX70,0)</f>
        <v>0</v>
      </c>
      <c r="DZ70" s="103">
        <f t="shared" ref="DZ70:DZ111" si="549">IF(D70="I",DX70,0)</f>
        <v>0</v>
      </c>
      <c r="EA70" s="103">
        <f t="shared" ref="EA70:EA111" si="550">IF(D70="C",DX70,0)</f>
        <v>0</v>
      </c>
      <c r="EB70" s="103">
        <f t="shared" ref="EB70:EB111" si="551">IF(D70="S",DX70,0)</f>
        <v>0</v>
      </c>
      <c r="EC70" s="270">
        <f t="shared" ref="EC70:EC111" si="552">+($J70*DX70)+($P70*DX70)+($V70*DX70)</f>
        <v>0</v>
      </c>
      <c r="ED70" s="271">
        <f t="shared" ref="ED70:ED111" si="553">IF(D70="p",EC70,0)</f>
        <v>0</v>
      </c>
      <c r="EE70" s="271">
        <f t="shared" ref="EE70:EE111" si="554">IF(D70="I",EC70,0)</f>
        <v>0</v>
      </c>
      <c r="EF70" s="271">
        <f t="shared" ref="EF70:EF111" si="555">IF(D70="C",EC70,0)</f>
        <v>0</v>
      </c>
      <c r="EG70" s="271">
        <f t="shared" ref="EG70:EG111" si="556">IF(D70="S",EC70,0)</f>
        <v>0</v>
      </c>
      <c r="EH70" s="329"/>
      <c r="EI70" s="103">
        <f t="shared" ref="EI70:EI111" si="557">IF(D70="p",EH70,0)</f>
        <v>0</v>
      </c>
      <c r="EJ70" s="103">
        <f t="shared" ref="EJ70:EJ111" si="558">IF(D70="I",EH70,0)</f>
        <v>0</v>
      </c>
      <c r="EK70" s="103">
        <f t="shared" ref="EK70:EK111" si="559">IF(D70="C",EH70,0)</f>
        <v>0</v>
      </c>
      <c r="EL70" s="103">
        <f t="shared" ref="EL70:EL111" si="560">IF(D70="S",EH70,0)</f>
        <v>0</v>
      </c>
      <c r="EM70" s="270">
        <f t="shared" ref="EM70:EM111" si="561">+($J70*EH70)+($P70*EH70)+($V70*EH70)</f>
        <v>0</v>
      </c>
      <c r="EN70" s="271">
        <f t="shared" ref="EN70:EN111" si="562">IF(D70="p",EM70,0)</f>
        <v>0</v>
      </c>
      <c r="EO70" s="271">
        <f t="shared" ref="EO70:EO111" si="563">IF(D70="I",EM70,0)</f>
        <v>0</v>
      </c>
      <c r="EP70" s="271">
        <f t="shared" ref="EP70:EP111" si="564">IF(D70="C",EM70,0)</f>
        <v>0</v>
      </c>
      <c r="EQ70" s="271">
        <f t="shared" ref="EQ70:EQ111" si="565">IF(D70="S",EM70,0)</f>
        <v>0</v>
      </c>
      <c r="ER70" s="510"/>
      <c r="ES70" s="511">
        <f t="shared" si="453"/>
        <v>0</v>
      </c>
      <c r="ET70" s="511">
        <f t="shared" si="454"/>
        <v>0</v>
      </c>
      <c r="EU70" s="511">
        <f t="shared" si="455"/>
        <v>0</v>
      </c>
      <c r="EV70" s="511">
        <f t="shared" si="456"/>
        <v>0</v>
      </c>
      <c r="EW70" s="512">
        <f t="shared" si="457"/>
        <v>0</v>
      </c>
      <c r="EX70" s="586">
        <f t="shared" si="458"/>
        <v>0</v>
      </c>
      <c r="EY70" s="586">
        <f t="shared" si="459"/>
        <v>0</v>
      </c>
      <c r="EZ70" s="586">
        <f t="shared" si="460"/>
        <v>0</v>
      </c>
      <c r="FA70" s="586">
        <f t="shared" si="461"/>
        <v>0</v>
      </c>
      <c r="FB70" s="263"/>
      <c r="FC70" s="103">
        <f t="shared" si="462"/>
        <v>0</v>
      </c>
      <c r="FD70" s="103">
        <f t="shared" si="463"/>
        <v>0</v>
      </c>
      <c r="FE70" s="103">
        <f t="shared" si="464"/>
        <v>0</v>
      </c>
      <c r="FF70" s="103">
        <f t="shared" si="465"/>
        <v>0</v>
      </c>
      <c r="FG70" s="270">
        <f t="shared" si="466"/>
        <v>0</v>
      </c>
      <c r="FH70" s="271">
        <f t="shared" si="467"/>
        <v>0</v>
      </c>
      <c r="FI70" s="271">
        <f t="shared" si="468"/>
        <v>0</v>
      </c>
      <c r="FJ70" s="271">
        <f t="shared" si="469"/>
        <v>0</v>
      </c>
      <c r="FK70" s="271">
        <f t="shared" si="470"/>
        <v>0</v>
      </c>
      <c r="FL70" s="263"/>
      <c r="FM70" s="103">
        <f t="shared" si="471"/>
        <v>0</v>
      </c>
      <c r="FN70" s="103">
        <f t="shared" si="472"/>
        <v>0</v>
      </c>
      <c r="FO70" s="103">
        <f t="shared" si="473"/>
        <v>0</v>
      </c>
      <c r="FP70" s="103">
        <f t="shared" si="474"/>
        <v>0</v>
      </c>
      <c r="FQ70" s="270">
        <f t="shared" si="475"/>
        <v>0</v>
      </c>
      <c r="FR70" s="271">
        <f t="shared" si="476"/>
        <v>0</v>
      </c>
      <c r="FS70" s="271">
        <f t="shared" si="477"/>
        <v>0</v>
      </c>
      <c r="FT70" s="271">
        <f t="shared" si="478"/>
        <v>0</v>
      </c>
      <c r="FU70" s="271">
        <f t="shared" si="479"/>
        <v>0</v>
      </c>
      <c r="FV70" s="270"/>
      <c r="FW70" s="270"/>
      <c r="FX70" s="384">
        <f t="shared" si="480"/>
        <v>0</v>
      </c>
      <c r="FY70" s="103">
        <f t="shared" si="481"/>
        <v>0</v>
      </c>
      <c r="FZ70" s="103">
        <f t="shared" si="482"/>
        <v>0</v>
      </c>
      <c r="GA70" s="103">
        <f t="shared" si="483"/>
        <v>0</v>
      </c>
      <c r="GB70" s="103">
        <f t="shared" si="484"/>
        <v>0</v>
      </c>
      <c r="GC70" s="270">
        <f t="shared" si="302"/>
        <v>0</v>
      </c>
      <c r="GD70" s="271">
        <f t="shared" si="485"/>
        <v>0</v>
      </c>
      <c r="GE70" s="271">
        <f t="shared" si="486"/>
        <v>0</v>
      </c>
      <c r="GF70" s="271">
        <f t="shared" si="487"/>
        <v>0</v>
      </c>
      <c r="GG70" s="271">
        <f t="shared" si="488"/>
        <v>0</v>
      </c>
      <c r="GH70" s="329"/>
      <c r="GI70" s="103">
        <f t="shared" si="489"/>
        <v>0</v>
      </c>
      <c r="GJ70" s="103">
        <f t="shared" si="490"/>
        <v>0</v>
      </c>
      <c r="GK70" s="103">
        <f t="shared" si="491"/>
        <v>0</v>
      </c>
      <c r="GL70" s="103">
        <f t="shared" si="492"/>
        <v>0</v>
      </c>
      <c r="GM70" s="270">
        <f t="shared" si="303"/>
        <v>0</v>
      </c>
      <c r="GN70" s="271">
        <f t="shared" si="493"/>
        <v>0</v>
      </c>
      <c r="GO70" s="271">
        <f t="shared" si="494"/>
        <v>0</v>
      </c>
      <c r="GP70" s="271">
        <f t="shared" si="495"/>
        <v>0</v>
      </c>
      <c r="GQ70" s="271">
        <f t="shared" si="496"/>
        <v>0</v>
      </c>
      <c r="GR70" s="342">
        <f t="shared" si="304"/>
        <v>0</v>
      </c>
      <c r="GS70" s="103">
        <f t="shared" si="497"/>
        <v>0</v>
      </c>
      <c r="GT70" s="103">
        <f t="shared" si="498"/>
        <v>0</v>
      </c>
      <c r="GU70" s="103">
        <f t="shared" si="499"/>
        <v>0</v>
      </c>
      <c r="GV70" s="103">
        <f t="shared" si="500"/>
        <v>0</v>
      </c>
      <c r="GW70" s="270">
        <f t="shared" si="305"/>
        <v>0</v>
      </c>
      <c r="GX70" s="271">
        <f t="shared" si="501"/>
        <v>0</v>
      </c>
      <c r="GY70" s="271">
        <f t="shared" si="502"/>
        <v>0</v>
      </c>
      <c r="GZ70" s="271">
        <f t="shared" si="503"/>
        <v>0</v>
      </c>
      <c r="HA70" s="271">
        <f t="shared" si="504"/>
        <v>0</v>
      </c>
      <c r="HB70" s="329"/>
      <c r="HC70" s="103">
        <f t="shared" si="505"/>
        <v>0</v>
      </c>
      <c r="HD70" s="103">
        <f t="shared" si="506"/>
        <v>0</v>
      </c>
      <c r="HE70" s="103">
        <f t="shared" si="507"/>
        <v>0</v>
      </c>
      <c r="HF70" s="103">
        <f t="shared" si="508"/>
        <v>0</v>
      </c>
      <c r="HG70" s="270">
        <f t="shared" si="306"/>
        <v>0</v>
      </c>
      <c r="HH70" s="271">
        <f t="shared" si="509"/>
        <v>0</v>
      </c>
      <c r="HI70" s="271">
        <f t="shared" si="510"/>
        <v>0</v>
      </c>
      <c r="HJ70" s="271">
        <f t="shared" si="511"/>
        <v>0</v>
      </c>
      <c r="HK70" s="271">
        <f t="shared" si="512"/>
        <v>0</v>
      </c>
      <c r="HL70" s="329"/>
      <c r="HM70" s="103">
        <f t="shared" si="513"/>
        <v>0</v>
      </c>
      <c r="HN70" s="103">
        <f t="shared" si="514"/>
        <v>0</v>
      </c>
      <c r="HO70" s="103">
        <f t="shared" si="515"/>
        <v>0</v>
      </c>
      <c r="HP70" s="103">
        <f t="shared" si="516"/>
        <v>0</v>
      </c>
      <c r="HQ70" s="270">
        <f t="shared" si="307"/>
        <v>0</v>
      </c>
      <c r="HR70" s="271">
        <f t="shared" si="517"/>
        <v>0</v>
      </c>
      <c r="HS70" s="271">
        <f t="shared" si="518"/>
        <v>0</v>
      </c>
      <c r="HT70" s="271">
        <f t="shared" si="519"/>
        <v>0</v>
      </c>
      <c r="HU70" s="271">
        <f t="shared" si="520"/>
        <v>0</v>
      </c>
      <c r="HV70" s="342">
        <f t="shared" si="308"/>
        <v>0</v>
      </c>
      <c r="HW70" s="103">
        <f t="shared" si="521"/>
        <v>0</v>
      </c>
      <c r="HX70" s="103">
        <f t="shared" si="522"/>
        <v>0</v>
      </c>
      <c r="HY70" s="103">
        <f t="shared" si="523"/>
        <v>0</v>
      </c>
      <c r="HZ70" s="103">
        <f t="shared" si="524"/>
        <v>0</v>
      </c>
      <c r="IA70" s="265" t="e">
        <f t="shared" si="309"/>
        <v>#DIV/0!</v>
      </c>
      <c r="IB70" s="270">
        <f t="shared" si="310"/>
        <v>0</v>
      </c>
      <c r="IC70" s="271">
        <f t="shared" si="525"/>
        <v>0</v>
      </c>
      <c r="ID70" s="271">
        <f t="shared" si="526"/>
        <v>0</v>
      </c>
      <c r="IE70" s="271">
        <f t="shared" si="527"/>
        <v>0</v>
      </c>
      <c r="IF70" s="271">
        <f t="shared" si="528"/>
        <v>0</v>
      </c>
      <c r="IG70" s="258">
        <f t="shared" si="311"/>
        <v>0</v>
      </c>
      <c r="IH70" s="103">
        <f t="shared" si="529"/>
        <v>0</v>
      </c>
      <c r="II70" s="103">
        <f t="shared" si="530"/>
        <v>0</v>
      </c>
      <c r="IJ70" s="103">
        <f t="shared" si="531"/>
        <v>0</v>
      </c>
      <c r="IK70" s="103">
        <f t="shared" si="532"/>
        <v>0</v>
      </c>
      <c r="IL70" s="270">
        <f t="shared" si="312"/>
        <v>0</v>
      </c>
      <c r="IM70" s="271">
        <f t="shared" si="533"/>
        <v>0</v>
      </c>
      <c r="IN70" s="271">
        <f t="shared" si="534"/>
        <v>0</v>
      </c>
      <c r="IO70" s="271">
        <f t="shared" si="535"/>
        <v>0</v>
      </c>
      <c r="IP70" s="271">
        <f t="shared" si="536"/>
        <v>0</v>
      </c>
      <c r="IQ70" s="274">
        <f t="shared" si="313"/>
        <v>0</v>
      </c>
      <c r="IR70" s="275">
        <f t="shared" si="537"/>
        <v>0</v>
      </c>
      <c r="IS70" s="275">
        <f t="shared" si="538"/>
        <v>0</v>
      </c>
      <c r="IT70" s="275">
        <f t="shared" si="539"/>
        <v>0</v>
      </c>
      <c r="IU70" s="275">
        <f t="shared" si="540"/>
        <v>0</v>
      </c>
    </row>
    <row r="71" spans="1:255" s="48" customFormat="1">
      <c r="A71" s="49" t="s">
        <v>415</v>
      </c>
      <c r="B71" s="264"/>
      <c r="C71" s="264"/>
      <c r="D71" s="264"/>
      <c r="E71" s="200"/>
      <c r="F71" s="93">
        <f t="shared" si="227"/>
        <v>0</v>
      </c>
      <c r="G71" s="93">
        <f t="shared" si="228"/>
        <v>0</v>
      </c>
      <c r="H71" s="93">
        <f t="shared" si="229"/>
        <v>0</v>
      </c>
      <c r="I71" s="93">
        <f t="shared" si="230"/>
        <v>0</v>
      </c>
      <c r="J71" s="200"/>
      <c r="K71" s="93">
        <f t="shared" si="231"/>
        <v>0</v>
      </c>
      <c r="L71" s="93">
        <f t="shared" si="232"/>
        <v>0</v>
      </c>
      <c r="M71" s="93">
        <f t="shared" si="233"/>
        <v>0</v>
      </c>
      <c r="N71" s="93">
        <f t="shared" si="234"/>
        <v>0</v>
      </c>
      <c r="O71" s="265" t="e">
        <f t="shared" si="235"/>
        <v>#DIV/0!</v>
      </c>
      <c r="P71" s="200"/>
      <c r="Q71" s="93">
        <f t="shared" si="236"/>
        <v>0</v>
      </c>
      <c r="R71" s="93">
        <f t="shared" si="237"/>
        <v>0</v>
      </c>
      <c r="S71" s="93">
        <f t="shared" si="238"/>
        <v>0</v>
      </c>
      <c r="T71" s="93">
        <f t="shared" si="239"/>
        <v>0</v>
      </c>
      <c r="U71" s="265" t="e">
        <f t="shared" si="240"/>
        <v>#DIV/0!</v>
      </c>
      <c r="V71" s="200"/>
      <c r="W71" s="93">
        <f t="shared" si="241"/>
        <v>0</v>
      </c>
      <c r="X71" s="93">
        <f t="shared" si="242"/>
        <v>0</v>
      </c>
      <c r="Y71" s="93">
        <f t="shared" si="243"/>
        <v>0</v>
      </c>
      <c r="Z71" s="93">
        <f t="shared" si="244"/>
        <v>0</v>
      </c>
      <c r="AA71" s="265" t="e">
        <f t="shared" si="245"/>
        <v>#DIV/0!</v>
      </c>
      <c r="AB71" s="329"/>
      <c r="AC71" s="103">
        <f t="shared" si="246"/>
        <v>0</v>
      </c>
      <c r="AD71" s="103">
        <f t="shared" si="247"/>
        <v>0</v>
      </c>
      <c r="AE71" s="103">
        <f t="shared" si="248"/>
        <v>0</v>
      </c>
      <c r="AF71" s="103">
        <f t="shared" si="249"/>
        <v>0</v>
      </c>
      <c r="AG71" s="270">
        <f t="shared" si="250"/>
        <v>0</v>
      </c>
      <c r="AH71" s="271">
        <f t="shared" si="251"/>
        <v>0</v>
      </c>
      <c r="AI71" s="271">
        <f t="shared" si="252"/>
        <v>0</v>
      </c>
      <c r="AJ71" s="271">
        <f t="shared" si="253"/>
        <v>0</v>
      </c>
      <c r="AK71" s="271">
        <f t="shared" si="254"/>
        <v>0</v>
      </c>
      <c r="AL71" s="329"/>
      <c r="AM71" s="103">
        <f t="shared" si="255"/>
        <v>0</v>
      </c>
      <c r="AN71" s="103">
        <f t="shared" si="256"/>
        <v>0</v>
      </c>
      <c r="AO71" s="103">
        <f t="shared" si="257"/>
        <v>0</v>
      </c>
      <c r="AP71" s="103">
        <f t="shared" si="258"/>
        <v>0</v>
      </c>
      <c r="AQ71" s="270">
        <f t="shared" si="259"/>
        <v>0</v>
      </c>
      <c r="AR71" s="271">
        <f t="shared" si="260"/>
        <v>0</v>
      </c>
      <c r="AS71" s="271">
        <f t="shared" si="261"/>
        <v>0</v>
      </c>
      <c r="AT71" s="271">
        <f t="shared" si="262"/>
        <v>0</v>
      </c>
      <c r="AU71" s="271">
        <f t="shared" si="263"/>
        <v>0</v>
      </c>
      <c r="AV71" s="510"/>
      <c r="AW71" s="511">
        <f t="shared" si="264"/>
        <v>0</v>
      </c>
      <c r="AX71" s="511">
        <f t="shared" si="265"/>
        <v>0</v>
      </c>
      <c r="AY71" s="511">
        <f t="shared" si="266"/>
        <v>0</v>
      </c>
      <c r="AZ71" s="511">
        <f t="shared" si="267"/>
        <v>0</v>
      </c>
      <c r="BA71" s="512">
        <f t="shared" si="268"/>
        <v>0</v>
      </c>
      <c r="BB71" s="586">
        <f t="shared" si="269"/>
        <v>0</v>
      </c>
      <c r="BC71" s="586">
        <f t="shared" si="270"/>
        <v>0</v>
      </c>
      <c r="BD71" s="586">
        <f t="shared" si="271"/>
        <v>0</v>
      </c>
      <c r="BE71" s="586">
        <f t="shared" si="272"/>
        <v>0</v>
      </c>
      <c r="BF71" s="329"/>
      <c r="BG71" s="103">
        <f t="shared" si="273"/>
        <v>0</v>
      </c>
      <c r="BH71" s="103">
        <f t="shared" si="274"/>
        <v>0</v>
      </c>
      <c r="BI71" s="103">
        <f t="shared" si="275"/>
        <v>0</v>
      </c>
      <c r="BJ71" s="103">
        <f t="shared" si="276"/>
        <v>0</v>
      </c>
      <c r="BK71" s="270">
        <f t="shared" si="277"/>
        <v>0</v>
      </c>
      <c r="BL71" s="271">
        <f t="shared" si="278"/>
        <v>0</v>
      </c>
      <c r="BM71" s="271">
        <f t="shared" si="279"/>
        <v>0</v>
      </c>
      <c r="BN71" s="271">
        <f t="shared" si="280"/>
        <v>0</v>
      </c>
      <c r="BO71" s="271">
        <f t="shared" si="281"/>
        <v>0</v>
      </c>
      <c r="BP71" s="329"/>
      <c r="BQ71" s="103">
        <f t="shared" si="282"/>
        <v>0</v>
      </c>
      <c r="BR71" s="103">
        <f t="shared" si="283"/>
        <v>0</v>
      </c>
      <c r="BS71" s="103">
        <f t="shared" si="284"/>
        <v>0</v>
      </c>
      <c r="BT71" s="103">
        <f t="shared" si="285"/>
        <v>0</v>
      </c>
      <c r="BU71" s="270">
        <f t="shared" si="286"/>
        <v>0</v>
      </c>
      <c r="BV71" s="271">
        <f t="shared" si="287"/>
        <v>0</v>
      </c>
      <c r="BW71" s="271">
        <f t="shared" si="288"/>
        <v>0</v>
      </c>
      <c r="BX71" s="271">
        <f t="shared" si="289"/>
        <v>0</v>
      </c>
      <c r="BY71" s="271">
        <f t="shared" si="290"/>
        <v>0</v>
      </c>
      <c r="BZ71" s="329"/>
      <c r="CA71" s="103">
        <f t="shared" si="291"/>
        <v>0</v>
      </c>
      <c r="CB71" s="103">
        <f t="shared" si="292"/>
        <v>0</v>
      </c>
      <c r="CC71" s="103">
        <f t="shared" si="293"/>
        <v>0</v>
      </c>
      <c r="CD71" s="103">
        <f t="shared" si="294"/>
        <v>0</v>
      </c>
      <c r="CE71" s="270">
        <f t="shared" si="295"/>
        <v>0</v>
      </c>
      <c r="CF71" s="271">
        <f t="shared" si="296"/>
        <v>0</v>
      </c>
      <c r="CG71" s="271">
        <f t="shared" si="297"/>
        <v>0</v>
      </c>
      <c r="CH71" s="271">
        <f t="shared" si="298"/>
        <v>0</v>
      </c>
      <c r="CI71" s="271">
        <f t="shared" si="299"/>
        <v>0</v>
      </c>
      <c r="CJ71" s="329"/>
      <c r="CK71" s="103">
        <f t="shared" si="541"/>
        <v>0</v>
      </c>
      <c r="CL71" s="103">
        <f t="shared" ref="CL71:CL111" si="566">IF(D71="I",CJ71,0)</f>
        <v>0</v>
      </c>
      <c r="CM71" s="103">
        <f t="shared" si="542"/>
        <v>0</v>
      </c>
      <c r="CN71" s="103">
        <f t="shared" si="543"/>
        <v>0</v>
      </c>
      <c r="CO71" s="270">
        <f t="shared" si="427"/>
        <v>0</v>
      </c>
      <c r="CP71" s="271">
        <f t="shared" si="544"/>
        <v>0</v>
      </c>
      <c r="CQ71" s="271">
        <f t="shared" si="545"/>
        <v>0</v>
      </c>
      <c r="CR71" s="271">
        <f t="shared" si="546"/>
        <v>0</v>
      </c>
      <c r="CS71" s="271">
        <f t="shared" si="547"/>
        <v>0</v>
      </c>
      <c r="CT71" s="329"/>
      <c r="CU71" s="103">
        <f t="shared" si="428"/>
        <v>0</v>
      </c>
      <c r="CV71" s="103">
        <f t="shared" si="429"/>
        <v>0</v>
      </c>
      <c r="CW71" s="103">
        <f t="shared" si="430"/>
        <v>0</v>
      </c>
      <c r="CX71" s="103">
        <f t="shared" si="431"/>
        <v>0</v>
      </c>
      <c r="CY71" s="270">
        <f t="shared" si="300"/>
        <v>0</v>
      </c>
      <c r="CZ71" s="271">
        <f t="shared" si="432"/>
        <v>0</v>
      </c>
      <c r="DA71" s="271">
        <f t="shared" si="433"/>
        <v>0</v>
      </c>
      <c r="DB71" s="271">
        <f t="shared" si="434"/>
        <v>0</v>
      </c>
      <c r="DC71" s="271">
        <f t="shared" si="435"/>
        <v>0</v>
      </c>
      <c r="DD71" s="329"/>
      <c r="DE71" s="103">
        <f t="shared" si="436"/>
        <v>0</v>
      </c>
      <c r="DF71" s="103">
        <f t="shared" si="437"/>
        <v>0</v>
      </c>
      <c r="DG71" s="103">
        <f t="shared" si="438"/>
        <v>0</v>
      </c>
      <c r="DH71" s="103">
        <f t="shared" si="439"/>
        <v>0</v>
      </c>
      <c r="DI71" s="270">
        <f t="shared" si="440"/>
        <v>0</v>
      </c>
      <c r="DJ71" s="271">
        <f t="shared" si="441"/>
        <v>0</v>
      </c>
      <c r="DK71" s="271">
        <f t="shared" si="442"/>
        <v>0</v>
      </c>
      <c r="DL71" s="271">
        <f t="shared" si="443"/>
        <v>0</v>
      </c>
      <c r="DM71" s="271">
        <f t="shared" si="444"/>
        <v>0</v>
      </c>
      <c r="DN71" s="329"/>
      <c r="DO71" s="103">
        <f t="shared" si="445"/>
        <v>0</v>
      </c>
      <c r="DP71" s="103">
        <f t="shared" si="446"/>
        <v>0</v>
      </c>
      <c r="DQ71" s="103">
        <f t="shared" si="447"/>
        <v>0</v>
      </c>
      <c r="DR71" s="103">
        <f t="shared" si="448"/>
        <v>0</v>
      </c>
      <c r="DS71" s="270">
        <f t="shared" si="301"/>
        <v>0</v>
      </c>
      <c r="DT71" s="271">
        <f t="shared" si="449"/>
        <v>0</v>
      </c>
      <c r="DU71" s="271">
        <f t="shared" si="450"/>
        <v>0</v>
      </c>
      <c r="DV71" s="271">
        <f t="shared" si="451"/>
        <v>0</v>
      </c>
      <c r="DW71" s="271">
        <f t="shared" si="452"/>
        <v>0</v>
      </c>
      <c r="DX71" s="338"/>
      <c r="DY71" s="103">
        <f t="shared" si="548"/>
        <v>0</v>
      </c>
      <c r="DZ71" s="103">
        <f t="shared" si="549"/>
        <v>0</v>
      </c>
      <c r="EA71" s="103">
        <f t="shared" si="550"/>
        <v>0</v>
      </c>
      <c r="EB71" s="103">
        <f t="shared" si="551"/>
        <v>0</v>
      </c>
      <c r="EC71" s="270">
        <f t="shared" si="552"/>
        <v>0</v>
      </c>
      <c r="ED71" s="271">
        <f t="shared" si="553"/>
        <v>0</v>
      </c>
      <c r="EE71" s="271">
        <f t="shared" si="554"/>
        <v>0</v>
      </c>
      <c r="EF71" s="271">
        <f t="shared" si="555"/>
        <v>0</v>
      </c>
      <c r="EG71" s="271">
        <f t="shared" si="556"/>
        <v>0</v>
      </c>
      <c r="EH71" s="329"/>
      <c r="EI71" s="103">
        <f t="shared" si="557"/>
        <v>0</v>
      </c>
      <c r="EJ71" s="103">
        <f t="shared" si="558"/>
        <v>0</v>
      </c>
      <c r="EK71" s="103">
        <f t="shared" si="559"/>
        <v>0</v>
      </c>
      <c r="EL71" s="103">
        <f t="shared" si="560"/>
        <v>0</v>
      </c>
      <c r="EM71" s="270">
        <f t="shared" si="561"/>
        <v>0</v>
      </c>
      <c r="EN71" s="271">
        <f t="shared" si="562"/>
        <v>0</v>
      </c>
      <c r="EO71" s="271">
        <f t="shared" si="563"/>
        <v>0</v>
      </c>
      <c r="EP71" s="271">
        <f t="shared" si="564"/>
        <v>0</v>
      </c>
      <c r="EQ71" s="271">
        <f t="shared" si="565"/>
        <v>0</v>
      </c>
      <c r="ER71" s="510"/>
      <c r="ES71" s="511">
        <f t="shared" si="453"/>
        <v>0</v>
      </c>
      <c r="ET71" s="511">
        <f t="shared" si="454"/>
        <v>0</v>
      </c>
      <c r="EU71" s="511">
        <f t="shared" si="455"/>
        <v>0</v>
      </c>
      <c r="EV71" s="511">
        <f t="shared" si="456"/>
        <v>0</v>
      </c>
      <c r="EW71" s="512">
        <f t="shared" si="457"/>
        <v>0</v>
      </c>
      <c r="EX71" s="586">
        <f t="shared" si="458"/>
        <v>0</v>
      </c>
      <c r="EY71" s="586">
        <f t="shared" si="459"/>
        <v>0</v>
      </c>
      <c r="EZ71" s="586">
        <f t="shared" si="460"/>
        <v>0</v>
      </c>
      <c r="FA71" s="586">
        <f t="shared" si="461"/>
        <v>0</v>
      </c>
      <c r="FB71" s="263"/>
      <c r="FC71" s="103">
        <f t="shared" si="462"/>
        <v>0</v>
      </c>
      <c r="FD71" s="103">
        <f t="shared" si="463"/>
        <v>0</v>
      </c>
      <c r="FE71" s="103">
        <f t="shared" si="464"/>
        <v>0</v>
      </c>
      <c r="FF71" s="103">
        <f t="shared" si="465"/>
        <v>0</v>
      </c>
      <c r="FG71" s="270">
        <f t="shared" si="466"/>
        <v>0</v>
      </c>
      <c r="FH71" s="271">
        <f t="shared" si="467"/>
        <v>0</v>
      </c>
      <c r="FI71" s="271">
        <f t="shared" si="468"/>
        <v>0</v>
      </c>
      <c r="FJ71" s="271">
        <f t="shared" si="469"/>
        <v>0</v>
      </c>
      <c r="FK71" s="271">
        <f t="shared" si="470"/>
        <v>0</v>
      </c>
      <c r="FL71" s="263"/>
      <c r="FM71" s="103">
        <f t="shared" si="471"/>
        <v>0</v>
      </c>
      <c r="FN71" s="103">
        <f t="shared" si="472"/>
        <v>0</v>
      </c>
      <c r="FO71" s="103">
        <f t="shared" si="473"/>
        <v>0</v>
      </c>
      <c r="FP71" s="103">
        <f t="shared" si="474"/>
        <v>0</v>
      </c>
      <c r="FQ71" s="270">
        <f t="shared" si="475"/>
        <v>0</v>
      </c>
      <c r="FR71" s="271">
        <f t="shared" si="476"/>
        <v>0</v>
      </c>
      <c r="FS71" s="271">
        <f t="shared" si="477"/>
        <v>0</v>
      </c>
      <c r="FT71" s="271">
        <f t="shared" si="478"/>
        <v>0</v>
      </c>
      <c r="FU71" s="271">
        <f t="shared" si="479"/>
        <v>0</v>
      </c>
      <c r="FV71" s="270"/>
      <c r="FW71" s="270"/>
      <c r="FX71" s="384">
        <f t="shared" si="480"/>
        <v>0</v>
      </c>
      <c r="FY71" s="103">
        <f t="shared" si="481"/>
        <v>0</v>
      </c>
      <c r="FZ71" s="103">
        <f t="shared" si="482"/>
        <v>0</v>
      </c>
      <c r="GA71" s="103">
        <f t="shared" si="483"/>
        <v>0</v>
      </c>
      <c r="GB71" s="103">
        <f t="shared" si="484"/>
        <v>0</v>
      </c>
      <c r="GC71" s="270">
        <f t="shared" si="302"/>
        <v>0</v>
      </c>
      <c r="GD71" s="271">
        <f t="shared" si="485"/>
        <v>0</v>
      </c>
      <c r="GE71" s="271">
        <f t="shared" si="486"/>
        <v>0</v>
      </c>
      <c r="GF71" s="271">
        <f t="shared" si="487"/>
        <v>0</v>
      </c>
      <c r="GG71" s="271">
        <f t="shared" si="488"/>
        <v>0</v>
      </c>
      <c r="GH71" s="329"/>
      <c r="GI71" s="103">
        <f t="shared" si="489"/>
        <v>0</v>
      </c>
      <c r="GJ71" s="103">
        <f t="shared" si="490"/>
        <v>0</v>
      </c>
      <c r="GK71" s="103">
        <f t="shared" si="491"/>
        <v>0</v>
      </c>
      <c r="GL71" s="103">
        <f t="shared" si="492"/>
        <v>0</v>
      </c>
      <c r="GM71" s="270">
        <f t="shared" si="303"/>
        <v>0</v>
      </c>
      <c r="GN71" s="271">
        <f t="shared" si="493"/>
        <v>0</v>
      </c>
      <c r="GO71" s="271">
        <f t="shared" si="494"/>
        <v>0</v>
      </c>
      <c r="GP71" s="271">
        <f t="shared" si="495"/>
        <v>0</v>
      </c>
      <c r="GQ71" s="271">
        <f t="shared" si="496"/>
        <v>0</v>
      </c>
      <c r="GR71" s="342">
        <f t="shared" si="304"/>
        <v>0</v>
      </c>
      <c r="GS71" s="103">
        <f t="shared" si="497"/>
        <v>0</v>
      </c>
      <c r="GT71" s="103">
        <f t="shared" si="498"/>
        <v>0</v>
      </c>
      <c r="GU71" s="103">
        <f t="shared" si="499"/>
        <v>0</v>
      </c>
      <c r="GV71" s="103">
        <f t="shared" si="500"/>
        <v>0</v>
      </c>
      <c r="GW71" s="270">
        <f t="shared" si="305"/>
        <v>0</v>
      </c>
      <c r="GX71" s="271">
        <f t="shared" si="501"/>
        <v>0</v>
      </c>
      <c r="GY71" s="271">
        <f t="shared" si="502"/>
        <v>0</v>
      </c>
      <c r="GZ71" s="271">
        <f t="shared" si="503"/>
        <v>0</v>
      </c>
      <c r="HA71" s="271">
        <f t="shared" si="504"/>
        <v>0</v>
      </c>
      <c r="HB71" s="329"/>
      <c r="HC71" s="103">
        <f t="shared" si="505"/>
        <v>0</v>
      </c>
      <c r="HD71" s="103">
        <f t="shared" si="506"/>
        <v>0</v>
      </c>
      <c r="HE71" s="103">
        <f t="shared" si="507"/>
        <v>0</v>
      </c>
      <c r="HF71" s="103">
        <f t="shared" si="508"/>
        <v>0</v>
      </c>
      <c r="HG71" s="270">
        <f t="shared" si="306"/>
        <v>0</v>
      </c>
      <c r="HH71" s="271">
        <f t="shared" si="509"/>
        <v>0</v>
      </c>
      <c r="HI71" s="271">
        <f t="shared" si="510"/>
        <v>0</v>
      </c>
      <c r="HJ71" s="271">
        <f t="shared" si="511"/>
        <v>0</v>
      </c>
      <c r="HK71" s="271">
        <f t="shared" si="512"/>
        <v>0</v>
      </c>
      <c r="HL71" s="329"/>
      <c r="HM71" s="103">
        <f t="shared" si="513"/>
        <v>0</v>
      </c>
      <c r="HN71" s="103">
        <f t="shared" si="514"/>
        <v>0</v>
      </c>
      <c r="HO71" s="103">
        <f t="shared" si="515"/>
        <v>0</v>
      </c>
      <c r="HP71" s="103">
        <f t="shared" si="516"/>
        <v>0</v>
      </c>
      <c r="HQ71" s="270">
        <f t="shared" si="307"/>
        <v>0</v>
      </c>
      <c r="HR71" s="271">
        <f t="shared" si="517"/>
        <v>0</v>
      </c>
      <c r="HS71" s="271">
        <f t="shared" si="518"/>
        <v>0</v>
      </c>
      <c r="HT71" s="271">
        <f t="shared" si="519"/>
        <v>0</v>
      </c>
      <c r="HU71" s="271">
        <f t="shared" si="520"/>
        <v>0</v>
      </c>
      <c r="HV71" s="342">
        <f t="shared" si="308"/>
        <v>0</v>
      </c>
      <c r="HW71" s="103">
        <f t="shared" si="521"/>
        <v>0</v>
      </c>
      <c r="HX71" s="103">
        <f t="shared" si="522"/>
        <v>0</v>
      </c>
      <c r="HY71" s="103">
        <f t="shared" si="523"/>
        <v>0</v>
      </c>
      <c r="HZ71" s="103">
        <f t="shared" si="524"/>
        <v>0</v>
      </c>
      <c r="IA71" s="265" t="e">
        <f t="shared" si="309"/>
        <v>#DIV/0!</v>
      </c>
      <c r="IB71" s="270">
        <f t="shared" si="310"/>
        <v>0</v>
      </c>
      <c r="IC71" s="271">
        <f t="shared" si="525"/>
        <v>0</v>
      </c>
      <c r="ID71" s="271">
        <f t="shared" si="526"/>
        <v>0</v>
      </c>
      <c r="IE71" s="271">
        <f t="shared" si="527"/>
        <v>0</v>
      </c>
      <c r="IF71" s="271">
        <f t="shared" si="528"/>
        <v>0</v>
      </c>
      <c r="IG71" s="258">
        <f t="shared" si="311"/>
        <v>0</v>
      </c>
      <c r="IH71" s="103">
        <f t="shared" si="529"/>
        <v>0</v>
      </c>
      <c r="II71" s="103">
        <f t="shared" si="530"/>
        <v>0</v>
      </c>
      <c r="IJ71" s="103">
        <f t="shared" si="531"/>
        <v>0</v>
      </c>
      <c r="IK71" s="103">
        <f t="shared" si="532"/>
        <v>0</v>
      </c>
      <c r="IL71" s="270">
        <f t="shared" si="312"/>
        <v>0</v>
      </c>
      <c r="IM71" s="271">
        <f t="shared" si="533"/>
        <v>0</v>
      </c>
      <c r="IN71" s="271">
        <f t="shared" si="534"/>
        <v>0</v>
      </c>
      <c r="IO71" s="271">
        <f t="shared" si="535"/>
        <v>0</v>
      </c>
      <c r="IP71" s="271">
        <f t="shared" si="536"/>
        <v>0</v>
      </c>
      <c r="IQ71" s="274">
        <f t="shared" si="313"/>
        <v>0</v>
      </c>
      <c r="IR71" s="275">
        <f t="shared" si="537"/>
        <v>0</v>
      </c>
      <c r="IS71" s="275">
        <f t="shared" si="538"/>
        <v>0</v>
      </c>
      <c r="IT71" s="275">
        <f t="shared" si="539"/>
        <v>0</v>
      </c>
      <c r="IU71" s="275">
        <f t="shared" si="540"/>
        <v>0</v>
      </c>
    </row>
    <row r="72" spans="1:255" s="48" customFormat="1">
      <c r="A72" s="49" t="s">
        <v>416</v>
      </c>
      <c r="B72" s="264"/>
      <c r="C72" s="264"/>
      <c r="D72" s="264"/>
      <c r="E72" s="200"/>
      <c r="F72" s="93">
        <f t="shared" si="227"/>
        <v>0</v>
      </c>
      <c r="G72" s="93">
        <f t="shared" si="228"/>
        <v>0</v>
      </c>
      <c r="H72" s="93">
        <f t="shared" si="229"/>
        <v>0</v>
      </c>
      <c r="I72" s="93">
        <f t="shared" si="230"/>
        <v>0</v>
      </c>
      <c r="J72" s="200"/>
      <c r="K72" s="93">
        <f t="shared" si="231"/>
        <v>0</v>
      </c>
      <c r="L72" s="93">
        <f t="shared" si="232"/>
        <v>0</v>
      </c>
      <c r="M72" s="93">
        <f t="shared" si="233"/>
        <v>0</v>
      </c>
      <c r="N72" s="93">
        <f t="shared" si="234"/>
        <v>0</v>
      </c>
      <c r="O72" s="265" t="e">
        <f t="shared" si="235"/>
        <v>#DIV/0!</v>
      </c>
      <c r="P72" s="200"/>
      <c r="Q72" s="93">
        <f t="shared" si="236"/>
        <v>0</v>
      </c>
      <c r="R72" s="93">
        <f t="shared" si="237"/>
        <v>0</v>
      </c>
      <c r="S72" s="93">
        <f t="shared" si="238"/>
        <v>0</v>
      </c>
      <c r="T72" s="93">
        <f t="shared" si="239"/>
        <v>0</v>
      </c>
      <c r="U72" s="265" t="e">
        <f t="shared" si="240"/>
        <v>#DIV/0!</v>
      </c>
      <c r="V72" s="200"/>
      <c r="W72" s="93">
        <f t="shared" si="241"/>
        <v>0</v>
      </c>
      <c r="X72" s="93">
        <f t="shared" si="242"/>
        <v>0</v>
      </c>
      <c r="Y72" s="93">
        <f t="shared" si="243"/>
        <v>0</v>
      </c>
      <c r="Z72" s="93">
        <f t="shared" si="244"/>
        <v>0</v>
      </c>
      <c r="AA72" s="265" t="e">
        <f t="shared" si="245"/>
        <v>#DIV/0!</v>
      </c>
      <c r="AB72" s="329"/>
      <c r="AC72" s="103">
        <f t="shared" si="246"/>
        <v>0</v>
      </c>
      <c r="AD72" s="103">
        <f t="shared" si="247"/>
        <v>0</v>
      </c>
      <c r="AE72" s="103">
        <f t="shared" si="248"/>
        <v>0</v>
      </c>
      <c r="AF72" s="103">
        <f t="shared" si="249"/>
        <v>0</v>
      </c>
      <c r="AG72" s="270">
        <f t="shared" si="250"/>
        <v>0</v>
      </c>
      <c r="AH72" s="271">
        <f t="shared" si="251"/>
        <v>0</v>
      </c>
      <c r="AI72" s="271">
        <f t="shared" si="252"/>
        <v>0</v>
      </c>
      <c r="AJ72" s="271">
        <f t="shared" si="253"/>
        <v>0</v>
      </c>
      <c r="AK72" s="271">
        <f t="shared" si="254"/>
        <v>0</v>
      </c>
      <c r="AL72" s="329"/>
      <c r="AM72" s="103">
        <f t="shared" si="255"/>
        <v>0</v>
      </c>
      <c r="AN72" s="103">
        <f t="shared" si="256"/>
        <v>0</v>
      </c>
      <c r="AO72" s="103">
        <f t="shared" si="257"/>
        <v>0</v>
      </c>
      <c r="AP72" s="103">
        <f t="shared" si="258"/>
        <v>0</v>
      </c>
      <c r="AQ72" s="270">
        <f t="shared" si="259"/>
        <v>0</v>
      </c>
      <c r="AR72" s="271">
        <f t="shared" si="260"/>
        <v>0</v>
      </c>
      <c r="AS72" s="271">
        <f t="shared" si="261"/>
        <v>0</v>
      </c>
      <c r="AT72" s="271">
        <f t="shared" si="262"/>
        <v>0</v>
      </c>
      <c r="AU72" s="271">
        <f t="shared" si="263"/>
        <v>0</v>
      </c>
      <c r="AV72" s="510"/>
      <c r="AW72" s="511">
        <f t="shared" si="264"/>
        <v>0</v>
      </c>
      <c r="AX72" s="511">
        <f t="shared" si="265"/>
        <v>0</v>
      </c>
      <c r="AY72" s="511">
        <f t="shared" si="266"/>
        <v>0</v>
      </c>
      <c r="AZ72" s="511">
        <f t="shared" si="267"/>
        <v>0</v>
      </c>
      <c r="BA72" s="512">
        <f t="shared" si="268"/>
        <v>0</v>
      </c>
      <c r="BB72" s="586">
        <f t="shared" si="269"/>
        <v>0</v>
      </c>
      <c r="BC72" s="586">
        <f t="shared" si="270"/>
        <v>0</v>
      </c>
      <c r="BD72" s="586">
        <f t="shared" si="271"/>
        <v>0</v>
      </c>
      <c r="BE72" s="586">
        <f t="shared" si="272"/>
        <v>0</v>
      </c>
      <c r="BF72" s="329"/>
      <c r="BG72" s="103">
        <f t="shared" si="273"/>
        <v>0</v>
      </c>
      <c r="BH72" s="103">
        <f t="shared" si="274"/>
        <v>0</v>
      </c>
      <c r="BI72" s="103">
        <f t="shared" si="275"/>
        <v>0</v>
      </c>
      <c r="BJ72" s="103">
        <f t="shared" si="276"/>
        <v>0</v>
      </c>
      <c r="BK72" s="270">
        <f t="shared" si="277"/>
        <v>0</v>
      </c>
      <c r="BL72" s="271">
        <f t="shared" si="278"/>
        <v>0</v>
      </c>
      <c r="BM72" s="271">
        <f t="shared" si="279"/>
        <v>0</v>
      </c>
      <c r="BN72" s="271">
        <f t="shared" si="280"/>
        <v>0</v>
      </c>
      <c r="BO72" s="271">
        <f t="shared" si="281"/>
        <v>0</v>
      </c>
      <c r="BP72" s="329"/>
      <c r="BQ72" s="103">
        <f t="shared" si="282"/>
        <v>0</v>
      </c>
      <c r="BR72" s="103">
        <f t="shared" si="283"/>
        <v>0</v>
      </c>
      <c r="BS72" s="103">
        <f t="shared" si="284"/>
        <v>0</v>
      </c>
      <c r="BT72" s="103">
        <f t="shared" si="285"/>
        <v>0</v>
      </c>
      <c r="BU72" s="270">
        <f t="shared" si="286"/>
        <v>0</v>
      </c>
      <c r="BV72" s="271">
        <f t="shared" si="287"/>
        <v>0</v>
      </c>
      <c r="BW72" s="271">
        <f t="shared" si="288"/>
        <v>0</v>
      </c>
      <c r="BX72" s="271">
        <f t="shared" si="289"/>
        <v>0</v>
      </c>
      <c r="BY72" s="271">
        <f t="shared" si="290"/>
        <v>0</v>
      </c>
      <c r="BZ72" s="329"/>
      <c r="CA72" s="103">
        <f t="shared" si="291"/>
        <v>0</v>
      </c>
      <c r="CB72" s="103">
        <f t="shared" si="292"/>
        <v>0</v>
      </c>
      <c r="CC72" s="103">
        <f t="shared" si="293"/>
        <v>0</v>
      </c>
      <c r="CD72" s="103">
        <f t="shared" si="294"/>
        <v>0</v>
      </c>
      <c r="CE72" s="270">
        <f t="shared" si="295"/>
        <v>0</v>
      </c>
      <c r="CF72" s="271">
        <f t="shared" si="296"/>
        <v>0</v>
      </c>
      <c r="CG72" s="271">
        <f t="shared" si="297"/>
        <v>0</v>
      </c>
      <c r="CH72" s="271">
        <f t="shared" si="298"/>
        <v>0</v>
      </c>
      <c r="CI72" s="271">
        <f t="shared" si="299"/>
        <v>0</v>
      </c>
      <c r="CJ72" s="329"/>
      <c r="CK72" s="103">
        <f t="shared" si="541"/>
        <v>0</v>
      </c>
      <c r="CL72" s="103">
        <f t="shared" si="566"/>
        <v>0</v>
      </c>
      <c r="CM72" s="103">
        <f t="shared" si="542"/>
        <v>0</v>
      </c>
      <c r="CN72" s="103">
        <f t="shared" si="543"/>
        <v>0</v>
      </c>
      <c r="CO72" s="270">
        <f t="shared" si="427"/>
        <v>0</v>
      </c>
      <c r="CP72" s="271">
        <f t="shared" si="544"/>
        <v>0</v>
      </c>
      <c r="CQ72" s="271">
        <f t="shared" si="545"/>
        <v>0</v>
      </c>
      <c r="CR72" s="271">
        <f t="shared" si="546"/>
        <v>0</v>
      </c>
      <c r="CS72" s="271">
        <f t="shared" si="547"/>
        <v>0</v>
      </c>
      <c r="CT72" s="329"/>
      <c r="CU72" s="103">
        <f t="shared" si="428"/>
        <v>0</v>
      </c>
      <c r="CV72" s="103">
        <f t="shared" si="429"/>
        <v>0</v>
      </c>
      <c r="CW72" s="103">
        <f t="shared" si="430"/>
        <v>0</v>
      </c>
      <c r="CX72" s="103">
        <f t="shared" si="431"/>
        <v>0</v>
      </c>
      <c r="CY72" s="270">
        <f t="shared" si="300"/>
        <v>0</v>
      </c>
      <c r="CZ72" s="271">
        <f t="shared" si="432"/>
        <v>0</v>
      </c>
      <c r="DA72" s="271">
        <f t="shared" si="433"/>
        <v>0</v>
      </c>
      <c r="DB72" s="271">
        <f t="shared" si="434"/>
        <v>0</v>
      </c>
      <c r="DC72" s="271">
        <f t="shared" si="435"/>
        <v>0</v>
      </c>
      <c r="DD72" s="329"/>
      <c r="DE72" s="103">
        <f t="shared" si="436"/>
        <v>0</v>
      </c>
      <c r="DF72" s="103">
        <f t="shared" si="437"/>
        <v>0</v>
      </c>
      <c r="DG72" s="103">
        <f t="shared" si="438"/>
        <v>0</v>
      </c>
      <c r="DH72" s="103">
        <f t="shared" si="439"/>
        <v>0</v>
      </c>
      <c r="DI72" s="270">
        <f t="shared" si="440"/>
        <v>0</v>
      </c>
      <c r="DJ72" s="271">
        <f t="shared" si="441"/>
        <v>0</v>
      </c>
      <c r="DK72" s="271">
        <f t="shared" si="442"/>
        <v>0</v>
      </c>
      <c r="DL72" s="271">
        <f t="shared" si="443"/>
        <v>0</v>
      </c>
      <c r="DM72" s="271">
        <f t="shared" si="444"/>
        <v>0</v>
      </c>
      <c r="DN72" s="329"/>
      <c r="DO72" s="103">
        <f t="shared" si="445"/>
        <v>0</v>
      </c>
      <c r="DP72" s="103">
        <f t="shared" si="446"/>
        <v>0</v>
      </c>
      <c r="DQ72" s="103">
        <f t="shared" si="447"/>
        <v>0</v>
      </c>
      <c r="DR72" s="103">
        <f t="shared" si="448"/>
        <v>0</v>
      </c>
      <c r="DS72" s="270">
        <f t="shared" si="301"/>
        <v>0</v>
      </c>
      <c r="DT72" s="271">
        <f t="shared" si="449"/>
        <v>0</v>
      </c>
      <c r="DU72" s="271">
        <f t="shared" si="450"/>
        <v>0</v>
      </c>
      <c r="DV72" s="271">
        <f t="shared" si="451"/>
        <v>0</v>
      </c>
      <c r="DW72" s="271">
        <f t="shared" si="452"/>
        <v>0</v>
      </c>
      <c r="DX72" s="338"/>
      <c r="DY72" s="103">
        <f t="shared" si="548"/>
        <v>0</v>
      </c>
      <c r="DZ72" s="103">
        <f t="shared" si="549"/>
        <v>0</v>
      </c>
      <c r="EA72" s="103">
        <f t="shared" si="550"/>
        <v>0</v>
      </c>
      <c r="EB72" s="103">
        <f t="shared" si="551"/>
        <v>0</v>
      </c>
      <c r="EC72" s="270">
        <f t="shared" si="552"/>
        <v>0</v>
      </c>
      <c r="ED72" s="271">
        <f t="shared" si="553"/>
        <v>0</v>
      </c>
      <c r="EE72" s="271">
        <f t="shared" si="554"/>
        <v>0</v>
      </c>
      <c r="EF72" s="271">
        <f t="shared" si="555"/>
        <v>0</v>
      </c>
      <c r="EG72" s="271">
        <f t="shared" si="556"/>
        <v>0</v>
      </c>
      <c r="EH72" s="329"/>
      <c r="EI72" s="103">
        <f t="shared" si="557"/>
        <v>0</v>
      </c>
      <c r="EJ72" s="103">
        <f t="shared" si="558"/>
        <v>0</v>
      </c>
      <c r="EK72" s="103">
        <f t="shared" si="559"/>
        <v>0</v>
      </c>
      <c r="EL72" s="103">
        <f t="shared" si="560"/>
        <v>0</v>
      </c>
      <c r="EM72" s="270">
        <f t="shared" si="561"/>
        <v>0</v>
      </c>
      <c r="EN72" s="271">
        <f t="shared" si="562"/>
        <v>0</v>
      </c>
      <c r="EO72" s="271">
        <f t="shared" si="563"/>
        <v>0</v>
      </c>
      <c r="EP72" s="271">
        <f t="shared" si="564"/>
        <v>0</v>
      </c>
      <c r="EQ72" s="271">
        <f t="shared" si="565"/>
        <v>0</v>
      </c>
      <c r="ER72" s="510"/>
      <c r="ES72" s="511">
        <f t="shared" si="453"/>
        <v>0</v>
      </c>
      <c r="ET72" s="511">
        <f t="shared" si="454"/>
        <v>0</v>
      </c>
      <c r="EU72" s="511">
        <f t="shared" si="455"/>
        <v>0</v>
      </c>
      <c r="EV72" s="511">
        <f t="shared" si="456"/>
        <v>0</v>
      </c>
      <c r="EW72" s="512">
        <f t="shared" si="457"/>
        <v>0</v>
      </c>
      <c r="EX72" s="586">
        <f t="shared" si="458"/>
        <v>0</v>
      </c>
      <c r="EY72" s="586">
        <f t="shared" si="459"/>
        <v>0</v>
      </c>
      <c r="EZ72" s="586">
        <f t="shared" si="460"/>
        <v>0</v>
      </c>
      <c r="FA72" s="586">
        <f t="shared" si="461"/>
        <v>0</v>
      </c>
      <c r="FB72" s="263"/>
      <c r="FC72" s="103">
        <f t="shared" si="462"/>
        <v>0</v>
      </c>
      <c r="FD72" s="103">
        <f t="shared" si="463"/>
        <v>0</v>
      </c>
      <c r="FE72" s="103">
        <f t="shared" si="464"/>
        <v>0</v>
      </c>
      <c r="FF72" s="103">
        <f t="shared" si="465"/>
        <v>0</v>
      </c>
      <c r="FG72" s="270">
        <f t="shared" si="466"/>
        <v>0</v>
      </c>
      <c r="FH72" s="271">
        <f t="shared" si="467"/>
        <v>0</v>
      </c>
      <c r="FI72" s="271">
        <f t="shared" si="468"/>
        <v>0</v>
      </c>
      <c r="FJ72" s="271">
        <f t="shared" si="469"/>
        <v>0</v>
      </c>
      <c r="FK72" s="271">
        <f t="shared" si="470"/>
        <v>0</v>
      </c>
      <c r="FL72" s="263"/>
      <c r="FM72" s="103">
        <f t="shared" si="471"/>
        <v>0</v>
      </c>
      <c r="FN72" s="103">
        <f t="shared" si="472"/>
        <v>0</v>
      </c>
      <c r="FO72" s="103">
        <f t="shared" si="473"/>
        <v>0</v>
      </c>
      <c r="FP72" s="103">
        <f t="shared" si="474"/>
        <v>0</v>
      </c>
      <c r="FQ72" s="270">
        <f t="shared" si="475"/>
        <v>0</v>
      </c>
      <c r="FR72" s="271">
        <f t="shared" si="476"/>
        <v>0</v>
      </c>
      <c r="FS72" s="271">
        <f t="shared" si="477"/>
        <v>0</v>
      </c>
      <c r="FT72" s="271">
        <f t="shared" si="478"/>
        <v>0</v>
      </c>
      <c r="FU72" s="271">
        <f t="shared" si="479"/>
        <v>0</v>
      </c>
      <c r="FV72" s="270"/>
      <c r="FW72" s="270"/>
      <c r="FX72" s="384">
        <f t="shared" si="480"/>
        <v>0</v>
      </c>
      <c r="FY72" s="103">
        <f t="shared" si="481"/>
        <v>0</v>
      </c>
      <c r="FZ72" s="103">
        <f t="shared" si="482"/>
        <v>0</v>
      </c>
      <c r="GA72" s="103">
        <f t="shared" si="483"/>
        <v>0</v>
      </c>
      <c r="GB72" s="103">
        <f t="shared" si="484"/>
        <v>0</v>
      </c>
      <c r="GC72" s="270">
        <f t="shared" si="302"/>
        <v>0</v>
      </c>
      <c r="GD72" s="271">
        <f t="shared" si="485"/>
        <v>0</v>
      </c>
      <c r="GE72" s="271">
        <f t="shared" si="486"/>
        <v>0</v>
      </c>
      <c r="GF72" s="271">
        <f t="shared" si="487"/>
        <v>0</v>
      </c>
      <c r="GG72" s="271">
        <f t="shared" si="488"/>
        <v>0</v>
      </c>
      <c r="GH72" s="329"/>
      <c r="GI72" s="103">
        <f t="shared" si="489"/>
        <v>0</v>
      </c>
      <c r="GJ72" s="103">
        <f t="shared" si="490"/>
        <v>0</v>
      </c>
      <c r="GK72" s="103">
        <f t="shared" si="491"/>
        <v>0</v>
      </c>
      <c r="GL72" s="103">
        <f t="shared" si="492"/>
        <v>0</v>
      </c>
      <c r="GM72" s="270">
        <f t="shared" si="303"/>
        <v>0</v>
      </c>
      <c r="GN72" s="271">
        <f t="shared" si="493"/>
        <v>0</v>
      </c>
      <c r="GO72" s="271">
        <f t="shared" si="494"/>
        <v>0</v>
      </c>
      <c r="GP72" s="271">
        <f t="shared" si="495"/>
        <v>0</v>
      </c>
      <c r="GQ72" s="271">
        <f t="shared" si="496"/>
        <v>0</v>
      </c>
      <c r="GR72" s="342">
        <f t="shared" si="304"/>
        <v>0</v>
      </c>
      <c r="GS72" s="103">
        <f t="shared" si="497"/>
        <v>0</v>
      </c>
      <c r="GT72" s="103">
        <f t="shared" si="498"/>
        <v>0</v>
      </c>
      <c r="GU72" s="103">
        <f t="shared" si="499"/>
        <v>0</v>
      </c>
      <c r="GV72" s="103">
        <f t="shared" si="500"/>
        <v>0</v>
      </c>
      <c r="GW72" s="270">
        <f t="shared" si="305"/>
        <v>0</v>
      </c>
      <c r="GX72" s="271">
        <f t="shared" si="501"/>
        <v>0</v>
      </c>
      <c r="GY72" s="271">
        <f t="shared" si="502"/>
        <v>0</v>
      </c>
      <c r="GZ72" s="271">
        <f t="shared" si="503"/>
        <v>0</v>
      </c>
      <c r="HA72" s="271">
        <f t="shared" si="504"/>
        <v>0</v>
      </c>
      <c r="HB72" s="329"/>
      <c r="HC72" s="103">
        <f t="shared" si="505"/>
        <v>0</v>
      </c>
      <c r="HD72" s="103">
        <f t="shared" si="506"/>
        <v>0</v>
      </c>
      <c r="HE72" s="103">
        <f t="shared" si="507"/>
        <v>0</v>
      </c>
      <c r="HF72" s="103">
        <f t="shared" si="508"/>
        <v>0</v>
      </c>
      <c r="HG72" s="270">
        <f t="shared" si="306"/>
        <v>0</v>
      </c>
      <c r="HH72" s="271">
        <f t="shared" si="509"/>
        <v>0</v>
      </c>
      <c r="HI72" s="271">
        <f t="shared" si="510"/>
        <v>0</v>
      </c>
      <c r="HJ72" s="271">
        <f t="shared" si="511"/>
        <v>0</v>
      </c>
      <c r="HK72" s="271">
        <f t="shared" si="512"/>
        <v>0</v>
      </c>
      <c r="HL72" s="329"/>
      <c r="HM72" s="103">
        <f t="shared" si="513"/>
        <v>0</v>
      </c>
      <c r="HN72" s="103">
        <f t="shared" si="514"/>
        <v>0</v>
      </c>
      <c r="HO72" s="103">
        <f t="shared" si="515"/>
        <v>0</v>
      </c>
      <c r="HP72" s="103">
        <f t="shared" si="516"/>
        <v>0</v>
      </c>
      <c r="HQ72" s="270">
        <f t="shared" si="307"/>
        <v>0</v>
      </c>
      <c r="HR72" s="271">
        <f t="shared" si="517"/>
        <v>0</v>
      </c>
      <c r="HS72" s="271">
        <f t="shared" si="518"/>
        <v>0</v>
      </c>
      <c r="HT72" s="271">
        <f t="shared" si="519"/>
        <v>0</v>
      </c>
      <c r="HU72" s="271">
        <f t="shared" si="520"/>
        <v>0</v>
      </c>
      <c r="HV72" s="342">
        <f t="shared" si="308"/>
        <v>0</v>
      </c>
      <c r="HW72" s="103">
        <f t="shared" si="521"/>
        <v>0</v>
      </c>
      <c r="HX72" s="103">
        <f t="shared" si="522"/>
        <v>0</v>
      </c>
      <c r="HY72" s="103">
        <f t="shared" si="523"/>
        <v>0</v>
      </c>
      <c r="HZ72" s="103">
        <f t="shared" si="524"/>
        <v>0</v>
      </c>
      <c r="IA72" s="265" t="e">
        <f t="shared" si="309"/>
        <v>#DIV/0!</v>
      </c>
      <c r="IB72" s="270">
        <f t="shared" si="310"/>
        <v>0</v>
      </c>
      <c r="IC72" s="271">
        <f t="shared" si="525"/>
        <v>0</v>
      </c>
      <c r="ID72" s="271">
        <f t="shared" si="526"/>
        <v>0</v>
      </c>
      <c r="IE72" s="271">
        <f t="shared" si="527"/>
        <v>0</v>
      </c>
      <c r="IF72" s="271">
        <f t="shared" si="528"/>
        <v>0</v>
      </c>
      <c r="IG72" s="258">
        <f t="shared" si="311"/>
        <v>0</v>
      </c>
      <c r="IH72" s="103">
        <f t="shared" si="529"/>
        <v>0</v>
      </c>
      <c r="II72" s="103">
        <f t="shared" si="530"/>
        <v>0</v>
      </c>
      <c r="IJ72" s="103">
        <f t="shared" si="531"/>
        <v>0</v>
      </c>
      <c r="IK72" s="103">
        <f t="shared" si="532"/>
        <v>0</v>
      </c>
      <c r="IL72" s="270">
        <f t="shared" si="312"/>
        <v>0</v>
      </c>
      <c r="IM72" s="271">
        <f t="shared" si="533"/>
        <v>0</v>
      </c>
      <c r="IN72" s="271">
        <f t="shared" si="534"/>
        <v>0</v>
      </c>
      <c r="IO72" s="271">
        <f t="shared" si="535"/>
        <v>0</v>
      </c>
      <c r="IP72" s="271">
        <f t="shared" si="536"/>
        <v>0</v>
      </c>
      <c r="IQ72" s="274">
        <f t="shared" si="313"/>
        <v>0</v>
      </c>
      <c r="IR72" s="275">
        <f t="shared" si="537"/>
        <v>0</v>
      </c>
      <c r="IS72" s="275">
        <f t="shared" si="538"/>
        <v>0</v>
      </c>
      <c r="IT72" s="275">
        <f t="shared" si="539"/>
        <v>0</v>
      </c>
      <c r="IU72" s="275">
        <f t="shared" si="540"/>
        <v>0</v>
      </c>
    </row>
    <row r="73" spans="1:255" s="48" customFormat="1">
      <c r="A73" s="49" t="s">
        <v>417</v>
      </c>
      <c r="B73" s="264"/>
      <c r="C73" s="264"/>
      <c r="D73" s="264"/>
      <c r="E73" s="200"/>
      <c r="F73" s="93">
        <f t="shared" si="227"/>
        <v>0</v>
      </c>
      <c r="G73" s="93">
        <f t="shared" si="228"/>
        <v>0</v>
      </c>
      <c r="H73" s="93">
        <f t="shared" si="229"/>
        <v>0</v>
      </c>
      <c r="I73" s="93">
        <f t="shared" si="230"/>
        <v>0</v>
      </c>
      <c r="J73" s="200"/>
      <c r="K73" s="93">
        <f t="shared" si="231"/>
        <v>0</v>
      </c>
      <c r="L73" s="93">
        <f t="shared" si="232"/>
        <v>0</v>
      </c>
      <c r="M73" s="93">
        <f t="shared" si="233"/>
        <v>0</v>
      </c>
      <c r="N73" s="93">
        <f t="shared" si="234"/>
        <v>0</v>
      </c>
      <c r="O73" s="265" t="e">
        <f t="shared" si="235"/>
        <v>#DIV/0!</v>
      </c>
      <c r="P73" s="200"/>
      <c r="Q73" s="93">
        <f t="shared" si="236"/>
        <v>0</v>
      </c>
      <c r="R73" s="93">
        <f t="shared" si="237"/>
        <v>0</v>
      </c>
      <c r="S73" s="93">
        <f t="shared" si="238"/>
        <v>0</v>
      </c>
      <c r="T73" s="93">
        <f t="shared" si="239"/>
        <v>0</v>
      </c>
      <c r="U73" s="265" t="e">
        <f t="shared" si="240"/>
        <v>#DIV/0!</v>
      </c>
      <c r="V73" s="200"/>
      <c r="W73" s="93">
        <f t="shared" si="241"/>
        <v>0</v>
      </c>
      <c r="X73" s="93">
        <f t="shared" si="242"/>
        <v>0</v>
      </c>
      <c r="Y73" s="93">
        <f t="shared" si="243"/>
        <v>0</v>
      </c>
      <c r="Z73" s="93">
        <f t="shared" si="244"/>
        <v>0</v>
      </c>
      <c r="AA73" s="265" t="e">
        <f t="shared" si="245"/>
        <v>#DIV/0!</v>
      </c>
      <c r="AB73" s="329"/>
      <c r="AC73" s="103">
        <f t="shared" si="246"/>
        <v>0</v>
      </c>
      <c r="AD73" s="103">
        <f t="shared" si="247"/>
        <v>0</v>
      </c>
      <c r="AE73" s="103">
        <f t="shared" si="248"/>
        <v>0</v>
      </c>
      <c r="AF73" s="103">
        <f t="shared" si="249"/>
        <v>0</v>
      </c>
      <c r="AG73" s="270">
        <f t="shared" si="250"/>
        <v>0</v>
      </c>
      <c r="AH73" s="271">
        <f t="shared" si="251"/>
        <v>0</v>
      </c>
      <c r="AI73" s="271">
        <f t="shared" si="252"/>
        <v>0</v>
      </c>
      <c r="AJ73" s="271">
        <f t="shared" si="253"/>
        <v>0</v>
      </c>
      <c r="AK73" s="271">
        <f t="shared" si="254"/>
        <v>0</v>
      </c>
      <c r="AL73" s="329"/>
      <c r="AM73" s="103">
        <f t="shared" si="255"/>
        <v>0</v>
      </c>
      <c r="AN73" s="103">
        <f t="shared" si="256"/>
        <v>0</v>
      </c>
      <c r="AO73" s="103">
        <f t="shared" si="257"/>
        <v>0</v>
      </c>
      <c r="AP73" s="103">
        <f t="shared" si="258"/>
        <v>0</v>
      </c>
      <c r="AQ73" s="270">
        <f t="shared" si="259"/>
        <v>0</v>
      </c>
      <c r="AR73" s="271">
        <f t="shared" si="260"/>
        <v>0</v>
      </c>
      <c r="AS73" s="271">
        <f t="shared" si="261"/>
        <v>0</v>
      </c>
      <c r="AT73" s="271">
        <f t="shared" si="262"/>
        <v>0</v>
      </c>
      <c r="AU73" s="271">
        <f t="shared" si="263"/>
        <v>0</v>
      </c>
      <c r="AV73" s="510"/>
      <c r="AW73" s="511">
        <f t="shared" si="264"/>
        <v>0</v>
      </c>
      <c r="AX73" s="511">
        <f t="shared" si="265"/>
        <v>0</v>
      </c>
      <c r="AY73" s="511">
        <f t="shared" si="266"/>
        <v>0</v>
      </c>
      <c r="AZ73" s="511">
        <f t="shared" si="267"/>
        <v>0</v>
      </c>
      <c r="BA73" s="512">
        <f t="shared" si="268"/>
        <v>0</v>
      </c>
      <c r="BB73" s="586">
        <f t="shared" si="269"/>
        <v>0</v>
      </c>
      <c r="BC73" s="586">
        <f t="shared" si="270"/>
        <v>0</v>
      </c>
      <c r="BD73" s="586">
        <f t="shared" si="271"/>
        <v>0</v>
      </c>
      <c r="BE73" s="586">
        <f t="shared" si="272"/>
        <v>0</v>
      </c>
      <c r="BF73" s="329"/>
      <c r="BG73" s="103">
        <f t="shared" si="273"/>
        <v>0</v>
      </c>
      <c r="BH73" s="103">
        <f t="shared" si="274"/>
        <v>0</v>
      </c>
      <c r="BI73" s="103">
        <f t="shared" si="275"/>
        <v>0</v>
      </c>
      <c r="BJ73" s="103">
        <f t="shared" si="276"/>
        <v>0</v>
      </c>
      <c r="BK73" s="270">
        <f t="shared" si="277"/>
        <v>0</v>
      </c>
      <c r="BL73" s="271">
        <f t="shared" si="278"/>
        <v>0</v>
      </c>
      <c r="BM73" s="271">
        <f t="shared" si="279"/>
        <v>0</v>
      </c>
      <c r="BN73" s="271">
        <f t="shared" si="280"/>
        <v>0</v>
      </c>
      <c r="BO73" s="271">
        <f t="shared" si="281"/>
        <v>0</v>
      </c>
      <c r="BP73" s="329"/>
      <c r="BQ73" s="103">
        <f t="shared" si="282"/>
        <v>0</v>
      </c>
      <c r="BR73" s="103">
        <f t="shared" si="283"/>
        <v>0</v>
      </c>
      <c r="BS73" s="103">
        <f t="shared" si="284"/>
        <v>0</v>
      </c>
      <c r="BT73" s="103">
        <f t="shared" si="285"/>
        <v>0</v>
      </c>
      <c r="BU73" s="270">
        <f t="shared" si="286"/>
        <v>0</v>
      </c>
      <c r="BV73" s="271">
        <f t="shared" si="287"/>
        <v>0</v>
      </c>
      <c r="BW73" s="271">
        <f t="shared" si="288"/>
        <v>0</v>
      </c>
      <c r="BX73" s="271">
        <f t="shared" si="289"/>
        <v>0</v>
      </c>
      <c r="BY73" s="271">
        <f t="shared" si="290"/>
        <v>0</v>
      </c>
      <c r="BZ73" s="329"/>
      <c r="CA73" s="103">
        <f t="shared" si="291"/>
        <v>0</v>
      </c>
      <c r="CB73" s="103">
        <f t="shared" si="292"/>
        <v>0</v>
      </c>
      <c r="CC73" s="103">
        <f t="shared" si="293"/>
        <v>0</v>
      </c>
      <c r="CD73" s="103">
        <f t="shared" si="294"/>
        <v>0</v>
      </c>
      <c r="CE73" s="270">
        <f t="shared" si="295"/>
        <v>0</v>
      </c>
      <c r="CF73" s="271">
        <f t="shared" si="296"/>
        <v>0</v>
      </c>
      <c r="CG73" s="271">
        <f t="shared" si="297"/>
        <v>0</v>
      </c>
      <c r="CH73" s="271">
        <f t="shared" si="298"/>
        <v>0</v>
      </c>
      <c r="CI73" s="271">
        <f t="shared" si="299"/>
        <v>0</v>
      </c>
      <c r="CJ73" s="329"/>
      <c r="CK73" s="103">
        <f t="shared" si="541"/>
        <v>0</v>
      </c>
      <c r="CL73" s="103">
        <f t="shared" si="566"/>
        <v>0</v>
      </c>
      <c r="CM73" s="103">
        <f t="shared" si="542"/>
        <v>0</v>
      </c>
      <c r="CN73" s="103">
        <f t="shared" si="543"/>
        <v>0</v>
      </c>
      <c r="CO73" s="270">
        <f t="shared" si="427"/>
        <v>0</v>
      </c>
      <c r="CP73" s="271">
        <f t="shared" si="544"/>
        <v>0</v>
      </c>
      <c r="CQ73" s="271">
        <f t="shared" si="545"/>
        <v>0</v>
      </c>
      <c r="CR73" s="271">
        <f t="shared" si="546"/>
        <v>0</v>
      </c>
      <c r="CS73" s="271">
        <f t="shared" si="547"/>
        <v>0</v>
      </c>
      <c r="CT73" s="329"/>
      <c r="CU73" s="103">
        <f t="shared" si="428"/>
        <v>0</v>
      </c>
      <c r="CV73" s="103">
        <f t="shared" si="429"/>
        <v>0</v>
      </c>
      <c r="CW73" s="103">
        <f t="shared" si="430"/>
        <v>0</v>
      </c>
      <c r="CX73" s="103">
        <f t="shared" si="431"/>
        <v>0</v>
      </c>
      <c r="CY73" s="270">
        <f t="shared" si="300"/>
        <v>0</v>
      </c>
      <c r="CZ73" s="271">
        <f t="shared" si="432"/>
        <v>0</v>
      </c>
      <c r="DA73" s="271">
        <f t="shared" si="433"/>
        <v>0</v>
      </c>
      <c r="DB73" s="271">
        <f t="shared" si="434"/>
        <v>0</v>
      </c>
      <c r="DC73" s="271">
        <f t="shared" si="435"/>
        <v>0</v>
      </c>
      <c r="DD73" s="329"/>
      <c r="DE73" s="103">
        <f t="shared" si="436"/>
        <v>0</v>
      </c>
      <c r="DF73" s="103">
        <f t="shared" si="437"/>
        <v>0</v>
      </c>
      <c r="DG73" s="103">
        <f t="shared" si="438"/>
        <v>0</v>
      </c>
      <c r="DH73" s="103">
        <f t="shared" si="439"/>
        <v>0</v>
      </c>
      <c r="DI73" s="270">
        <f t="shared" si="440"/>
        <v>0</v>
      </c>
      <c r="DJ73" s="271">
        <f t="shared" si="441"/>
        <v>0</v>
      </c>
      <c r="DK73" s="271">
        <f t="shared" si="442"/>
        <v>0</v>
      </c>
      <c r="DL73" s="271">
        <f t="shared" si="443"/>
        <v>0</v>
      </c>
      <c r="DM73" s="271">
        <f t="shared" si="444"/>
        <v>0</v>
      </c>
      <c r="DN73" s="329"/>
      <c r="DO73" s="103">
        <f t="shared" si="445"/>
        <v>0</v>
      </c>
      <c r="DP73" s="103">
        <f t="shared" si="446"/>
        <v>0</v>
      </c>
      <c r="DQ73" s="103">
        <f t="shared" si="447"/>
        <v>0</v>
      </c>
      <c r="DR73" s="103">
        <f t="shared" si="448"/>
        <v>0</v>
      </c>
      <c r="DS73" s="270">
        <f t="shared" si="301"/>
        <v>0</v>
      </c>
      <c r="DT73" s="271">
        <f t="shared" si="449"/>
        <v>0</v>
      </c>
      <c r="DU73" s="271">
        <f t="shared" si="450"/>
        <v>0</v>
      </c>
      <c r="DV73" s="271">
        <f t="shared" si="451"/>
        <v>0</v>
      </c>
      <c r="DW73" s="271">
        <f t="shared" si="452"/>
        <v>0</v>
      </c>
      <c r="DX73" s="338"/>
      <c r="DY73" s="103">
        <f t="shared" si="548"/>
        <v>0</v>
      </c>
      <c r="DZ73" s="103">
        <f t="shared" si="549"/>
        <v>0</v>
      </c>
      <c r="EA73" s="103">
        <f t="shared" si="550"/>
        <v>0</v>
      </c>
      <c r="EB73" s="103">
        <f t="shared" si="551"/>
        <v>0</v>
      </c>
      <c r="EC73" s="270">
        <f t="shared" si="552"/>
        <v>0</v>
      </c>
      <c r="ED73" s="271">
        <f t="shared" si="553"/>
        <v>0</v>
      </c>
      <c r="EE73" s="271">
        <f t="shared" si="554"/>
        <v>0</v>
      </c>
      <c r="EF73" s="271">
        <f t="shared" si="555"/>
        <v>0</v>
      </c>
      <c r="EG73" s="271">
        <f t="shared" si="556"/>
        <v>0</v>
      </c>
      <c r="EH73" s="329"/>
      <c r="EI73" s="103">
        <f t="shared" si="557"/>
        <v>0</v>
      </c>
      <c r="EJ73" s="103">
        <f t="shared" si="558"/>
        <v>0</v>
      </c>
      <c r="EK73" s="103">
        <f t="shared" si="559"/>
        <v>0</v>
      </c>
      <c r="EL73" s="103">
        <f t="shared" si="560"/>
        <v>0</v>
      </c>
      <c r="EM73" s="270">
        <f t="shared" si="561"/>
        <v>0</v>
      </c>
      <c r="EN73" s="271">
        <f t="shared" si="562"/>
        <v>0</v>
      </c>
      <c r="EO73" s="271">
        <f t="shared" si="563"/>
        <v>0</v>
      </c>
      <c r="EP73" s="271">
        <f t="shared" si="564"/>
        <v>0</v>
      </c>
      <c r="EQ73" s="271">
        <f t="shared" si="565"/>
        <v>0</v>
      </c>
      <c r="ER73" s="510"/>
      <c r="ES73" s="511">
        <f t="shared" si="453"/>
        <v>0</v>
      </c>
      <c r="ET73" s="511">
        <f t="shared" si="454"/>
        <v>0</v>
      </c>
      <c r="EU73" s="511">
        <f t="shared" si="455"/>
        <v>0</v>
      </c>
      <c r="EV73" s="511">
        <f t="shared" si="456"/>
        <v>0</v>
      </c>
      <c r="EW73" s="512">
        <f t="shared" si="457"/>
        <v>0</v>
      </c>
      <c r="EX73" s="586">
        <f t="shared" si="458"/>
        <v>0</v>
      </c>
      <c r="EY73" s="586">
        <f t="shared" si="459"/>
        <v>0</v>
      </c>
      <c r="EZ73" s="586">
        <f t="shared" si="460"/>
        <v>0</v>
      </c>
      <c r="FA73" s="586">
        <f t="shared" si="461"/>
        <v>0</v>
      </c>
      <c r="FB73" s="263"/>
      <c r="FC73" s="103">
        <f t="shared" si="462"/>
        <v>0</v>
      </c>
      <c r="FD73" s="103">
        <f t="shared" si="463"/>
        <v>0</v>
      </c>
      <c r="FE73" s="103">
        <f t="shared" si="464"/>
        <v>0</v>
      </c>
      <c r="FF73" s="103">
        <f t="shared" si="465"/>
        <v>0</v>
      </c>
      <c r="FG73" s="270">
        <f t="shared" si="466"/>
        <v>0</v>
      </c>
      <c r="FH73" s="271">
        <f t="shared" si="467"/>
        <v>0</v>
      </c>
      <c r="FI73" s="271">
        <f t="shared" si="468"/>
        <v>0</v>
      </c>
      <c r="FJ73" s="271">
        <f t="shared" si="469"/>
        <v>0</v>
      </c>
      <c r="FK73" s="271">
        <f t="shared" si="470"/>
        <v>0</v>
      </c>
      <c r="FL73" s="263"/>
      <c r="FM73" s="103">
        <f t="shared" si="471"/>
        <v>0</v>
      </c>
      <c r="FN73" s="103">
        <f t="shared" si="472"/>
        <v>0</v>
      </c>
      <c r="FO73" s="103">
        <f t="shared" si="473"/>
        <v>0</v>
      </c>
      <c r="FP73" s="103">
        <f t="shared" si="474"/>
        <v>0</v>
      </c>
      <c r="FQ73" s="270">
        <f t="shared" si="475"/>
        <v>0</v>
      </c>
      <c r="FR73" s="271">
        <f t="shared" si="476"/>
        <v>0</v>
      </c>
      <c r="FS73" s="271">
        <f t="shared" si="477"/>
        <v>0</v>
      </c>
      <c r="FT73" s="271">
        <f t="shared" si="478"/>
        <v>0</v>
      </c>
      <c r="FU73" s="271">
        <f t="shared" si="479"/>
        <v>0</v>
      </c>
      <c r="FV73" s="270"/>
      <c r="FW73" s="270"/>
      <c r="FX73" s="384">
        <f t="shared" si="480"/>
        <v>0</v>
      </c>
      <c r="FY73" s="103">
        <f t="shared" si="481"/>
        <v>0</v>
      </c>
      <c r="FZ73" s="103">
        <f t="shared" si="482"/>
        <v>0</v>
      </c>
      <c r="GA73" s="103">
        <f t="shared" si="483"/>
        <v>0</v>
      </c>
      <c r="GB73" s="103">
        <f t="shared" si="484"/>
        <v>0</v>
      </c>
      <c r="GC73" s="270">
        <f t="shared" si="302"/>
        <v>0</v>
      </c>
      <c r="GD73" s="271">
        <f t="shared" si="485"/>
        <v>0</v>
      </c>
      <c r="GE73" s="271">
        <f t="shared" si="486"/>
        <v>0</v>
      </c>
      <c r="GF73" s="271">
        <f t="shared" si="487"/>
        <v>0</v>
      </c>
      <c r="GG73" s="271">
        <f t="shared" si="488"/>
        <v>0</v>
      </c>
      <c r="GH73" s="329"/>
      <c r="GI73" s="103">
        <f t="shared" si="489"/>
        <v>0</v>
      </c>
      <c r="GJ73" s="103">
        <f t="shared" si="490"/>
        <v>0</v>
      </c>
      <c r="GK73" s="103">
        <f t="shared" si="491"/>
        <v>0</v>
      </c>
      <c r="GL73" s="103">
        <f t="shared" si="492"/>
        <v>0</v>
      </c>
      <c r="GM73" s="270">
        <f t="shared" si="303"/>
        <v>0</v>
      </c>
      <c r="GN73" s="271">
        <f t="shared" si="493"/>
        <v>0</v>
      </c>
      <c r="GO73" s="271">
        <f t="shared" si="494"/>
        <v>0</v>
      </c>
      <c r="GP73" s="271">
        <f t="shared" si="495"/>
        <v>0</v>
      </c>
      <c r="GQ73" s="271">
        <f t="shared" si="496"/>
        <v>0</v>
      </c>
      <c r="GR73" s="342">
        <f t="shared" si="304"/>
        <v>0</v>
      </c>
      <c r="GS73" s="103">
        <f t="shared" si="497"/>
        <v>0</v>
      </c>
      <c r="GT73" s="103">
        <f t="shared" si="498"/>
        <v>0</v>
      </c>
      <c r="GU73" s="103">
        <f t="shared" si="499"/>
        <v>0</v>
      </c>
      <c r="GV73" s="103">
        <f t="shared" si="500"/>
        <v>0</v>
      </c>
      <c r="GW73" s="270">
        <f t="shared" si="305"/>
        <v>0</v>
      </c>
      <c r="GX73" s="271">
        <f t="shared" si="501"/>
        <v>0</v>
      </c>
      <c r="GY73" s="271">
        <f t="shared" si="502"/>
        <v>0</v>
      </c>
      <c r="GZ73" s="271">
        <f t="shared" si="503"/>
        <v>0</v>
      </c>
      <c r="HA73" s="271">
        <f t="shared" si="504"/>
        <v>0</v>
      </c>
      <c r="HB73" s="329"/>
      <c r="HC73" s="103">
        <f t="shared" si="505"/>
        <v>0</v>
      </c>
      <c r="HD73" s="103">
        <f t="shared" si="506"/>
        <v>0</v>
      </c>
      <c r="HE73" s="103">
        <f t="shared" si="507"/>
        <v>0</v>
      </c>
      <c r="HF73" s="103">
        <f t="shared" si="508"/>
        <v>0</v>
      </c>
      <c r="HG73" s="270">
        <f t="shared" si="306"/>
        <v>0</v>
      </c>
      <c r="HH73" s="271">
        <f t="shared" si="509"/>
        <v>0</v>
      </c>
      <c r="HI73" s="271">
        <f t="shared" si="510"/>
        <v>0</v>
      </c>
      <c r="HJ73" s="271">
        <f t="shared" si="511"/>
        <v>0</v>
      </c>
      <c r="HK73" s="271">
        <f t="shared" si="512"/>
        <v>0</v>
      </c>
      <c r="HL73" s="329"/>
      <c r="HM73" s="103">
        <f t="shared" si="513"/>
        <v>0</v>
      </c>
      <c r="HN73" s="103">
        <f t="shared" si="514"/>
        <v>0</v>
      </c>
      <c r="HO73" s="103">
        <f t="shared" si="515"/>
        <v>0</v>
      </c>
      <c r="HP73" s="103">
        <f t="shared" si="516"/>
        <v>0</v>
      </c>
      <c r="HQ73" s="270">
        <f t="shared" si="307"/>
        <v>0</v>
      </c>
      <c r="HR73" s="271">
        <f t="shared" si="517"/>
        <v>0</v>
      </c>
      <c r="HS73" s="271">
        <f t="shared" si="518"/>
        <v>0</v>
      </c>
      <c r="HT73" s="271">
        <f t="shared" si="519"/>
        <v>0</v>
      </c>
      <c r="HU73" s="271">
        <f t="shared" si="520"/>
        <v>0</v>
      </c>
      <c r="HV73" s="342">
        <f t="shared" si="308"/>
        <v>0</v>
      </c>
      <c r="HW73" s="103">
        <f t="shared" si="521"/>
        <v>0</v>
      </c>
      <c r="HX73" s="103">
        <f t="shared" si="522"/>
        <v>0</v>
      </c>
      <c r="HY73" s="103">
        <f t="shared" si="523"/>
        <v>0</v>
      </c>
      <c r="HZ73" s="103">
        <f t="shared" si="524"/>
        <v>0</v>
      </c>
      <c r="IA73" s="265" t="e">
        <f t="shared" si="309"/>
        <v>#DIV/0!</v>
      </c>
      <c r="IB73" s="270">
        <f t="shared" si="310"/>
        <v>0</v>
      </c>
      <c r="IC73" s="271">
        <f t="shared" si="525"/>
        <v>0</v>
      </c>
      <c r="ID73" s="271">
        <f t="shared" si="526"/>
        <v>0</v>
      </c>
      <c r="IE73" s="271">
        <f t="shared" si="527"/>
        <v>0</v>
      </c>
      <c r="IF73" s="271">
        <f t="shared" si="528"/>
        <v>0</v>
      </c>
      <c r="IG73" s="258">
        <f t="shared" si="311"/>
        <v>0</v>
      </c>
      <c r="IH73" s="103">
        <f t="shared" si="529"/>
        <v>0</v>
      </c>
      <c r="II73" s="103">
        <f t="shared" si="530"/>
        <v>0</v>
      </c>
      <c r="IJ73" s="103">
        <f t="shared" si="531"/>
        <v>0</v>
      </c>
      <c r="IK73" s="103">
        <f t="shared" si="532"/>
        <v>0</v>
      </c>
      <c r="IL73" s="270">
        <f t="shared" si="312"/>
        <v>0</v>
      </c>
      <c r="IM73" s="271">
        <f t="shared" si="533"/>
        <v>0</v>
      </c>
      <c r="IN73" s="271">
        <f t="shared" si="534"/>
        <v>0</v>
      </c>
      <c r="IO73" s="271">
        <f t="shared" si="535"/>
        <v>0</v>
      </c>
      <c r="IP73" s="271">
        <f t="shared" si="536"/>
        <v>0</v>
      </c>
      <c r="IQ73" s="274">
        <f t="shared" si="313"/>
        <v>0</v>
      </c>
      <c r="IR73" s="275">
        <f t="shared" si="537"/>
        <v>0</v>
      </c>
      <c r="IS73" s="275">
        <f t="shared" si="538"/>
        <v>0</v>
      </c>
      <c r="IT73" s="275">
        <f t="shared" si="539"/>
        <v>0</v>
      </c>
      <c r="IU73" s="275">
        <f t="shared" si="540"/>
        <v>0</v>
      </c>
    </row>
    <row r="74" spans="1:255" s="48" customFormat="1">
      <c r="A74" s="49" t="s">
        <v>418</v>
      </c>
      <c r="B74" s="264"/>
      <c r="C74" s="264"/>
      <c r="D74" s="264"/>
      <c r="E74" s="200"/>
      <c r="F74" s="93">
        <f t="shared" si="227"/>
        <v>0</v>
      </c>
      <c r="G74" s="93">
        <f t="shared" si="228"/>
        <v>0</v>
      </c>
      <c r="H74" s="93">
        <f t="shared" si="229"/>
        <v>0</v>
      </c>
      <c r="I74" s="93">
        <f t="shared" si="230"/>
        <v>0</v>
      </c>
      <c r="J74" s="200"/>
      <c r="K74" s="93">
        <f t="shared" si="231"/>
        <v>0</v>
      </c>
      <c r="L74" s="93">
        <f t="shared" si="232"/>
        <v>0</v>
      </c>
      <c r="M74" s="93">
        <f t="shared" si="233"/>
        <v>0</v>
      </c>
      <c r="N74" s="93">
        <f t="shared" si="234"/>
        <v>0</v>
      </c>
      <c r="O74" s="265" t="e">
        <f t="shared" si="235"/>
        <v>#DIV/0!</v>
      </c>
      <c r="P74" s="200"/>
      <c r="Q74" s="93">
        <f t="shared" si="236"/>
        <v>0</v>
      </c>
      <c r="R74" s="93">
        <f t="shared" si="237"/>
        <v>0</v>
      </c>
      <c r="S74" s="93">
        <f t="shared" si="238"/>
        <v>0</v>
      </c>
      <c r="T74" s="93">
        <f t="shared" si="239"/>
        <v>0</v>
      </c>
      <c r="U74" s="265" t="e">
        <f t="shared" si="240"/>
        <v>#DIV/0!</v>
      </c>
      <c r="V74" s="200"/>
      <c r="W74" s="93">
        <f t="shared" si="241"/>
        <v>0</v>
      </c>
      <c r="X74" s="93">
        <f t="shared" si="242"/>
        <v>0</v>
      </c>
      <c r="Y74" s="93">
        <f t="shared" si="243"/>
        <v>0</v>
      </c>
      <c r="Z74" s="93">
        <f t="shared" si="244"/>
        <v>0</v>
      </c>
      <c r="AA74" s="265" t="e">
        <f t="shared" si="245"/>
        <v>#DIV/0!</v>
      </c>
      <c r="AB74" s="329"/>
      <c r="AC74" s="103">
        <f t="shared" si="246"/>
        <v>0</v>
      </c>
      <c r="AD74" s="103">
        <f t="shared" si="247"/>
        <v>0</v>
      </c>
      <c r="AE74" s="103">
        <f t="shared" si="248"/>
        <v>0</v>
      </c>
      <c r="AF74" s="103">
        <f t="shared" si="249"/>
        <v>0</v>
      </c>
      <c r="AG74" s="270">
        <f t="shared" si="250"/>
        <v>0</v>
      </c>
      <c r="AH74" s="271">
        <f t="shared" si="251"/>
        <v>0</v>
      </c>
      <c r="AI74" s="271">
        <f t="shared" si="252"/>
        <v>0</v>
      </c>
      <c r="AJ74" s="271">
        <f t="shared" si="253"/>
        <v>0</v>
      </c>
      <c r="AK74" s="271">
        <f t="shared" si="254"/>
        <v>0</v>
      </c>
      <c r="AL74" s="329"/>
      <c r="AM74" s="103">
        <f t="shared" si="255"/>
        <v>0</v>
      </c>
      <c r="AN74" s="103">
        <f t="shared" si="256"/>
        <v>0</v>
      </c>
      <c r="AO74" s="103">
        <f t="shared" si="257"/>
        <v>0</v>
      </c>
      <c r="AP74" s="103">
        <f t="shared" si="258"/>
        <v>0</v>
      </c>
      <c r="AQ74" s="270">
        <f t="shared" si="259"/>
        <v>0</v>
      </c>
      <c r="AR74" s="271">
        <f t="shared" si="260"/>
        <v>0</v>
      </c>
      <c r="AS74" s="271">
        <f t="shared" si="261"/>
        <v>0</v>
      </c>
      <c r="AT74" s="271">
        <f t="shared" si="262"/>
        <v>0</v>
      </c>
      <c r="AU74" s="271">
        <f t="shared" si="263"/>
        <v>0</v>
      </c>
      <c r="AV74" s="510"/>
      <c r="AW74" s="511">
        <f t="shared" si="264"/>
        <v>0</v>
      </c>
      <c r="AX74" s="511">
        <f t="shared" si="265"/>
        <v>0</v>
      </c>
      <c r="AY74" s="511">
        <f t="shared" si="266"/>
        <v>0</v>
      </c>
      <c r="AZ74" s="511">
        <f t="shared" si="267"/>
        <v>0</v>
      </c>
      <c r="BA74" s="512">
        <f t="shared" si="268"/>
        <v>0</v>
      </c>
      <c r="BB74" s="586">
        <f t="shared" si="269"/>
        <v>0</v>
      </c>
      <c r="BC74" s="586">
        <f t="shared" si="270"/>
        <v>0</v>
      </c>
      <c r="BD74" s="586">
        <f t="shared" si="271"/>
        <v>0</v>
      </c>
      <c r="BE74" s="586">
        <f t="shared" si="272"/>
        <v>0</v>
      </c>
      <c r="BF74" s="329"/>
      <c r="BG74" s="103">
        <f t="shared" si="273"/>
        <v>0</v>
      </c>
      <c r="BH74" s="103">
        <f t="shared" si="274"/>
        <v>0</v>
      </c>
      <c r="BI74" s="103">
        <f t="shared" si="275"/>
        <v>0</v>
      </c>
      <c r="BJ74" s="103">
        <f t="shared" si="276"/>
        <v>0</v>
      </c>
      <c r="BK74" s="270">
        <f t="shared" si="277"/>
        <v>0</v>
      </c>
      <c r="BL74" s="271">
        <f t="shared" si="278"/>
        <v>0</v>
      </c>
      <c r="BM74" s="271">
        <f t="shared" si="279"/>
        <v>0</v>
      </c>
      <c r="BN74" s="271">
        <f t="shared" si="280"/>
        <v>0</v>
      </c>
      <c r="BO74" s="271">
        <f t="shared" si="281"/>
        <v>0</v>
      </c>
      <c r="BP74" s="329"/>
      <c r="BQ74" s="103">
        <f t="shared" si="282"/>
        <v>0</v>
      </c>
      <c r="BR74" s="103">
        <f t="shared" si="283"/>
        <v>0</v>
      </c>
      <c r="BS74" s="103">
        <f t="shared" si="284"/>
        <v>0</v>
      </c>
      <c r="BT74" s="103">
        <f t="shared" si="285"/>
        <v>0</v>
      </c>
      <c r="BU74" s="270">
        <f t="shared" si="286"/>
        <v>0</v>
      </c>
      <c r="BV74" s="271">
        <f t="shared" si="287"/>
        <v>0</v>
      </c>
      <c r="BW74" s="271">
        <f t="shared" si="288"/>
        <v>0</v>
      </c>
      <c r="BX74" s="271">
        <f t="shared" si="289"/>
        <v>0</v>
      </c>
      <c r="BY74" s="271">
        <f t="shared" si="290"/>
        <v>0</v>
      </c>
      <c r="BZ74" s="329"/>
      <c r="CA74" s="103">
        <f t="shared" si="291"/>
        <v>0</v>
      </c>
      <c r="CB74" s="103">
        <f t="shared" si="292"/>
        <v>0</v>
      </c>
      <c r="CC74" s="103">
        <f t="shared" si="293"/>
        <v>0</v>
      </c>
      <c r="CD74" s="103">
        <f t="shared" si="294"/>
        <v>0</v>
      </c>
      <c r="CE74" s="270">
        <f t="shared" si="295"/>
        <v>0</v>
      </c>
      <c r="CF74" s="271">
        <f t="shared" si="296"/>
        <v>0</v>
      </c>
      <c r="CG74" s="271">
        <f t="shared" si="297"/>
        <v>0</v>
      </c>
      <c r="CH74" s="271">
        <f t="shared" si="298"/>
        <v>0</v>
      </c>
      <c r="CI74" s="271">
        <f t="shared" si="299"/>
        <v>0</v>
      </c>
      <c r="CJ74" s="329"/>
      <c r="CK74" s="103">
        <f t="shared" si="541"/>
        <v>0</v>
      </c>
      <c r="CL74" s="103">
        <f t="shared" si="566"/>
        <v>0</v>
      </c>
      <c r="CM74" s="103">
        <f t="shared" si="542"/>
        <v>0</v>
      </c>
      <c r="CN74" s="103">
        <f t="shared" si="543"/>
        <v>0</v>
      </c>
      <c r="CO74" s="270">
        <f t="shared" si="427"/>
        <v>0</v>
      </c>
      <c r="CP74" s="271">
        <f t="shared" si="544"/>
        <v>0</v>
      </c>
      <c r="CQ74" s="271">
        <f t="shared" si="545"/>
        <v>0</v>
      </c>
      <c r="CR74" s="271">
        <f t="shared" si="546"/>
        <v>0</v>
      </c>
      <c r="CS74" s="271">
        <f t="shared" si="547"/>
        <v>0</v>
      </c>
      <c r="CT74" s="329"/>
      <c r="CU74" s="103">
        <f t="shared" si="428"/>
        <v>0</v>
      </c>
      <c r="CV74" s="103">
        <f t="shared" si="429"/>
        <v>0</v>
      </c>
      <c r="CW74" s="103">
        <f t="shared" si="430"/>
        <v>0</v>
      </c>
      <c r="CX74" s="103">
        <f t="shared" si="431"/>
        <v>0</v>
      </c>
      <c r="CY74" s="270">
        <f t="shared" si="300"/>
        <v>0</v>
      </c>
      <c r="CZ74" s="271">
        <f t="shared" si="432"/>
        <v>0</v>
      </c>
      <c r="DA74" s="271">
        <f t="shared" si="433"/>
        <v>0</v>
      </c>
      <c r="DB74" s="271">
        <f t="shared" si="434"/>
        <v>0</v>
      </c>
      <c r="DC74" s="271">
        <f t="shared" si="435"/>
        <v>0</v>
      </c>
      <c r="DD74" s="329"/>
      <c r="DE74" s="103">
        <f t="shared" si="436"/>
        <v>0</v>
      </c>
      <c r="DF74" s="103">
        <f t="shared" si="437"/>
        <v>0</v>
      </c>
      <c r="DG74" s="103">
        <f t="shared" si="438"/>
        <v>0</v>
      </c>
      <c r="DH74" s="103">
        <f t="shared" si="439"/>
        <v>0</v>
      </c>
      <c r="DI74" s="270">
        <f t="shared" si="440"/>
        <v>0</v>
      </c>
      <c r="DJ74" s="271">
        <f t="shared" si="441"/>
        <v>0</v>
      </c>
      <c r="DK74" s="271">
        <f t="shared" si="442"/>
        <v>0</v>
      </c>
      <c r="DL74" s="271">
        <f t="shared" si="443"/>
        <v>0</v>
      </c>
      <c r="DM74" s="271">
        <f t="shared" si="444"/>
        <v>0</v>
      </c>
      <c r="DN74" s="329"/>
      <c r="DO74" s="103">
        <f t="shared" si="445"/>
        <v>0</v>
      </c>
      <c r="DP74" s="103">
        <f t="shared" si="446"/>
        <v>0</v>
      </c>
      <c r="DQ74" s="103">
        <f t="shared" si="447"/>
        <v>0</v>
      </c>
      <c r="DR74" s="103">
        <f t="shared" si="448"/>
        <v>0</v>
      </c>
      <c r="DS74" s="270">
        <f t="shared" si="301"/>
        <v>0</v>
      </c>
      <c r="DT74" s="271">
        <f t="shared" si="449"/>
        <v>0</v>
      </c>
      <c r="DU74" s="271">
        <f t="shared" si="450"/>
        <v>0</v>
      </c>
      <c r="DV74" s="271">
        <f t="shared" si="451"/>
        <v>0</v>
      </c>
      <c r="DW74" s="271">
        <f t="shared" si="452"/>
        <v>0</v>
      </c>
      <c r="DX74" s="338"/>
      <c r="DY74" s="103">
        <f t="shared" si="548"/>
        <v>0</v>
      </c>
      <c r="DZ74" s="103">
        <f t="shared" si="549"/>
        <v>0</v>
      </c>
      <c r="EA74" s="103">
        <f t="shared" si="550"/>
        <v>0</v>
      </c>
      <c r="EB74" s="103">
        <f t="shared" si="551"/>
        <v>0</v>
      </c>
      <c r="EC74" s="270">
        <f t="shared" si="552"/>
        <v>0</v>
      </c>
      <c r="ED74" s="271">
        <f t="shared" si="553"/>
        <v>0</v>
      </c>
      <c r="EE74" s="271">
        <f t="shared" si="554"/>
        <v>0</v>
      </c>
      <c r="EF74" s="271">
        <f t="shared" si="555"/>
        <v>0</v>
      </c>
      <c r="EG74" s="271">
        <f t="shared" si="556"/>
        <v>0</v>
      </c>
      <c r="EH74" s="329"/>
      <c r="EI74" s="103">
        <f t="shared" si="557"/>
        <v>0</v>
      </c>
      <c r="EJ74" s="103">
        <f t="shared" si="558"/>
        <v>0</v>
      </c>
      <c r="EK74" s="103">
        <f t="shared" si="559"/>
        <v>0</v>
      </c>
      <c r="EL74" s="103">
        <f t="shared" si="560"/>
        <v>0</v>
      </c>
      <c r="EM74" s="270">
        <f t="shared" si="561"/>
        <v>0</v>
      </c>
      <c r="EN74" s="271">
        <f t="shared" si="562"/>
        <v>0</v>
      </c>
      <c r="EO74" s="271">
        <f t="shared" si="563"/>
        <v>0</v>
      </c>
      <c r="EP74" s="271">
        <f t="shared" si="564"/>
        <v>0</v>
      </c>
      <c r="EQ74" s="271">
        <f t="shared" si="565"/>
        <v>0</v>
      </c>
      <c r="ER74" s="510"/>
      <c r="ES74" s="511">
        <f t="shared" si="453"/>
        <v>0</v>
      </c>
      <c r="ET74" s="511">
        <f t="shared" si="454"/>
        <v>0</v>
      </c>
      <c r="EU74" s="511">
        <f t="shared" si="455"/>
        <v>0</v>
      </c>
      <c r="EV74" s="511">
        <f t="shared" si="456"/>
        <v>0</v>
      </c>
      <c r="EW74" s="512">
        <f t="shared" si="457"/>
        <v>0</v>
      </c>
      <c r="EX74" s="586">
        <f t="shared" si="458"/>
        <v>0</v>
      </c>
      <c r="EY74" s="586">
        <f t="shared" si="459"/>
        <v>0</v>
      </c>
      <c r="EZ74" s="586">
        <f t="shared" si="460"/>
        <v>0</v>
      </c>
      <c r="FA74" s="586">
        <f t="shared" si="461"/>
        <v>0</v>
      </c>
      <c r="FB74" s="263"/>
      <c r="FC74" s="103">
        <f t="shared" si="462"/>
        <v>0</v>
      </c>
      <c r="FD74" s="103">
        <f t="shared" si="463"/>
        <v>0</v>
      </c>
      <c r="FE74" s="103">
        <f t="shared" si="464"/>
        <v>0</v>
      </c>
      <c r="FF74" s="103">
        <f t="shared" si="465"/>
        <v>0</v>
      </c>
      <c r="FG74" s="270">
        <f t="shared" si="466"/>
        <v>0</v>
      </c>
      <c r="FH74" s="271">
        <f t="shared" si="467"/>
        <v>0</v>
      </c>
      <c r="FI74" s="271">
        <f t="shared" si="468"/>
        <v>0</v>
      </c>
      <c r="FJ74" s="271">
        <f t="shared" si="469"/>
        <v>0</v>
      </c>
      <c r="FK74" s="271">
        <f t="shared" si="470"/>
        <v>0</v>
      </c>
      <c r="FL74" s="263"/>
      <c r="FM74" s="103">
        <f t="shared" si="471"/>
        <v>0</v>
      </c>
      <c r="FN74" s="103">
        <f t="shared" si="472"/>
        <v>0</v>
      </c>
      <c r="FO74" s="103">
        <f t="shared" si="473"/>
        <v>0</v>
      </c>
      <c r="FP74" s="103">
        <f t="shared" si="474"/>
        <v>0</v>
      </c>
      <c r="FQ74" s="270">
        <f t="shared" si="475"/>
        <v>0</v>
      </c>
      <c r="FR74" s="271">
        <f t="shared" si="476"/>
        <v>0</v>
      </c>
      <c r="FS74" s="271">
        <f t="shared" si="477"/>
        <v>0</v>
      </c>
      <c r="FT74" s="271">
        <f t="shared" si="478"/>
        <v>0</v>
      </c>
      <c r="FU74" s="271">
        <f t="shared" si="479"/>
        <v>0</v>
      </c>
      <c r="FV74" s="270"/>
      <c r="FW74" s="270"/>
      <c r="FX74" s="384">
        <f t="shared" si="480"/>
        <v>0</v>
      </c>
      <c r="FY74" s="103">
        <f t="shared" si="481"/>
        <v>0</v>
      </c>
      <c r="FZ74" s="103">
        <f t="shared" si="482"/>
        <v>0</v>
      </c>
      <c r="GA74" s="103">
        <f t="shared" si="483"/>
        <v>0</v>
      </c>
      <c r="GB74" s="103">
        <f t="shared" si="484"/>
        <v>0</v>
      </c>
      <c r="GC74" s="270">
        <f t="shared" si="302"/>
        <v>0</v>
      </c>
      <c r="GD74" s="271">
        <f t="shared" si="485"/>
        <v>0</v>
      </c>
      <c r="GE74" s="271">
        <f t="shared" si="486"/>
        <v>0</v>
      </c>
      <c r="GF74" s="271">
        <f t="shared" si="487"/>
        <v>0</v>
      </c>
      <c r="GG74" s="271">
        <f t="shared" si="488"/>
        <v>0</v>
      </c>
      <c r="GH74" s="329"/>
      <c r="GI74" s="103">
        <f t="shared" si="489"/>
        <v>0</v>
      </c>
      <c r="GJ74" s="103">
        <f t="shared" si="490"/>
        <v>0</v>
      </c>
      <c r="GK74" s="103">
        <f t="shared" si="491"/>
        <v>0</v>
      </c>
      <c r="GL74" s="103">
        <f t="shared" si="492"/>
        <v>0</v>
      </c>
      <c r="GM74" s="270">
        <f t="shared" si="303"/>
        <v>0</v>
      </c>
      <c r="GN74" s="271">
        <f t="shared" si="493"/>
        <v>0</v>
      </c>
      <c r="GO74" s="271">
        <f t="shared" si="494"/>
        <v>0</v>
      </c>
      <c r="GP74" s="271">
        <f t="shared" si="495"/>
        <v>0</v>
      </c>
      <c r="GQ74" s="271">
        <f t="shared" si="496"/>
        <v>0</v>
      </c>
      <c r="GR74" s="342">
        <f t="shared" si="304"/>
        <v>0</v>
      </c>
      <c r="GS74" s="103">
        <f t="shared" si="497"/>
        <v>0</v>
      </c>
      <c r="GT74" s="103">
        <f t="shared" si="498"/>
        <v>0</v>
      </c>
      <c r="GU74" s="103">
        <f t="shared" si="499"/>
        <v>0</v>
      </c>
      <c r="GV74" s="103">
        <f t="shared" si="500"/>
        <v>0</v>
      </c>
      <c r="GW74" s="270">
        <f t="shared" si="305"/>
        <v>0</v>
      </c>
      <c r="GX74" s="271">
        <f t="shared" si="501"/>
        <v>0</v>
      </c>
      <c r="GY74" s="271">
        <f t="shared" si="502"/>
        <v>0</v>
      </c>
      <c r="GZ74" s="271">
        <f t="shared" si="503"/>
        <v>0</v>
      </c>
      <c r="HA74" s="271">
        <f t="shared" si="504"/>
        <v>0</v>
      </c>
      <c r="HB74" s="329"/>
      <c r="HC74" s="103">
        <f t="shared" si="505"/>
        <v>0</v>
      </c>
      <c r="HD74" s="103">
        <f t="shared" si="506"/>
        <v>0</v>
      </c>
      <c r="HE74" s="103">
        <f t="shared" si="507"/>
        <v>0</v>
      </c>
      <c r="HF74" s="103">
        <f t="shared" si="508"/>
        <v>0</v>
      </c>
      <c r="HG74" s="270">
        <f t="shared" si="306"/>
        <v>0</v>
      </c>
      <c r="HH74" s="271">
        <f t="shared" si="509"/>
        <v>0</v>
      </c>
      <c r="HI74" s="271">
        <f t="shared" si="510"/>
        <v>0</v>
      </c>
      <c r="HJ74" s="271">
        <f t="shared" si="511"/>
        <v>0</v>
      </c>
      <c r="HK74" s="271">
        <f t="shared" si="512"/>
        <v>0</v>
      </c>
      <c r="HL74" s="329"/>
      <c r="HM74" s="103">
        <f t="shared" si="513"/>
        <v>0</v>
      </c>
      <c r="HN74" s="103">
        <f t="shared" si="514"/>
        <v>0</v>
      </c>
      <c r="HO74" s="103">
        <f t="shared" si="515"/>
        <v>0</v>
      </c>
      <c r="HP74" s="103">
        <f t="shared" si="516"/>
        <v>0</v>
      </c>
      <c r="HQ74" s="270">
        <f t="shared" si="307"/>
        <v>0</v>
      </c>
      <c r="HR74" s="271">
        <f t="shared" si="517"/>
        <v>0</v>
      </c>
      <c r="HS74" s="271">
        <f t="shared" si="518"/>
        <v>0</v>
      </c>
      <c r="HT74" s="271">
        <f t="shared" si="519"/>
        <v>0</v>
      </c>
      <c r="HU74" s="271">
        <f t="shared" si="520"/>
        <v>0</v>
      </c>
      <c r="HV74" s="342">
        <f t="shared" si="308"/>
        <v>0</v>
      </c>
      <c r="HW74" s="103">
        <f t="shared" si="521"/>
        <v>0</v>
      </c>
      <c r="HX74" s="103">
        <f t="shared" si="522"/>
        <v>0</v>
      </c>
      <c r="HY74" s="103">
        <f t="shared" si="523"/>
        <v>0</v>
      </c>
      <c r="HZ74" s="103">
        <f t="shared" si="524"/>
        <v>0</v>
      </c>
      <c r="IA74" s="265" t="e">
        <f t="shared" si="309"/>
        <v>#DIV/0!</v>
      </c>
      <c r="IB74" s="270">
        <f t="shared" si="310"/>
        <v>0</v>
      </c>
      <c r="IC74" s="271">
        <f t="shared" si="525"/>
        <v>0</v>
      </c>
      <c r="ID74" s="271">
        <f t="shared" si="526"/>
        <v>0</v>
      </c>
      <c r="IE74" s="271">
        <f t="shared" si="527"/>
        <v>0</v>
      </c>
      <c r="IF74" s="271">
        <f t="shared" si="528"/>
        <v>0</v>
      </c>
      <c r="IG74" s="258">
        <f t="shared" si="311"/>
        <v>0</v>
      </c>
      <c r="IH74" s="103">
        <f t="shared" si="529"/>
        <v>0</v>
      </c>
      <c r="II74" s="103">
        <f t="shared" si="530"/>
        <v>0</v>
      </c>
      <c r="IJ74" s="103">
        <f t="shared" si="531"/>
        <v>0</v>
      </c>
      <c r="IK74" s="103">
        <f t="shared" si="532"/>
        <v>0</v>
      </c>
      <c r="IL74" s="270">
        <f t="shared" si="312"/>
        <v>0</v>
      </c>
      <c r="IM74" s="271">
        <f t="shared" si="533"/>
        <v>0</v>
      </c>
      <c r="IN74" s="271">
        <f t="shared" si="534"/>
        <v>0</v>
      </c>
      <c r="IO74" s="271">
        <f t="shared" si="535"/>
        <v>0</v>
      </c>
      <c r="IP74" s="271">
        <f t="shared" si="536"/>
        <v>0</v>
      </c>
      <c r="IQ74" s="274">
        <f t="shared" si="313"/>
        <v>0</v>
      </c>
      <c r="IR74" s="275">
        <f t="shared" si="537"/>
        <v>0</v>
      </c>
      <c r="IS74" s="275">
        <f t="shared" si="538"/>
        <v>0</v>
      </c>
      <c r="IT74" s="275">
        <f t="shared" si="539"/>
        <v>0</v>
      </c>
      <c r="IU74" s="275">
        <f t="shared" si="540"/>
        <v>0</v>
      </c>
    </row>
    <row r="75" spans="1:255" s="48" customFormat="1">
      <c r="A75" s="49" t="s">
        <v>419</v>
      </c>
      <c r="B75" s="264"/>
      <c r="C75" s="264"/>
      <c r="D75" s="264"/>
      <c r="E75" s="200"/>
      <c r="F75" s="93">
        <f t="shared" si="227"/>
        <v>0</v>
      </c>
      <c r="G75" s="93">
        <f t="shared" si="228"/>
        <v>0</v>
      </c>
      <c r="H75" s="93">
        <f t="shared" si="229"/>
        <v>0</v>
      </c>
      <c r="I75" s="93">
        <f t="shared" si="230"/>
        <v>0</v>
      </c>
      <c r="J75" s="200"/>
      <c r="K75" s="93">
        <f t="shared" si="231"/>
        <v>0</v>
      </c>
      <c r="L75" s="93">
        <f t="shared" si="232"/>
        <v>0</v>
      </c>
      <c r="M75" s="93">
        <f t="shared" si="233"/>
        <v>0</v>
      </c>
      <c r="N75" s="93">
        <f t="shared" si="234"/>
        <v>0</v>
      </c>
      <c r="O75" s="265" t="e">
        <f t="shared" si="235"/>
        <v>#DIV/0!</v>
      </c>
      <c r="P75" s="200"/>
      <c r="Q75" s="93">
        <f t="shared" si="236"/>
        <v>0</v>
      </c>
      <c r="R75" s="93">
        <f t="shared" si="237"/>
        <v>0</v>
      </c>
      <c r="S75" s="93">
        <f t="shared" si="238"/>
        <v>0</v>
      </c>
      <c r="T75" s="93">
        <f t="shared" si="239"/>
        <v>0</v>
      </c>
      <c r="U75" s="265" t="e">
        <f t="shared" si="240"/>
        <v>#DIV/0!</v>
      </c>
      <c r="V75" s="200"/>
      <c r="W75" s="93">
        <f t="shared" si="241"/>
        <v>0</v>
      </c>
      <c r="X75" s="93">
        <f t="shared" si="242"/>
        <v>0</v>
      </c>
      <c r="Y75" s="93">
        <f t="shared" si="243"/>
        <v>0</v>
      </c>
      <c r="Z75" s="93">
        <f t="shared" si="244"/>
        <v>0</v>
      </c>
      <c r="AA75" s="265" t="e">
        <f t="shared" si="245"/>
        <v>#DIV/0!</v>
      </c>
      <c r="AB75" s="329"/>
      <c r="AC75" s="103">
        <f t="shared" si="246"/>
        <v>0</v>
      </c>
      <c r="AD75" s="103">
        <f t="shared" si="247"/>
        <v>0</v>
      </c>
      <c r="AE75" s="103">
        <f t="shared" si="248"/>
        <v>0</v>
      </c>
      <c r="AF75" s="103">
        <f t="shared" si="249"/>
        <v>0</v>
      </c>
      <c r="AG75" s="270">
        <f t="shared" si="250"/>
        <v>0</v>
      </c>
      <c r="AH75" s="271">
        <f t="shared" si="251"/>
        <v>0</v>
      </c>
      <c r="AI75" s="271">
        <f t="shared" si="252"/>
        <v>0</v>
      </c>
      <c r="AJ75" s="271">
        <f t="shared" si="253"/>
        <v>0</v>
      </c>
      <c r="AK75" s="271">
        <f t="shared" si="254"/>
        <v>0</v>
      </c>
      <c r="AL75" s="329"/>
      <c r="AM75" s="103">
        <f t="shared" si="255"/>
        <v>0</v>
      </c>
      <c r="AN75" s="103">
        <f t="shared" si="256"/>
        <v>0</v>
      </c>
      <c r="AO75" s="103">
        <f t="shared" si="257"/>
        <v>0</v>
      </c>
      <c r="AP75" s="103">
        <f t="shared" si="258"/>
        <v>0</v>
      </c>
      <c r="AQ75" s="270">
        <f t="shared" si="259"/>
        <v>0</v>
      </c>
      <c r="AR75" s="271">
        <f t="shared" si="260"/>
        <v>0</v>
      </c>
      <c r="AS75" s="271">
        <f t="shared" si="261"/>
        <v>0</v>
      </c>
      <c r="AT75" s="271">
        <f t="shared" si="262"/>
        <v>0</v>
      </c>
      <c r="AU75" s="271">
        <f t="shared" si="263"/>
        <v>0</v>
      </c>
      <c r="AV75" s="510"/>
      <c r="AW75" s="511">
        <f t="shared" si="264"/>
        <v>0</v>
      </c>
      <c r="AX75" s="511">
        <f t="shared" si="265"/>
        <v>0</v>
      </c>
      <c r="AY75" s="511">
        <f t="shared" si="266"/>
        <v>0</v>
      </c>
      <c r="AZ75" s="511">
        <f t="shared" si="267"/>
        <v>0</v>
      </c>
      <c r="BA75" s="512">
        <f t="shared" si="268"/>
        <v>0</v>
      </c>
      <c r="BB75" s="586">
        <f t="shared" si="269"/>
        <v>0</v>
      </c>
      <c r="BC75" s="586">
        <f t="shared" si="270"/>
        <v>0</v>
      </c>
      <c r="BD75" s="586">
        <f t="shared" si="271"/>
        <v>0</v>
      </c>
      <c r="BE75" s="586">
        <f t="shared" si="272"/>
        <v>0</v>
      </c>
      <c r="BF75" s="329"/>
      <c r="BG75" s="103">
        <f t="shared" si="273"/>
        <v>0</v>
      </c>
      <c r="BH75" s="103">
        <f t="shared" si="274"/>
        <v>0</v>
      </c>
      <c r="BI75" s="103">
        <f t="shared" si="275"/>
        <v>0</v>
      </c>
      <c r="BJ75" s="103">
        <f t="shared" si="276"/>
        <v>0</v>
      </c>
      <c r="BK75" s="270">
        <f t="shared" si="277"/>
        <v>0</v>
      </c>
      <c r="BL75" s="271">
        <f t="shared" si="278"/>
        <v>0</v>
      </c>
      <c r="BM75" s="271">
        <f t="shared" si="279"/>
        <v>0</v>
      </c>
      <c r="BN75" s="271">
        <f t="shared" si="280"/>
        <v>0</v>
      </c>
      <c r="BO75" s="271">
        <f t="shared" si="281"/>
        <v>0</v>
      </c>
      <c r="BP75" s="329"/>
      <c r="BQ75" s="103">
        <f t="shared" si="282"/>
        <v>0</v>
      </c>
      <c r="BR75" s="103">
        <f t="shared" si="283"/>
        <v>0</v>
      </c>
      <c r="BS75" s="103">
        <f t="shared" si="284"/>
        <v>0</v>
      </c>
      <c r="BT75" s="103">
        <f t="shared" si="285"/>
        <v>0</v>
      </c>
      <c r="BU75" s="270">
        <f t="shared" si="286"/>
        <v>0</v>
      </c>
      <c r="BV75" s="271">
        <f t="shared" si="287"/>
        <v>0</v>
      </c>
      <c r="BW75" s="271">
        <f t="shared" si="288"/>
        <v>0</v>
      </c>
      <c r="BX75" s="271">
        <f t="shared" si="289"/>
        <v>0</v>
      </c>
      <c r="BY75" s="271">
        <f t="shared" si="290"/>
        <v>0</v>
      </c>
      <c r="BZ75" s="329"/>
      <c r="CA75" s="103">
        <f t="shared" si="291"/>
        <v>0</v>
      </c>
      <c r="CB75" s="103">
        <f t="shared" si="292"/>
        <v>0</v>
      </c>
      <c r="CC75" s="103">
        <f t="shared" si="293"/>
        <v>0</v>
      </c>
      <c r="CD75" s="103">
        <f t="shared" si="294"/>
        <v>0</v>
      </c>
      <c r="CE75" s="270">
        <f t="shared" si="295"/>
        <v>0</v>
      </c>
      <c r="CF75" s="271">
        <f t="shared" si="296"/>
        <v>0</v>
      </c>
      <c r="CG75" s="271">
        <f t="shared" si="297"/>
        <v>0</v>
      </c>
      <c r="CH75" s="271">
        <f t="shared" si="298"/>
        <v>0</v>
      </c>
      <c r="CI75" s="271">
        <f t="shared" si="299"/>
        <v>0</v>
      </c>
      <c r="CJ75" s="329"/>
      <c r="CK75" s="103">
        <f t="shared" si="541"/>
        <v>0</v>
      </c>
      <c r="CL75" s="103">
        <f t="shared" si="566"/>
        <v>0</v>
      </c>
      <c r="CM75" s="103">
        <f t="shared" si="542"/>
        <v>0</v>
      </c>
      <c r="CN75" s="103">
        <f t="shared" si="543"/>
        <v>0</v>
      </c>
      <c r="CO75" s="270">
        <f t="shared" si="427"/>
        <v>0</v>
      </c>
      <c r="CP75" s="271">
        <f t="shared" si="544"/>
        <v>0</v>
      </c>
      <c r="CQ75" s="271">
        <f t="shared" si="545"/>
        <v>0</v>
      </c>
      <c r="CR75" s="271">
        <f t="shared" si="546"/>
        <v>0</v>
      </c>
      <c r="CS75" s="271">
        <f t="shared" si="547"/>
        <v>0</v>
      </c>
      <c r="CT75" s="329"/>
      <c r="CU75" s="103">
        <f t="shared" si="428"/>
        <v>0</v>
      </c>
      <c r="CV75" s="103">
        <f t="shared" si="429"/>
        <v>0</v>
      </c>
      <c r="CW75" s="103">
        <f t="shared" si="430"/>
        <v>0</v>
      </c>
      <c r="CX75" s="103">
        <f t="shared" si="431"/>
        <v>0</v>
      </c>
      <c r="CY75" s="270">
        <f t="shared" si="300"/>
        <v>0</v>
      </c>
      <c r="CZ75" s="271">
        <f t="shared" si="432"/>
        <v>0</v>
      </c>
      <c r="DA75" s="271">
        <f t="shared" si="433"/>
        <v>0</v>
      </c>
      <c r="DB75" s="271">
        <f t="shared" si="434"/>
        <v>0</v>
      </c>
      <c r="DC75" s="271">
        <f t="shared" si="435"/>
        <v>0</v>
      </c>
      <c r="DD75" s="329"/>
      <c r="DE75" s="103">
        <f t="shared" si="436"/>
        <v>0</v>
      </c>
      <c r="DF75" s="103">
        <f t="shared" si="437"/>
        <v>0</v>
      </c>
      <c r="DG75" s="103">
        <f t="shared" si="438"/>
        <v>0</v>
      </c>
      <c r="DH75" s="103">
        <f t="shared" si="439"/>
        <v>0</v>
      </c>
      <c r="DI75" s="270">
        <f t="shared" si="440"/>
        <v>0</v>
      </c>
      <c r="DJ75" s="271">
        <f t="shared" si="441"/>
        <v>0</v>
      </c>
      <c r="DK75" s="271">
        <f t="shared" si="442"/>
        <v>0</v>
      </c>
      <c r="DL75" s="271">
        <f t="shared" si="443"/>
        <v>0</v>
      </c>
      <c r="DM75" s="271">
        <f t="shared" si="444"/>
        <v>0</v>
      </c>
      <c r="DN75" s="329"/>
      <c r="DO75" s="103">
        <f t="shared" si="445"/>
        <v>0</v>
      </c>
      <c r="DP75" s="103">
        <f t="shared" si="446"/>
        <v>0</v>
      </c>
      <c r="DQ75" s="103">
        <f t="shared" si="447"/>
        <v>0</v>
      </c>
      <c r="DR75" s="103">
        <f t="shared" si="448"/>
        <v>0</v>
      </c>
      <c r="DS75" s="270">
        <f t="shared" si="301"/>
        <v>0</v>
      </c>
      <c r="DT75" s="271">
        <f t="shared" si="449"/>
        <v>0</v>
      </c>
      <c r="DU75" s="271">
        <f t="shared" si="450"/>
        <v>0</v>
      </c>
      <c r="DV75" s="271">
        <f t="shared" si="451"/>
        <v>0</v>
      </c>
      <c r="DW75" s="271">
        <f t="shared" si="452"/>
        <v>0</v>
      </c>
      <c r="DX75" s="338"/>
      <c r="DY75" s="103">
        <f t="shared" si="548"/>
        <v>0</v>
      </c>
      <c r="DZ75" s="103">
        <f t="shared" si="549"/>
        <v>0</v>
      </c>
      <c r="EA75" s="103">
        <f t="shared" si="550"/>
        <v>0</v>
      </c>
      <c r="EB75" s="103">
        <f t="shared" si="551"/>
        <v>0</v>
      </c>
      <c r="EC75" s="270">
        <f t="shared" si="552"/>
        <v>0</v>
      </c>
      <c r="ED75" s="271">
        <f t="shared" si="553"/>
        <v>0</v>
      </c>
      <c r="EE75" s="271">
        <f t="shared" si="554"/>
        <v>0</v>
      </c>
      <c r="EF75" s="271">
        <f t="shared" si="555"/>
        <v>0</v>
      </c>
      <c r="EG75" s="271">
        <f t="shared" si="556"/>
        <v>0</v>
      </c>
      <c r="EH75" s="329"/>
      <c r="EI75" s="103">
        <f t="shared" si="557"/>
        <v>0</v>
      </c>
      <c r="EJ75" s="103">
        <f t="shared" si="558"/>
        <v>0</v>
      </c>
      <c r="EK75" s="103">
        <f t="shared" si="559"/>
        <v>0</v>
      </c>
      <c r="EL75" s="103">
        <f t="shared" si="560"/>
        <v>0</v>
      </c>
      <c r="EM75" s="270">
        <f t="shared" si="561"/>
        <v>0</v>
      </c>
      <c r="EN75" s="271">
        <f t="shared" si="562"/>
        <v>0</v>
      </c>
      <c r="EO75" s="271">
        <f t="shared" si="563"/>
        <v>0</v>
      </c>
      <c r="EP75" s="271">
        <f t="shared" si="564"/>
        <v>0</v>
      </c>
      <c r="EQ75" s="271">
        <f t="shared" si="565"/>
        <v>0</v>
      </c>
      <c r="ER75" s="510"/>
      <c r="ES75" s="511">
        <f t="shared" si="453"/>
        <v>0</v>
      </c>
      <c r="ET75" s="511">
        <f t="shared" si="454"/>
        <v>0</v>
      </c>
      <c r="EU75" s="511">
        <f t="shared" si="455"/>
        <v>0</v>
      </c>
      <c r="EV75" s="511">
        <f t="shared" si="456"/>
        <v>0</v>
      </c>
      <c r="EW75" s="512">
        <f t="shared" si="457"/>
        <v>0</v>
      </c>
      <c r="EX75" s="586">
        <f t="shared" si="458"/>
        <v>0</v>
      </c>
      <c r="EY75" s="586">
        <f t="shared" si="459"/>
        <v>0</v>
      </c>
      <c r="EZ75" s="586">
        <f t="shared" si="460"/>
        <v>0</v>
      </c>
      <c r="FA75" s="586">
        <f t="shared" si="461"/>
        <v>0</v>
      </c>
      <c r="FB75" s="263"/>
      <c r="FC75" s="103">
        <f t="shared" si="462"/>
        <v>0</v>
      </c>
      <c r="FD75" s="103">
        <f t="shared" si="463"/>
        <v>0</v>
      </c>
      <c r="FE75" s="103">
        <f t="shared" si="464"/>
        <v>0</v>
      </c>
      <c r="FF75" s="103">
        <f t="shared" si="465"/>
        <v>0</v>
      </c>
      <c r="FG75" s="270">
        <f t="shared" si="466"/>
        <v>0</v>
      </c>
      <c r="FH75" s="271">
        <f t="shared" si="467"/>
        <v>0</v>
      </c>
      <c r="FI75" s="271">
        <f t="shared" si="468"/>
        <v>0</v>
      </c>
      <c r="FJ75" s="271">
        <f t="shared" si="469"/>
        <v>0</v>
      </c>
      <c r="FK75" s="271">
        <f t="shared" si="470"/>
        <v>0</v>
      </c>
      <c r="FL75" s="263"/>
      <c r="FM75" s="103">
        <f t="shared" si="471"/>
        <v>0</v>
      </c>
      <c r="FN75" s="103">
        <f t="shared" si="472"/>
        <v>0</v>
      </c>
      <c r="FO75" s="103">
        <f t="shared" si="473"/>
        <v>0</v>
      </c>
      <c r="FP75" s="103">
        <f t="shared" si="474"/>
        <v>0</v>
      </c>
      <c r="FQ75" s="270">
        <f t="shared" si="475"/>
        <v>0</v>
      </c>
      <c r="FR75" s="271">
        <f t="shared" si="476"/>
        <v>0</v>
      </c>
      <c r="FS75" s="271">
        <f t="shared" si="477"/>
        <v>0</v>
      </c>
      <c r="FT75" s="271">
        <f t="shared" si="478"/>
        <v>0</v>
      </c>
      <c r="FU75" s="271">
        <f t="shared" si="479"/>
        <v>0</v>
      </c>
      <c r="FV75" s="270"/>
      <c r="FW75" s="270"/>
      <c r="FX75" s="384">
        <f t="shared" si="480"/>
        <v>0</v>
      </c>
      <c r="FY75" s="103">
        <f t="shared" si="481"/>
        <v>0</v>
      </c>
      <c r="FZ75" s="103">
        <f t="shared" si="482"/>
        <v>0</v>
      </c>
      <c r="GA75" s="103">
        <f t="shared" si="483"/>
        <v>0</v>
      </c>
      <c r="GB75" s="103">
        <f t="shared" si="484"/>
        <v>0</v>
      </c>
      <c r="GC75" s="270">
        <f t="shared" si="302"/>
        <v>0</v>
      </c>
      <c r="GD75" s="271">
        <f t="shared" si="485"/>
        <v>0</v>
      </c>
      <c r="GE75" s="271">
        <f t="shared" si="486"/>
        <v>0</v>
      </c>
      <c r="GF75" s="271">
        <f t="shared" si="487"/>
        <v>0</v>
      </c>
      <c r="GG75" s="271">
        <f t="shared" si="488"/>
        <v>0</v>
      </c>
      <c r="GH75" s="329"/>
      <c r="GI75" s="103">
        <f t="shared" si="489"/>
        <v>0</v>
      </c>
      <c r="GJ75" s="103">
        <f t="shared" si="490"/>
        <v>0</v>
      </c>
      <c r="GK75" s="103">
        <f t="shared" si="491"/>
        <v>0</v>
      </c>
      <c r="GL75" s="103">
        <f t="shared" si="492"/>
        <v>0</v>
      </c>
      <c r="GM75" s="270">
        <f t="shared" si="303"/>
        <v>0</v>
      </c>
      <c r="GN75" s="271">
        <f t="shared" si="493"/>
        <v>0</v>
      </c>
      <c r="GO75" s="271">
        <f t="shared" si="494"/>
        <v>0</v>
      </c>
      <c r="GP75" s="271">
        <f t="shared" si="495"/>
        <v>0</v>
      </c>
      <c r="GQ75" s="271">
        <f t="shared" si="496"/>
        <v>0</v>
      </c>
      <c r="GR75" s="342">
        <f t="shared" si="304"/>
        <v>0</v>
      </c>
      <c r="GS75" s="103">
        <f t="shared" si="497"/>
        <v>0</v>
      </c>
      <c r="GT75" s="103">
        <f t="shared" si="498"/>
        <v>0</v>
      </c>
      <c r="GU75" s="103">
        <f t="shared" si="499"/>
        <v>0</v>
      </c>
      <c r="GV75" s="103">
        <f t="shared" si="500"/>
        <v>0</v>
      </c>
      <c r="GW75" s="270">
        <f t="shared" si="305"/>
        <v>0</v>
      </c>
      <c r="GX75" s="271">
        <f t="shared" si="501"/>
        <v>0</v>
      </c>
      <c r="GY75" s="271">
        <f t="shared" si="502"/>
        <v>0</v>
      </c>
      <c r="GZ75" s="271">
        <f t="shared" si="503"/>
        <v>0</v>
      </c>
      <c r="HA75" s="271">
        <f t="shared" si="504"/>
        <v>0</v>
      </c>
      <c r="HB75" s="329"/>
      <c r="HC75" s="103">
        <f t="shared" si="505"/>
        <v>0</v>
      </c>
      <c r="HD75" s="103">
        <f t="shared" si="506"/>
        <v>0</v>
      </c>
      <c r="HE75" s="103">
        <f t="shared" si="507"/>
        <v>0</v>
      </c>
      <c r="HF75" s="103">
        <f t="shared" si="508"/>
        <v>0</v>
      </c>
      <c r="HG75" s="270">
        <f t="shared" si="306"/>
        <v>0</v>
      </c>
      <c r="HH75" s="271">
        <f t="shared" si="509"/>
        <v>0</v>
      </c>
      <c r="HI75" s="271">
        <f t="shared" si="510"/>
        <v>0</v>
      </c>
      <c r="HJ75" s="271">
        <f t="shared" si="511"/>
        <v>0</v>
      </c>
      <c r="HK75" s="271">
        <f t="shared" si="512"/>
        <v>0</v>
      </c>
      <c r="HL75" s="329"/>
      <c r="HM75" s="103">
        <f t="shared" si="513"/>
        <v>0</v>
      </c>
      <c r="HN75" s="103">
        <f t="shared" si="514"/>
        <v>0</v>
      </c>
      <c r="HO75" s="103">
        <f t="shared" si="515"/>
        <v>0</v>
      </c>
      <c r="HP75" s="103">
        <f t="shared" si="516"/>
        <v>0</v>
      </c>
      <c r="HQ75" s="270">
        <f t="shared" si="307"/>
        <v>0</v>
      </c>
      <c r="HR75" s="271">
        <f t="shared" si="517"/>
        <v>0</v>
      </c>
      <c r="HS75" s="271">
        <f t="shared" si="518"/>
        <v>0</v>
      </c>
      <c r="HT75" s="271">
        <f t="shared" si="519"/>
        <v>0</v>
      </c>
      <c r="HU75" s="271">
        <f t="shared" si="520"/>
        <v>0</v>
      </c>
      <c r="HV75" s="342">
        <f t="shared" si="308"/>
        <v>0</v>
      </c>
      <c r="HW75" s="103">
        <f t="shared" si="521"/>
        <v>0</v>
      </c>
      <c r="HX75" s="103">
        <f t="shared" si="522"/>
        <v>0</v>
      </c>
      <c r="HY75" s="103">
        <f t="shared" si="523"/>
        <v>0</v>
      </c>
      <c r="HZ75" s="103">
        <f t="shared" si="524"/>
        <v>0</v>
      </c>
      <c r="IA75" s="265" t="e">
        <f t="shared" si="309"/>
        <v>#DIV/0!</v>
      </c>
      <c r="IB75" s="270">
        <f t="shared" si="310"/>
        <v>0</v>
      </c>
      <c r="IC75" s="271">
        <f t="shared" si="525"/>
        <v>0</v>
      </c>
      <c r="ID75" s="271">
        <f t="shared" si="526"/>
        <v>0</v>
      </c>
      <c r="IE75" s="271">
        <f t="shared" si="527"/>
        <v>0</v>
      </c>
      <c r="IF75" s="271">
        <f t="shared" si="528"/>
        <v>0</v>
      </c>
      <c r="IG75" s="258">
        <f t="shared" si="311"/>
        <v>0</v>
      </c>
      <c r="IH75" s="103">
        <f t="shared" si="529"/>
        <v>0</v>
      </c>
      <c r="II75" s="103">
        <f t="shared" si="530"/>
        <v>0</v>
      </c>
      <c r="IJ75" s="103">
        <f t="shared" si="531"/>
        <v>0</v>
      </c>
      <c r="IK75" s="103">
        <f t="shared" si="532"/>
        <v>0</v>
      </c>
      <c r="IL75" s="270">
        <f t="shared" si="312"/>
        <v>0</v>
      </c>
      <c r="IM75" s="271">
        <f t="shared" si="533"/>
        <v>0</v>
      </c>
      <c r="IN75" s="271">
        <f t="shared" si="534"/>
        <v>0</v>
      </c>
      <c r="IO75" s="271">
        <f t="shared" si="535"/>
        <v>0</v>
      </c>
      <c r="IP75" s="271">
        <f t="shared" si="536"/>
        <v>0</v>
      </c>
      <c r="IQ75" s="274">
        <f t="shared" si="313"/>
        <v>0</v>
      </c>
      <c r="IR75" s="275">
        <f t="shared" si="537"/>
        <v>0</v>
      </c>
      <c r="IS75" s="275">
        <f t="shared" si="538"/>
        <v>0</v>
      </c>
      <c r="IT75" s="275">
        <f t="shared" si="539"/>
        <v>0</v>
      </c>
      <c r="IU75" s="275">
        <f t="shared" si="540"/>
        <v>0</v>
      </c>
    </row>
    <row r="76" spans="1:255" s="48" customFormat="1">
      <c r="A76" s="49" t="s">
        <v>420</v>
      </c>
      <c r="B76" s="264"/>
      <c r="C76" s="264"/>
      <c r="D76" s="264"/>
      <c r="E76" s="200"/>
      <c r="F76" s="93">
        <f t="shared" si="227"/>
        <v>0</v>
      </c>
      <c r="G76" s="93">
        <f t="shared" si="228"/>
        <v>0</v>
      </c>
      <c r="H76" s="93">
        <f t="shared" si="229"/>
        <v>0</v>
      </c>
      <c r="I76" s="93">
        <f t="shared" si="230"/>
        <v>0</v>
      </c>
      <c r="J76" s="200"/>
      <c r="K76" s="93">
        <f t="shared" si="231"/>
        <v>0</v>
      </c>
      <c r="L76" s="93">
        <f t="shared" si="232"/>
        <v>0</v>
      </c>
      <c r="M76" s="93">
        <f t="shared" si="233"/>
        <v>0</v>
      </c>
      <c r="N76" s="93">
        <f t="shared" si="234"/>
        <v>0</v>
      </c>
      <c r="O76" s="265" t="e">
        <f t="shared" si="235"/>
        <v>#DIV/0!</v>
      </c>
      <c r="P76" s="200"/>
      <c r="Q76" s="93">
        <f t="shared" si="236"/>
        <v>0</v>
      </c>
      <c r="R76" s="93">
        <f t="shared" si="237"/>
        <v>0</v>
      </c>
      <c r="S76" s="93">
        <f t="shared" si="238"/>
        <v>0</v>
      </c>
      <c r="T76" s="93">
        <f t="shared" si="239"/>
        <v>0</v>
      </c>
      <c r="U76" s="265" t="e">
        <f t="shared" si="240"/>
        <v>#DIV/0!</v>
      </c>
      <c r="V76" s="200"/>
      <c r="W76" s="93">
        <f t="shared" si="241"/>
        <v>0</v>
      </c>
      <c r="X76" s="93">
        <f t="shared" si="242"/>
        <v>0</v>
      </c>
      <c r="Y76" s="93">
        <f t="shared" si="243"/>
        <v>0</v>
      </c>
      <c r="Z76" s="93">
        <f t="shared" si="244"/>
        <v>0</v>
      </c>
      <c r="AA76" s="265" t="e">
        <f t="shared" si="245"/>
        <v>#DIV/0!</v>
      </c>
      <c r="AB76" s="329"/>
      <c r="AC76" s="103">
        <f t="shared" si="246"/>
        <v>0</v>
      </c>
      <c r="AD76" s="103">
        <f t="shared" si="247"/>
        <v>0</v>
      </c>
      <c r="AE76" s="103">
        <f t="shared" si="248"/>
        <v>0</v>
      </c>
      <c r="AF76" s="103">
        <f t="shared" si="249"/>
        <v>0</v>
      </c>
      <c r="AG76" s="270">
        <f t="shared" si="250"/>
        <v>0</v>
      </c>
      <c r="AH76" s="271">
        <f t="shared" si="251"/>
        <v>0</v>
      </c>
      <c r="AI76" s="271">
        <f t="shared" si="252"/>
        <v>0</v>
      </c>
      <c r="AJ76" s="271">
        <f t="shared" si="253"/>
        <v>0</v>
      </c>
      <c r="AK76" s="271">
        <f t="shared" si="254"/>
        <v>0</v>
      </c>
      <c r="AL76" s="329"/>
      <c r="AM76" s="103">
        <f t="shared" si="255"/>
        <v>0</v>
      </c>
      <c r="AN76" s="103">
        <f t="shared" si="256"/>
        <v>0</v>
      </c>
      <c r="AO76" s="103">
        <f t="shared" si="257"/>
        <v>0</v>
      </c>
      <c r="AP76" s="103">
        <f t="shared" si="258"/>
        <v>0</v>
      </c>
      <c r="AQ76" s="270">
        <f t="shared" si="259"/>
        <v>0</v>
      </c>
      <c r="AR76" s="271">
        <f t="shared" si="260"/>
        <v>0</v>
      </c>
      <c r="AS76" s="271">
        <f t="shared" si="261"/>
        <v>0</v>
      </c>
      <c r="AT76" s="271">
        <f t="shared" si="262"/>
        <v>0</v>
      </c>
      <c r="AU76" s="271">
        <f t="shared" si="263"/>
        <v>0</v>
      </c>
      <c r="AV76" s="510"/>
      <c r="AW76" s="511">
        <f t="shared" si="264"/>
        <v>0</v>
      </c>
      <c r="AX76" s="511">
        <f t="shared" si="265"/>
        <v>0</v>
      </c>
      <c r="AY76" s="511">
        <f t="shared" si="266"/>
        <v>0</v>
      </c>
      <c r="AZ76" s="511">
        <f t="shared" si="267"/>
        <v>0</v>
      </c>
      <c r="BA76" s="512">
        <f t="shared" si="268"/>
        <v>0</v>
      </c>
      <c r="BB76" s="586">
        <f t="shared" si="269"/>
        <v>0</v>
      </c>
      <c r="BC76" s="586">
        <f t="shared" si="270"/>
        <v>0</v>
      </c>
      <c r="BD76" s="586">
        <f t="shared" si="271"/>
        <v>0</v>
      </c>
      <c r="BE76" s="586">
        <f t="shared" si="272"/>
        <v>0</v>
      </c>
      <c r="BF76" s="329"/>
      <c r="BG76" s="103">
        <f t="shared" si="273"/>
        <v>0</v>
      </c>
      <c r="BH76" s="103">
        <f t="shared" si="274"/>
        <v>0</v>
      </c>
      <c r="BI76" s="103">
        <f t="shared" si="275"/>
        <v>0</v>
      </c>
      <c r="BJ76" s="103">
        <f t="shared" si="276"/>
        <v>0</v>
      </c>
      <c r="BK76" s="270">
        <f t="shared" si="277"/>
        <v>0</v>
      </c>
      <c r="BL76" s="271">
        <f t="shared" si="278"/>
        <v>0</v>
      </c>
      <c r="BM76" s="271">
        <f t="shared" si="279"/>
        <v>0</v>
      </c>
      <c r="BN76" s="271">
        <f t="shared" si="280"/>
        <v>0</v>
      </c>
      <c r="BO76" s="271">
        <f t="shared" si="281"/>
        <v>0</v>
      </c>
      <c r="BP76" s="329"/>
      <c r="BQ76" s="103">
        <f t="shared" si="282"/>
        <v>0</v>
      </c>
      <c r="BR76" s="103">
        <f t="shared" si="283"/>
        <v>0</v>
      </c>
      <c r="BS76" s="103">
        <f t="shared" si="284"/>
        <v>0</v>
      </c>
      <c r="BT76" s="103">
        <f t="shared" si="285"/>
        <v>0</v>
      </c>
      <c r="BU76" s="270">
        <f t="shared" si="286"/>
        <v>0</v>
      </c>
      <c r="BV76" s="271">
        <f t="shared" si="287"/>
        <v>0</v>
      </c>
      <c r="BW76" s="271">
        <f t="shared" si="288"/>
        <v>0</v>
      </c>
      <c r="BX76" s="271">
        <f t="shared" si="289"/>
        <v>0</v>
      </c>
      <c r="BY76" s="271">
        <f t="shared" si="290"/>
        <v>0</v>
      </c>
      <c r="BZ76" s="329"/>
      <c r="CA76" s="103">
        <f t="shared" si="291"/>
        <v>0</v>
      </c>
      <c r="CB76" s="103">
        <f t="shared" si="292"/>
        <v>0</v>
      </c>
      <c r="CC76" s="103">
        <f t="shared" si="293"/>
        <v>0</v>
      </c>
      <c r="CD76" s="103">
        <f t="shared" si="294"/>
        <v>0</v>
      </c>
      <c r="CE76" s="270">
        <f t="shared" si="295"/>
        <v>0</v>
      </c>
      <c r="CF76" s="271">
        <f t="shared" si="296"/>
        <v>0</v>
      </c>
      <c r="CG76" s="271">
        <f t="shared" si="297"/>
        <v>0</v>
      </c>
      <c r="CH76" s="271">
        <f t="shared" si="298"/>
        <v>0</v>
      </c>
      <c r="CI76" s="271">
        <f t="shared" si="299"/>
        <v>0</v>
      </c>
      <c r="CJ76" s="329"/>
      <c r="CK76" s="103">
        <f t="shared" si="541"/>
        <v>0</v>
      </c>
      <c r="CL76" s="103">
        <f t="shared" si="566"/>
        <v>0</v>
      </c>
      <c r="CM76" s="103">
        <f t="shared" si="542"/>
        <v>0</v>
      </c>
      <c r="CN76" s="103">
        <f t="shared" si="543"/>
        <v>0</v>
      </c>
      <c r="CO76" s="270">
        <f t="shared" si="427"/>
        <v>0</v>
      </c>
      <c r="CP76" s="271">
        <f t="shared" si="544"/>
        <v>0</v>
      </c>
      <c r="CQ76" s="271">
        <f t="shared" si="545"/>
        <v>0</v>
      </c>
      <c r="CR76" s="271">
        <f t="shared" si="546"/>
        <v>0</v>
      </c>
      <c r="CS76" s="271">
        <f t="shared" si="547"/>
        <v>0</v>
      </c>
      <c r="CT76" s="329"/>
      <c r="CU76" s="103">
        <f t="shared" si="428"/>
        <v>0</v>
      </c>
      <c r="CV76" s="103">
        <f t="shared" si="429"/>
        <v>0</v>
      </c>
      <c r="CW76" s="103">
        <f t="shared" si="430"/>
        <v>0</v>
      </c>
      <c r="CX76" s="103">
        <f t="shared" si="431"/>
        <v>0</v>
      </c>
      <c r="CY76" s="270">
        <f t="shared" si="300"/>
        <v>0</v>
      </c>
      <c r="CZ76" s="271">
        <f t="shared" si="432"/>
        <v>0</v>
      </c>
      <c r="DA76" s="271">
        <f t="shared" si="433"/>
        <v>0</v>
      </c>
      <c r="DB76" s="271">
        <f t="shared" si="434"/>
        <v>0</v>
      </c>
      <c r="DC76" s="271">
        <f t="shared" si="435"/>
        <v>0</v>
      </c>
      <c r="DD76" s="329"/>
      <c r="DE76" s="103">
        <f t="shared" si="436"/>
        <v>0</v>
      </c>
      <c r="DF76" s="103">
        <f t="shared" si="437"/>
        <v>0</v>
      </c>
      <c r="DG76" s="103">
        <f t="shared" si="438"/>
        <v>0</v>
      </c>
      <c r="DH76" s="103">
        <f t="shared" si="439"/>
        <v>0</v>
      </c>
      <c r="DI76" s="270">
        <f t="shared" si="440"/>
        <v>0</v>
      </c>
      <c r="DJ76" s="271">
        <f t="shared" si="441"/>
        <v>0</v>
      </c>
      <c r="DK76" s="271">
        <f t="shared" si="442"/>
        <v>0</v>
      </c>
      <c r="DL76" s="271">
        <f t="shared" si="443"/>
        <v>0</v>
      </c>
      <c r="DM76" s="271">
        <f t="shared" si="444"/>
        <v>0</v>
      </c>
      <c r="DN76" s="329"/>
      <c r="DO76" s="103">
        <f t="shared" si="445"/>
        <v>0</v>
      </c>
      <c r="DP76" s="103">
        <f t="shared" si="446"/>
        <v>0</v>
      </c>
      <c r="DQ76" s="103">
        <f t="shared" si="447"/>
        <v>0</v>
      </c>
      <c r="DR76" s="103">
        <f t="shared" si="448"/>
        <v>0</v>
      </c>
      <c r="DS76" s="270">
        <f t="shared" si="301"/>
        <v>0</v>
      </c>
      <c r="DT76" s="271">
        <f t="shared" si="449"/>
        <v>0</v>
      </c>
      <c r="DU76" s="271">
        <f t="shared" si="450"/>
        <v>0</v>
      </c>
      <c r="DV76" s="271">
        <f t="shared" si="451"/>
        <v>0</v>
      </c>
      <c r="DW76" s="271">
        <f t="shared" si="452"/>
        <v>0</v>
      </c>
      <c r="DX76" s="338"/>
      <c r="DY76" s="103">
        <f t="shared" si="548"/>
        <v>0</v>
      </c>
      <c r="DZ76" s="103">
        <f t="shared" si="549"/>
        <v>0</v>
      </c>
      <c r="EA76" s="103">
        <f t="shared" si="550"/>
        <v>0</v>
      </c>
      <c r="EB76" s="103">
        <f t="shared" si="551"/>
        <v>0</v>
      </c>
      <c r="EC76" s="270">
        <f t="shared" si="552"/>
        <v>0</v>
      </c>
      <c r="ED76" s="271">
        <f t="shared" si="553"/>
        <v>0</v>
      </c>
      <c r="EE76" s="271">
        <f t="shared" si="554"/>
        <v>0</v>
      </c>
      <c r="EF76" s="271">
        <f t="shared" si="555"/>
        <v>0</v>
      </c>
      <c r="EG76" s="271">
        <f t="shared" si="556"/>
        <v>0</v>
      </c>
      <c r="EH76" s="329"/>
      <c r="EI76" s="103">
        <f t="shared" si="557"/>
        <v>0</v>
      </c>
      <c r="EJ76" s="103">
        <f t="shared" si="558"/>
        <v>0</v>
      </c>
      <c r="EK76" s="103">
        <f t="shared" si="559"/>
        <v>0</v>
      </c>
      <c r="EL76" s="103">
        <f t="shared" si="560"/>
        <v>0</v>
      </c>
      <c r="EM76" s="270">
        <f t="shared" si="561"/>
        <v>0</v>
      </c>
      <c r="EN76" s="271">
        <f t="shared" si="562"/>
        <v>0</v>
      </c>
      <c r="EO76" s="271">
        <f t="shared" si="563"/>
        <v>0</v>
      </c>
      <c r="EP76" s="271">
        <f t="shared" si="564"/>
        <v>0</v>
      </c>
      <c r="EQ76" s="271">
        <f t="shared" si="565"/>
        <v>0</v>
      </c>
      <c r="ER76" s="510"/>
      <c r="ES76" s="511">
        <f t="shared" si="453"/>
        <v>0</v>
      </c>
      <c r="ET76" s="511">
        <f t="shared" si="454"/>
        <v>0</v>
      </c>
      <c r="EU76" s="511">
        <f t="shared" si="455"/>
        <v>0</v>
      </c>
      <c r="EV76" s="511">
        <f t="shared" si="456"/>
        <v>0</v>
      </c>
      <c r="EW76" s="512">
        <f t="shared" si="457"/>
        <v>0</v>
      </c>
      <c r="EX76" s="586">
        <f t="shared" si="458"/>
        <v>0</v>
      </c>
      <c r="EY76" s="586">
        <f t="shared" si="459"/>
        <v>0</v>
      </c>
      <c r="EZ76" s="586">
        <f t="shared" si="460"/>
        <v>0</v>
      </c>
      <c r="FA76" s="586">
        <f t="shared" si="461"/>
        <v>0</v>
      </c>
      <c r="FB76" s="263"/>
      <c r="FC76" s="103">
        <f t="shared" si="462"/>
        <v>0</v>
      </c>
      <c r="FD76" s="103">
        <f t="shared" si="463"/>
        <v>0</v>
      </c>
      <c r="FE76" s="103">
        <f t="shared" si="464"/>
        <v>0</v>
      </c>
      <c r="FF76" s="103">
        <f t="shared" si="465"/>
        <v>0</v>
      </c>
      <c r="FG76" s="270">
        <f t="shared" si="466"/>
        <v>0</v>
      </c>
      <c r="FH76" s="271">
        <f t="shared" si="467"/>
        <v>0</v>
      </c>
      <c r="FI76" s="271">
        <f t="shared" si="468"/>
        <v>0</v>
      </c>
      <c r="FJ76" s="271">
        <f t="shared" si="469"/>
        <v>0</v>
      </c>
      <c r="FK76" s="271">
        <f t="shared" si="470"/>
        <v>0</v>
      </c>
      <c r="FL76" s="263"/>
      <c r="FM76" s="103">
        <f t="shared" si="471"/>
        <v>0</v>
      </c>
      <c r="FN76" s="103">
        <f t="shared" si="472"/>
        <v>0</v>
      </c>
      <c r="FO76" s="103">
        <f t="shared" si="473"/>
        <v>0</v>
      </c>
      <c r="FP76" s="103">
        <f t="shared" si="474"/>
        <v>0</v>
      </c>
      <c r="FQ76" s="270">
        <f t="shared" si="475"/>
        <v>0</v>
      </c>
      <c r="FR76" s="271">
        <f t="shared" si="476"/>
        <v>0</v>
      </c>
      <c r="FS76" s="271">
        <f t="shared" si="477"/>
        <v>0</v>
      </c>
      <c r="FT76" s="271">
        <f t="shared" si="478"/>
        <v>0</v>
      </c>
      <c r="FU76" s="271">
        <f t="shared" si="479"/>
        <v>0</v>
      </c>
      <c r="FV76" s="270"/>
      <c r="FW76" s="270"/>
      <c r="FX76" s="384">
        <f t="shared" si="480"/>
        <v>0</v>
      </c>
      <c r="FY76" s="103">
        <f t="shared" si="481"/>
        <v>0</v>
      </c>
      <c r="FZ76" s="103">
        <f t="shared" si="482"/>
        <v>0</v>
      </c>
      <c r="GA76" s="103">
        <f t="shared" si="483"/>
        <v>0</v>
      </c>
      <c r="GB76" s="103">
        <f t="shared" si="484"/>
        <v>0</v>
      </c>
      <c r="GC76" s="270">
        <f t="shared" si="302"/>
        <v>0</v>
      </c>
      <c r="GD76" s="271">
        <f t="shared" si="485"/>
        <v>0</v>
      </c>
      <c r="GE76" s="271">
        <f t="shared" si="486"/>
        <v>0</v>
      </c>
      <c r="GF76" s="271">
        <f t="shared" si="487"/>
        <v>0</v>
      </c>
      <c r="GG76" s="271">
        <f t="shared" si="488"/>
        <v>0</v>
      </c>
      <c r="GH76" s="329"/>
      <c r="GI76" s="103">
        <f t="shared" si="489"/>
        <v>0</v>
      </c>
      <c r="GJ76" s="103">
        <f t="shared" si="490"/>
        <v>0</v>
      </c>
      <c r="GK76" s="103">
        <f t="shared" si="491"/>
        <v>0</v>
      </c>
      <c r="GL76" s="103">
        <f t="shared" si="492"/>
        <v>0</v>
      </c>
      <c r="GM76" s="270">
        <f t="shared" si="303"/>
        <v>0</v>
      </c>
      <c r="GN76" s="271">
        <f t="shared" si="493"/>
        <v>0</v>
      </c>
      <c r="GO76" s="271">
        <f t="shared" si="494"/>
        <v>0</v>
      </c>
      <c r="GP76" s="271">
        <f t="shared" si="495"/>
        <v>0</v>
      </c>
      <c r="GQ76" s="271">
        <f t="shared" si="496"/>
        <v>0</v>
      </c>
      <c r="GR76" s="342">
        <f t="shared" si="304"/>
        <v>0</v>
      </c>
      <c r="GS76" s="103">
        <f t="shared" si="497"/>
        <v>0</v>
      </c>
      <c r="GT76" s="103">
        <f t="shared" si="498"/>
        <v>0</v>
      </c>
      <c r="GU76" s="103">
        <f t="shared" si="499"/>
        <v>0</v>
      </c>
      <c r="GV76" s="103">
        <f t="shared" si="500"/>
        <v>0</v>
      </c>
      <c r="GW76" s="270">
        <f t="shared" si="305"/>
        <v>0</v>
      </c>
      <c r="GX76" s="271">
        <f t="shared" si="501"/>
        <v>0</v>
      </c>
      <c r="GY76" s="271">
        <f t="shared" si="502"/>
        <v>0</v>
      </c>
      <c r="GZ76" s="271">
        <f t="shared" si="503"/>
        <v>0</v>
      </c>
      <c r="HA76" s="271">
        <f t="shared" si="504"/>
        <v>0</v>
      </c>
      <c r="HB76" s="329"/>
      <c r="HC76" s="103">
        <f t="shared" si="505"/>
        <v>0</v>
      </c>
      <c r="HD76" s="103">
        <f t="shared" si="506"/>
        <v>0</v>
      </c>
      <c r="HE76" s="103">
        <f t="shared" si="507"/>
        <v>0</v>
      </c>
      <c r="HF76" s="103">
        <f t="shared" si="508"/>
        <v>0</v>
      </c>
      <c r="HG76" s="270">
        <f t="shared" si="306"/>
        <v>0</v>
      </c>
      <c r="HH76" s="271">
        <f t="shared" si="509"/>
        <v>0</v>
      </c>
      <c r="HI76" s="271">
        <f t="shared" si="510"/>
        <v>0</v>
      </c>
      <c r="HJ76" s="271">
        <f t="shared" si="511"/>
        <v>0</v>
      </c>
      <c r="HK76" s="271">
        <f t="shared" si="512"/>
        <v>0</v>
      </c>
      <c r="HL76" s="329"/>
      <c r="HM76" s="103">
        <f t="shared" si="513"/>
        <v>0</v>
      </c>
      <c r="HN76" s="103">
        <f t="shared" si="514"/>
        <v>0</v>
      </c>
      <c r="HO76" s="103">
        <f t="shared" si="515"/>
        <v>0</v>
      </c>
      <c r="HP76" s="103">
        <f t="shared" si="516"/>
        <v>0</v>
      </c>
      <c r="HQ76" s="270">
        <f t="shared" si="307"/>
        <v>0</v>
      </c>
      <c r="HR76" s="271">
        <f t="shared" si="517"/>
        <v>0</v>
      </c>
      <c r="HS76" s="271">
        <f t="shared" si="518"/>
        <v>0</v>
      </c>
      <c r="HT76" s="271">
        <f t="shared" si="519"/>
        <v>0</v>
      </c>
      <c r="HU76" s="271">
        <f t="shared" si="520"/>
        <v>0</v>
      </c>
      <c r="HV76" s="342">
        <f t="shared" si="308"/>
        <v>0</v>
      </c>
      <c r="HW76" s="103">
        <f t="shared" si="521"/>
        <v>0</v>
      </c>
      <c r="HX76" s="103">
        <f t="shared" si="522"/>
        <v>0</v>
      </c>
      <c r="HY76" s="103">
        <f t="shared" si="523"/>
        <v>0</v>
      </c>
      <c r="HZ76" s="103">
        <f t="shared" si="524"/>
        <v>0</v>
      </c>
      <c r="IA76" s="265" t="e">
        <f t="shared" si="309"/>
        <v>#DIV/0!</v>
      </c>
      <c r="IB76" s="270">
        <f t="shared" si="310"/>
        <v>0</v>
      </c>
      <c r="IC76" s="271">
        <f t="shared" si="525"/>
        <v>0</v>
      </c>
      <c r="ID76" s="271">
        <f t="shared" si="526"/>
        <v>0</v>
      </c>
      <c r="IE76" s="271">
        <f t="shared" si="527"/>
        <v>0</v>
      </c>
      <c r="IF76" s="271">
        <f t="shared" si="528"/>
        <v>0</v>
      </c>
      <c r="IG76" s="258">
        <f t="shared" si="311"/>
        <v>0</v>
      </c>
      <c r="IH76" s="103">
        <f t="shared" si="529"/>
        <v>0</v>
      </c>
      <c r="II76" s="103">
        <f t="shared" si="530"/>
        <v>0</v>
      </c>
      <c r="IJ76" s="103">
        <f t="shared" si="531"/>
        <v>0</v>
      </c>
      <c r="IK76" s="103">
        <f t="shared" si="532"/>
        <v>0</v>
      </c>
      <c r="IL76" s="270">
        <f t="shared" si="312"/>
        <v>0</v>
      </c>
      <c r="IM76" s="271">
        <f t="shared" si="533"/>
        <v>0</v>
      </c>
      <c r="IN76" s="271">
        <f t="shared" si="534"/>
        <v>0</v>
      </c>
      <c r="IO76" s="271">
        <f t="shared" si="535"/>
        <v>0</v>
      </c>
      <c r="IP76" s="271">
        <f t="shared" si="536"/>
        <v>0</v>
      </c>
      <c r="IQ76" s="274">
        <f t="shared" si="313"/>
        <v>0</v>
      </c>
      <c r="IR76" s="275">
        <f t="shared" si="537"/>
        <v>0</v>
      </c>
      <c r="IS76" s="275">
        <f t="shared" si="538"/>
        <v>0</v>
      </c>
      <c r="IT76" s="275">
        <f t="shared" si="539"/>
        <v>0</v>
      </c>
      <c r="IU76" s="275">
        <f t="shared" si="540"/>
        <v>0</v>
      </c>
    </row>
    <row r="77" spans="1:255" s="48" customFormat="1">
      <c r="A77" s="49" t="s">
        <v>421</v>
      </c>
      <c r="B77" s="264"/>
      <c r="C77" s="264"/>
      <c r="D77" s="264"/>
      <c r="E77" s="200"/>
      <c r="F77" s="93">
        <f t="shared" si="227"/>
        <v>0</v>
      </c>
      <c r="G77" s="93">
        <f t="shared" si="228"/>
        <v>0</v>
      </c>
      <c r="H77" s="93">
        <f t="shared" si="229"/>
        <v>0</v>
      </c>
      <c r="I77" s="93">
        <f t="shared" si="230"/>
        <v>0</v>
      </c>
      <c r="J77" s="200"/>
      <c r="K77" s="93">
        <f t="shared" si="231"/>
        <v>0</v>
      </c>
      <c r="L77" s="93">
        <f t="shared" si="232"/>
        <v>0</v>
      </c>
      <c r="M77" s="93">
        <f t="shared" si="233"/>
        <v>0</v>
      </c>
      <c r="N77" s="93">
        <f t="shared" si="234"/>
        <v>0</v>
      </c>
      <c r="O77" s="265" t="e">
        <f t="shared" si="235"/>
        <v>#DIV/0!</v>
      </c>
      <c r="P77" s="200"/>
      <c r="Q77" s="93">
        <f t="shared" si="236"/>
        <v>0</v>
      </c>
      <c r="R77" s="93">
        <f t="shared" si="237"/>
        <v>0</v>
      </c>
      <c r="S77" s="93">
        <f t="shared" si="238"/>
        <v>0</v>
      </c>
      <c r="T77" s="93">
        <f t="shared" si="239"/>
        <v>0</v>
      </c>
      <c r="U77" s="265" t="e">
        <f t="shared" si="240"/>
        <v>#DIV/0!</v>
      </c>
      <c r="V77" s="200"/>
      <c r="W77" s="93">
        <f t="shared" si="241"/>
        <v>0</v>
      </c>
      <c r="X77" s="93">
        <f t="shared" si="242"/>
        <v>0</v>
      </c>
      <c r="Y77" s="93">
        <f t="shared" si="243"/>
        <v>0</v>
      </c>
      <c r="Z77" s="93">
        <f t="shared" si="244"/>
        <v>0</v>
      </c>
      <c r="AA77" s="265" t="e">
        <f t="shared" si="245"/>
        <v>#DIV/0!</v>
      </c>
      <c r="AB77" s="329"/>
      <c r="AC77" s="103">
        <f t="shared" si="246"/>
        <v>0</v>
      </c>
      <c r="AD77" s="103">
        <f t="shared" si="247"/>
        <v>0</v>
      </c>
      <c r="AE77" s="103">
        <f t="shared" si="248"/>
        <v>0</v>
      </c>
      <c r="AF77" s="103">
        <f t="shared" si="249"/>
        <v>0</v>
      </c>
      <c r="AG77" s="270">
        <f t="shared" si="250"/>
        <v>0</v>
      </c>
      <c r="AH77" s="271">
        <f t="shared" si="251"/>
        <v>0</v>
      </c>
      <c r="AI77" s="271">
        <f t="shared" si="252"/>
        <v>0</v>
      </c>
      <c r="AJ77" s="271">
        <f t="shared" si="253"/>
        <v>0</v>
      </c>
      <c r="AK77" s="271">
        <f t="shared" si="254"/>
        <v>0</v>
      </c>
      <c r="AL77" s="329"/>
      <c r="AM77" s="103">
        <f t="shared" si="255"/>
        <v>0</v>
      </c>
      <c r="AN77" s="103">
        <f t="shared" si="256"/>
        <v>0</v>
      </c>
      <c r="AO77" s="103">
        <f t="shared" si="257"/>
        <v>0</v>
      </c>
      <c r="AP77" s="103">
        <f t="shared" si="258"/>
        <v>0</v>
      </c>
      <c r="AQ77" s="270">
        <f t="shared" si="259"/>
        <v>0</v>
      </c>
      <c r="AR77" s="271">
        <f t="shared" si="260"/>
        <v>0</v>
      </c>
      <c r="AS77" s="271">
        <f t="shared" si="261"/>
        <v>0</v>
      </c>
      <c r="AT77" s="271">
        <f t="shared" si="262"/>
        <v>0</v>
      </c>
      <c r="AU77" s="271">
        <f t="shared" si="263"/>
        <v>0</v>
      </c>
      <c r="AV77" s="510"/>
      <c r="AW77" s="511">
        <f t="shared" si="264"/>
        <v>0</v>
      </c>
      <c r="AX77" s="511">
        <f t="shared" si="265"/>
        <v>0</v>
      </c>
      <c r="AY77" s="511">
        <f t="shared" si="266"/>
        <v>0</v>
      </c>
      <c r="AZ77" s="511">
        <f t="shared" si="267"/>
        <v>0</v>
      </c>
      <c r="BA77" s="512">
        <f t="shared" si="268"/>
        <v>0</v>
      </c>
      <c r="BB77" s="586">
        <f t="shared" si="269"/>
        <v>0</v>
      </c>
      <c r="BC77" s="586">
        <f t="shared" si="270"/>
        <v>0</v>
      </c>
      <c r="BD77" s="586">
        <f t="shared" si="271"/>
        <v>0</v>
      </c>
      <c r="BE77" s="586">
        <f t="shared" si="272"/>
        <v>0</v>
      </c>
      <c r="BF77" s="329"/>
      <c r="BG77" s="103">
        <f t="shared" si="273"/>
        <v>0</v>
      </c>
      <c r="BH77" s="103">
        <f t="shared" si="274"/>
        <v>0</v>
      </c>
      <c r="BI77" s="103">
        <f t="shared" si="275"/>
        <v>0</v>
      </c>
      <c r="BJ77" s="103">
        <f t="shared" si="276"/>
        <v>0</v>
      </c>
      <c r="BK77" s="270">
        <f t="shared" si="277"/>
        <v>0</v>
      </c>
      <c r="BL77" s="271">
        <f t="shared" si="278"/>
        <v>0</v>
      </c>
      <c r="BM77" s="271">
        <f t="shared" si="279"/>
        <v>0</v>
      </c>
      <c r="BN77" s="271">
        <f t="shared" si="280"/>
        <v>0</v>
      </c>
      <c r="BO77" s="271">
        <f t="shared" si="281"/>
        <v>0</v>
      </c>
      <c r="BP77" s="329"/>
      <c r="BQ77" s="103">
        <f t="shared" si="282"/>
        <v>0</v>
      </c>
      <c r="BR77" s="103">
        <f t="shared" si="283"/>
        <v>0</v>
      </c>
      <c r="BS77" s="103">
        <f t="shared" si="284"/>
        <v>0</v>
      </c>
      <c r="BT77" s="103">
        <f t="shared" si="285"/>
        <v>0</v>
      </c>
      <c r="BU77" s="270">
        <f t="shared" si="286"/>
        <v>0</v>
      </c>
      <c r="BV77" s="271">
        <f t="shared" si="287"/>
        <v>0</v>
      </c>
      <c r="BW77" s="271">
        <f t="shared" si="288"/>
        <v>0</v>
      </c>
      <c r="BX77" s="271">
        <f t="shared" si="289"/>
        <v>0</v>
      </c>
      <c r="BY77" s="271">
        <f t="shared" si="290"/>
        <v>0</v>
      </c>
      <c r="BZ77" s="329"/>
      <c r="CA77" s="103">
        <f t="shared" si="291"/>
        <v>0</v>
      </c>
      <c r="CB77" s="103">
        <f t="shared" si="292"/>
        <v>0</v>
      </c>
      <c r="CC77" s="103">
        <f t="shared" si="293"/>
        <v>0</v>
      </c>
      <c r="CD77" s="103">
        <f t="shared" si="294"/>
        <v>0</v>
      </c>
      <c r="CE77" s="270">
        <f t="shared" si="295"/>
        <v>0</v>
      </c>
      <c r="CF77" s="271">
        <f t="shared" si="296"/>
        <v>0</v>
      </c>
      <c r="CG77" s="271">
        <f t="shared" si="297"/>
        <v>0</v>
      </c>
      <c r="CH77" s="271">
        <f t="shared" si="298"/>
        <v>0</v>
      </c>
      <c r="CI77" s="271">
        <f t="shared" si="299"/>
        <v>0</v>
      </c>
      <c r="CJ77" s="329"/>
      <c r="CK77" s="103">
        <f t="shared" si="541"/>
        <v>0</v>
      </c>
      <c r="CL77" s="103">
        <f t="shared" si="566"/>
        <v>0</v>
      </c>
      <c r="CM77" s="103">
        <f t="shared" si="542"/>
        <v>0</v>
      </c>
      <c r="CN77" s="103">
        <f t="shared" si="543"/>
        <v>0</v>
      </c>
      <c r="CO77" s="270">
        <f t="shared" si="427"/>
        <v>0</v>
      </c>
      <c r="CP77" s="271">
        <f t="shared" si="544"/>
        <v>0</v>
      </c>
      <c r="CQ77" s="271">
        <f t="shared" si="545"/>
        <v>0</v>
      </c>
      <c r="CR77" s="271">
        <f t="shared" si="546"/>
        <v>0</v>
      </c>
      <c r="CS77" s="271">
        <f t="shared" si="547"/>
        <v>0</v>
      </c>
      <c r="CT77" s="329"/>
      <c r="CU77" s="103">
        <f t="shared" si="428"/>
        <v>0</v>
      </c>
      <c r="CV77" s="103">
        <f t="shared" si="429"/>
        <v>0</v>
      </c>
      <c r="CW77" s="103">
        <f t="shared" si="430"/>
        <v>0</v>
      </c>
      <c r="CX77" s="103">
        <f t="shared" si="431"/>
        <v>0</v>
      </c>
      <c r="CY77" s="270">
        <f t="shared" si="300"/>
        <v>0</v>
      </c>
      <c r="CZ77" s="271">
        <f t="shared" si="432"/>
        <v>0</v>
      </c>
      <c r="DA77" s="271">
        <f t="shared" si="433"/>
        <v>0</v>
      </c>
      <c r="DB77" s="271">
        <f t="shared" si="434"/>
        <v>0</v>
      </c>
      <c r="DC77" s="271">
        <f t="shared" si="435"/>
        <v>0</v>
      </c>
      <c r="DD77" s="329"/>
      <c r="DE77" s="103">
        <f t="shared" si="436"/>
        <v>0</v>
      </c>
      <c r="DF77" s="103">
        <f t="shared" si="437"/>
        <v>0</v>
      </c>
      <c r="DG77" s="103">
        <f t="shared" si="438"/>
        <v>0</v>
      </c>
      <c r="DH77" s="103">
        <f t="shared" si="439"/>
        <v>0</v>
      </c>
      <c r="DI77" s="270">
        <f t="shared" si="440"/>
        <v>0</v>
      </c>
      <c r="DJ77" s="271">
        <f t="shared" si="441"/>
        <v>0</v>
      </c>
      <c r="DK77" s="271">
        <f t="shared" si="442"/>
        <v>0</v>
      </c>
      <c r="DL77" s="271">
        <f t="shared" si="443"/>
        <v>0</v>
      </c>
      <c r="DM77" s="271">
        <f t="shared" si="444"/>
        <v>0</v>
      </c>
      <c r="DN77" s="329"/>
      <c r="DO77" s="103">
        <f t="shared" si="445"/>
        <v>0</v>
      </c>
      <c r="DP77" s="103">
        <f t="shared" si="446"/>
        <v>0</v>
      </c>
      <c r="DQ77" s="103">
        <f t="shared" si="447"/>
        <v>0</v>
      </c>
      <c r="DR77" s="103">
        <f t="shared" si="448"/>
        <v>0</v>
      </c>
      <c r="DS77" s="270">
        <f t="shared" si="301"/>
        <v>0</v>
      </c>
      <c r="DT77" s="271">
        <f t="shared" si="449"/>
        <v>0</v>
      </c>
      <c r="DU77" s="271">
        <f t="shared" si="450"/>
        <v>0</v>
      </c>
      <c r="DV77" s="271">
        <f t="shared" si="451"/>
        <v>0</v>
      </c>
      <c r="DW77" s="271">
        <f t="shared" si="452"/>
        <v>0</v>
      </c>
      <c r="DX77" s="338"/>
      <c r="DY77" s="103">
        <f t="shared" si="548"/>
        <v>0</v>
      </c>
      <c r="DZ77" s="103">
        <f t="shared" si="549"/>
        <v>0</v>
      </c>
      <c r="EA77" s="103">
        <f t="shared" si="550"/>
        <v>0</v>
      </c>
      <c r="EB77" s="103">
        <f t="shared" si="551"/>
        <v>0</v>
      </c>
      <c r="EC77" s="270">
        <f t="shared" si="552"/>
        <v>0</v>
      </c>
      <c r="ED77" s="271">
        <f t="shared" si="553"/>
        <v>0</v>
      </c>
      <c r="EE77" s="271">
        <f t="shared" si="554"/>
        <v>0</v>
      </c>
      <c r="EF77" s="271">
        <f t="shared" si="555"/>
        <v>0</v>
      </c>
      <c r="EG77" s="271">
        <f t="shared" si="556"/>
        <v>0</v>
      </c>
      <c r="EH77" s="329"/>
      <c r="EI77" s="103">
        <f t="shared" si="557"/>
        <v>0</v>
      </c>
      <c r="EJ77" s="103">
        <f t="shared" si="558"/>
        <v>0</v>
      </c>
      <c r="EK77" s="103">
        <f t="shared" si="559"/>
        <v>0</v>
      </c>
      <c r="EL77" s="103">
        <f t="shared" si="560"/>
        <v>0</v>
      </c>
      <c r="EM77" s="270">
        <f t="shared" si="561"/>
        <v>0</v>
      </c>
      <c r="EN77" s="271">
        <f t="shared" si="562"/>
        <v>0</v>
      </c>
      <c r="EO77" s="271">
        <f t="shared" si="563"/>
        <v>0</v>
      </c>
      <c r="EP77" s="271">
        <f t="shared" si="564"/>
        <v>0</v>
      </c>
      <c r="EQ77" s="271">
        <f t="shared" si="565"/>
        <v>0</v>
      </c>
      <c r="ER77" s="510"/>
      <c r="ES77" s="511">
        <f t="shared" si="453"/>
        <v>0</v>
      </c>
      <c r="ET77" s="511">
        <f t="shared" si="454"/>
        <v>0</v>
      </c>
      <c r="EU77" s="511">
        <f t="shared" si="455"/>
        <v>0</v>
      </c>
      <c r="EV77" s="511">
        <f t="shared" si="456"/>
        <v>0</v>
      </c>
      <c r="EW77" s="512">
        <f t="shared" si="457"/>
        <v>0</v>
      </c>
      <c r="EX77" s="586">
        <f t="shared" si="458"/>
        <v>0</v>
      </c>
      <c r="EY77" s="586">
        <f t="shared" si="459"/>
        <v>0</v>
      </c>
      <c r="EZ77" s="586">
        <f t="shared" si="460"/>
        <v>0</v>
      </c>
      <c r="FA77" s="586">
        <f t="shared" si="461"/>
        <v>0</v>
      </c>
      <c r="FB77" s="263"/>
      <c r="FC77" s="103">
        <f t="shared" si="462"/>
        <v>0</v>
      </c>
      <c r="FD77" s="103">
        <f t="shared" si="463"/>
        <v>0</v>
      </c>
      <c r="FE77" s="103">
        <f t="shared" si="464"/>
        <v>0</v>
      </c>
      <c r="FF77" s="103">
        <f t="shared" si="465"/>
        <v>0</v>
      </c>
      <c r="FG77" s="270">
        <f t="shared" si="466"/>
        <v>0</v>
      </c>
      <c r="FH77" s="271">
        <f t="shared" si="467"/>
        <v>0</v>
      </c>
      <c r="FI77" s="271">
        <f t="shared" si="468"/>
        <v>0</v>
      </c>
      <c r="FJ77" s="271">
        <f t="shared" si="469"/>
        <v>0</v>
      </c>
      <c r="FK77" s="271">
        <f t="shared" si="470"/>
        <v>0</v>
      </c>
      <c r="FL77" s="263"/>
      <c r="FM77" s="103">
        <f t="shared" si="471"/>
        <v>0</v>
      </c>
      <c r="FN77" s="103">
        <f t="shared" si="472"/>
        <v>0</v>
      </c>
      <c r="FO77" s="103">
        <f t="shared" si="473"/>
        <v>0</v>
      </c>
      <c r="FP77" s="103">
        <f t="shared" si="474"/>
        <v>0</v>
      </c>
      <c r="FQ77" s="270">
        <f t="shared" si="475"/>
        <v>0</v>
      </c>
      <c r="FR77" s="271">
        <f t="shared" si="476"/>
        <v>0</v>
      </c>
      <c r="FS77" s="271">
        <f t="shared" si="477"/>
        <v>0</v>
      </c>
      <c r="FT77" s="271">
        <f t="shared" si="478"/>
        <v>0</v>
      </c>
      <c r="FU77" s="271">
        <f t="shared" si="479"/>
        <v>0</v>
      </c>
      <c r="FV77" s="270"/>
      <c r="FW77" s="270"/>
      <c r="FX77" s="384">
        <f t="shared" si="480"/>
        <v>0</v>
      </c>
      <c r="FY77" s="103">
        <f t="shared" si="481"/>
        <v>0</v>
      </c>
      <c r="FZ77" s="103">
        <f t="shared" si="482"/>
        <v>0</v>
      </c>
      <c r="GA77" s="103">
        <f t="shared" si="483"/>
        <v>0</v>
      </c>
      <c r="GB77" s="103">
        <f t="shared" si="484"/>
        <v>0</v>
      </c>
      <c r="GC77" s="270">
        <f t="shared" si="302"/>
        <v>0</v>
      </c>
      <c r="GD77" s="271">
        <f t="shared" si="485"/>
        <v>0</v>
      </c>
      <c r="GE77" s="271">
        <f t="shared" si="486"/>
        <v>0</v>
      </c>
      <c r="GF77" s="271">
        <f t="shared" si="487"/>
        <v>0</v>
      </c>
      <c r="GG77" s="271">
        <f t="shared" si="488"/>
        <v>0</v>
      </c>
      <c r="GH77" s="329"/>
      <c r="GI77" s="103">
        <f t="shared" si="489"/>
        <v>0</v>
      </c>
      <c r="GJ77" s="103">
        <f t="shared" si="490"/>
        <v>0</v>
      </c>
      <c r="GK77" s="103">
        <f t="shared" si="491"/>
        <v>0</v>
      </c>
      <c r="GL77" s="103">
        <f t="shared" si="492"/>
        <v>0</v>
      </c>
      <c r="GM77" s="270">
        <f t="shared" si="303"/>
        <v>0</v>
      </c>
      <c r="GN77" s="271">
        <f t="shared" si="493"/>
        <v>0</v>
      </c>
      <c r="GO77" s="271">
        <f t="shared" si="494"/>
        <v>0</v>
      </c>
      <c r="GP77" s="271">
        <f t="shared" si="495"/>
        <v>0</v>
      </c>
      <c r="GQ77" s="271">
        <f t="shared" si="496"/>
        <v>0</v>
      </c>
      <c r="GR77" s="342">
        <f t="shared" si="304"/>
        <v>0</v>
      </c>
      <c r="GS77" s="103">
        <f t="shared" si="497"/>
        <v>0</v>
      </c>
      <c r="GT77" s="103">
        <f t="shared" si="498"/>
        <v>0</v>
      </c>
      <c r="GU77" s="103">
        <f t="shared" si="499"/>
        <v>0</v>
      </c>
      <c r="GV77" s="103">
        <f t="shared" si="500"/>
        <v>0</v>
      </c>
      <c r="GW77" s="270">
        <f t="shared" si="305"/>
        <v>0</v>
      </c>
      <c r="GX77" s="271">
        <f t="shared" si="501"/>
        <v>0</v>
      </c>
      <c r="GY77" s="271">
        <f t="shared" si="502"/>
        <v>0</v>
      </c>
      <c r="GZ77" s="271">
        <f t="shared" si="503"/>
        <v>0</v>
      </c>
      <c r="HA77" s="271">
        <f t="shared" si="504"/>
        <v>0</v>
      </c>
      <c r="HB77" s="329"/>
      <c r="HC77" s="103">
        <f t="shared" si="505"/>
        <v>0</v>
      </c>
      <c r="HD77" s="103">
        <f t="shared" si="506"/>
        <v>0</v>
      </c>
      <c r="HE77" s="103">
        <f t="shared" si="507"/>
        <v>0</v>
      </c>
      <c r="HF77" s="103">
        <f t="shared" si="508"/>
        <v>0</v>
      </c>
      <c r="HG77" s="270">
        <f t="shared" si="306"/>
        <v>0</v>
      </c>
      <c r="HH77" s="271">
        <f t="shared" si="509"/>
        <v>0</v>
      </c>
      <c r="HI77" s="271">
        <f t="shared" si="510"/>
        <v>0</v>
      </c>
      <c r="HJ77" s="271">
        <f t="shared" si="511"/>
        <v>0</v>
      </c>
      <c r="HK77" s="271">
        <f t="shared" si="512"/>
        <v>0</v>
      </c>
      <c r="HL77" s="329"/>
      <c r="HM77" s="103">
        <f t="shared" si="513"/>
        <v>0</v>
      </c>
      <c r="HN77" s="103">
        <f t="shared" si="514"/>
        <v>0</v>
      </c>
      <c r="HO77" s="103">
        <f t="shared" si="515"/>
        <v>0</v>
      </c>
      <c r="HP77" s="103">
        <f t="shared" si="516"/>
        <v>0</v>
      </c>
      <c r="HQ77" s="270">
        <f t="shared" si="307"/>
        <v>0</v>
      </c>
      <c r="HR77" s="271">
        <f t="shared" si="517"/>
        <v>0</v>
      </c>
      <c r="HS77" s="271">
        <f t="shared" si="518"/>
        <v>0</v>
      </c>
      <c r="HT77" s="271">
        <f t="shared" si="519"/>
        <v>0</v>
      </c>
      <c r="HU77" s="271">
        <f t="shared" si="520"/>
        <v>0</v>
      </c>
      <c r="HV77" s="342">
        <f t="shared" si="308"/>
        <v>0</v>
      </c>
      <c r="HW77" s="103">
        <f t="shared" si="521"/>
        <v>0</v>
      </c>
      <c r="HX77" s="103">
        <f t="shared" si="522"/>
        <v>0</v>
      </c>
      <c r="HY77" s="103">
        <f t="shared" si="523"/>
        <v>0</v>
      </c>
      <c r="HZ77" s="103">
        <f t="shared" si="524"/>
        <v>0</v>
      </c>
      <c r="IA77" s="265" t="e">
        <f t="shared" si="309"/>
        <v>#DIV/0!</v>
      </c>
      <c r="IB77" s="270">
        <f t="shared" si="310"/>
        <v>0</v>
      </c>
      <c r="IC77" s="271">
        <f t="shared" si="525"/>
        <v>0</v>
      </c>
      <c r="ID77" s="271">
        <f t="shared" si="526"/>
        <v>0</v>
      </c>
      <c r="IE77" s="271">
        <f t="shared" si="527"/>
        <v>0</v>
      </c>
      <c r="IF77" s="271">
        <f t="shared" si="528"/>
        <v>0</v>
      </c>
      <c r="IG77" s="258">
        <f t="shared" si="311"/>
        <v>0</v>
      </c>
      <c r="IH77" s="103">
        <f t="shared" si="529"/>
        <v>0</v>
      </c>
      <c r="II77" s="103">
        <f t="shared" si="530"/>
        <v>0</v>
      </c>
      <c r="IJ77" s="103">
        <f t="shared" si="531"/>
        <v>0</v>
      </c>
      <c r="IK77" s="103">
        <f t="shared" si="532"/>
        <v>0</v>
      </c>
      <c r="IL77" s="270">
        <f t="shared" si="312"/>
        <v>0</v>
      </c>
      <c r="IM77" s="271">
        <f t="shared" si="533"/>
        <v>0</v>
      </c>
      <c r="IN77" s="271">
        <f t="shared" si="534"/>
        <v>0</v>
      </c>
      <c r="IO77" s="271">
        <f t="shared" si="535"/>
        <v>0</v>
      </c>
      <c r="IP77" s="271">
        <f t="shared" si="536"/>
        <v>0</v>
      </c>
      <c r="IQ77" s="274">
        <f t="shared" si="313"/>
        <v>0</v>
      </c>
      <c r="IR77" s="275">
        <f t="shared" si="537"/>
        <v>0</v>
      </c>
      <c r="IS77" s="275">
        <f t="shared" si="538"/>
        <v>0</v>
      </c>
      <c r="IT77" s="275">
        <f t="shared" si="539"/>
        <v>0</v>
      </c>
      <c r="IU77" s="275">
        <f t="shared" si="540"/>
        <v>0</v>
      </c>
    </row>
    <row r="78" spans="1:255" s="48" customFormat="1">
      <c r="A78" s="49" t="s">
        <v>422</v>
      </c>
      <c r="B78" s="264"/>
      <c r="C78" s="264"/>
      <c r="D78" s="264"/>
      <c r="E78" s="200"/>
      <c r="F78" s="93">
        <f t="shared" si="227"/>
        <v>0</v>
      </c>
      <c r="G78" s="93">
        <f t="shared" si="228"/>
        <v>0</v>
      </c>
      <c r="H78" s="93">
        <f t="shared" si="229"/>
        <v>0</v>
      </c>
      <c r="I78" s="93">
        <f t="shared" si="230"/>
        <v>0</v>
      </c>
      <c r="J78" s="200"/>
      <c r="K78" s="93">
        <f t="shared" si="231"/>
        <v>0</v>
      </c>
      <c r="L78" s="93">
        <f t="shared" si="232"/>
        <v>0</v>
      </c>
      <c r="M78" s="93">
        <f t="shared" si="233"/>
        <v>0</v>
      </c>
      <c r="N78" s="93">
        <f t="shared" si="234"/>
        <v>0</v>
      </c>
      <c r="O78" s="265" t="e">
        <f t="shared" si="235"/>
        <v>#DIV/0!</v>
      </c>
      <c r="P78" s="200"/>
      <c r="Q78" s="93">
        <f t="shared" si="236"/>
        <v>0</v>
      </c>
      <c r="R78" s="93">
        <f t="shared" si="237"/>
        <v>0</v>
      </c>
      <c r="S78" s="93">
        <f t="shared" si="238"/>
        <v>0</v>
      </c>
      <c r="T78" s="93">
        <f t="shared" si="239"/>
        <v>0</v>
      </c>
      <c r="U78" s="265" t="e">
        <f t="shared" si="240"/>
        <v>#DIV/0!</v>
      </c>
      <c r="V78" s="200"/>
      <c r="W78" s="93">
        <f t="shared" si="241"/>
        <v>0</v>
      </c>
      <c r="X78" s="93">
        <f t="shared" si="242"/>
        <v>0</v>
      </c>
      <c r="Y78" s="93">
        <f t="shared" si="243"/>
        <v>0</v>
      </c>
      <c r="Z78" s="93">
        <f t="shared" si="244"/>
        <v>0</v>
      </c>
      <c r="AA78" s="265" t="e">
        <f t="shared" si="245"/>
        <v>#DIV/0!</v>
      </c>
      <c r="AB78" s="329"/>
      <c r="AC78" s="103">
        <f t="shared" si="246"/>
        <v>0</v>
      </c>
      <c r="AD78" s="103">
        <f t="shared" si="247"/>
        <v>0</v>
      </c>
      <c r="AE78" s="103">
        <f t="shared" si="248"/>
        <v>0</v>
      </c>
      <c r="AF78" s="103">
        <f t="shared" si="249"/>
        <v>0</v>
      </c>
      <c r="AG78" s="270">
        <f t="shared" si="250"/>
        <v>0</v>
      </c>
      <c r="AH78" s="271">
        <f t="shared" si="251"/>
        <v>0</v>
      </c>
      <c r="AI78" s="271">
        <f t="shared" si="252"/>
        <v>0</v>
      </c>
      <c r="AJ78" s="271">
        <f t="shared" si="253"/>
        <v>0</v>
      </c>
      <c r="AK78" s="271">
        <f t="shared" si="254"/>
        <v>0</v>
      </c>
      <c r="AL78" s="329"/>
      <c r="AM78" s="103">
        <f t="shared" si="255"/>
        <v>0</v>
      </c>
      <c r="AN78" s="103">
        <f t="shared" si="256"/>
        <v>0</v>
      </c>
      <c r="AO78" s="103">
        <f t="shared" si="257"/>
        <v>0</v>
      </c>
      <c r="AP78" s="103">
        <f t="shared" si="258"/>
        <v>0</v>
      </c>
      <c r="AQ78" s="270">
        <f t="shared" si="259"/>
        <v>0</v>
      </c>
      <c r="AR78" s="271">
        <f t="shared" si="260"/>
        <v>0</v>
      </c>
      <c r="AS78" s="271">
        <f t="shared" si="261"/>
        <v>0</v>
      </c>
      <c r="AT78" s="271">
        <f t="shared" si="262"/>
        <v>0</v>
      </c>
      <c r="AU78" s="271">
        <f t="shared" si="263"/>
        <v>0</v>
      </c>
      <c r="AV78" s="510"/>
      <c r="AW78" s="511">
        <f t="shared" si="264"/>
        <v>0</v>
      </c>
      <c r="AX78" s="511">
        <f t="shared" si="265"/>
        <v>0</v>
      </c>
      <c r="AY78" s="511">
        <f t="shared" si="266"/>
        <v>0</v>
      </c>
      <c r="AZ78" s="511">
        <f t="shared" si="267"/>
        <v>0</v>
      </c>
      <c r="BA78" s="512">
        <f t="shared" si="268"/>
        <v>0</v>
      </c>
      <c r="BB78" s="586">
        <f t="shared" si="269"/>
        <v>0</v>
      </c>
      <c r="BC78" s="586">
        <f t="shared" si="270"/>
        <v>0</v>
      </c>
      <c r="BD78" s="586">
        <f t="shared" si="271"/>
        <v>0</v>
      </c>
      <c r="BE78" s="586">
        <f t="shared" si="272"/>
        <v>0</v>
      </c>
      <c r="BF78" s="329"/>
      <c r="BG78" s="103">
        <f t="shared" si="273"/>
        <v>0</v>
      </c>
      <c r="BH78" s="103">
        <f t="shared" si="274"/>
        <v>0</v>
      </c>
      <c r="BI78" s="103">
        <f t="shared" si="275"/>
        <v>0</v>
      </c>
      <c r="BJ78" s="103">
        <f t="shared" si="276"/>
        <v>0</v>
      </c>
      <c r="BK78" s="270">
        <f t="shared" si="277"/>
        <v>0</v>
      </c>
      <c r="BL78" s="271">
        <f t="shared" si="278"/>
        <v>0</v>
      </c>
      <c r="BM78" s="271">
        <f t="shared" si="279"/>
        <v>0</v>
      </c>
      <c r="BN78" s="271">
        <f t="shared" si="280"/>
        <v>0</v>
      </c>
      <c r="BO78" s="271">
        <f t="shared" si="281"/>
        <v>0</v>
      </c>
      <c r="BP78" s="329"/>
      <c r="BQ78" s="103">
        <f t="shared" si="282"/>
        <v>0</v>
      </c>
      <c r="BR78" s="103">
        <f t="shared" si="283"/>
        <v>0</v>
      </c>
      <c r="BS78" s="103">
        <f t="shared" si="284"/>
        <v>0</v>
      </c>
      <c r="BT78" s="103">
        <f t="shared" si="285"/>
        <v>0</v>
      </c>
      <c r="BU78" s="270">
        <f t="shared" si="286"/>
        <v>0</v>
      </c>
      <c r="BV78" s="271">
        <f t="shared" si="287"/>
        <v>0</v>
      </c>
      <c r="BW78" s="271">
        <f t="shared" si="288"/>
        <v>0</v>
      </c>
      <c r="BX78" s="271">
        <f t="shared" si="289"/>
        <v>0</v>
      </c>
      <c r="BY78" s="271">
        <f t="shared" si="290"/>
        <v>0</v>
      </c>
      <c r="BZ78" s="329"/>
      <c r="CA78" s="103">
        <f t="shared" si="291"/>
        <v>0</v>
      </c>
      <c r="CB78" s="103">
        <f t="shared" si="292"/>
        <v>0</v>
      </c>
      <c r="CC78" s="103">
        <f t="shared" si="293"/>
        <v>0</v>
      </c>
      <c r="CD78" s="103">
        <f t="shared" si="294"/>
        <v>0</v>
      </c>
      <c r="CE78" s="270">
        <f t="shared" si="295"/>
        <v>0</v>
      </c>
      <c r="CF78" s="271">
        <f t="shared" si="296"/>
        <v>0</v>
      </c>
      <c r="CG78" s="271">
        <f t="shared" si="297"/>
        <v>0</v>
      </c>
      <c r="CH78" s="271">
        <f t="shared" si="298"/>
        <v>0</v>
      </c>
      <c r="CI78" s="271">
        <f t="shared" si="299"/>
        <v>0</v>
      </c>
      <c r="CJ78" s="329"/>
      <c r="CK78" s="103">
        <f t="shared" si="541"/>
        <v>0</v>
      </c>
      <c r="CL78" s="103">
        <f t="shared" si="566"/>
        <v>0</v>
      </c>
      <c r="CM78" s="103">
        <f t="shared" si="542"/>
        <v>0</v>
      </c>
      <c r="CN78" s="103">
        <f t="shared" si="543"/>
        <v>0</v>
      </c>
      <c r="CO78" s="270">
        <f t="shared" si="427"/>
        <v>0</v>
      </c>
      <c r="CP78" s="271">
        <f t="shared" si="544"/>
        <v>0</v>
      </c>
      <c r="CQ78" s="271">
        <f t="shared" si="545"/>
        <v>0</v>
      </c>
      <c r="CR78" s="271">
        <f t="shared" si="546"/>
        <v>0</v>
      </c>
      <c r="CS78" s="271">
        <f t="shared" si="547"/>
        <v>0</v>
      </c>
      <c r="CT78" s="329"/>
      <c r="CU78" s="103">
        <f t="shared" si="428"/>
        <v>0</v>
      </c>
      <c r="CV78" s="103">
        <f t="shared" si="429"/>
        <v>0</v>
      </c>
      <c r="CW78" s="103">
        <f t="shared" si="430"/>
        <v>0</v>
      </c>
      <c r="CX78" s="103">
        <f t="shared" si="431"/>
        <v>0</v>
      </c>
      <c r="CY78" s="270">
        <f t="shared" si="300"/>
        <v>0</v>
      </c>
      <c r="CZ78" s="271">
        <f t="shared" si="432"/>
        <v>0</v>
      </c>
      <c r="DA78" s="271">
        <f t="shared" si="433"/>
        <v>0</v>
      </c>
      <c r="DB78" s="271">
        <f t="shared" si="434"/>
        <v>0</v>
      </c>
      <c r="DC78" s="271">
        <f t="shared" si="435"/>
        <v>0</v>
      </c>
      <c r="DD78" s="329"/>
      <c r="DE78" s="103">
        <f t="shared" si="436"/>
        <v>0</v>
      </c>
      <c r="DF78" s="103">
        <f t="shared" si="437"/>
        <v>0</v>
      </c>
      <c r="DG78" s="103">
        <f t="shared" si="438"/>
        <v>0</v>
      </c>
      <c r="DH78" s="103">
        <f t="shared" si="439"/>
        <v>0</v>
      </c>
      <c r="DI78" s="270">
        <f t="shared" si="440"/>
        <v>0</v>
      </c>
      <c r="DJ78" s="271">
        <f t="shared" si="441"/>
        <v>0</v>
      </c>
      <c r="DK78" s="271">
        <f t="shared" si="442"/>
        <v>0</v>
      </c>
      <c r="DL78" s="271">
        <f t="shared" si="443"/>
        <v>0</v>
      </c>
      <c r="DM78" s="271">
        <f t="shared" si="444"/>
        <v>0</v>
      </c>
      <c r="DN78" s="329"/>
      <c r="DO78" s="103">
        <f t="shared" si="445"/>
        <v>0</v>
      </c>
      <c r="DP78" s="103">
        <f t="shared" si="446"/>
        <v>0</v>
      </c>
      <c r="DQ78" s="103">
        <f t="shared" si="447"/>
        <v>0</v>
      </c>
      <c r="DR78" s="103">
        <f t="shared" si="448"/>
        <v>0</v>
      </c>
      <c r="DS78" s="270">
        <f t="shared" si="301"/>
        <v>0</v>
      </c>
      <c r="DT78" s="271">
        <f t="shared" si="449"/>
        <v>0</v>
      </c>
      <c r="DU78" s="271">
        <f t="shared" si="450"/>
        <v>0</v>
      </c>
      <c r="DV78" s="271">
        <f t="shared" si="451"/>
        <v>0</v>
      </c>
      <c r="DW78" s="271">
        <f t="shared" si="452"/>
        <v>0</v>
      </c>
      <c r="DX78" s="338"/>
      <c r="DY78" s="103">
        <f t="shared" si="548"/>
        <v>0</v>
      </c>
      <c r="DZ78" s="103">
        <f t="shared" si="549"/>
        <v>0</v>
      </c>
      <c r="EA78" s="103">
        <f t="shared" si="550"/>
        <v>0</v>
      </c>
      <c r="EB78" s="103">
        <f t="shared" si="551"/>
        <v>0</v>
      </c>
      <c r="EC78" s="270">
        <f t="shared" si="552"/>
        <v>0</v>
      </c>
      <c r="ED78" s="271">
        <f t="shared" si="553"/>
        <v>0</v>
      </c>
      <c r="EE78" s="271">
        <f t="shared" si="554"/>
        <v>0</v>
      </c>
      <c r="EF78" s="271">
        <f t="shared" si="555"/>
        <v>0</v>
      </c>
      <c r="EG78" s="271">
        <f t="shared" si="556"/>
        <v>0</v>
      </c>
      <c r="EH78" s="329"/>
      <c r="EI78" s="103">
        <f t="shared" si="557"/>
        <v>0</v>
      </c>
      <c r="EJ78" s="103">
        <f t="shared" si="558"/>
        <v>0</v>
      </c>
      <c r="EK78" s="103">
        <f t="shared" si="559"/>
        <v>0</v>
      </c>
      <c r="EL78" s="103">
        <f t="shared" si="560"/>
        <v>0</v>
      </c>
      <c r="EM78" s="270">
        <f t="shared" si="561"/>
        <v>0</v>
      </c>
      <c r="EN78" s="271">
        <f t="shared" si="562"/>
        <v>0</v>
      </c>
      <c r="EO78" s="271">
        <f t="shared" si="563"/>
        <v>0</v>
      </c>
      <c r="EP78" s="271">
        <f t="shared" si="564"/>
        <v>0</v>
      </c>
      <c r="EQ78" s="271">
        <f t="shared" si="565"/>
        <v>0</v>
      </c>
      <c r="ER78" s="510"/>
      <c r="ES78" s="511">
        <f t="shared" si="453"/>
        <v>0</v>
      </c>
      <c r="ET78" s="511">
        <f t="shared" si="454"/>
        <v>0</v>
      </c>
      <c r="EU78" s="511">
        <f t="shared" si="455"/>
        <v>0</v>
      </c>
      <c r="EV78" s="511">
        <f t="shared" si="456"/>
        <v>0</v>
      </c>
      <c r="EW78" s="512">
        <f t="shared" si="457"/>
        <v>0</v>
      </c>
      <c r="EX78" s="586">
        <f t="shared" si="458"/>
        <v>0</v>
      </c>
      <c r="EY78" s="586">
        <f t="shared" si="459"/>
        <v>0</v>
      </c>
      <c r="EZ78" s="586">
        <f t="shared" si="460"/>
        <v>0</v>
      </c>
      <c r="FA78" s="586">
        <f t="shared" si="461"/>
        <v>0</v>
      </c>
      <c r="FB78" s="263"/>
      <c r="FC78" s="103">
        <f t="shared" si="462"/>
        <v>0</v>
      </c>
      <c r="FD78" s="103">
        <f t="shared" si="463"/>
        <v>0</v>
      </c>
      <c r="FE78" s="103">
        <f t="shared" si="464"/>
        <v>0</v>
      </c>
      <c r="FF78" s="103">
        <f t="shared" si="465"/>
        <v>0</v>
      </c>
      <c r="FG78" s="270">
        <f t="shared" si="466"/>
        <v>0</v>
      </c>
      <c r="FH78" s="271">
        <f t="shared" si="467"/>
        <v>0</v>
      </c>
      <c r="FI78" s="271">
        <f t="shared" si="468"/>
        <v>0</v>
      </c>
      <c r="FJ78" s="271">
        <f t="shared" si="469"/>
        <v>0</v>
      </c>
      <c r="FK78" s="271">
        <f t="shared" si="470"/>
        <v>0</v>
      </c>
      <c r="FL78" s="263"/>
      <c r="FM78" s="103">
        <f t="shared" si="471"/>
        <v>0</v>
      </c>
      <c r="FN78" s="103">
        <f t="shared" si="472"/>
        <v>0</v>
      </c>
      <c r="FO78" s="103">
        <f t="shared" si="473"/>
        <v>0</v>
      </c>
      <c r="FP78" s="103">
        <f t="shared" si="474"/>
        <v>0</v>
      </c>
      <c r="FQ78" s="270">
        <f t="shared" si="475"/>
        <v>0</v>
      </c>
      <c r="FR78" s="271">
        <f t="shared" si="476"/>
        <v>0</v>
      </c>
      <c r="FS78" s="271">
        <f t="shared" si="477"/>
        <v>0</v>
      </c>
      <c r="FT78" s="271">
        <f t="shared" si="478"/>
        <v>0</v>
      </c>
      <c r="FU78" s="271">
        <f t="shared" si="479"/>
        <v>0</v>
      </c>
      <c r="FV78" s="270"/>
      <c r="FW78" s="270"/>
      <c r="FX78" s="384">
        <f t="shared" si="480"/>
        <v>0</v>
      </c>
      <c r="FY78" s="103">
        <f t="shared" si="481"/>
        <v>0</v>
      </c>
      <c r="FZ78" s="103">
        <f t="shared" si="482"/>
        <v>0</v>
      </c>
      <c r="GA78" s="103">
        <f t="shared" si="483"/>
        <v>0</v>
      </c>
      <c r="GB78" s="103">
        <f t="shared" si="484"/>
        <v>0</v>
      </c>
      <c r="GC78" s="270">
        <f t="shared" si="302"/>
        <v>0</v>
      </c>
      <c r="GD78" s="271">
        <f t="shared" si="485"/>
        <v>0</v>
      </c>
      <c r="GE78" s="271">
        <f t="shared" si="486"/>
        <v>0</v>
      </c>
      <c r="GF78" s="271">
        <f t="shared" si="487"/>
        <v>0</v>
      </c>
      <c r="GG78" s="271">
        <f t="shared" si="488"/>
        <v>0</v>
      </c>
      <c r="GH78" s="329"/>
      <c r="GI78" s="103">
        <f t="shared" si="489"/>
        <v>0</v>
      </c>
      <c r="GJ78" s="103">
        <f t="shared" si="490"/>
        <v>0</v>
      </c>
      <c r="GK78" s="103">
        <f t="shared" si="491"/>
        <v>0</v>
      </c>
      <c r="GL78" s="103">
        <f t="shared" si="492"/>
        <v>0</v>
      </c>
      <c r="GM78" s="270">
        <f t="shared" si="303"/>
        <v>0</v>
      </c>
      <c r="GN78" s="271">
        <f t="shared" si="493"/>
        <v>0</v>
      </c>
      <c r="GO78" s="271">
        <f t="shared" si="494"/>
        <v>0</v>
      </c>
      <c r="GP78" s="271">
        <f t="shared" si="495"/>
        <v>0</v>
      </c>
      <c r="GQ78" s="271">
        <f t="shared" si="496"/>
        <v>0</v>
      </c>
      <c r="GR78" s="342">
        <f t="shared" si="304"/>
        <v>0</v>
      </c>
      <c r="GS78" s="103">
        <f t="shared" si="497"/>
        <v>0</v>
      </c>
      <c r="GT78" s="103">
        <f t="shared" si="498"/>
        <v>0</v>
      </c>
      <c r="GU78" s="103">
        <f t="shared" si="499"/>
        <v>0</v>
      </c>
      <c r="GV78" s="103">
        <f t="shared" si="500"/>
        <v>0</v>
      </c>
      <c r="GW78" s="270">
        <f t="shared" si="305"/>
        <v>0</v>
      </c>
      <c r="GX78" s="271">
        <f t="shared" si="501"/>
        <v>0</v>
      </c>
      <c r="GY78" s="271">
        <f t="shared" si="502"/>
        <v>0</v>
      </c>
      <c r="GZ78" s="271">
        <f t="shared" si="503"/>
        <v>0</v>
      </c>
      <c r="HA78" s="271">
        <f t="shared" si="504"/>
        <v>0</v>
      </c>
      <c r="HB78" s="329"/>
      <c r="HC78" s="103">
        <f t="shared" si="505"/>
        <v>0</v>
      </c>
      <c r="HD78" s="103">
        <f t="shared" si="506"/>
        <v>0</v>
      </c>
      <c r="HE78" s="103">
        <f t="shared" si="507"/>
        <v>0</v>
      </c>
      <c r="HF78" s="103">
        <f t="shared" si="508"/>
        <v>0</v>
      </c>
      <c r="HG78" s="270">
        <f t="shared" si="306"/>
        <v>0</v>
      </c>
      <c r="HH78" s="271">
        <f t="shared" si="509"/>
        <v>0</v>
      </c>
      <c r="HI78" s="271">
        <f t="shared" si="510"/>
        <v>0</v>
      </c>
      <c r="HJ78" s="271">
        <f t="shared" si="511"/>
        <v>0</v>
      </c>
      <c r="HK78" s="271">
        <f t="shared" si="512"/>
        <v>0</v>
      </c>
      <c r="HL78" s="329"/>
      <c r="HM78" s="103">
        <f t="shared" si="513"/>
        <v>0</v>
      </c>
      <c r="HN78" s="103">
        <f t="shared" si="514"/>
        <v>0</v>
      </c>
      <c r="HO78" s="103">
        <f t="shared" si="515"/>
        <v>0</v>
      </c>
      <c r="HP78" s="103">
        <f t="shared" si="516"/>
        <v>0</v>
      </c>
      <c r="HQ78" s="270">
        <f t="shared" si="307"/>
        <v>0</v>
      </c>
      <c r="HR78" s="271">
        <f t="shared" si="517"/>
        <v>0</v>
      </c>
      <c r="HS78" s="271">
        <f t="shared" si="518"/>
        <v>0</v>
      </c>
      <c r="HT78" s="271">
        <f t="shared" si="519"/>
        <v>0</v>
      </c>
      <c r="HU78" s="271">
        <f t="shared" si="520"/>
        <v>0</v>
      </c>
      <c r="HV78" s="342">
        <f t="shared" si="308"/>
        <v>0</v>
      </c>
      <c r="HW78" s="103">
        <f t="shared" si="521"/>
        <v>0</v>
      </c>
      <c r="HX78" s="103">
        <f t="shared" si="522"/>
        <v>0</v>
      </c>
      <c r="HY78" s="103">
        <f t="shared" si="523"/>
        <v>0</v>
      </c>
      <c r="HZ78" s="103">
        <f t="shared" si="524"/>
        <v>0</v>
      </c>
      <c r="IA78" s="265" t="e">
        <f t="shared" si="309"/>
        <v>#DIV/0!</v>
      </c>
      <c r="IB78" s="270">
        <f t="shared" si="310"/>
        <v>0</v>
      </c>
      <c r="IC78" s="271">
        <f t="shared" si="525"/>
        <v>0</v>
      </c>
      <c r="ID78" s="271">
        <f t="shared" si="526"/>
        <v>0</v>
      </c>
      <c r="IE78" s="271">
        <f t="shared" si="527"/>
        <v>0</v>
      </c>
      <c r="IF78" s="271">
        <f t="shared" si="528"/>
        <v>0</v>
      </c>
      <c r="IG78" s="258">
        <f t="shared" si="311"/>
        <v>0</v>
      </c>
      <c r="IH78" s="103">
        <f t="shared" si="529"/>
        <v>0</v>
      </c>
      <c r="II78" s="103">
        <f t="shared" si="530"/>
        <v>0</v>
      </c>
      <c r="IJ78" s="103">
        <f t="shared" si="531"/>
        <v>0</v>
      </c>
      <c r="IK78" s="103">
        <f t="shared" si="532"/>
        <v>0</v>
      </c>
      <c r="IL78" s="270">
        <f t="shared" si="312"/>
        <v>0</v>
      </c>
      <c r="IM78" s="271">
        <f t="shared" si="533"/>
        <v>0</v>
      </c>
      <c r="IN78" s="271">
        <f t="shared" si="534"/>
        <v>0</v>
      </c>
      <c r="IO78" s="271">
        <f t="shared" si="535"/>
        <v>0</v>
      </c>
      <c r="IP78" s="271">
        <f t="shared" si="536"/>
        <v>0</v>
      </c>
      <c r="IQ78" s="274">
        <f t="shared" si="313"/>
        <v>0</v>
      </c>
      <c r="IR78" s="275">
        <f t="shared" si="537"/>
        <v>0</v>
      </c>
      <c r="IS78" s="275">
        <f t="shared" si="538"/>
        <v>0</v>
      </c>
      <c r="IT78" s="275">
        <f t="shared" si="539"/>
        <v>0</v>
      </c>
      <c r="IU78" s="275">
        <f t="shared" si="540"/>
        <v>0</v>
      </c>
    </row>
    <row r="79" spans="1:255" s="48" customFormat="1">
      <c r="A79" s="49" t="s">
        <v>423</v>
      </c>
      <c r="B79" s="264"/>
      <c r="C79" s="264"/>
      <c r="D79" s="264"/>
      <c r="E79" s="200"/>
      <c r="F79" s="93">
        <f t="shared" si="227"/>
        <v>0</v>
      </c>
      <c r="G79" s="93">
        <f t="shared" si="228"/>
        <v>0</v>
      </c>
      <c r="H79" s="93">
        <f t="shared" si="229"/>
        <v>0</v>
      </c>
      <c r="I79" s="93">
        <f t="shared" si="230"/>
        <v>0</v>
      </c>
      <c r="J79" s="200"/>
      <c r="K79" s="93">
        <f t="shared" si="231"/>
        <v>0</v>
      </c>
      <c r="L79" s="93">
        <f t="shared" si="232"/>
        <v>0</v>
      </c>
      <c r="M79" s="93">
        <f t="shared" si="233"/>
        <v>0</v>
      </c>
      <c r="N79" s="93">
        <f t="shared" si="234"/>
        <v>0</v>
      </c>
      <c r="O79" s="265" t="e">
        <f t="shared" si="235"/>
        <v>#DIV/0!</v>
      </c>
      <c r="P79" s="200"/>
      <c r="Q79" s="93">
        <f t="shared" si="236"/>
        <v>0</v>
      </c>
      <c r="R79" s="93">
        <f t="shared" si="237"/>
        <v>0</v>
      </c>
      <c r="S79" s="93">
        <f t="shared" si="238"/>
        <v>0</v>
      </c>
      <c r="T79" s="93">
        <f t="shared" si="239"/>
        <v>0</v>
      </c>
      <c r="U79" s="265" t="e">
        <f t="shared" si="240"/>
        <v>#DIV/0!</v>
      </c>
      <c r="V79" s="200"/>
      <c r="W79" s="93">
        <f t="shared" si="241"/>
        <v>0</v>
      </c>
      <c r="X79" s="93">
        <f t="shared" si="242"/>
        <v>0</v>
      </c>
      <c r="Y79" s="93">
        <f t="shared" si="243"/>
        <v>0</v>
      </c>
      <c r="Z79" s="93">
        <f t="shared" si="244"/>
        <v>0</v>
      </c>
      <c r="AA79" s="265" t="e">
        <f t="shared" si="245"/>
        <v>#DIV/0!</v>
      </c>
      <c r="AB79" s="329"/>
      <c r="AC79" s="103">
        <f t="shared" si="246"/>
        <v>0</v>
      </c>
      <c r="AD79" s="103">
        <f t="shared" si="247"/>
        <v>0</v>
      </c>
      <c r="AE79" s="103">
        <f t="shared" si="248"/>
        <v>0</v>
      </c>
      <c r="AF79" s="103">
        <f t="shared" si="249"/>
        <v>0</v>
      </c>
      <c r="AG79" s="270">
        <f t="shared" si="250"/>
        <v>0</v>
      </c>
      <c r="AH79" s="271">
        <f t="shared" si="251"/>
        <v>0</v>
      </c>
      <c r="AI79" s="271">
        <f t="shared" si="252"/>
        <v>0</v>
      </c>
      <c r="AJ79" s="271">
        <f t="shared" si="253"/>
        <v>0</v>
      </c>
      <c r="AK79" s="271">
        <f t="shared" si="254"/>
        <v>0</v>
      </c>
      <c r="AL79" s="329"/>
      <c r="AM79" s="103">
        <f t="shared" si="255"/>
        <v>0</v>
      </c>
      <c r="AN79" s="103">
        <f t="shared" si="256"/>
        <v>0</v>
      </c>
      <c r="AO79" s="103">
        <f t="shared" si="257"/>
        <v>0</v>
      </c>
      <c r="AP79" s="103">
        <f t="shared" si="258"/>
        <v>0</v>
      </c>
      <c r="AQ79" s="270">
        <f t="shared" si="259"/>
        <v>0</v>
      </c>
      <c r="AR79" s="271">
        <f t="shared" si="260"/>
        <v>0</v>
      </c>
      <c r="AS79" s="271">
        <f t="shared" si="261"/>
        <v>0</v>
      </c>
      <c r="AT79" s="271">
        <f t="shared" si="262"/>
        <v>0</v>
      </c>
      <c r="AU79" s="271">
        <f t="shared" si="263"/>
        <v>0</v>
      </c>
      <c r="AV79" s="510"/>
      <c r="AW79" s="511">
        <f t="shared" si="264"/>
        <v>0</v>
      </c>
      <c r="AX79" s="511">
        <f t="shared" si="265"/>
        <v>0</v>
      </c>
      <c r="AY79" s="511">
        <f t="shared" si="266"/>
        <v>0</v>
      </c>
      <c r="AZ79" s="511">
        <f t="shared" si="267"/>
        <v>0</v>
      </c>
      <c r="BA79" s="512">
        <f t="shared" si="268"/>
        <v>0</v>
      </c>
      <c r="BB79" s="586">
        <f t="shared" si="269"/>
        <v>0</v>
      </c>
      <c r="BC79" s="586">
        <f t="shared" si="270"/>
        <v>0</v>
      </c>
      <c r="BD79" s="586">
        <f t="shared" si="271"/>
        <v>0</v>
      </c>
      <c r="BE79" s="586">
        <f t="shared" si="272"/>
        <v>0</v>
      </c>
      <c r="BF79" s="329"/>
      <c r="BG79" s="103">
        <f t="shared" si="273"/>
        <v>0</v>
      </c>
      <c r="BH79" s="103">
        <f t="shared" si="274"/>
        <v>0</v>
      </c>
      <c r="BI79" s="103">
        <f t="shared" si="275"/>
        <v>0</v>
      </c>
      <c r="BJ79" s="103">
        <f t="shared" si="276"/>
        <v>0</v>
      </c>
      <c r="BK79" s="270">
        <f t="shared" si="277"/>
        <v>0</v>
      </c>
      <c r="BL79" s="271">
        <f t="shared" si="278"/>
        <v>0</v>
      </c>
      <c r="BM79" s="271">
        <f t="shared" si="279"/>
        <v>0</v>
      </c>
      <c r="BN79" s="271">
        <f t="shared" si="280"/>
        <v>0</v>
      </c>
      <c r="BO79" s="271">
        <f t="shared" si="281"/>
        <v>0</v>
      </c>
      <c r="BP79" s="329"/>
      <c r="BQ79" s="103">
        <f t="shared" si="282"/>
        <v>0</v>
      </c>
      <c r="BR79" s="103">
        <f t="shared" si="283"/>
        <v>0</v>
      </c>
      <c r="BS79" s="103">
        <f t="shared" si="284"/>
        <v>0</v>
      </c>
      <c r="BT79" s="103">
        <f t="shared" si="285"/>
        <v>0</v>
      </c>
      <c r="BU79" s="270">
        <f t="shared" si="286"/>
        <v>0</v>
      </c>
      <c r="BV79" s="271">
        <f t="shared" si="287"/>
        <v>0</v>
      </c>
      <c r="BW79" s="271">
        <f t="shared" si="288"/>
        <v>0</v>
      </c>
      <c r="BX79" s="271">
        <f t="shared" si="289"/>
        <v>0</v>
      </c>
      <c r="BY79" s="271">
        <f t="shared" si="290"/>
        <v>0</v>
      </c>
      <c r="BZ79" s="329"/>
      <c r="CA79" s="103">
        <f t="shared" si="291"/>
        <v>0</v>
      </c>
      <c r="CB79" s="103">
        <f t="shared" si="292"/>
        <v>0</v>
      </c>
      <c r="CC79" s="103">
        <f t="shared" si="293"/>
        <v>0</v>
      </c>
      <c r="CD79" s="103">
        <f t="shared" si="294"/>
        <v>0</v>
      </c>
      <c r="CE79" s="270">
        <f t="shared" si="295"/>
        <v>0</v>
      </c>
      <c r="CF79" s="271">
        <f t="shared" si="296"/>
        <v>0</v>
      </c>
      <c r="CG79" s="271">
        <f t="shared" si="297"/>
        <v>0</v>
      </c>
      <c r="CH79" s="271">
        <f t="shared" si="298"/>
        <v>0</v>
      </c>
      <c r="CI79" s="271">
        <f t="shared" si="299"/>
        <v>0</v>
      </c>
      <c r="CJ79" s="329"/>
      <c r="CK79" s="103">
        <f t="shared" si="541"/>
        <v>0</v>
      </c>
      <c r="CL79" s="103">
        <f t="shared" si="566"/>
        <v>0</v>
      </c>
      <c r="CM79" s="103">
        <f t="shared" si="542"/>
        <v>0</v>
      </c>
      <c r="CN79" s="103">
        <f t="shared" si="543"/>
        <v>0</v>
      </c>
      <c r="CO79" s="270">
        <f t="shared" si="427"/>
        <v>0</v>
      </c>
      <c r="CP79" s="271">
        <f t="shared" si="544"/>
        <v>0</v>
      </c>
      <c r="CQ79" s="271">
        <f t="shared" si="545"/>
        <v>0</v>
      </c>
      <c r="CR79" s="271">
        <f t="shared" si="546"/>
        <v>0</v>
      </c>
      <c r="CS79" s="271">
        <f t="shared" si="547"/>
        <v>0</v>
      </c>
      <c r="CT79" s="329"/>
      <c r="CU79" s="103">
        <f t="shared" si="428"/>
        <v>0</v>
      </c>
      <c r="CV79" s="103">
        <f t="shared" si="429"/>
        <v>0</v>
      </c>
      <c r="CW79" s="103">
        <f t="shared" si="430"/>
        <v>0</v>
      </c>
      <c r="CX79" s="103">
        <f t="shared" si="431"/>
        <v>0</v>
      </c>
      <c r="CY79" s="270">
        <f t="shared" si="300"/>
        <v>0</v>
      </c>
      <c r="CZ79" s="271">
        <f t="shared" si="432"/>
        <v>0</v>
      </c>
      <c r="DA79" s="271">
        <f t="shared" si="433"/>
        <v>0</v>
      </c>
      <c r="DB79" s="271">
        <f t="shared" si="434"/>
        <v>0</v>
      </c>
      <c r="DC79" s="271">
        <f t="shared" si="435"/>
        <v>0</v>
      </c>
      <c r="DD79" s="329"/>
      <c r="DE79" s="103">
        <f t="shared" si="436"/>
        <v>0</v>
      </c>
      <c r="DF79" s="103">
        <f t="shared" si="437"/>
        <v>0</v>
      </c>
      <c r="DG79" s="103">
        <f t="shared" si="438"/>
        <v>0</v>
      </c>
      <c r="DH79" s="103">
        <f t="shared" si="439"/>
        <v>0</v>
      </c>
      <c r="DI79" s="270">
        <f t="shared" si="440"/>
        <v>0</v>
      </c>
      <c r="DJ79" s="271">
        <f t="shared" si="441"/>
        <v>0</v>
      </c>
      <c r="DK79" s="271">
        <f t="shared" si="442"/>
        <v>0</v>
      </c>
      <c r="DL79" s="271">
        <f t="shared" si="443"/>
        <v>0</v>
      </c>
      <c r="DM79" s="271">
        <f t="shared" si="444"/>
        <v>0</v>
      </c>
      <c r="DN79" s="329"/>
      <c r="DO79" s="103">
        <f t="shared" si="445"/>
        <v>0</v>
      </c>
      <c r="DP79" s="103">
        <f t="shared" si="446"/>
        <v>0</v>
      </c>
      <c r="DQ79" s="103">
        <f t="shared" si="447"/>
        <v>0</v>
      </c>
      <c r="DR79" s="103">
        <f t="shared" si="448"/>
        <v>0</v>
      </c>
      <c r="DS79" s="270">
        <f t="shared" si="301"/>
        <v>0</v>
      </c>
      <c r="DT79" s="271">
        <f t="shared" si="449"/>
        <v>0</v>
      </c>
      <c r="DU79" s="271">
        <f t="shared" si="450"/>
        <v>0</v>
      </c>
      <c r="DV79" s="271">
        <f t="shared" si="451"/>
        <v>0</v>
      </c>
      <c r="DW79" s="271">
        <f t="shared" si="452"/>
        <v>0</v>
      </c>
      <c r="DX79" s="338"/>
      <c r="DY79" s="103">
        <f t="shared" si="548"/>
        <v>0</v>
      </c>
      <c r="DZ79" s="103">
        <f t="shared" si="549"/>
        <v>0</v>
      </c>
      <c r="EA79" s="103">
        <f t="shared" si="550"/>
        <v>0</v>
      </c>
      <c r="EB79" s="103">
        <f t="shared" si="551"/>
        <v>0</v>
      </c>
      <c r="EC79" s="270">
        <f t="shared" si="552"/>
        <v>0</v>
      </c>
      <c r="ED79" s="271">
        <f t="shared" si="553"/>
        <v>0</v>
      </c>
      <c r="EE79" s="271">
        <f t="shared" si="554"/>
        <v>0</v>
      </c>
      <c r="EF79" s="271">
        <f t="shared" si="555"/>
        <v>0</v>
      </c>
      <c r="EG79" s="271">
        <f t="shared" si="556"/>
        <v>0</v>
      </c>
      <c r="EH79" s="329"/>
      <c r="EI79" s="103">
        <f t="shared" si="557"/>
        <v>0</v>
      </c>
      <c r="EJ79" s="103">
        <f t="shared" si="558"/>
        <v>0</v>
      </c>
      <c r="EK79" s="103">
        <f t="shared" si="559"/>
        <v>0</v>
      </c>
      <c r="EL79" s="103">
        <f t="shared" si="560"/>
        <v>0</v>
      </c>
      <c r="EM79" s="270">
        <f t="shared" si="561"/>
        <v>0</v>
      </c>
      <c r="EN79" s="271">
        <f t="shared" si="562"/>
        <v>0</v>
      </c>
      <c r="EO79" s="271">
        <f t="shared" si="563"/>
        <v>0</v>
      </c>
      <c r="EP79" s="271">
        <f t="shared" si="564"/>
        <v>0</v>
      </c>
      <c r="EQ79" s="271">
        <f t="shared" si="565"/>
        <v>0</v>
      </c>
      <c r="ER79" s="510"/>
      <c r="ES79" s="511">
        <f t="shared" si="453"/>
        <v>0</v>
      </c>
      <c r="ET79" s="511">
        <f t="shared" si="454"/>
        <v>0</v>
      </c>
      <c r="EU79" s="511">
        <f t="shared" si="455"/>
        <v>0</v>
      </c>
      <c r="EV79" s="511">
        <f t="shared" si="456"/>
        <v>0</v>
      </c>
      <c r="EW79" s="512">
        <f t="shared" si="457"/>
        <v>0</v>
      </c>
      <c r="EX79" s="586">
        <f t="shared" si="458"/>
        <v>0</v>
      </c>
      <c r="EY79" s="586">
        <f t="shared" si="459"/>
        <v>0</v>
      </c>
      <c r="EZ79" s="586">
        <f t="shared" si="460"/>
        <v>0</v>
      </c>
      <c r="FA79" s="586">
        <f t="shared" si="461"/>
        <v>0</v>
      </c>
      <c r="FB79" s="263"/>
      <c r="FC79" s="103">
        <f t="shared" si="462"/>
        <v>0</v>
      </c>
      <c r="FD79" s="103">
        <f t="shared" si="463"/>
        <v>0</v>
      </c>
      <c r="FE79" s="103">
        <f t="shared" si="464"/>
        <v>0</v>
      </c>
      <c r="FF79" s="103">
        <f t="shared" si="465"/>
        <v>0</v>
      </c>
      <c r="FG79" s="270">
        <f t="shared" si="466"/>
        <v>0</v>
      </c>
      <c r="FH79" s="271">
        <f t="shared" si="467"/>
        <v>0</v>
      </c>
      <c r="FI79" s="271">
        <f t="shared" si="468"/>
        <v>0</v>
      </c>
      <c r="FJ79" s="271">
        <f t="shared" si="469"/>
        <v>0</v>
      </c>
      <c r="FK79" s="271">
        <f t="shared" si="470"/>
        <v>0</v>
      </c>
      <c r="FL79" s="263"/>
      <c r="FM79" s="103">
        <f t="shared" si="471"/>
        <v>0</v>
      </c>
      <c r="FN79" s="103">
        <f t="shared" si="472"/>
        <v>0</v>
      </c>
      <c r="FO79" s="103">
        <f t="shared" si="473"/>
        <v>0</v>
      </c>
      <c r="FP79" s="103">
        <f t="shared" si="474"/>
        <v>0</v>
      </c>
      <c r="FQ79" s="270">
        <f t="shared" si="475"/>
        <v>0</v>
      </c>
      <c r="FR79" s="271">
        <f t="shared" si="476"/>
        <v>0</v>
      </c>
      <c r="FS79" s="271">
        <f t="shared" si="477"/>
        <v>0</v>
      </c>
      <c r="FT79" s="271">
        <f t="shared" si="478"/>
        <v>0</v>
      </c>
      <c r="FU79" s="271">
        <f t="shared" si="479"/>
        <v>0</v>
      </c>
      <c r="FV79" s="270"/>
      <c r="FW79" s="270"/>
      <c r="FX79" s="384">
        <f t="shared" si="480"/>
        <v>0</v>
      </c>
      <c r="FY79" s="103">
        <f t="shared" si="481"/>
        <v>0</v>
      </c>
      <c r="FZ79" s="103">
        <f t="shared" si="482"/>
        <v>0</v>
      </c>
      <c r="GA79" s="103">
        <f t="shared" si="483"/>
        <v>0</v>
      </c>
      <c r="GB79" s="103">
        <f t="shared" si="484"/>
        <v>0</v>
      </c>
      <c r="GC79" s="270">
        <f t="shared" si="302"/>
        <v>0</v>
      </c>
      <c r="GD79" s="271">
        <f t="shared" si="485"/>
        <v>0</v>
      </c>
      <c r="GE79" s="271">
        <f t="shared" si="486"/>
        <v>0</v>
      </c>
      <c r="GF79" s="271">
        <f t="shared" si="487"/>
        <v>0</v>
      </c>
      <c r="GG79" s="271">
        <f t="shared" si="488"/>
        <v>0</v>
      </c>
      <c r="GH79" s="329"/>
      <c r="GI79" s="103">
        <f t="shared" si="489"/>
        <v>0</v>
      </c>
      <c r="GJ79" s="103">
        <f t="shared" si="490"/>
        <v>0</v>
      </c>
      <c r="GK79" s="103">
        <f t="shared" si="491"/>
        <v>0</v>
      </c>
      <c r="GL79" s="103">
        <f t="shared" si="492"/>
        <v>0</v>
      </c>
      <c r="GM79" s="270">
        <f t="shared" si="303"/>
        <v>0</v>
      </c>
      <c r="GN79" s="271">
        <f t="shared" si="493"/>
        <v>0</v>
      </c>
      <c r="GO79" s="271">
        <f t="shared" si="494"/>
        <v>0</v>
      </c>
      <c r="GP79" s="271">
        <f t="shared" si="495"/>
        <v>0</v>
      </c>
      <c r="GQ79" s="271">
        <f t="shared" si="496"/>
        <v>0</v>
      </c>
      <c r="GR79" s="342">
        <f t="shared" si="304"/>
        <v>0</v>
      </c>
      <c r="GS79" s="103">
        <f t="shared" si="497"/>
        <v>0</v>
      </c>
      <c r="GT79" s="103">
        <f t="shared" si="498"/>
        <v>0</v>
      </c>
      <c r="GU79" s="103">
        <f t="shared" si="499"/>
        <v>0</v>
      </c>
      <c r="GV79" s="103">
        <f t="shared" si="500"/>
        <v>0</v>
      </c>
      <c r="GW79" s="270">
        <f t="shared" si="305"/>
        <v>0</v>
      </c>
      <c r="GX79" s="271">
        <f t="shared" si="501"/>
        <v>0</v>
      </c>
      <c r="GY79" s="271">
        <f t="shared" si="502"/>
        <v>0</v>
      </c>
      <c r="GZ79" s="271">
        <f t="shared" si="503"/>
        <v>0</v>
      </c>
      <c r="HA79" s="271">
        <f t="shared" si="504"/>
        <v>0</v>
      </c>
      <c r="HB79" s="329"/>
      <c r="HC79" s="103">
        <f t="shared" si="505"/>
        <v>0</v>
      </c>
      <c r="HD79" s="103">
        <f t="shared" si="506"/>
        <v>0</v>
      </c>
      <c r="HE79" s="103">
        <f t="shared" si="507"/>
        <v>0</v>
      </c>
      <c r="HF79" s="103">
        <f t="shared" si="508"/>
        <v>0</v>
      </c>
      <c r="HG79" s="270">
        <f t="shared" si="306"/>
        <v>0</v>
      </c>
      <c r="HH79" s="271">
        <f t="shared" si="509"/>
        <v>0</v>
      </c>
      <c r="HI79" s="271">
        <f t="shared" si="510"/>
        <v>0</v>
      </c>
      <c r="HJ79" s="271">
        <f t="shared" si="511"/>
        <v>0</v>
      </c>
      <c r="HK79" s="271">
        <f t="shared" si="512"/>
        <v>0</v>
      </c>
      <c r="HL79" s="329"/>
      <c r="HM79" s="103">
        <f t="shared" si="513"/>
        <v>0</v>
      </c>
      <c r="HN79" s="103">
        <f t="shared" si="514"/>
        <v>0</v>
      </c>
      <c r="HO79" s="103">
        <f t="shared" si="515"/>
        <v>0</v>
      </c>
      <c r="HP79" s="103">
        <f t="shared" si="516"/>
        <v>0</v>
      </c>
      <c r="HQ79" s="270">
        <f t="shared" si="307"/>
        <v>0</v>
      </c>
      <c r="HR79" s="271">
        <f t="shared" si="517"/>
        <v>0</v>
      </c>
      <c r="HS79" s="271">
        <f t="shared" si="518"/>
        <v>0</v>
      </c>
      <c r="HT79" s="271">
        <f t="shared" si="519"/>
        <v>0</v>
      </c>
      <c r="HU79" s="271">
        <f t="shared" si="520"/>
        <v>0</v>
      </c>
      <c r="HV79" s="342">
        <f t="shared" si="308"/>
        <v>0</v>
      </c>
      <c r="HW79" s="103">
        <f t="shared" si="521"/>
        <v>0</v>
      </c>
      <c r="HX79" s="103">
        <f t="shared" si="522"/>
        <v>0</v>
      </c>
      <c r="HY79" s="103">
        <f t="shared" si="523"/>
        <v>0</v>
      </c>
      <c r="HZ79" s="103">
        <f t="shared" si="524"/>
        <v>0</v>
      </c>
      <c r="IA79" s="265" t="e">
        <f t="shared" si="309"/>
        <v>#DIV/0!</v>
      </c>
      <c r="IB79" s="270">
        <f t="shared" si="310"/>
        <v>0</v>
      </c>
      <c r="IC79" s="271">
        <f t="shared" si="525"/>
        <v>0</v>
      </c>
      <c r="ID79" s="271">
        <f t="shared" si="526"/>
        <v>0</v>
      </c>
      <c r="IE79" s="271">
        <f t="shared" si="527"/>
        <v>0</v>
      </c>
      <c r="IF79" s="271">
        <f t="shared" si="528"/>
        <v>0</v>
      </c>
      <c r="IG79" s="258">
        <f t="shared" si="311"/>
        <v>0</v>
      </c>
      <c r="IH79" s="103">
        <f t="shared" si="529"/>
        <v>0</v>
      </c>
      <c r="II79" s="103">
        <f t="shared" si="530"/>
        <v>0</v>
      </c>
      <c r="IJ79" s="103">
        <f t="shared" si="531"/>
        <v>0</v>
      </c>
      <c r="IK79" s="103">
        <f t="shared" si="532"/>
        <v>0</v>
      </c>
      <c r="IL79" s="270">
        <f t="shared" si="312"/>
        <v>0</v>
      </c>
      <c r="IM79" s="271">
        <f t="shared" si="533"/>
        <v>0</v>
      </c>
      <c r="IN79" s="271">
        <f t="shared" si="534"/>
        <v>0</v>
      </c>
      <c r="IO79" s="271">
        <f t="shared" si="535"/>
        <v>0</v>
      </c>
      <c r="IP79" s="271">
        <f t="shared" si="536"/>
        <v>0</v>
      </c>
      <c r="IQ79" s="274">
        <f t="shared" si="313"/>
        <v>0</v>
      </c>
      <c r="IR79" s="275">
        <f t="shared" si="537"/>
        <v>0</v>
      </c>
      <c r="IS79" s="275">
        <f t="shared" si="538"/>
        <v>0</v>
      </c>
      <c r="IT79" s="275">
        <f t="shared" si="539"/>
        <v>0</v>
      </c>
      <c r="IU79" s="275">
        <f t="shared" si="540"/>
        <v>0</v>
      </c>
    </row>
    <row r="80" spans="1:255" s="48" customFormat="1">
      <c r="A80" s="49" t="s">
        <v>424</v>
      </c>
      <c r="B80" s="264"/>
      <c r="C80" s="264"/>
      <c r="D80" s="264"/>
      <c r="E80" s="200"/>
      <c r="F80" s="93">
        <f t="shared" si="227"/>
        <v>0</v>
      </c>
      <c r="G80" s="93">
        <f t="shared" si="228"/>
        <v>0</v>
      </c>
      <c r="H80" s="93">
        <f t="shared" si="229"/>
        <v>0</v>
      </c>
      <c r="I80" s="93">
        <f t="shared" si="230"/>
        <v>0</v>
      </c>
      <c r="J80" s="200"/>
      <c r="K80" s="93">
        <f t="shared" si="231"/>
        <v>0</v>
      </c>
      <c r="L80" s="93">
        <f t="shared" si="232"/>
        <v>0</v>
      </c>
      <c r="M80" s="93">
        <f t="shared" si="233"/>
        <v>0</v>
      </c>
      <c r="N80" s="93">
        <f t="shared" si="234"/>
        <v>0</v>
      </c>
      <c r="O80" s="265" t="e">
        <f t="shared" si="235"/>
        <v>#DIV/0!</v>
      </c>
      <c r="P80" s="200"/>
      <c r="Q80" s="93">
        <f t="shared" si="236"/>
        <v>0</v>
      </c>
      <c r="R80" s="93">
        <f t="shared" si="237"/>
        <v>0</v>
      </c>
      <c r="S80" s="93">
        <f t="shared" si="238"/>
        <v>0</v>
      </c>
      <c r="T80" s="93">
        <f t="shared" si="239"/>
        <v>0</v>
      </c>
      <c r="U80" s="265" t="e">
        <f t="shared" si="240"/>
        <v>#DIV/0!</v>
      </c>
      <c r="V80" s="200"/>
      <c r="W80" s="93">
        <f t="shared" si="241"/>
        <v>0</v>
      </c>
      <c r="X80" s="93">
        <f t="shared" si="242"/>
        <v>0</v>
      </c>
      <c r="Y80" s="93">
        <f t="shared" si="243"/>
        <v>0</v>
      </c>
      <c r="Z80" s="93">
        <f t="shared" si="244"/>
        <v>0</v>
      </c>
      <c r="AA80" s="265" t="e">
        <f t="shared" si="245"/>
        <v>#DIV/0!</v>
      </c>
      <c r="AB80" s="329"/>
      <c r="AC80" s="103">
        <f t="shared" si="246"/>
        <v>0</v>
      </c>
      <c r="AD80" s="103">
        <f t="shared" si="247"/>
        <v>0</v>
      </c>
      <c r="AE80" s="103">
        <f t="shared" si="248"/>
        <v>0</v>
      </c>
      <c r="AF80" s="103">
        <f t="shared" si="249"/>
        <v>0</v>
      </c>
      <c r="AG80" s="270">
        <f t="shared" si="250"/>
        <v>0</v>
      </c>
      <c r="AH80" s="271">
        <f t="shared" si="251"/>
        <v>0</v>
      </c>
      <c r="AI80" s="271">
        <f t="shared" si="252"/>
        <v>0</v>
      </c>
      <c r="AJ80" s="271">
        <f t="shared" si="253"/>
        <v>0</v>
      </c>
      <c r="AK80" s="271">
        <f t="shared" si="254"/>
        <v>0</v>
      </c>
      <c r="AL80" s="329"/>
      <c r="AM80" s="103">
        <f t="shared" si="255"/>
        <v>0</v>
      </c>
      <c r="AN80" s="103">
        <f t="shared" si="256"/>
        <v>0</v>
      </c>
      <c r="AO80" s="103">
        <f t="shared" si="257"/>
        <v>0</v>
      </c>
      <c r="AP80" s="103">
        <f t="shared" si="258"/>
        <v>0</v>
      </c>
      <c r="AQ80" s="270">
        <f t="shared" si="259"/>
        <v>0</v>
      </c>
      <c r="AR80" s="271">
        <f t="shared" si="260"/>
        <v>0</v>
      </c>
      <c r="AS80" s="271">
        <f t="shared" si="261"/>
        <v>0</v>
      </c>
      <c r="AT80" s="271">
        <f t="shared" si="262"/>
        <v>0</v>
      </c>
      <c r="AU80" s="271">
        <f t="shared" si="263"/>
        <v>0</v>
      </c>
      <c r="AV80" s="510"/>
      <c r="AW80" s="511">
        <f t="shared" si="264"/>
        <v>0</v>
      </c>
      <c r="AX80" s="511">
        <f t="shared" si="265"/>
        <v>0</v>
      </c>
      <c r="AY80" s="511">
        <f t="shared" si="266"/>
        <v>0</v>
      </c>
      <c r="AZ80" s="511">
        <f t="shared" si="267"/>
        <v>0</v>
      </c>
      <c r="BA80" s="512">
        <f t="shared" si="268"/>
        <v>0</v>
      </c>
      <c r="BB80" s="586">
        <f t="shared" si="269"/>
        <v>0</v>
      </c>
      <c r="BC80" s="586">
        <f t="shared" si="270"/>
        <v>0</v>
      </c>
      <c r="BD80" s="586">
        <f t="shared" si="271"/>
        <v>0</v>
      </c>
      <c r="BE80" s="586">
        <f t="shared" si="272"/>
        <v>0</v>
      </c>
      <c r="BF80" s="329"/>
      <c r="BG80" s="103">
        <f t="shared" si="273"/>
        <v>0</v>
      </c>
      <c r="BH80" s="103">
        <f t="shared" si="274"/>
        <v>0</v>
      </c>
      <c r="BI80" s="103">
        <f t="shared" si="275"/>
        <v>0</v>
      </c>
      <c r="BJ80" s="103">
        <f t="shared" si="276"/>
        <v>0</v>
      </c>
      <c r="BK80" s="270">
        <f t="shared" si="277"/>
        <v>0</v>
      </c>
      <c r="BL80" s="271">
        <f t="shared" si="278"/>
        <v>0</v>
      </c>
      <c r="BM80" s="271">
        <f t="shared" si="279"/>
        <v>0</v>
      </c>
      <c r="BN80" s="271">
        <f t="shared" si="280"/>
        <v>0</v>
      </c>
      <c r="BO80" s="271">
        <f t="shared" si="281"/>
        <v>0</v>
      </c>
      <c r="BP80" s="329"/>
      <c r="BQ80" s="103">
        <f t="shared" si="282"/>
        <v>0</v>
      </c>
      <c r="BR80" s="103">
        <f t="shared" si="283"/>
        <v>0</v>
      </c>
      <c r="BS80" s="103">
        <f t="shared" si="284"/>
        <v>0</v>
      </c>
      <c r="BT80" s="103">
        <f t="shared" si="285"/>
        <v>0</v>
      </c>
      <c r="BU80" s="270">
        <f t="shared" si="286"/>
        <v>0</v>
      </c>
      <c r="BV80" s="271">
        <f t="shared" si="287"/>
        <v>0</v>
      </c>
      <c r="BW80" s="271">
        <f t="shared" si="288"/>
        <v>0</v>
      </c>
      <c r="BX80" s="271">
        <f t="shared" si="289"/>
        <v>0</v>
      </c>
      <c r="BY80" s="271">
        <f t="shared" si="290"/>
        <v>0</v>
      </c>
      <c r="BZ80" s="329"/>
      <c r="CA80" s="103">
        <f t="shared" si="291"/>
        <v>0</v>
      </c>
      <c r="CB80" s="103">
        <f t="shared" si="292"/>
        <v>0</v>
      </c>
      <c r="CC80" s="103">
        <f t="shared" si="293"/>
        <v>0</v>
      </c>
      <c r="CD80" s="103">
        <f t="shared" si="294"/>
        <v>0</v>
      </c>
      <c r="CE80" s="270">
        <f t="shared" si="295"/>
        <v>0</v>
      </c>
      <c r="CF80" s="271">
        <f t="shared" si="296"/>
        <v>0</v>
      </c>
      <c r="CG80" s="271">
        <f t="shared" si="297"/>
        <v>0</v>
      </c>
      <c r="CH80" s="271">
        <f t="shared" si="298"/>
        <v>0</v>
      </c>
      <c r="CI80" s="271">
        <f t="shared" si="299"/>
        <v>0</v>
      </c>
      <c r="CJ80" s="329"/>
      <c r="CK80" s="103">
        <f t="shared" si="541"/>
        <v>0</v>
      </c>
      <c r="CL80" s="103">
        <f t="shared" si="566"/>
        <v>0</v>
      </c>
      <c r="CM80" s="103">
        <f t="shared" si="542"/>
        <v>0</v>
      </c>
      <c r="CN80" s="103">
        <f t="shared" si="543"/>
        <v>0</v>
      </c>
      <c r="CO80" s="270">
        <f t="shared" si="427"/>
        <v>0</v>
      </c>
      <c r="CP80" s="271">
        <f t="shared" si="544"/>
        <v>0</v>
      </c>
      <c r="CQ80" s="271">
        <f t="shared" si="545"/>
        <v>0</v>
      </c>
      <c r="CR80" s="271">
        <f t="shared" si="546"/>
        <v>0</v>
      </c>
      <c r="CS80" s="271">
        <f t="shared" si="547"/>
        <v>0</v>
      </c>
      <c r="CT80" s="329"/>
      <c r="CU80" s="103">
        <f t="shared" si="428"/>
        <v>0</v>
      </c>
      <c r="CV80" s="103">
        <f t="shared" si="429"/>
        <v>0</v>
      </c>
      <c r="CW80" s="103">
        <f t="shared" si="430"/>
        <v>0</v>
      </c>
      <c r="CX80" s="103">
        <f t="shared" si="431"/>
        <v>0</v>
      </c>
      <c r="CY80" s="270">
        <f t="shared" si="300"/>
        <v>0</v>
      </c>
      <c r="CZ80" s="271">
        <f t="shared" si="432"/>
        <v>0</v>
      </c>
      <c r="DA80" s="271">
        <f t="shared" si="433"/>
        <v>0</v>
      </c>
      <c r="DB80" s="271">
        <f t="shared" si="434"/>
        <v>0</v>
      </c>
      <c r="DC80" s="271">
        <f t="shared" si="435"/>
        <v>0</v>
      </c>
      <c r="DD80" s="329"/>
      <c r="DE80" s="103">
        <f t="shared" si="436"/>
        <v>0</v>
      </c>
      <c r="DF80" s="103">
        <f t="shared" si="437"/>
        <v>0</v>
      </c>
      <c r="DG80" s="103">
        <f t="shared" si="438"/>
        <v>0</v>
      </c>
      <c r="DH80" s="103">
        <f t="shared" si="439"/>
        <v>0</v>
      </c>
      <c r="DI80" s="270">
        <f t="shared" si="440"/>
        <v>0</v>
      </c>
      <c r="DJ80" s="271">
        <f t="shared" si="441"/>
        <v>0</v>
      </c>
      <c r="DK80" s="271">
        <f t="shared" si="442"/>
        <v>0</v>
      </c>
      <c r="DL80" s="271">
        <f t="shared" si="443"/>
        <v>0</v>
      </c>
      <c r="DM80" s="271">
        <f t="shared" si="444"/>
        <v>0</v>
      </c>
      <c r="DN80" s="329"/>
      <c r="DO80" s="103">
        <f t="shared" si="445"/>
        <v>0</v>
      </c>
      <c r="DP80" s="103">
        <f t="shared" si="446"/>
        <v>0</v>
      </c>
      <c r="DQ80" s="103">
        <f t="shared" si="447"/>
        <v>0</v>
      </c>
      <c r="DR80" s="103">
        <f t="shared" si="448"/>
        <v>0</v>
      </c>
      <c r="DS80" s="270">
        <f t="shared" si="301"/>
        <v>0</v>
      </c>
      <c r="DT80" s="271">
        <f t="shared" si="449"/>
        <v>0</v>
      </c>
      <c r="DU80" s="271">
        <f t="shared" si="450"/>
        <v>0</v>
      </c>
      <c r="DV80" s="271">
        <f t="shared" si="451"/>
        <v>0</v>
      </c>
      <c r="DW80" s="271">
        <f t="shared" si="452"/>
        <v>0</v>
      </c>
      <c r="DX80" s="338"/>
      <c r="DY80" s="103">
        <f t="shared" si="548"/>
        <v>0</v>
      </c>
      <c r="DZ80" s="103">
        <f t="shared" si="549"/>
        <v>0</v>
      </c>
      <c r="EA80" s="103">
        <f t="shared" si="550"/>
        <v>0</v>
      </c>
      <c r="EB80" s="103">
        <f t="shared" si="551"/>
        <v>0</v>
      </c>
      <c r="EC80" s="270">
        <f t="shared" si="552"/>
        <v>0</v>
      </c>
      <c r="ED80" s="271">
        <f t="shared" si="553"/>
        <v>0</v>
      </c>
      <c r="EE80" s="271">
        <f t="shared" si="554"/>
        <v>0</v>
      </c>
      <c r="EF80" s="271">
        <f t="shared" si="555"/>
        <v>0</v>
      </c>
      <c r="EG80" s="271">
        <f t="shared" si="556"/>
        <v>0</v>
      </c>
      <c r="EH80" s="329"/>
      <c r="EI80" s="103">
        <f t="shared" si="557"/>
        <v>0</v>
      </c>
      <c r="EJ80" s="103">
        <f t="shared" si="558"/>
        <v>0</v>
      </c>
      <c r="EK80" s="103">
        <f t="shared" si="559"/>
        <v>0</v>
      </c>
      <c r="EL80" s="103">
        <f t="shared" si="560"/>
        <v>0</v>
      </c>
      <c r="EM80" s="270">
        <f t="shared" si="561"/>
        <v>0</v>
      </c>
      <c r="EN80" s="271">
        <f t="shared" si="562"/>
        <v>0</v>
      </c>
      <c r="EO80" s="271">
        <f t="shared" si="563"/>
        <v>0</v>
      </c>
      <c r="EP80" s="271">
        <f t="shared" si="564"/>
        <v>0</v>
      </c>
      <c r="EQ80" s="271">
        <f t="shared" si="565"/>
        <v>0</v>
      </c>
      <c r="ER80" s="510"/>
      <c r="ES80" s="511">
        <f t="shared" si="453"/>
        <v>0</v>
      </c>
      <c r="ET80" s="511">
        <f t="shared" si="454"/>
        <v>0</v>
      </c>
      <c r="EU80" s="511">
        <f t="shared" si="455"/>
        <v>0</v>
      </c>
      <c r="EV80" s="511">
        <f t="shared" si="456"/>
        <v>0</v>
      </c>
      <c r="EW80" s="512">
        <f t="shared" si="457"/>
        <v>0</v>
      </c>
      <c r="EX80" s="586">
        <f t="shared" si="458"/>
        <v>0</v>
      </c>
      <c r="EY80" s="586">
        <f t="shared" si="459"/>
        <v>0</v>
      </c>
      <c r="EZ80" s="586">
        <f t="shared" si="460"/>
        <v>0</v>
      </c>
      <c r="FA80" s="586">
        <f t="shared" si="461"/>
        <v>0</v>
      </c>
      <c r="FB80" s="263"/>
      <c r="FC80" s="103">
        <f t="shared" si="462"/>
        <v>0</v>
      </c>
      <c r="FD80" s="103">
        <f t="shared" si="463"/>
        <v>0</v>
      </c>
      <c r="FE80" s="103">
        <f t="shared" si="464"/>
        <v>0</v>
      </c>
      <c r="FF80" s="103">
        <f t="shared" si="465"/>
        <v>0</v>
      </c>
      <c r="FG80" s="270">
        <f t="shared" si="466"/>
        <v>0</v>
      </c>
      <c r="FH80" s="271">
        <f t="shared" si="467"/>
        <v>0</v>
      </c>
      <c r="FI80" s="271">
        <f t="shared" si="468"/>
        <v>0</v>
      </c>
      <c r="FJ80" s="271">
        <f t="shared" si="469"/>
        <v>0</v>
      </c>
      <c r="FK80" s="271">
        <f t="shared" si="470"/>
        <v>0</v>
      </c>
      <c r="FL80" s="263"/>
      <c r="FM80" s="103">
        <f t="shared" si="471"/>
        <v>0</v>
      </c>
      <c r="FN80" s="103">
        <f t="shared" si="472"/>
        <v>0</v>
      </c>
      <c r="FO80" s="103">
        <f t="shared" si="473"/>
        <v>0</v>
      </c>
      <c r="FP80" s="103">
        <f t="shared" si="474"/>
        <v>0</v>
      </c>
      <c r="FQ80" s="270">
        <f t="shared" si="475"/>
        <v>0</v>
      </c>
      <c r="FR80" s="271">
        <f t="shared" si="476"/>
        <v>0</v>
      </c>
      <c r="FS80" s="271">
        <f t="shared" si="477"/>
        <v>0</v>
      </c>
      <c r="FT80" s="271">
        <f t="shared" si="478"/>
        <v>0</v>
      </c>
      <c r="FU80" s="271">
        <f t="shared" si="479"/>
        <v>0</v>
      </c>
      <c r="FV80" s="270"/>
      <c r="FW80" s="270"/>
      <c r="FX80" s="384">
        <f t="shared" si="480"/>
        <v>0</v>
      </c>
      <c r="FY80" s="103">
        <f t="shared" si="481"/>
        <v>0</v>
      </c>
      <c r="FZ80" s="103">
        <f t="shared" si="482"/>
        <v>0</v>
      </c>
      <c r="GA80" s="103">
        <f t="shared" si="483"/>
        <v>0</v>
      </c>
      <c r="GB80" s="103">
        <f t="shared" si="484"/>
        <v>0</v>
      </c>
      <c r="GC80" s="270">
        <f t="shared" si="302"/>
        <v>0</v>
      </c>
      <c r="GD80" s="271">
        <f t="shared" si="485"/>
        <v>0</v>
      </c>
      <c r="GE80" s="271">
        <f t="shared" si="486"/>
        <v>0</v>
      </c>
      <c r="GF80" s="271">
        <f t="shared" si="487"/>
        <v>0</v>
      </c>
      <c r="GG80" s="271">
        <f t="shared" si="488"/>
        <v>0</v>
      </c>
      <c r="GH80" s="329"/>
      <c r="GI80" s="103">
        <f t="shared" si="489"/>
        <v>0</v>
      </c>
      <c r="GJ80" s="103">
        <f t="shared" si="490"/>
        <v>0</v>
      </c>
      <c r="GK80" s="103">
        <f t="shared" si="491"/>
        <v>0</v>
      </c>
      <c r="GL80" s="103">
        <f t="shared" si="492"/>
        <v>0</v>
      </c>
      <c r="GM80" s="270">
        <f t="shared" si="303"/>
        <v>0</v>
      </c>
      <c r="GN80" s="271">
        <f t="shared" si="493"/>
        <v>0</v>
      </c>
      <c r="GO80" s="271">
        <f t="shared" si="494"/>
        <v>0</v>
      </c>
      <c r="GP80" s="271">
        <f t="shared" si="495"/>
        <v>0</v>
      </c>
      <c r="GQ80" s="271">
        <f t="shared" si="496"/>
        <v>0</v>
      </c>
      <c r="GR80" s="342">
        <f t="shared" si="304"/>
        <v>0</v>
      </c>
      <c r="GS80" s="103">
        <f t="shared" si="497"/>
        <v>0</v>
      </c>
      <c r="GT80" s="103">
        <f t="shared" si="498"/>
        <v>0</v>
      </c>
      <c r="GU80" s="103">
        <f t="shared" si="499"/>
        <v>0</v>
      </c>
      <c r="GV80" s="103">
        <f t="shared" si="500"/>
        <v>0</v>
      </c>
      <c r="GW80" s="270">
        <f t="shared" si="305"/>
        <v>0</v>
      </c>
      <c r="GX80" s="271">
        <f t="shared" si="501"/>
        <v>0</v>
      </c>
      <c r="GY80" s="271">
        <f t="shared" si="502"/>
        <v>0</v>
      </c>
      <c r="GZ80" s="271">
        <f t="shared" si="503"/>
        <v>0</v>
      </c>
      <c r="HA80" s="271">
        <f t="shared" si="504"/>
        <v>0</v>
      </c>
      <c r="HB80" s="329"/>
      <c r="HC80" s="103">
        <f t="shared" si="505"/>
        <v>0</v>
      </c>
      <c r="HD80" s="103">
        <f t="shared" si="506"/>
        <v>0</v>
      </c>
      <c r="HE80" s="103">
        <f t="shared" si="507"/>
        <v>0</v>
      </c>
      <c r="HF80" s="103">
        <f t="shared" si="508"/>
        <v>0</v>
      </c>
      <c r="HG80" s="270">
        <f t="shared" si="306"/>
        <v>0</v>
      </c>
      <c r="HH80" s="271">
        <f t="shared" si="509"/>
        <v>0</v>
      </c>
      <c r="HI80" s="271">
        <f t="shared" si="510"/>
        <v>0</v>
      </c>
      <c r="HJ80" s="271">
        <f t="shared" si="511"/>
        <v>0</v>
      </c>
      <c r="HK80" s="271">
        <f t="shared" si="512"/>
        <v>0</v>
      </c>
      <c r="HL80" s="329"/>
      <c r="HM80" s="103">
        <f t="shared" si="513"/>
        <v>0</v>
      </c>
      <c r="HN80" s="103">
        <f t="shared" si="514"/>
        <v>0</v>
      </c>
      <c r="HO80" s="103">
        <f t="shared" si="515"/>
        <v>0</v>
      </c>
      <c r="HP80" s="103">
        <f t="shared" si="516"/>
        <v>0</v>
      </c>
      <c r="HQ80" s="270">
        <f t="shared" si="307"/>
        <v>0</v>
      </c>
      <c r="HR80" s="271">
        <f t="shared" si="517"/>
        <v>0</v>
      </c>
      <c r="HS80" s="271">
        <f t="shared" si="518"/>
        <v>0</v>
      </c>
      <c r="HT80" s="271">
        <f t="shared" si="519"/>
        <v>0</v>
      </c>
      <c r="HU80" s="271">
        <f t="shared" si="520"/>
        <v>0</v>
      </c>
      <c r="HV80" s="342">
        <f t="shared" si="308"/>
        <v>0</v>
      </c>
      <c r="HW80" s="103">
        <f t="shared" si="521"/>
        <v>0</v>
      </c>
      <c r="HX80" s="103">
        <f t="shared" si="522"/>
        <v>0</v>
      </c>
      <c r="HY80" s="103">
        <f t="shared" si="523"/>
        <v>0</v>
      </c>
      <c r="HZ80" s="103">
        <f t="shared" si="524"/>
        <v>0</v>
      </c>
      <c r="IA80" s="265" t="e">
        <f t="shared" si="309"/>
        <v>#DIV/0!</v>
      </c>
      <c r="IB80" s="270">
        <f t="shared" si="310"/>
        <v>0</v>
      </c>
      <c r="IC80" s="271">
        <f t="shared" si="525"/>
        <v>0</v>
      </c>
      <c r="ID80" s="271">
        <f t="shared" si="526"/>
        <v>0</v>
      </c>
      <c r="IE80" s="271">
        <f t="shared" si="527"/>
        <v>0</v>
      </c>
      <c r="IF80" s="271">
        <f t="shared" si="528"/>
        <v>0</v>
      </c>
      <c r="IG80" s="258">
        <f t="shared" si="311"/>
        <v>0</v>
      </c>
      <c r="IH80" s="103">
        <f t="shared" si="529"/>
        <v>0</v>
      </c>
      <c r="II80" s="103">
        <f t="shared" si="530"/>
        <v>0</v>
      </c>
      <c r="IJ80" s="103">
        <f t="shared" si="531"/>
        <v>0</v>
      </c>
      <c r="IK80" s="103">
        <f t="shared" si="532"/>
        <v>0</v>
      </c>
      <c r="IL80" s="270">
        <f t="shared" si="312"/>
        <v>0</v>
      </c>
      <c r="IM80" s="271">
        <f t="shared" si="533"/>
        <v>0</v>
      </c>
      <c r="IN80" s="271">
        <f t="shared" si="534"/>
        <v>0</v>
      </c>
      <c r="IO80" s="271">
        <f t="shared" si="535"/>
        <v>0</v>
      </c>
      <c r="IP80" s="271">
        <f t="shared" si="536"/>
        <v>0</v>
      </c>
      <c r="IQ80" s="274">
        <f t="shared" si="313"/>
        <v>0</v>
      </c>
      <c r="IR80" s="275">
        <f t="shared" si="537"/>
        <v>0</v>
      </c>
      <c r="IS80" s="275">
        <f t="shared" si="538"/>
        <v>0</v>
      </c>
      <c r="IT80" s="275">
        <f t="shared" si="539"/>
        <v>0</v>
      </c>
      <c r="IU80" s="275">
        <f t="shared" si="540"/>
        <v>0</v>
      </c>
    </row>
    <row r="81" spans="1:255" s="48" customFormat="1">
      <c r="A81" s="49" t="s">
        <v>425</v>
      </c>
      <c r="B81" s="264"/>
      <c r="C81" s="264"/>
      <c r="D81" s="264"/>
      <c r="E81" s="200"/>
      <c r="F81" s="93">
        <f t="shared" si="227"/>
        <v>0</v>
      </c>
      <c r="G81" s="93">
        <f t="shared" si="228"/>
        <v>0</v>
      </c>
      <c r="H81" s="93">
        <f t="shared" si="229"/>
        <v>0</v>
      </c>
      <c r="I81" s="93">
        <f t="shared" si="230"/>
        <v>0</v>
      </c>
      <c r="J81" s="200"/>
      <c r="K81" s="93">
        <f t="shared" si="231"/>
        <v>0</v>
      </c>
      <c r="L81" s="93">
        <f t="shared" si="232"/>
        <v>0</v>
      </c>
      <c r="M81" s="93">
        <f t="shared" si="233"/>
        <v>0</v>
      </c>
      <c r="N81" s="93">
        <f t="shared" si="234"/>
        <v>0</v>
      </c>
      <c r="O81" s="265" t="e">
        <f t="shared" si="235"/>
        <v>#DIV/0!</v>
      </c>
      <c r="P81" s="200"/>
      <c r="Q81" s="93">
        <f t="shared" si="236"/>
        <v>0</v>
      </c>
      <c r="R81" s="93">
        <f t="shared" si="237"/>
        <v>0</v>
      </c>
      <c r="S81" s="93">
        <f t="shared" si="238"/>
        <v>0</v>
      </c>
      <c r="T81" s="93">
        <f t="shared" si="239"/>
        <v>0</v>
      </c>
      <c r="U81" s="265" t="e">
        <f t="shared" si="240"/>
        <v>#DIV/0!</v>
      </c>
      <c r="V81" s="200"/>
      <c r="W81" s="93">
        <f t="shared" si="241"/>
        <v>0</v>
      </c>
      <c r="X81" s="93">
        <f t="shared" si="242"/>
        <v>0</v>
      </c>
      <c r="Y81" s="93">
        <f t="shared" si="243"/>
        <v>0</v>
      </c>
      <c r="Z81" s="93">
        <f t="shared" si="244"/>
        <v>0</v>
      </c>
      <c r="AA81" s="265" t="e">
        <f t="shared" si="245"/>
        <v>#DIV/0!</v>
      </c>
      <c r="AB81" s="329"/>
      <c r="AC81" s="103">
        <f t="shared" si="246"/>
        <v>0</v>
      </c>
      <c r="AD81" s="103">
        <f t="shared" si="247"/>
        <v>0</v>
      </c>
      <c r="AE81" s="103">
        <f t="shared" si="248"/>
        <v>0</v>
      </c>
      <c r="AF81" s="103">
        <f t="shared" si="249"/>
        <v>0</v>
      </c>
      <c r="AG81" s="270">
        <f t="shared" si="250"/>
        <v>0</v>
      </c>
      <c r="AH81" s="271">
        <f t="shared" si="251"/>
        <v>0</v>
      </c>
      <c r="AI81" s="271">
        <f t="shared" si="252"/>
        <v>0</v>
      </c>
      <c r="AJ81" s="271">
        <f t="shared" si="253"/>
        <v>0</v>
      </c>
      <c r="AK81" s="271">
        <f t="shared" si="254"/>
        <v>0</v>
      </c>
      <c r="AL81" s="329"/>
      <c r="AM81" s="103">
        <f t="shared" si="255"/>
        <v>0</v>
      </c>
      <c r="AN81" s="103">
        <f t="shared" si="256"/>
        <v>0</v>
      </c>
      <c r="AO81" s="103">
        <f t="shared" si="257"/>
        <v>0</v>
      </c>
      <c r="AP81" s="103">
        <f t="shared" si="258"/>
        <v>0</v>
      </c>
      <c r="AQ81" s="270">
        <f t="shared" si="259"/>
        <v>0</v>
      </c>
      <c r="AR81" s="271">
        <f t="shared" si="260"/>
        <v>0</v>
      </c>
      <c r="AS81" s="271">
        <f t="shared" si="261"/>
        <v>0</v>
      </c>
      <c r="AT81" s="271">
        <f t="shared" si="262"/>
        <v>0</v>
      </c>
      <c r="AU81" s="271">
        <f t="shared" si="263"/>
        <v>0</v>
      </c>
      <c r="AV81" s="510"/>
      <c r="AW81" s="511">
        <f t="shared" si="264"/>
        <v>0</v>
      </c>
      <c r="AX81" s="511">
        <f t="shared" si="265"/>
        <v>0</v>
      </c>
      <c r="AY81" s="511">
        <f t="shared" si="266"/>
        <v>0</v>
      </c>
      <c r="AZ81" s="511">
        <f t="shared" si="267"/>
        <v>0</v>
      </c>
      <c r="BA81" s="512">
        <f t="shared" si="268"/>
        <v>0</v>
      </c>
      <c r="BB81" s="586">
        <f t="shared" si="269"/>
        <v>0</v>
      </c>
      <c r="BC81" s="586">
        <f t="shared" si="270"/>
        <v>0</v>
      </c>
      <c r="BD81" s="586">
        <f t="shared" si="271"/>
        <v>0</v>
      </c>
      <c r="BE81" s="586">
        <f t="shared" si="272"/>
        <v>0</v>
      </c>
      <c r="BF81" s="329"/>
      <c r="BG81" s="103">
        <f t="shared" si="273"/>
        <v>0</v>
      </c>
      <c r="BH81" s="103">
        <f t="shared" si="274"/>
        <v>0</v>
      </c>
      <c r="BI81" s="103">
        <f t="shared" si="275"/>
        <v>0</v>
      </c>
      <c r="BJ81" s="103">
        <f t="shared" si="276"/>
        <v>0</v>
      </c>
      <c r="BK81" s="270">
        <f t="shared" si="277"/>
        <v>0</v>
      </c>
      <c r="BL81" s="271">
        <f t="shared" si="278"/>
        <v>0</v>
      </c>
      <c r="BM81" s="271">
        <f t="shared" si="279"/>
        <v>0</v>
      </c>
      <c r="BN81" s="271">
        <f t="shared" si="280"/>
        <v>0</v>
      </c>
      <c r="BO81" s="271">
        <f t="shared" si="281"/>
        <v>0</v>
      </c>
      <c r="BP81" s="329"/>
      <c r="BQ81" s="103">
        <f t="shared" si="282"/>
        <v>0</v>
      </c>
      <c r="BR81" s="103">
        <f t="shared" si="283"/>
        <v>0</v>
      </c>
      <c r="BS81" s="103">
        <f t="shared" si="284"/>
        <v>0</v>
      </c>
      <c r="BT81" s="103">
        <f t="shared" si="285"/>
        <v>0</v>
      </c>
      <c r="BU81" s="270">
        <f t="shared" si="286"/>
        <v>0</v>
      </c>
      <c r="BV81" s="271">
        <f t="shared" si="287"/>
        <v>0</v>
      </c>
      <c r="BW81" s="271">
        <f t="shared" si="288"/>
        <v>0</v>
      </c>
      <c r="BX81" s="271">
        <f t="shared" si="289"/>
        <v>0</v>
      </c>
      <c r="BY81" s="271">
        <f t="shared" si="290"/>
        <v>0</v>
      </c>
      <c r="BZ81" s="329"/>
      <c r="CA81" s="103">
        <f t="shared" si="291"/>
        <v>0</v>
      </c>
      <c r="CB81" s="103">
        <f t="shared" si="292"/>
        <v>0</v>
      </c>
      <c r="CC81" s="103">
        <f t="shared" si="293"/>
        <v>0</v>
      </c>
      <c r="CD81" s="103">
        <f t="shared" si="294"/>
        <v>0</v>
      </c>
      <c r="CE81" s="270">
        <f t="shared" si="295"/>
        <v>0</v>
      </c>
      <c r="CF81" s="271">
        <f t="shared" si="296"/>
        <v>0</v>
      </c>
      <c r="CG81" s="271">
        <f t="shared" si="297"/>
        <v>0</v>
      </c>
      <c r="CH81" s="271">
        <f t="shared" si="298"/>
        <v>0</v>
      </c>
      <c r="CI81" s="271">
        <f t="shared" si="299"/>
        <v>0</v>
      </c>
      <c r="CJ81" s="329"/>
      <c r="CK81" s="103">
        <f t="shared" si="541"/>
        <v>0</v>
      </c>
      <c r="CL81" s="103">
        <f t="shared" si="566"/>
        <v>0</v>
      </c>
      <c r="CM81" s="103">
        <f t="shared" si="542"/>
        <v>0</v>
      </c>
      <c r="CN81" s="103">
        <f t="shared" si="543"/>
        <v>0</v>
      </c>
      <c r="CO81" s="270">
        <f t="shared" si="427"/>
        <v>0</v>
      </c>
      <c r="CP81" s="271">
        <f t="shared" si="544"/>
        <v>0</v>
      </c>
      <c r="CQ81" s="271">
        <f t="shared" si="545"/>
        <v>0</v>
      </c>
      <c r="CR81" s="271">
        <f t="shared" si="546"/>
        <v>0</v>
      </c>
      <c r="CS81" s="271">
        <f t="shared" si="547"/>
        <v>0</v>
      </c>
      <c r="CT81" s="329"/>
      <c r="CU81" s="103">
        <f t="shared" si="428"/>
        <v>0</v>
      </c>
      <c r="CV81" s="103">
        <f t="shared" si="429"/>
        <v>0</v>
      </c>
      <c r="CW81" s="103">
        <f t="shared" si="430"/>
        <v>0</v>
      </c>
      <c r="CX81" s="103">
        <f t="shared" si="431"/>
        <v>0</v>
      </c>
      <c r="CY81" s="270">
        <f t="shared" si="300"/>
        <v>0</v>
      </c>
      <c r="CZ81" s="271">
        <f t="shared" si="432"/>
        <v>0</v>
      </c>
      <c r="DA81" s="271">
        <f t="shared" si="433"/>
        <v>0</v>
      </c>
      <c r="DB81" s="271">
        <f t="shared" si="434"/>
        <v>0</v>
      </c>
      <c r="DC81" s="271">
        <f t="shared" si="435"/>
        <v>0</v>
      </c>
      <c r="DD81" s="329"/>
      <c r="DE81" s="103">
        <f t="shared" si="436"/>
        <v>0</v>
      </c>
      <c r="DF81" s="103">
        <f t="shared" si="437"/>
        <v>0</v>
      </c>
      <c r="DG81" s="103">
        <f t="shared" si="438"/>
        <v>0</v>
      </c>
      <c r="DH81" s="103">
        <f t="shared" si="439"/>
        <v>0</v>
      </c>
      <c r="DI81" s="270">
        <f t="shared" si="440"/>
        <v>0</v>
      </c>
      <c r="DJ81" s="271">
        <f t="shared" si="441"/>
        <v>0</v>
      </c>
      <c r="DK81" s="271">
        <f t="shared" si="442"/>
        <v>0</v>
      </c>
      <c r="DL81" s="271">
        <f t="shared" si="443"/>
        <v>0</v>
      </c>
      <c r="DM81" s="271">
        <f t="shared" si="444"/>
        <v>0</v>
      </c>
      <c r="DN81" s="329"/>
      <c r="DO81" s="103">
        <f t="shared" si="445"/>
        <v>0</v>
      </c>
      <c r="DP81" s="103">
        <f t="shared" si="446"/>
        <v>0</v>
      </c>
      <c r="DQ81" s="103">
        <f t="shared" si="447"/>
        <v>0</v>
      </c>
      <c r="DR81" s="103">
        <f t="shared" si="448"/>
        <v>0</v>
      </c>
      <c r="DS81" s="270">
        <f t="shared" si="301"/>
        <v>0</v>
      </c>
      <c r="DT81" s="271">
        <f t="shared" si="449"/>
        <v>0</v>
      </c>
      <c r="DU81" s="271">
        <f t="shared" si="450"/>
        <v>0</v>
      </c>
      <c r="DV81" s="271">
        <f t="shared" si="451"/>
        <v>0</v>
      </c>
      <c r="DW81" s="271">
        <f t="shared" si="452"/>
        <v>0</v>
      </c>
      <c r="DX81" s="338"/>
      <c r="DY81" s="103">
        <f t="shared" si="548"/>
        <v>0</v>
      </c>
      <c r="DZ81" s="103">
        <f t="shared" si="549"/>
        <v>0</v>
      </c>
      <c r="EA81" s="103">
        <f t="shared" si="550"/>
        <v>0</v>
      </c>
      <c r="EB81" s="103">
        <f t="shared" si="551"/>
        <v>0</v>
      </c>
      <c r="EC81" s="270">
        <f t="shared" si="552"/>
        <v>0</v>
      </c>
      <c r="ED81" s="271">
        <f t="shared" si="553"/>
        <v>0</v>
      </c>
      <c r="EE81" s="271">
        <f t="shared" si="554"/>
        <v>0</v>
      </c>
      <c r="EF81" s="271">
        <f t="shared" si="555"/>
        <v>0</v>
      </c>
      <c r="EG81" s="271">
        <f t="shared" si="556"/>
        <v>0</v>
      </c>
      <c r="EH81" s="329"/>
      <c r="EI81" s="103">
        <f t="shared" si="557"/>
        <v>0</v>
      </c>
      <c r="EJ81" s="103">
        <f t="shared" si="558"/>
        <v>0</v>
      </c>
      <c r="EK81" s="103">
        <f t="shared" si="559"/>
        <v>0</v>
      </c>
      <c r="EL81" s="103">
        <f t="shared" si="560"/>
        <v>0</v>
      </c>
      <c r="EM81" s="270">
        <f t="shared" si="561"/>
        <v>0</v>
      </c>
      <c r="EN81" s="271">
        <f t="shared" si="562"/>
        <v>0</v>
      </c>
      <c r="EO81" s="271">
        <f t="shared" si="563"/>
        <v>0</v>
      </c>
      <c r="EP81" s="271">
        <f t="shared" si="564"/>
        <v>0</v>
      </c>
      <c r="EQ81" s="271">
        <f t="shared" si="565"/>
        <v>0</v>
      </c>
      <c r="ER81" s="510"/>
      <c r="ES81" s="511">
        <f t="shared" si="453"/>
        <v>0</v>
      </c>
      <c r="ET81" s="511">
        <f t="shared" si="454"/>
        <v>0</v>
      </c>
      <c r="EU81" s="511">
        <f t="shared" si="455"/>
        <v>0</v>
      </c>
      <c r="EV81" s="511">
        <f t="shared" si="456"/>
        <v>0</v>
      </c>
      <c r="EW81" s="512">
        <f t="shared" si="457"/>
        <v>0</v>
      </c>
      <c r="EX81" s="586">
        <f t="shared" si="458"/>
        <v>0</v>
      </c>
      <c r="EY81" s="586">
        <f t="shared" si="459"/>
        <v>0</v>
      </c>
      <c r="EZ81" s="586">
        <f t="shared" si="460"/>
        <v>0</v>
      </c>
      <c r="FA81" s="586">
        <f t="shared" si="461"/>
        <v>0</v>
      </c>
      <c r="FB81" s="263"/>
      <c r="FC81" s="103">
        <f t="shared" si="462"/>
        <v>0</v>
      </c>
      <c r="FD81" s="103">
        <f t="shared" si="463"/>
        <v>0</v>
      </c>
      <c r="FE81" s="103">
        <f t="shared" si="464"/>
        <v>0</v>
      </c>
      <c r="FF81" s="103">
        <f t="shared" si="465"/>
        <v>0</v>
      </c>
      <c r="FG81" s="270">
        <f t="shared" si="466"/>
        <v>0</v>
      </c>
      <c r="FH81" s="271">
        <f t="shared" si="467"/>
        <v>0</v>
      </c>
      <c r="FI81" s="271">
        <f t="shared" si="468"/>
        <v>0</v>
      </c>
      <c r="FJ81" s="271">
        <f t="shared" si="469"/>
        <v>0</v>
      </c>
      <c r="FK81" s="271">
        <f t="shared" si="470"/>
        <v>0</v>
      </c>
      <c r="FL81" s="263"/>
      <c r="FM81" s="103">
        <f t="shared" si="471"/>
        <v>0</v>
      </c>
      <c r="FN81" s="103">
        <f t="shared" si="472"/>
        <v>0</v>
      </c>
      <c r="FO81" s="103">
        <f t="shared" si="473"/>
        <v>0</v>
      </c>
      <c r="FP81" s="103">
        <f t="shared" si="474"/>
        <v>0</v>
      </c>
      <c r="FQ81" s="270">
        <f t="shared" si="475"/>
        <v>0</v>
      </c>
      <c r="FR81" s="271">
        <f t="shared" si="476"/>
        <v>0</v>
      </c>
      <c r="FS81" s="271">
        <f t="shared" si="477"/>
        <v>0</v>
      </c>
      <c r="FT81" s="271">
        <f t="shared" si="478"/>
        <v>0</v>
      </c>
      <c r="FU81" s="271">
        <f t="shared" si="479"/>
        <v>0</v>
      </c>
      <c r="FV81" s="270"/>
      <c r="FW81" s="270"/>
      <c r="FX81" s="384">
        <f t="shared" si="480"/>
        <v>0</v>
      </c>
      <c r="FY81" s="103">
        <f t="shared" si="481"/>
        <v>0</v>
      </c>
      <c r="FZ81" s="103">
        <f t="shared" si="482"/>
        <v>0</v>
      </c>
      <c r="GA81" s="103">
        <f t="shared" si="483"/>
        <v>0</v>
      </c>
      <c r="GB81" s="103">
        <f t="shared" si="484"/>
        <v>0</v>
      </c>
      <c r="GC81" s="270">
        <f t="shared" si="302"/>
        <v>0</v>
      </c>
      <c r="GD81" s="271">
        <f t="shared" si="485"/>
        <v>0</v>
      </c>
      <c r="GE81" s="271">
        <f t="shared" si="486"/>
        <v>0</v>
      </c>
      <c r="GF81" s="271">
        <f t="shared" si="487"/>
        <v>0</v>
      </c>
      <c r="GG81" s="271">
        <f t="shared" si="488"/>
        <v>0</v>
      </c>
      <c r="GH81" s="329"/>
      <c r="GI81" s="103">
        <f t="shared" si="489"/>
        <v>0</v>
      </c>
      <c r="GJ81" s="103">
        <f t="shared" si="490"/>
        <v>0</v>
      </c>
      <c r="GK81" s="103">
        <f t="shared" si="491"/>
        <v>0</v>
      </c>
      <c r="GL81" s="103">
        <f t="shared" si="492"/>
        <v>0</v>
      </c>
      <c r="GM81" s="270">
        <f t="shared" si="303"/>
        <v>0</v>
      </c>
      <c r="GN81" s="271">
        <f t="shared" si="493"/>
        <v>0</v>
      </c>
      <c r="GO81" s="271">
        <f t="shared" si="494"/>
        <v>0</v>
      </c>
      <c r="GP81" s="271">
        <f t="shared" si="495"/>
        <v>0</v>
      </c>
      <c r="GQ81" s="271">
        <f t="shared" si="496"/>
        <v>0</v>
      </c>
      <c r="GR81" s="342">
        <f t="shared" si="304"/>
        <v>0</v>
      </c>
      <c r="GS81" s="103">
        <f t="shared" si="497"/>
        <v>0</v>
      </c>
      <c r="GT81" s="103">
        <f t="shared" si="498"/>
        <v>0</v>
      </c>
      <c r="GU81" s="103">
        <f t="shared" si="499"/>
        <v>0</v>
      </c>
      <c r="GV81" s="103">
        <f t="shared" si="500"/>
        <v>0</v>
      </c>
      <c r="GW81" s="270">
        <f t="shared" si="305"/>
        <v>0</v>
      </c>
      <c r="GX81" s="271">
        <f t="shared" si="501"/>
        <v>0</v>
      </c>
      <c r="GY81" s="271">
        <f t="shared" si="502"/>
        <v>0</v>
      </c>
      <c r="GZ81" s="271">
        <f t="shared" si="503"/>
        <v>0</v>
      </c>
      <c r="HA81" s="271">
        <f t="shared" si="504"/>
        <v>0</v>
      </c>
      <c r="HB81" s="329"/>
      <c r="HC81" s="103">
        <f t="shared" si="505"/>
        <v>0</v>
      </c>
      <c r="HD81" s="103">
        <f t="shared" si="506"/>
        <v>0</v>
      </c>
      <c r="HE81" s="103">
        <f t="shared" si="507"/>
        <v>0</v>
      </c>
      <c r="HF81" s="103">
        <f t="shared" si="508"/>
        <v>0</v>
      </c>
      <c r="HG81" s="270">
        <f t="shared" si="306"/>
        <v>0</v>
      </c>
      <c r="HH81" s="271">
        <f t="shared" si="509"/>
        <v>0</v>
      </c>
      <c r="HI81" s="271">
        <f t="shared" si="510"/>
        <v>0</v>
      </c>
      <c r="HJ81" s="271">
        <f t="shared" si="511"/>
        <v>0</v>
      </c>
      <c r="HK81" s="271">
        <f t="shared" si="512"/>
        <v>0</v>
      </c>
      <c r="HL81" s="329"/>
      <c r="HM81" s="103">
        <f t="shared" si="513"/>
        <v>0</v>
      </c>
      <c r="HN81" s="103">
        <f t="shared" si="514"/>
        <v>0</v>
      </c>
      <c r="HO81" s="103">
        <f t="shared" si="515"/>
        <v>0</v>
      </c>
      <c r="HP81" s="103">
        <f t="shared" si="516"/>
        <v>0</v>
      </c>
      <c r="HQ81" s="270">
        <f t="shared" si="307"/>
        <v>0</v>
      </c>
      <c r="HR81" s="271">
        <f t="shared" si="517"/>
        <v>0</v>
      </c>
      <c r="HS81" s="271">
        <f t="shared" si="518"/>
        <v>0</v>
      </c>
      <c r="HT81" s="271">
        <f t="shared" si="519"/>
        <v>0</v>
      </c>
      <c r="HU81" s="271">
        <f t="shared" si="520"/>
        <v>0</v>
      </c>
      <c r="HV81" s="342">
        <f t="shared" si="308"/>
        <v>0</v>
      </c>
      <c r="HW81" s="103">
        <f t="shared" si="521"/>
        <v>0</v>
      </c>
      <c r="HX81" s="103">
        <f t="shared" si="522"/>
        <v>0</v>
      </c>
      <c r="HY81" s="103">
        <f t="shared" si="523"/>
        <v>0</v>
      </c>
      <c r="HZ81" s="103">
        <f t="shared" si="524"/>
        <v>0</v>
      </c>
      <c r="IA81" s="265" t="e">
        <f t="shared" si="309"/>
        <v>#DIV/0!</v>
      </c>
      <c r="IB81" s="270">
        <f t="shared" si="310"/>
        <v>0</v>
      </c>
      <c r="IC81" s="271">
        <f t="shared" si="525"/>
        <v>0</v>
      </c>
      <c r="ID81" s="271">
        <f t="shared" si="526"/>
        <v>0</v>
      </c>
      <c r="IE81" s="271">
        <f t="shared" si="527"/>
        <v>0</v>
      </c>
      <c r="IF81" s="271">
        <f t="shared" si="528"/>
        <v>0</v>
      </c>
      <c r="IG81" s="258">
        <f t="shared" si="311"/>
        <v>0</v>
      </c>
      <c r="IH81" s="103">
        <f t="shared" si="529"/>
        <v>0</v>
      </c>
      <c r="II81" s="103">
        <f t="shared" si="530"/>
        <v>0</v>
      </c>
      <c r="IJ81" s="103">
        <f t="shared" si="531"/>
        <v>0</v>
      </c>
      <c r="IK81" s="103">
        <f t="shared" si="532"/>
        <v>0</v>
      </c>
      <c r="IL81" s="270">
        <f t="shared" si="312"/>
        <v>0</v>
      </c>
      <c r="IM81" s="271">
        <f t="shared" si="533"/>
        <v>0</v>
      </c>
      <c r="IN81" s="271">
        <f t="shared" si="534"/>
        <v>0</v>
      </c>
      <c r="IO81" s="271">
        <f t="shared" si="535"/>
        <v>0</v>
      </c>
      <c r="IP81" s="271">
        <f t="shared" si="536"/>
        <v>0</v>
      </c>
      <c r="IQ81" s="274">
        <f t="shared" si="313"/>
        <v>0</v>
      </c>
      <c r="IR81" s="275">
        <f t="shared" si="537"/>
        <v>0</v>
      </c>
      <c r="IS81" s="275">
        <f t="shared" si="538"/>
        <v>0</v>
      </c>
      <c r="IT81" s="275">
        <f t="shared" si="539"/>
        <v>0</v>
      </c>
      <c r="IU81" s="275">
        <f t="shared" si="540"/>
        <v>0</v>
      </c>
    </row>
    <row r="82" spans="1:255" s="48" customFormat="1">
      <c r="A82" s="49" t="s">
        <v>426</v>
      </c>
      <c r="B82" s="264"/>
      <c r="C82" s="264"/>
      <c r="D82" s="264"/>
      <c r="E82" s="200"/>
      <c r="F82" s="93">
        <f t="shared" si="227"/>
        <v>0</v>
      </c>
      <c r="G82" s="93">
        <f t="shared" si="228"/>
        <v>0</v>
      </c>
      <c r="H82" s="93">
        <f t="shared" si="229"/>
        <v>0</v>
      </c>
      <c r="I82" s="93">
        <f t="shared" si="230"/>
        <v>0</v>
      </c>
      <c r="J82" s="200"/>
      <c r="K82" s="93">
        <f t="shared" si="231"/>
        <v>0</v>
      </c>
      <c r="L82" s="93">
        <f t="shared" si="232"/>
        <v>0</v>
      </c>
      <c r="M82" s="93">
        <f t="shared" si="233"/>
        <v>0</v>
      </c>
      <c r="N82" s="93">
        <f t="shared" si="234"/>
        <v>0</v>
      </c>
      <c r="O82" s="265" t="e">
        <f t="shared" si="235"/>
        <v>#DIV/0!</v>
      </c>
      <c r="P82" s="200"/>
      <c r="Q82" s="93">
        <f t="shared" si="236"/>
        <v>0</v>
      </c>
      <c r="R82" s="93">
        <f t="shared" si="237"/>
        <v>0</v>
      </c>
      <c r="S82" s="93">
        <f t="shared" si="238"/>
        <v>0</v>
      </c>
      <c r="T82" s="93">
        <f t="shared" si="239"/>
        <v>0</v>
      </c>
      <c r="U82" s="265" t="e">
        <f t="shared" si="240"/>
        <v>#DIV/0!</v>
      </c>
      <c r="V82" s="200"/>
      <c r="W82" s="93">
        <f t="shared" si="241"/>
        <v>0</v>
      </c>
      <c r="X82" s="93">
        <f t="shared" si="242"/>
        <v>0</v>
      </c>
      <c r="Y82" s="93">
        <f t="shared" si="243"/>
        <v>0</v>
      </c>
      <c r="Z82" s="93">
        <f t="shared" si="244"/>
        <v>0</v>
      </c>
      <c r="AA82" s="265" t="e">
        <f t="shared" si="245"/>
        <v>#DIV/0!</v>
      </c>
      <c r="AB82" s="329"/>
      <c r="AC82" s="103">
        <f t="shared" si="246"/>
        <v>0</v>
      </c>
      <c r="AD82" s="103">
        <f t="shared" si="247"/>
        <v>0</v>
      </c>
      <c r="AE82" s="103">
        <f t="shared" si="248"/>
        <v>0</v>
      </c>
      <c r="AF82" s="103">
        <f t="shared" si="249"/>
        <v>0</v>
      </c>
      <c r="AG82" s="270">
        <f t="shared" si="250"/>
        <v>0</v>
      </c>
      <c r="AH82" s="271">
        <f t="shared" si="251"/>
        <v>0</v>
      </c>
      <c r="AI82" s="271">
        <f t="shared" si="252"/>
        <v>0</v>
      </c>
      <c r="AJ82" s="271">
        <f t="shared" si="253"/>
        <v>0</v>
      </c>
      <c r="AK82" s="271">
        <f t="shared" si="254"/>
        <v>0</v>
      </c>
      <c r="AL82" s="329"/>
      <c r="AM82" s="103">
        <f t="shared" si="255"/>
        <v>0</v>
      </c>
      <c r="AN82" s="103">
        <f t="shared" si="256"/>
        <v>0</v>
      </c>
      <c r="AO82" s="103">
        <f t="shared" si="257"/>
        <v>0</v>
      </c>
      <c r="AP82" s="103">
        <f t="shared" si="258"/>
        <v>0</v>
      </c>
      <c r="AQ82" s="270">
        <f t="shared" si="259"/>
        <v>0</v>
      </c>
      <c r="AR82" s="271">
        <f t="shared" si="260"/>
        <v>0</v>
      </c>
      <c r="AS82" s="271">
        <f t="shared" si="261"/>
        <v>0</v>
      </c>
      <c r="AT82" s="271">
        <f t="shared" si="262"/>
        <v>0</v>
      </c>
      <c r="AU82" s="271">
        <f t="shared" si="263"/>
        <v>0</v>
      </c>
      <c r="AV82" s="510"/>
      <c r="AW82" s="511">
        <f t="shared" si="264"/>
        <v>0</v>
      </c>
      <c r="AX82" s="511">
        <f t="shared" si="265"/>
        <v>0</v>
      </c>
      <c r="AY82" s="511">
        <f t="shared" si="266"/>
        <v>0</v>
      </c>
      <c r="AZ82" s="511">
        <f t="shared" si="267"/>
        <v>0</v>
      </c>
      <c r="BA82" s="512">
        <f t="shared" si="268"/>
        <v>0</v>
      </c>
      <c r="BB82" s="586">
        <f t="shared" si="269"/>
        <v>0</v>
      </c>
      <c r="BC82" s="586">
        <f t="shared" si="270"/>
        <v>0</v>
      </c>
      <c r="BD82" s="586">
        <f t="shared" si="271"/>
        <v>0</v>
      </c>
      <c r="BE82" s="586">
        <f t="shared" si="272"/>
        <v>0</v>
      </c>
      <c r="BF82" s="329"/>
      <c r="BG82" s="103">
        <f t="shared" si="273"/>
        <v>0</v>
      </c>
      <c r="BH82" s="103">
        <f t="shared" si="274"/>
        <v>0</v>
      </c>
      <c r="BI82" s="103">
        <f t="shared" si="275"/>
        <v>0</v>
      </c>
      <c r="BJ82" s="103">
        <f t="shared" si="276"/>
        <v>0</v>
      </c>
      <c r="BK82" s="270">
        <f t="shared" si="277"/>
        <v>0</v>
      </c>
      <c r="BL82" s="271">
        <f t="shared" si="278"/>
        <v>0</v>
      </c>
      <c r="BM82" s="271">
        <f t="shared" si="279"/>
        <v>0</v>
      </c>
      <c r="BN82" s="271">
        <f t="shared" si="280"/>
        <v>0</v>
      </c>
      <c r="BO82" s="271">
        <f t="shared" si="281"/>
        <v>0</v>
      </c>
      <c r="BP82" s="329"/>
      <c r="BQ82" s="103">
        <f t="shared" si="282"/>
        <v>0</v>
      </c>
      <c r="BR82" s="103">
        <f t="shared" si="283"/>
        <v>0</v>
      </c>
      <c r="BS82" s="103">
        <f t="shared" si="284"/>
        <v>0</v>
      </c>
      <c r="BT82" s="103">
        <f t="shared" si="285"/>
        <v>0</v>
      </c>
      <c r="BU82" s="270">
        <f t="shared" si="286"/>
        <v>0</v>
      </c>
      <c r="BV82" s="271">
        <f t="shared" si="287"/>
        <v>0</v>
      </c>
      <c r="BW82" s="271">
        <f t="shared" si="288"/>
        <v>0</v>
      </c>
      <c r="BX82" s="271">
        <f t="shared" si="289"/>
        <v>0</v>
      </c>
      <c r="BY82" s="271">
        <f t="shared" si="290"/>
        <v>0</v>
      </c>
      <c r="BZ82" s="329"/>
      <c r="CA82" s="103">
        <f t="shared" si="291"/>
        <v>0</v>
      </c>
      <c r="CB82" s="103">
        <f t="shared" si="292"/>
        <v>0</v>
      </c>
      <c r="CC82" s="103">
        <f t="shared" si="293"/>
        <v>0</v>
      </c>
      <c r="CD82" s="103">
        <f t="shared" si="294"/>
        <v>0</v>
      </c>
      <c r="CE82" s="270">
        <f t="shared" si="295"/>
        <v>0</v>
      </c>
      <c r="CF82" s="271">
        <f t="shared" si="296"/>
        <v>0</v>
      </c>
      <c r="CG82" s="271">
        <f t="shared" si="297"/>
        <v>0</v>
      </c>
      <c r="CH82" s="271">
        <f t="shared" si="298"/>
        <v>0</v>
      </c>
      <c r="CI82" s="271">
        <f t="shared" si="299"/>
        <v>0</v>
      </c>
      <c r="CJ82" s="329"/>
      <c r="CK82" s="103">
        <f t="shared" si="541"/>
        <v>0</v>
      </c>
      <c r="CL82" s="103">
        <f t="shared" si="566"/>
        <v>0</v>
      </c>
      <c r="CM82" s="103">
        <f t="shared" si="542"/>
        <v>0</v>
      </c>
      <c r="CN82" s="103">
        <f t="shared" si="543"/>
        <v>0</v>
      </c>
      <c r="CO82" s="270">
        <f t="shared" si="427"/>
        <v>0</v>
      </c>
      <c r="CP82" s="271">
        <f t="shared" si="544"/>
        <v>0</v>
      </c>
      <c r="CQ82" s="271">
        <f t="shared" si="545"/>
        <v>0</v>
      </c>
      <c r="CR82" s="271">
        <f t="shared" si="546"/>
        <v>0</v>
      </c>
      <c r="CS82" s="271">
        <f t="shared" si="547"/>
        <v>0</v>
      </c>
      <c r="CT82" s="329"/>
      <c r="CU82" s="103">
        <f t="shared" si="428"/>
        <v>0</v>
      </c>
      <c r="CV82" s="103">
        <f t="shared" si="429"/>
        <v>0</v>
      </c>
      <c r="CW82" s="103">
        <f t="shared" si="430"/>
        <v>0</v>
      </c>
      <c r="CX82" s="103">
        <f t="shared" si="431"/>
        <v>0</v>
      </c>
      <c r="CY82" s="270">
        <f t="shared" si="300"/>
        <v>0</v>
      </c>
      <c r="CZ82" s="271">
        <f t="shared" si="432"/>
        <v>0</v>
      </c>
      <c r="DA82" s="271">
        <f t="shared" si="433"/>
        <v>0</v>
      </c>
      <c r="DB82" s="271">
        <f t="shared" si="434"/>
        <v>0</v>
      </c>
      <c r="DC82" s="271">
        <f t="shared" si="435"/>
        <v>0</v>
      </c>
      <c r="DD82" s="329"/>
      <c r="DE82" s="103">
        <f t="shared" si="436"/>
        <v>0</v>
      </c>
      <c r="DF82" s="103">
        <f t="shared" si="437"/>
        <v>0</v>
      </c>
      <c r="DG82" s="103">
        <f t="shared" si="438"/>
        <v>0</v>
      </c>
      <c r="DH82" s="103">
        <f t="shared" si="439"/>
        <v>0</v>
      </c>
      <c r="DI82" s="270">
        <f t="shared" si="440"/>
        <v>0</v>
      </c>
      <c r="DJ82" s="271">
        <f t="shared" si="441"/>
        <v>0</v>
      </c>
      <c r="DK82" s="271">
        <f t="shared" si="442"/>
        <v>0</v>
      </c>
      <c r="DL82" s="271">
        <f t="shared" si="443"/>
        <v>0</v>
      </c>
      <c r="DM82" s="271">
        <f t="shared" si="444"/>
        <v>0</v>
      </c>
      <c r="DN82" s="329"/>
      <c r="DO82" s="103">
        <f t="shared" si="445"/>
        <v>0</v>
      </c>
      <c r="DP82" s="103">
        <f t="shared" si="446"/>
        <v>0</v>
      </c>
      <c r="DQ82" s="103">
        <f t="shared" si="447"/>
        <v>0</v>
      </c>
      <c r="DR82" s="103">
        <f t="shared" si="448"/>
        <v>0</v>
      </c>
      <c r="DS82" s="270">
        <f t="shared" si="301"/>
        <v>0</v>
      </c>
      <c r="DT82" s="271">
        <f t="shared" si="449"/>
        <v>0</v>
      </c>
      <c r="DU82" s="271">
        <f t="shared" si="450"/>
        <v>0</v>
      </c>
      <c r="DV82" s="271">
        <f t="shared" si="451"/>
        <v>0</v>
      </c>
      <c r="DW82" s="271">
        <f t="shared" si="452"/>
        <v>0</v>
      </c>
      <c r="DX82" s="338"/>
      <c r="DY82" s="103">
        <f t="shared" si="548"/>
        <v>0</v>
      </c>
      <c r="DZ82" s="103">
        <f t="shared" si="549"/>
        <v>0</v>
      </c>
      <c r="EA82" s="103">
        <f t="shared" si="550"/>
        <v>0</v>
      </c>
      <c r="EB82" s="103">
        <f t="shared" si="551"/>
        <v>0</v>
      </c>
      <c r="EC82" s="270">
        <f t="shared" si="552"/>
        <v>0</v>
      </c>
      <c r="ED82" s="271">
        <f t="shared" si="553"/>
        <v>0</v>
      </c>
      <c r="EE82" s="271">
        <f t="shared" si="554"/>
        <v>0</v>
      </c>
      <c r="EF82" s="271">
        <f t="shared" si="555"/>
        <v>0</v>
      </c>
      <c r="EG82" s="271">
        <f t="shared" si="556"/>
        <v>0</v>
      </c>
      <c r="EH82" s="329"/>
      <c r="EI82" s="103">
        <f t="shared" si="557"/>
        <v>0</v>
      </c>
      <c r="EJ82" s="103">
        <f t="shared" si="558"/>
        <v>0</v>
      </c>
      <c r="EK82" s="103">
        <f t="shared" si="559"/>
        <v>0</v>
      </c>
      <c r="EL82" s="103">
        <f t="shared" si="560"/>
        <v>0</v>
      </c>
      <c r="EM82" s="270">
        <f t="shared" si="561"/>
        <v>0</v>
      </c>
      <c r="EN82" s="271">
        <f t="shared" si="562"/>
        <v>0</v>
      </c>
      <c r="EO82" s="271">
        <f t="shared" si="563"/>
        <v>0</v>
      </c>
      <c r="EP82" s="271">
        <f t="shared" si="564"/>
        <v>0</v>
      </c>
      <c r="EQ82" s="271">
        <f t="shared" si="565"/>
        <v>0</v>
      </c>
      <c r="ER82" s="510"/>
      <c r="ES82" s="511">
        <f t="shared" si="453"/>
        <v>0</v>
      </c>
      <c r="ET82" s="511">
        <f t="shared" si="454"/>
        <v>0</v>
      </c>
      <c r="EU82" s="511">
        <f t="shared" si="455"/>
        <v>0</v>
      </c>
      <c r="EV82" s="511">
        <f t="shared" si="456"/>
        <v>0</v>
      </c>
      <c r="EW82" s="512">
        <f t="shared" si="457"/>
        <v>0</v>
      </c>
      <c r="EX82" s="586">
        <f t="shared" si="458"/>
        <v>0</v>
      </c>
      <c r="EY82" s="586">
        <f t="shared" si="459"/>
        <v>0</v>
      </c>
      <c r="EZ82" s="586">
        <f t="shared" si="460"/>
        <v>0</v>
      </c>
      <c r="FA82" s="586">
        <f t="shared" si="461"/>
        <v>0</v>
      </c>
      <c r="FB82" s="263"/>
      <c r="FC82" s="103">
        <f t="shared" si="462"/>
        <v>0</v>
      </c>
      <c r="FD82" s="103">
        <f t="shared" si="463"/>
        <v>0</v>
      </c>
      <c r="FE82" s="103">
        <f t="shared" si="464"/>
        <v>0</v>
      </c>
      <c r="FF82" s="103">
        <f t="shared" si="465"/>
        <v>0</v>
      </c>
      <c r="FG82" s="270">
        <f t="shared" si="466"/>
        <v>0</v>
      </c>
      <c r="FH82" s="271">
        <f t="shared" si="467"/>
        <v>0</v>
      </c>
      <c r="FI82" s="271">
        <f t="shared" si="468"/>
        <v>0</v>
      </c>
      <c r="FJ82" s="271">
        <f t="shared" si="469"/>
        <v>0</v>
      </c>
      <c r="FK82" s="271">
        <f t="shared" si="470"/>
        <v>0</v>
      </c>
      <c r="FL82" s="263"/>
      <c r="FM82" s="103">
        <f t="shared" si="471"/>
        <v>0</v>
      </c>
      <c r="FN82" s="103">
        <f t="shared" si="472"/>
        <v>0</v>
      </c>
      <c r="FO82" s="103">
        <f t="shared" si="473"/>
        <v>0</v>
      </c>
      <c r="FP82" s="103">
        <f t="shared" si="474"/>
        <v>0</v>
      </c>
      <c r="FQ82" s="270">
        <f t="shared" si="475"/>
        <v>0</v>
      </c>
      <c r="FR82" s="271">
        <f t="shared" si="476"/>
        <v>0</v>
      </c>
      <c r="FS82" s="271">
        <f t="shared" si="477"/>
        <v>0</v>
      </c>
      <c r="FT82" s="271">
        <f t="shared" si="478"/>
        <v>0</v>
      </c>
      <c r="FU82" s="271">
        <f t="shared" si="479"/>
        <v>0</v>
      </c>
      <c r="FV82" s="270"/>
      <c r="FW82" s="270"/>
      <c r="FX82" s="384">
        <f t="shared" si="480"/>
        <v>0</v>
      </c>
      <c r="FY82" s="103">
        <f t="shared" si="481"/>
        <v>0</v>
      </c>
      <c r="FZ82" s="103">
        <f t="shared" si="482"/>
        <v>0</v>
      </c>
      <c r="GA82" s="103">
        <f t="shared" si="483"/>
        <v>0</v>
      </c>
      <c r="GB82" s="103">
        <f t="shared" si="484"/>
        <v>0</v>
      </c>
      <c r="GC82" s="270">
        <f t="shared" si="302"/>
        <v>0</v>
      </c>
      <c r="GD82" s="271">
        <f t="shared" si="485"/>
        <v>0</v>
      </c>
      <c r="GE82" s="271">
        <f t="shared" si="486"/>
        <v>0</v>
      </c>
      <c r="GF82" s="271">
        <f t="shared" si="487"/>
        <v>0</v>
      </c>
      <c r="GG82" s="271">
        <f t="shared" si="488"/>
        <v>0</v>
      </c>
      <c r="GH82" s="329"/>
      <c r="GI82" s="103">
        <f t="shared" si="489"/>
        <v>0</v>
      </c>
      <c r="GJ82" s="103">
        <f t="shared" si="490"/>
        <v>0</v>
      </c>
      <c r="GK82" s="103">
        <f t="shared" si="491"/>
        <v>0</v>
      </c>
      <c r="GL82" s="103">
        <f t="shared" si="492"/>
        <v>0</v>
      </c>
      <c r="GM82" s="270">
        <f t="shared" si="303"/>
        <v>0</v>
      </c>
      <c r="GN82" s="271">
        <f t="shared" si="493"/>
        <v>0</v>
      </c>
      <c r="GO82" s="271">
        <f t="shared" si="494"/>
        <v>0</v>
      </c>
      <c r="GP82" s="271">
        <f t="shared" si="495"/>
        <v>0</v>
      </c>
      <c r="GQ82" s="271">
        <f t="shared" si="496"/>
        <v>0</v>
      </c>
      <c r="GR82" s="342">
        <f t="shared" si="304"/>
        <v>0</v>
      </c>
      <c r="GS82" s="103">
        <f t="shared" si="497"/>
        <v>0</v>
      </c>
      <c r="GT82" s="103">
        <f t="shared" si="498"/>
        <v>0</v>
      </c>
      <c r="GU82" s="103">
        <f t="shared" si="499"/>
        <v>0</v>
      </c>
      <c r="GV82" s="103">
        <f t="shared" si="500"/>
        <v>0</v>
      </c>
      <c r="GW82" s="270">
        <f t="shared" si="305"/>
        <v>0</v>
      </c>
      <c r="GX82" s="271">
        <f t="shared" si="501"/>
        <v>0</v>
      </c>
      <c r="GY82" s="271">
        <f t="shared" si="502"/>
        <v>0</v>
      </c>
      <c r="GZ82" s="271">
        <f t="shared" si="503"/>
        <v>0</v>
      </c>
      <c r="HA82" s="271">
        <f t="shared" si="504"/>
        <v>0</v>
      </c>
      <c r="HB82" s="329"/>
      <c r="HC82" s="103">
        <f t="shared" si="505"/>
        <v>0</v>
      </c>
      <c r="HD82" s="103">
        <f t="shared" si="506"/>
        <v>0</v>
      </c>
      <c r="HE82" s="103">
        <f t="shared" si="507"/>
        <v>0</v>
      </c>
      <c r="HF82" s="103">
        <f t="shared" si="508"/>
        <v>0</v>
      </c>
      <c r="HG82" s="270">
        <f t="shared" si="306"/>
        <v>0</v>
      </c>
      <c r="HH82" s="271">
        <f t="shared" si="509"/>
        <v>0</v>
      </c>
      <c r="HI82" s="271">
        <f t="shared" si="510"/>
        <v>0</v>
      </c>
      <c r="HJ82" s="271">
        <f t="shared" si="511"/>
        <v>0</v>
      </c>
      <c r="HK82" s="271">
        <f t="shared" si="512"/>
        <v>0</v>
      </c>
      <c r="HL82" s="329"/>
      <c r="HM82" s="103">
        <f t="shared" si="513"/>
        <v>0</v>
      </c>
      <c r="HN82" s="103">
        <f t="shared" si="514"/>
        <v>0</v>
      </c>
      <c r="HO82" s="103">
        <f t="shared" si="515"/>
        <v>0</v>
      </c>
      <c r="HP82" s="103">
        <f t="shared" si="516"/>
        <v>0</v>
      </c>
      <c r="HQ82" s="270">
        <f t="shared" si="307"/>
        <v>0</v>
      </c>
      <c r="HR82" s="271">
        <f t="shared" si="517"/>
        <v>0</v>
      </c>
      <c r="HS82" s="271">
        <f t="shared" si="518"/>
        <v>0</v>
      </c>
      <c r="HT82" s="271">
        <f t="shared" si="519"/>
        <v>0</v>
      </c>
      <c r="HU82" s="271">
        <f t="shared" si="520"/>
        <v>0</v>
      </c>
      <c r="HV82" s="342">
        <f t="shared" si="308"/>
        <v>0</v>
      </c>
      <c r="HW82" s="103">
        <f t="shared" si="521"/>
        <v>0</v>
      </c>
      <c r="HX82" s="103">
        <f t="shared" si="522"/>
        <v>0</v>
      </c>
      <c r="HY82" s="103">
        <f t="shared" si="523"/>
        <v>0</v>
      </c>
      <c r="HZ82" s="103">
        <f t="shared" si="524"/>
        <v>0</v>
      </c>
      <c r="IA82" s="265" t="e">
        <f t="shared" si="309"/>
        <v>#DIV/0!</v>
      </c>
      <c r="IB82" s="270">
        <f t="shared" si="310"/>
        <v>0</v>
      </c>
      <c r="IC82" s="271">
        <f t="shared" si="525"/>
        <v>0</v>
      </c>
      <c r="ID82" s="271">
        <f t="shared" si="526"/>
        <v>0</v>
      </c>
      <c r="IE82" s="271">
        <f t="shared" si="527"/>
        <v>0</v>
      </c>
      <c r="IF82" s="271">
        <f t="shared" si="528"/>
        <v>0</v>
      </c>
      <c r="IG82" s="258">
        <f t="shared" si="311"/>
        <v>0</v>
      </c>
      <c r="IH82" s="103">
        <f t="shared" si="529"/>
        <v>0</v>
      </c>
      <c r="II82" s="103">
        <f t="shared" si="530"/>
        <v>0</v>
      </c>
      <c r="IJ82" s="103">
        <f t="shared" si="531"/>
        <v>0</v>
      </c>
      <c r="IK82" s="103">
        <f t="shared" si="532"/>
        <v>0</v>
      </c>
      <c r="IL82" s="270">
        <f t="shared" si="312"/>
        <v>0</v>
      </c>
      <c r="IM82" s="271">
        <f t="shared" si="533"/>
        <v>0</v>
      </c>
      <c r="IN82" s="271">
        <f t="shared" si="534"/>
        <v>0</v>
      </c>
      <c r="IO82" s="271">
        <f t="shared" si="535"/>
        <v>0</v>
      </c>
      <c r="IP82" s="271">
        <f t="shared" si="536"/>
        <v>0</v>
      </c>
      <c r="IQ82" s="274">
        <f t="shared" si="313"/>
        <v>0</v>
      </c>
      <c r="IR82" s="275">
        <f t="shared" si="537"/>
        <v>0</v>
      </c>
      <c r="IS82" s="275">
        <f t="shared" si="538"/>
        <v>0</v>
      </c>
      <c r="IT82" s="275">
        <f t="shared" si="539"/>
        <v>0</v>
      </c>
      <c r="IU82" s="275">
        <f t="shared" si="540"/>
        <v>0</v>
      </c>
    </row>
    <row r="83" spans="1:255" s="48" customFormat="1">
      <c r="A83" s="49" t="s">
        <v>427</v>
      </c>
      <c r="B83" s="264"/>
      <c r="C83" s="264"/>
      <c r="D83" s="264"/>
      <c r="E83" s="200"/>
      <c r="F83" s="93">
        <f t="shared" si="227"/>
        <v>0</v>
      </c>
      <c r="G83" s="93">
        <f t="shared" si="228"/>
        <v>0</v>
      </c>
      <c r="H83" s="93">
        <f t="shared" si="229"/>
        <v>0</v>
      </c>
      <c r="I83" s="93">
        <f t="shared" si="230"/>
        <v>0</v>
      </c>
      <c r="J83" s="200"/>
      <c r="K83" s="93">
        <f t="shared" si="231"/>
        <v>0</v>
      </c>
      <c r="L83" s="93">
        <f t="shared" si="232"/>
        <v>0</v>
      </c>
      <c r="M83" s="93">
        <f t="shared" si="233"/>
        <v>0</v>
      </c>
      <c r="N83" s="93">
        <f t="shared" si="234"/>
        <v>0</v>
      </c>
      <c r="O83" s="265" t="e">
        <f t="shared" si="235"/>
        <v>#DIV/0!</v>
      </c>
      <c r="P83" s="200"/>
      <c r="Q83" s="93">
        <f t="shared" si="236"/>
        <v>0</v>
      </c>
      <c r="R83" s="93">
        <f t="shared" si="237"/>
        <v>0</v>
      </c>
      <c r="S83" s="93">
        <f t="shared" si="238"/>
        <v>0</v>
      </c>
      <c r="T83" s="93">
        <f t="shared" si="239"/>
        <v>0</v>
      </c>
      <c r="U83" s="265" t="e">
        <f t="shared" si="240"/>
        <v>#DIV/0!</v>
      </c>
      <c r="V83" s="200"/>
      <c r="W83" s="93">
        <f t="shared" si="241"/>
        <v>0</v>
      </c>
      <c r="X83" s="93">
        <f t="shared" si="242"/>
        <v>0</v>
      </c>
      <c r="Y83" s="93">
        <f t="shared" si="243"/>
        <v>0</v>
      </c>
      <c r="Z83" s="93">
        <f t="shared" si="244"/>
        <v>0</v>
      </c>
      <c r="AA83" s="265" t="e">
        <f t="shared" si="245"/>
        <v>#DIV/0!</v>
      </c>
      <c r="AB83" s="329"/>
      <c r="AC83" s="103">
        <f t="shared" si="246"/>
        <v>0</v>
      </c>
      <c r="AD83" s="103">
        <f t="shared" si="247"/>
        <v>0</v>
      </c>
      <c r="AE83" s="103">
        <f t="shared" si="248"/>
        <v>0</v>
      </c>
      <c r="AF83" s="103">
        <f t="shared" si="249"/>
        <v>0</v>
      </c>
      <c r="AG83" s="270">
        <f t="shared" si="250"/>
        <v>0</v>
      </c>
      <c r="AH83" s="271">
        <f t="shared" si="251"/>
        <v>0</v>
      </c>
      <c r="AI83" s="271">
        <f t="shared" si="252"/>
        <v>0</v>
      </c>
      <c r="AJ83" s="271">
        <f t="shared" si="253"/>
        <v>0</v>
      </c>
      <c r="AK83" s="271">
        <f t="shared" si="254"/>
        <v>0</v>
      </c>
      <c r="AL83" s="329"/>
      <c r="AM83" s="103">
        <f t="shared" si="255"/>
        <v>0</v>
      </c>
      <c r="AN83" s="103">
        <f t="shared" si="256"/>
        <v>0</v>
      </c>
      <c r="AO83" s="103">
        <f t="shared" si="257"/>
        <v>0</v>
      </c>
      <c r="AP83" s="103">
        <f t="shared" si="258"/>
        <v>0</v>
      </c>
      <c r="AQ83" s="270">
        <f t="shared" si="259"/>
        <v>0</v>
      </c>
      <c r="AR83" s="271">
        <f t="shared" si="260"/>
        <v>0</v>
      </c>
      <c r="AS83" s="271">
        <f t="shared" si="261"/>
        <v>0</v>
      </c>
      <c r="AT83" s="271">
        <f t="shared" si="262"/>
        <v>0</v>
      </c>
      <c r="AU83" s="271">
        <f t="shared" si="263"/>
        <v>0</v>
      </c>
      <c r="AV83" s="510"/>
      <c r="AW83" s="511">
        <f t="shared" si="264"/>
        <v>0</v>
      </c>
      <c r="AX83" s="511">
        <f t="shared" si="265"/>
        <v>0</v>
      </c>
      <c r="AY83" s="511">
        <f t="shared" si="266"/>
        <v>0</v>
      </c>
      <c r="AZ83" s="511">
        <f t="shared" si="267"/>
        <v>0</v>
      </c>
      <c r="BA83" s="512">
        <f t="shared" si="268"/>
        <v>0</v>
      </c>
      <c r="BB83" s="586">
        <f t="shared" si="269"/>
        <v>0</v>
      </c>
      <c r="BC83" s="586">
        <f t="shared" si="270"/>
        <v>0</v>
      </c>
      <c r="BD83" s="586">
        <f t="shared" si="271"/>
        <v>0</v>
      </c>
      <c r="BE83" s="586">
        <f t="shared" si="272"/>
        <v>0</v>
      </c>
      <c r="BF83" s="329"/>
      <c r="BG83" s="103">
        <f t="shared" si="273"/>
        <v>0</v>
      </c>
      <c r="BH83" s="103">
        <f t="shared" si="274"/>
        <v>0</v>
      </c>
      <c r="BI83" s="103">
        <f t="shared" si="275"/>
        <v>0</v>
      </c>
      <c r="BJ83" s="103">
        <f t="shared" si="276"/>
        <v>0</v>
      </c>
      <c r="BK83" s="270">
        <f t="shared" si="277"/>
        <v>0</v>
      </c>
      <c r="BL83" s="271">
        <f t="shared" si="278"/>
        <v>0</v>
      </c>
      <c r="BM83" s="271">
        <f t="shared" si="279"/>
        <v>0</v>
      </c>
      <c r="BN83" s="271">
        <f t="shared" si="280"/>
        <v>0</v>
      </c>
      <c r="BO83" s="271">
        <f t="shared" si="281"/>
        <v>0</v>
      </c>
      <c r="BP83" s="329"/>
      <c r="BQ83" s="103">
        <f t="shared" si="282"/>
        <v>0</v>
      </c>
      <c r="BR83" s="103">
        <f t="shared" si="283"/>
        <v>0</v>
      </c>
      <c r="BS83" s="103">
        <f t="shared" si="284"/>
        <v>0</v>
      </c>
      <c r="BT83" s="103">
        <f t="shared" si="285"/>
        <v>0</v>
      </c>
      <c r="BU83" s="270">
        <f t="shared" si="286"/>
        <v>0</v>
      </c>
      <c r="BV83" s="271">
        <f t="shared" si="287"/>
        <v>0</v>
      </c>
      <c r="BW83" s="271">
        <f t="shared" si="288"/>
        <v>0</v>
      </c>
      <c r="BX83" s="271">
        <f t="shared" si="289"/>
        <v>0</v>
      </c>
      <c r="BY83" s="271">
        <f t="shared" si="290"/>
        <v>0</v>
      </c>
      <c r="BZ83" s="329"/>
      <c r="CA83" s="103">
        <f t="shared" si="291"/>
        <v>0</v>
      </c>
      <c r="CB83" s="103">
        <f t="shared" si="292"/>
        <v>0</v>
      </c>
      <c r="CC83" s="103">
        <f t="shared" si="293"/>
        <v>0</v>
      </c>
      <c r="CD83" s="103">
        <f t="shared" si="294"/>
        <v>0</v>
      </c>
      <c r="CE83" s="270">
        <f t="shared" si="295"/>
        <v>0</v>
      </c>
      <c r="CF83" s="271">
        <f t="shared" si="296"/>
        <v>0</v>
      </c>
      <c r="CG83" s="271">
        <f t="shared" si="297"/>
        <v>0</v>
      </c>
      <c r="CH83" s="271">
        <f t="shared" si="298"/>
        <v>0</v>
      </c>
      <c r="CI83" s="271">
        <f t="shared" si="299"/>
        <v>0</v>
      </c>
      <c r="CJ83" s="329"/>
      <c r="CK83" s="103">
        <f t="shared" si="541"/>
        <v>0</v>
      </c>
      <c r="CL83" s="103">
        <f t="shared" si="566"/>
        <v>0</v>
      </c>
      <c r="CM83" s="103">
        <f t="shared" si="542"/>
        <v>0</v>
      </c>
      <c r="CN83" s="103">
        <f t="shared" si="543"/>
        <v>0</v>
      </c>
      <c r="CO83" s="270">
        <f t="shared" si="427"/>
        <v>0</v>
      </c>
      <c r="CP83" s="271">
        <f t="shared" si="544"/>
        <v>0</v>
      </c>
      <c r="CQ83" s="271">
        <f t="shared" si="545"/>
        <v>0</v>
      </c>
      <c r="CR83" s="271">
        <f t="shared" si="546"/>
        <v>0</v>
      </c>
      <c r="CS83" s="271">
        <f t="shared" si="547"/>
        <v>0</v>
      </c>
      <c r="CT83" s="329"/>
      <c r="CU83" s="103">
        <f t="shared" si="428"/>
        <v>0</v>
      </c>
      <c r="CV83" s="103">
        <f t="shared" si="429"/>
        <v>0</v>
      </c>
      <c r="CW83" s="103">
        <f t="shared" si="430"/>
        <v>0</v>
      </c>
      <c r="CX83" s="103">
        <f t="shared" si="431"/>
        <v>0</v>
      </c>
      <c r="CY83" s="270">
        <f t="shared" si="300"/>
        <v>0</v>
      </c>
      <c r="CZ83" s="271">
        <f t="shared" si="432"/>
        <v>0</v>
      </c>
      <c r="DA83" s="271">
        <f t="shared" si="433"/>
        <v>0</v>
      </c>
      <c r="DB83" s="271">
        <f t="shared" si="434"/>
        <v>0</v>
      </c>
      <c r="DC83" s="271">
        <f t="shared" si="435"/>
        <v>0</v>
      </c>
      <c r="DD83" s="329"/>
      <c r="DE83" s="103">
        <f t="shared" si="436"/>
        <v>0</v>
      </c>
      <c r="DF83" s="103">
        <f t="shared" si="437"/>
        <v>0</v>
      </c>
      <c r="DG83" s="103">
        <f t="shared" si="438"/>
        <v>0</v>
      </c>
      <c r="DH83" s="103">
        <f t="shared" si="439"/>
        <v>0</v>
      </c>
      <c r="DI83" s="270">
        <f t="shared" si="440"/>
        <v>0</v>
      </c>
      <c r="DJ83" s="271">
        <f t="shared" si="441"/>
        <v>0</v>
      </c>
      <c r="DK83" s="271">
        <f t="shared" si="442"/>
        <v>0</v>
      </c>
      <c r="DL83" s="271">
        <f t="shared" si="443"/>
        <v>0</v>
      </c>
      <c r="DM83" s="271">
        <f t="shared" si="444"/>
        <v>0</v>
      </c>
      <c r="DN83" s="329"/>
      <c r="DO83" s="103">
        <f t="shared" si="445"/>
        <v>0</v>
      </c>
      <c r="DP83" s="103">
        <f t="shared" si="446"/>
        <v>0</v>
      </c>
      <c r="DQ83" s="103">
        <f t="shared" si="447"/>
        <v>0</v>
      </c>
      <c r="DR83" s="103">
        <f t="shared" si="448"/>
        <v>0</v>
      </c>
      <c r="DS83" s="270">
        <f t="shared" si="301"/>
        <v>0</v>
      </c>
      <c r="DT83" s="271">
        <f t="shared" si="449"/>
        <v>0</v>
      </c>
      <c r="DU83" s="271">
        <f t="shared" si="450"/>
        <v>0</v>
      </c>
      <c r="DV83" s="271">
        <f t="shared" si="451"/>
        <v>0</v>
      </c>
      <c r="DW83" s="271">
        <f t="shared" si="452"/>
        <v>0</v>
      </c>
      <c r="DX83" s="338"/>
      <c r="DY83" s="103">
        <f t="shared" si="548"/>
        <v>0</v>
      </c>
      <c r="DZ83" s="103">
        <f t="shared" si="549"/>
        <v>0</v>
      </c>
      <c r="EA83" s="103">
        <f t="shared" si="550"/>
        <v>0</v>
      </c>
      <c r="EB83" s="103">
        <f t="shared" si="551"/>
        <v>0</v>
      </c>
      <c r="EC83" s="270">
        <f t="shared" si="552"/>
        <v>0</v>
      </c>
      <c r="ED83" s="271">
        <f t="shared" si="553"/>
        <v>0</v>
      </c>
      <c r="EE83" s="271">
        <f t="shared" si="554"/>
        <v>0</v>
      </c>
      <c r="EF83" s="271">
        <f t="shared" si="555"/>
        <v>0</v>
      </c>
      <c r="EG83" s="271">
        <f t="shared" si="556"/>
        <v>0</v>
      </c>
      <c r="EH83" s="329"/>
      <c r="EI83" s="103">
        <f t="shared" si="557"/>
        <v>0</v>
      </c>
      <c r="EJ83" s="103">
        <f t="shared" si="558"/>
        <v>0</v>
      </c>
      <c r="EK83" s="103">
        <f t="shared" si="559"/>
        <v>0</v>
      </c>
      <c r="EL83" s="103">
        <f t="shared" si="560"/>
        <v>0</v>
      </c>
      <c r="EM83" s="270">
        <f t="shared" si="561"/>
        <v>0</v>
      </c>
      <c r="EN83" s="271">
        <f t="shared" si="562"/>
        <v>0</v>
      </c>
      <c r="EO83" s="271">
        <f t="shared" si="563"/>
        <v>0</v>
      </c>
      <c r="EP83" s="271">
        <f t="shared" si="564"/>
        <v>0</v>
      </c>
      <c r="EQ83" s="271">
        <f t="shared" si="565"/>
        <v>0</v>
      </c>
      <c r="ER83" s="510"/>
      <c r="ES83" s="511">
        <f t="shared" si="453"/>
        <v>0</v>
      </c>
      <c r="ET83" s="511">
        <f t="shared" si="454"/>
        <v>0</v>
      </c>
      <c r="EU83" s="511">
        <f t="shared" si="455"/>
        <v>0</v>
      </c>
      <c r="EV83" s="511">
        <f t="shared" si="456"/>
        <v>0</v>
      </c>
      <c r="EW83" s="512">
        <f t="shared" si="457"/>
        <v>0</v>
      </c>
      <c r="EX83" s="586">
        <f t="shared" si="458"/>
        <v>0</v>
      </c>
      <c r="EY83" s="586">
        <f t="shared" si="459"/>
        <v>0</v>
      </c>
      <c r="EZ83" s="586">
        <f t="shared" si="460"/>
        <v>0</v>
      </c>
      <c r="FA83" s="586">
        <f t="shared" si="461"/>
        <v>0</v>
      </c>
      <c r="FB83" s="263"/>
      <c r="FC83" s="103">
        <f t="shared" si="462"/>
        <v>0</v>
      </c>
      <c r="FD83" s="103">
        <f t="shared" si="463"/>
        <v>0</v>
      </c>
      <c r="FE83" s="103">
        <f t="shared" si="464"/>
        <v>0</v>
      </c>
      <c r="FF83" s="103">
        <f t="shared" si="465"/>
        <v>0</v>
      </c>
      <c r="FG83" s="270">
        <f t="shared" si="466"/>
        <v>0</v>
      </c>
      <c r="FH83" s="271">
        <f t="shared" si="467"/>
        <v>0</v>
      </c>
      <c r="FI83" s="271">
        <f t="shared" si="468"/>
        <v>0</v>
      </c>
      <c r="FJ83" s="271">
        <f t="shared" si="469"/>
        <v>0</v>
      </c>
      <c r="FK83" s="271">
        <f t="shared" si="470"/>
        <v>0</v>
      </c>
      <c r="FL83" s="263"/>
      <c r="FM83" s="103">
        <f t="shared" si="471"/>
        <v>0</v>
      </c>
      <c r="FN83" s="103">
        <f t="shared" si="472"/>
        <v>0</v>
      </c>
      <c r="FO83" s="103">
        <f t="shared" si="473"/>
        <v>0</v>
      </c>
      <c r="FP83" s="103">
        <f t="shared" si="474"/>
        <v>0</v>
      </c>
      <c r="FQ83" s="270">
        <f t="shared" si="475"/>
        <v>0</v>
      </c>
      <c r="FR83" s="271">
        <f t="shared" si="476"/>
        <v>0</v>
      </c>
      <c r="FS83" s="271">
        <f t="shared" si="477"/>
        <v>0</v>
      </c>
      <c r="FT83" s="271">
        <f t="shared" si="478"/>
        <v>0</v>
      </c>
      <c r="FU83" s="271">
        <f t="shared" si="479"/>
        <v>0</v>
      </c>
      <c r="FV83" s="270"/>
      <c r="FW83" s="270"/>
      <c r="FX83" s="384">
        <f t="shared" si="480"/>
        <v>0</v>
      </c>
      <c r="FY83" s="103">
        <f t="shared" si="481"/>
        <v>0</v>
      </c>
      <c r="FZ83" s="103">
        <f t="shared" si="482"/>
        <v>0</v>
      </c>
      <c r="GA83" s="103">
        <f t="shared" si="483"/>
        <v>0</v>
      </c>
      <c r="GB83" s="103">
        <f t="shared" si="484"/>
        <v>0</v>
      </c>
      <c r="GC83" s="270">
        <f t="shared" si="302"/>
        <v>0</v>
      </c>
      <c r="GD83" s="271">
        <f t="shared" si="485"/>
        <v>0</v>
      </c>
      <c r="GE83" s="271">
        <f t="shared" si="486"/>
        <v>0</v>
      </c>
      <c r="GF83" s="271">
        <f t="shared" si="487"/>
        <v>0</v>
      </c>
      <c r="GG83" s="271">
        <f t="shared" si="488"/>
        <v>0</v>
      </c>
      <c r="GH83" s="329"/>
      <c r="GI83" s="103">
        <f t="shared" si="489"/>
        <v>0</v>
      </c>
      <c r="GJ83" s="103">
        <f t="shared" si="490"/>
        <v>0</v>
      </c>
      <c r="GK83" s="103">
        <f t="shared" si="491"/>
        <v>0</v>
      </c>
      <c r="GL83" s="103">
        <f t="shared" si="492"/>
        <v>0</v>
      </c>
      <c r="GM83" s="270">
        <f t="shared" si="303"/>
        <v>0</v>
      </c>
      <c r="GN83" s="271">
        <f t="shared" si="493"/>
        <v>0</v>
      </c>
      <c r="GO83" s="271">
        <f t="shared" si="494"/>
        <v>0</v>
      </c>
      <c r="GP83" s="271">
        <f t="shared" si="495"/>
        <v>0</v>
      </c>
      <c r="GQ83" s="271">
        <f t="shared" si="496"/>
        <v>0</v>
      </c>
      <c r="GR83" s="342">
        <f t="shared" si="304"/>
        <v>0</v>
      </c>
      <c r="GS83" s="103">
        <f t="shared" si="497"/>
        <v>0</v>
      </c>
      <c r="GT83" s="103">
        <f t="shared" si="498"/>
        <v>0</v>
      </c>
      <c r="GU83" s="103">
        <f t="shared" si="499"/>
        <v>0</v>
      </c>
      <c r="GV83" s="103">
        <f t="shared" si="500"/>
        <v>0</v>
      </c>
      <c r="GW83" s="270">
        <f t="shared" si="305"/>
        <v>0</v>
      </c>
      <c r="GX83" s="271">
        <f t="shared" si="501"/>
        <v>0</v>
      </c>
      <c r="GY83" s="271">
        <f t="shared" si="502"/>
        <v>0</v>
      </c>
      <c r="GZ83" s="271">
        <f t="shared" si="503"/>
        <v>0</v>
      </c>
      <c r="HA83" s="271">
        <f t="shared" si="504"/>
        <v>0</v>
      </c>
      <c r="HB83" s="329"/>
      <c r="HC83" s="103">
        <f t="shared" si="505"/>
        <v>0</v>
      </c>
      <c r="HD83" s="103">
        <f t="shared" si="506"/>
        <v>0</v>
      </c>
      <c r="HE83" s="103">
        <f t="shared" si="507"/>
        <v>0</v>
      </c>
      <c r="HF83" s="103">
        <f t="shared" si="508"/>
        <v>0</v>
      </c>
      <c r="HG83" s="270">
        <f t="shared" si="306"/>
        <v>0</v>
      </c>
      <c r="HH83" s="271">
        <f t="shared" si="509"/>
        <v>0</v>
      </c>
      <c r="HI83" s="271">
        <f t="shared" si="510"/>
        <v>0</v>
      </c>
      <c r="HJ83" s="271">
        <f t="shared" si="511"/>
        <v>0</v>
      </c>
      <c r="HK83" s="271">
        <f t="shared" si="512"/>
        <v>0</v>
      </c>
      <c r="HL83" s="329"/>
      <c r="HM83" s="103">
        <f t="shared" si="513"/>
        <v>0</v>
      </c>
      <c r="HN83" s="103">
        <f t="shared" si="514"/>
        <v>0</v>
      </c>
      <c r="HO83" s="103">
        <f t="shared" si="515"/>
        <v>0</v>
      </c>
      <c r="HP83" s="103">
        <f t="shared" si="516"/>
        <v>0</v>
      </c>
      <c r="HQ83" s="270">
        <f t="shared" si="307"/>
        <v>0</v>
      </c>
      <c r="HR83" s="271">
        <f t="shared" si="517"/>
        <v>0</v>
      </c>
      <c r="HS83" s="271">
        <f t="shared" si="518"/>
        <v>0</v>
      </c>
      <c r="HT83" s="271">
        <f t="shared" si="519"/>
        <v>0</v>
      </c>
      <c r="HU83" s="271">
        <f t="shared" si="520"/>
        <v>0</v>
      </c>
      <c r="HV83" s="342">
        <f t="shared" si="308"/>
        <v>0</v>
      </c>
      <c r="HW83" s="103">
        <f t="shared" si="521"/>
        <v>0</v>
      </c>
      <c r="HX83" s="103">
        <f t="shared" si="522"/>
        <v>0</v>
      </c>
      <c r="HY83" s="103">
        <f t="shared" si="523"/>
        <v>0</v>
      </c>
      <c r="HZ83" s="103">
        <f t="shared" si="524"/>
        <v>0</v>
      </c>
      <c r="IA83" s="265" t="e">
        <f t="shared" si="309"/>
        <v>#DIV/0!</v>
      </c>
      <c r="IB83" s="270">
        <f t="shared" si="310"/>
        <v>0</v>
      </c>
      <c r="IC83" s="271">
        <f t="shared" si="525"/>
        <v>0</v>
      </c>
      <c r="ID83" s="271">
        <f t="shared" si="526"/>
        <v>0</v>
      </c>
      <c r="IE83" s="271">
        <f t="shared" si="527"/>
        <v>0</v>
      </c>
      <c r="IF83" s="271">
        <f t="shared" si="528"/>
        <v>0</v>
      </c>
      <c r="IG83" s="258">
        <f t="shared" si="311"/>
        <v>0</v>
      </c>
      <c r="IH83" s="103">
        <f t="shared" si="529"/>
        <v>0</v>
      </c>
      <c r="II83" s="103">
        <f t="shared" si="530"/>
        <v>0</v>
      </c>
      <c r="IJ83" s="103">
        <f t="shared" si="531"/>
        <v>0</v>
      </c>
      <c r="IK83" s="103">
        <f t="shared" si="532"/>
        <v>0</v>
      </c>
      <c r="IL83" s="270">
        <f t="shared" si="312"/>
        <v>0</v>
      </c>
      <c r="IM83" s="271">
        <f t="shared" si="533"/>
        <v>0</v>
      </c>
      <c r="IN83" s="271">
        <f t="shared" si="534"/>
        <v>0</v>
      </c>
      <c r="IO83" s="271">
        <f t="shared" si="535"/>
        <v>0</v>
      </c>
      <c r="IP83" s="271">
        <f t="shared" si="536"/>
        <v>0</v>
      </c>
      <c r="IQ83" s="274">
        <f t="shared" si="313"/>
        <v>0</v>
      </c>
      <c r="IR83" s="275">
        <f t="shared" si="537"/>
        <v>0</v>
      </c>
      <c r="IS83" s="275">
        <f t="shared" si="538"/>
        <v>0</v>
      </c>
      <c r="IT83" s="275">
        <f t="shared" si="539"/>
        <v>0</v>
      </c>
      <c r="IU83" s="275">
        <f t="shared" si="540"/>
        <v>0</v>
      </c>
    </row>
    <row r="84" spans="1:255" s="48" customFormat="1">
      <c r="A84" s="49" t="s">
        <v>428</v>
      </c>
      <c r="B84" s="264"/>
      <c r="C84" s="264"/>
      <c r="D84" s="264"/>
      <c r="E84" s="200"/>
      <c r="F84" s="93">
        <f t="shared" si="227"/>
        <v>0</v>
      </c>
      <c r="G84" s="93">
        <f t="shared" si="228"/>
        <v>0</v>
      </c>
      <c r="H84" s="93">
        <f t="shared" si="229"/>
        <v>0</v>
      </c>
      <c r="I84" s="93">
        <f t="shared" si="230"/>
        <v>0</v>
      </c>
      <c r="J84" s="200"/>
      <c r="K84" s="93">
        <f t="shared" si="231"/>
        <v>0</v>
      </c>
      <c r="L84" s="93">
        <f t="shared" si="232"/>
        <v>0</v>
      </c>
      <c r="M84" s="93">
        <f t="shared" si="233"/>
        <v>0</v>
      </c>
      <c r="N84" s="93">
        <f t="shared" si="234"/>
        <v>0</v>
      </c>
      <c r="O84" s="265" t="e">
        <f t="shared" si="235"/>
        <v>#DIV/0!</v>
      </c>
      <c r="P84" s="200"/>
      <c r="Q84" s="93">
        <f t="shared" si="236"/>
        <v>0</v>
      </c>
      <c r="R84" s="93">
        <f t="shared" si="237"/>
        <v>0</v>
      </c>
      <c r="S84" s="93">
        <f t="shared" si="238"/>
        <v>0</v>
      </c>
      <c r="T84" s="93">
        <f t="shared" si="239"/>
        <v>0</v>
      </c>
      <c r="U84" s="265" t="e">
        <f t="shared" si="240"/>
        <v>#DIV/0!</v>
      </c>
      <c r="V84" s="200"/>
      <c r="W84" s="93">
        <f t="shared" si="241"/>
        <v>0</v>
      </c>
      <c r="X84" s="93">
        <f t="shared" si="242"/>
        <v>0</v>
      </c>
      <c r="Y84" s="93">
        <f t="shared" si="243"/>
        <v>0</v>
      </c>
      <c r="Z84" s="93">
        <f t="shared" si="244"/>
        <v>0</v>
      </c>
      <c r="AA84" s="265" t="e">
        <f t="shared" si="245"/>
        <v>#DIV/0!</v>
      </c>
      <c r="AB84" s="329"/>
      <c r="AC84" s="103">
        <f t="shared" si="246"/>
        <v>0</v>
      </c>
      <c r="AD84" s="103">
        <f t="shared" si="247"/>
        <v>0</v>
      </c>
      <c r="AE84" s="103">
        <f t="shared" si="248"/>
        <v>0</v>
      </c>
      <c r="AF84" s="103">
        <f t="shared" si="249"/>
        <v>0</v>
      </c>
      <c r="AG84" s="270">
        <f t="shared" si="250"/>
        <v>0</v>
      </c>
      <c r="AH84" s="271">
        <f t="shared" si="251"/>
        <v>0</v>
      </c>
      <c r="AI84" s="271">
        <f t="shared" si="252"/>
        <v>0</v>
      </c>
      <c r="AJ84" s="271">
        <f t="shared" si="253"/>
        <v>0</v>
      </c>
      <c r="AK84" s="271">
        <f t="shared" si="254"/>
        <v>0</v>
      </c>
      <c r="AL84" s="329"/>
      <c r="AM84" s="103">
        <f t="shared" si="255"/>
        <v>0</v>
      </c>
      <c r="AN84" s="103">
        <f t="shared" si="256"/>
        <v>0</v>
      </c>
      <c r="AO84" s="103">
        <f t="shared" si="257"/>
        <v>0</v>
      </c>
      <c r="AP84" s="103">
        <f t="shared" si="258"/>
        <v>0</v>
      </c>
      <c r="AQ84" s="270">
        <f t="shared" si="259"/>
        <v>0</v>
      </c>
      <c r="AR84" s="271">
        <f t="shared" si="260"/>
        <v>0</v>
      </c>
      <c r="AS84" s="271">
        <f t="shared" si="261"/>
        <v>0</v>
      </c>
      <c r="AT84" s="271">
        <f t="shared" si="262"/>
        <v>0</v>
      </c>
      <c r="AU84" s="271">
        <f t="shared" si="263"/>
        <v>0</v>
      </c>
      <c r="AV84" s="510"/>
      <c r="AW84" s="511">
        <f t="shared" si="264"/>
        <v>0</v>
      </c>
      <c r="AX84" s="511">
        <f t="shared" si="265"/>
        <v>0</v>
      </c>
      <c r="AY84" s="511">
        <f t="shared" si="266"/>
        <v>0</v>
      </c>
      <c r="AZ84" s="511">
        <f t="shared" si="267"/>
        <v>0</v>
      </c>
      <c r="BA84" s="512">
        <f t="shared" si="268"/>
        <v>0</v>
      </c>
      <c r="BB84" s="586">
        <f t="shared" si="269"/>
        <v>0</v>
      </c>
      <c r="BC84" s="586">
        <f t="shared" si="270"/>
        <v>0</v>
      </c>
      <c r="BD84" s="586">
        <f t="shared" si="271"/>
        <v>0</v>
      </c>
      <c r="BE84" s="586">
        <f t="shared" si="272"/>
        <v>0</v>
      </c>
      <c r="BF84" s="329"/>
      <c r="BG84" s="103">
        <f t="shared" si="273"/>
        <v>0</v>
      </c>
      <c r="BH84" s="103">
        <f t="shared" si="274"/>
        <v>0</v>
      </c>
      <c r="BI84" s="103">
        <f t="shared" si="275"/>
        <v>0</v>
      </c>
      <c r="BJ84" s="103">
        <f t="shared" si="276"/>
        <v>0</v>
      </c>
      <c r="BK84" s="270">
        <f t="shared" si="277"/>
        <v>0</v>
      </c>
      <c r="BL84" s="271">
        <f t="shared" si="278"/>
        <v>0</v>
      </c>
      <c r="BM84" s="271">
        <f t="shared" si="279"/>
        <v>0</v>
      </c>
      <c r="BN84" s="271">
        <f t="shared" si="280"/>
        <v>0</v>
      </c>
      <c r="BO84" s="271">
        <f t="shared" si="281"/>
        <v>0</v>
      </c>
      <c r="BP84" s="329"/>
      <c r="BQ84" s="103">
        <f t="shared" si="282"/>
        <v>0</v>
      </c>
      <c r="BR84" s="103">
        <f t="shared" si="283"/>
        <v>0</v>
      </c>
      <c r="BS84" s="103">
        <f t="shared" si="284"/>
        <v>0</v>
      </c>
      <c r="BT84" s="103">
        <f t="shared" si="285"/>
        <v>0</v>
      </c>
      <c r="BU84" s="270">
        <f t="shared" si="286"/>
        <v>0</v>
      </c>
      <c r="BV84" s="271">
        <f t="shared" si="287"/>
        <v>0</v>
      </c>
      <c r="BW84" s="271">
        <f t="shared" si="288"/>
        <v>0</v>
      </c>
      <c r="BX84" s="271">
        <f t="shared" si="289"/>
        <v>0</v>
      </c>
      <c r="BY84" s="271">
        <f t="shared" si="290"/>
        <v>0</v>
      </c>
      <c r="BZ84" s="329"/>
      <c r="CA84" s="103">
        <f t="shared" si="291"/>
        <v>0</v>
      </c>
      <c r="CB84" s="103">
        <f t="shared" si="292"/>
        <v>0</v>
      </c>
      <c r="CC84" s="103">
        <f t="shared" si="293"/>
        <v>0</v>
      </c>
      <c r="CD84" s="103">
        <f t="shared" si="294"/>
        <v>0</v>
      </c>
      <c r="CE84" s="270">
        <f t="shared" si="295"/>
        <v>0</v>
      </c>
      <c r="CF84" s="271">
        <f t="shared" si="296"/>
        <v>0</v>
      </c>
      <c r="CG84" s="271">
        <f t="shared" si="297"/>
        <v>0</v>
      </c>
      <c r="CH84" s="271">
        <f t="shared" si="298"/>
        <v>0</v>
      </c>
      <c r="CI84" s="271">
        <f t="shared" si="299"/>
        <v>0</v>
      </c>
      <c r="CJ84" s="329"/>
      <c r="CK84" s="103">
        <f t="shared" si="541"/>
        <v>0</v>
      </c>
      <c r="CL84" s="103">
        <f t="shared" si="566"/>
        <v>0</v>
      </c>
      <c r="CM84" s="103">
        <f t="shared" si="542"/>
        <v>0</v>
      </c>
      <c r="CN84" s="103">
        <f t="shared" si="543"/>
        <v>0</v>
      </c>
      <c r="CO84" s="270">
        <f t="shared" si="427"/>
        <v>0</v>
      </c>
      <c r="CP84" s="271">
        <f t="shared" si="544"/>
        <v>0</v>
      </c>
      <c r="CQ84" s="271">
        <f t="shared" si="545"/>
        <v>0</v>
      </c>
      <c r="CR84" s="271">
        <f t="shared" si="546"/>
        <v>0</v>
      </c>
      <c r="CS84" s="271">
        <f t="shared" si="547"/>
        <v>0</v>
      </c>
      <c r="CT84" s="329"/>
      <c r="CU84" s="103">
        <f t="shared" si="428"/>
        <v>0</v>
      </c>
      <c r="CV84" s="103">
        <f t="shared" si="429"/>
        <v>0</v>
      </c>
      <c r="CW84" s="103">
        <f t="shared" si="430"/>
        <v>0</v>
      </c>
      <c r="CX84" s="103">
        <f t="shared" si="431"/>
        <v>0</v>
      </c>
      <c r="CY84" s="270">
        <f t="shared" si="300"/>
        <v>0</v>
      </c>
      <c r="CZ84" s="271">
        <f t="shared" si="432"/>
        <v>0</v>
      </c>
      <c r="DA84" s="271">
        <f t="shared" si="433"/>
        <v>0</v>
      </c>
      <c r="DB84" s="271">
        <f t="shared" si="434"/>
        <v>0</v>
      </c>
      <c r="DC84" s="271">
        <f t="shared" si="435"/>
        <v>0</v>
      </c>
      <c r="DD84" s="329"/>
      <c r="DE84" s="103">
        <f t="shared" si="436"/>
        <v>0</v>
      </c>
      <c r="DF84" s="103">
        <f t="shared" si="437"/>
        <v>0</v>
      </c>
      <c r="DG84" s="103">
        <f t="shared" si="438"/>
        <v>0</v>
      </c>
      <c r="DH84" s="103">
        <f t="shared" si="439"/>
        <v>0</v>
      </c>
      <c r="DI84" s="270">
        <f t="shared" si="440"/>
        <v>0</v>
      </c>
      <c r="DJ84" s="271">
        <f t="shared" si="441"/>
        <v>0</v>
      </c>
      <c r="DK84" s="271">
        <f t="shared" si="442"/>
        <v>0</v>
      </c>
      <c r="DL84" s="271">
        <f t="shared" si="443"/>
        <v>0</v>
      </c>
      <c r="DM84" s="271">
        <f t="shared" si="444"/>
        <v>0</v>
      </c>
      <c r="DN84" s="329"/>
      <c r="DO84" s="103">
        <f t="shared" si="445"/>
        <v>0</v>
      </c>
      <c r="DP84" s="103">
        <f t="shared" si="446"/>
        <v>0</v>
      </c>
      <c r="DQ84" s="103">
        <f t="shared" si="447"/>
        <v>0</v>
      </c>
      <c r="DR84" s="103">
        <f t="shared" si="448"/>
        <v>0</v>
      </c>
      <c r="DS84" s="270">
        <f t="shared" si="301"/>
        <v>0</v>
      </c>
      <c r="DT84" s="271">
        <f t="shared" si="449"/>
        <v>0</v>
      </c>
      <c r="DU84" s="271">
        <f t="shared" si="450"/>
        <v>0</v>
      </c>
      <c r="DV84" s="271">
        <f t="shared" si="451"/>
        <v>0</v>
      </c>
      <c r="DW84" s="271">
        <f t="shared" si="452"/>
        <v>0</v>
      </c>
      <c r="DX84" s="338"/>
      <c r="DY84" s="103">
        <f t="shared" si="548"/>
        <v>0</v>
      </c>
      <c r="DZ84" s="103">
        <f t="shared" si="549"/>
        <v>0</v>
      </c>
      <c r="EA84" s="103">
        <f t="shared" si="550"/>
        <v>0</v>
      </c>
      <c r="EB84" s="103">
        <f t="shared" si="551"/>
        <v>0</v>
      </c>
      <c r="EC84" s="270">
        <f t="shared" si="552"/>
        <v>0</v>
      </c>
      <c r="ED84" s="271">
        <f t="shared" si="553"/>
        <v>0</v>
      </c>
      <c r="EE84" s="271">
        <f t="shared" si="554"/>
        <v>0</v>
      </c>
      <c r="EF84" s="271">
        <f t="shared" si="555"/>
        <v>0</v>
      </c>
      <c r="EG84" s="271">
        <f t="shared" si="556"/>
        <v>0</v>
      </c>
      <c r="EH84" s="329"/>
      <c r="EI84" s="103">
        <f t="shared" si="557"/>
        <v>0</v>
      </c>
      <c r="EJ84" s="103">
        <f t="shared" si="558"/>
        <v>0</v>
      </c>
      <c r="EK84" s="103">
        <f t="shared" si="559"/>
        <v>0</v>
      </c>
      <c r="EL84" s="103">
        <f t="shared" si="560"/>
        <v>0</v>
      </c>
      <c r="EM84" s="270">
        <f t="shared" si="561"/>
        <v>0</v>
      </c>
      <c r="EN84" s="271">
        <f t="shared" si="562"/>
        <v>0</v>
      </c>
      <c r="EO84" s="271">
        <f t="shared" si="563"/>
        <v>0</v>
      </c>
      <c r="EP84" s="271">
        <f t="shared" si="564"/>
        <v>0</v>
      </c>
      <c r="EQ84" s="271">
        <f t="shared" si="565"/>
        <v>0</v>
      </c>
      <c r="ER84" s="510"/>
      <c r="ES84" s="511">
        <f t="shared" si="453"/>
        <v>0</v>
      </c>
      <c r="ET84" s="511">
        <f t="shared" si="454"/>
        <v>0</v>
      </c>
      <c r="EU84" s="511">
        <f t="shared" si="455"/>
        <v>0</v>
      </c>
      <c r="EV84" s="511">
        <f t="shared" si="456"/>
        <v>0</v>
      </c>
      <c r="EW84" s="512">
        <f t="shared" si="457"/>
        <v>0</v>
      </c>
      <c r="EX84" s="586">
        <f t="shared" si="458"/>
        <v>0</v>
      </c>
      <c r="EY84" s="586">
        <f t="shared" si="459"/>
        <v>0</v>
      </c>
      <c r="EZ84" s="586">
        <f t="shared" si="460"/>
        <v>0</v>
      </c>
      <c r="FA84" s="586">
        <f t="shared" si="461"/>
        <v>0</v>
      </c>
      <c r="FB84" s="263"/>
      <c r="FC84" s="103">
        <f t="shared" si="462"/>
        <v>0</v>
      </c>
      <c r="FD84" s="103">
        <f t="shared" si="463"/>
        <v>0</v>
      </c>
      <c r="FE84" s="103">
        <f t="shared" si="464"/>
        <v>0</v>
      </c>
      <c r="FF84" s="103">
        <f t="shared" si="465"/>
        <v>0</v>
      </c>
      <c r="FG84" s="270">
        <f t="shared" si="466"/>
        <v>0</v>
      </c>
      <c r="FH84" s="271">
        <f t="shared" si="467"/>
        <v>0</v>
      </c>
      <c r="FI84" s="271">
        <f t="shared" si="468"/>
        <v>0</v>
      </c>
      <c r="FJ84" s="271">
        <f t="shared" si="469"/>
        <v>0</v>
      </c>
      <c r="FK84" s="271">
        <f t="shared" si="470"/>
        <v>0</v>
      </c>
      <c r="FL84" s="263"/>
      <c r="FM84" s="103">
        <f t="shared" si="471"/>
        <v>0</v>
      </c>
      <c r="FN84" s="103">
        <f t="shared" si="472"/>
        <v>0</v>
      </c>
      <c r="FO84" s="103">
        <f t="shared" si="473"/>
        <v>0</v>
      </c>
      <c r="FP84" s="103">
        <f t="shared" si="474"/>
        <v>0</v>
      </c>
      <c r="FQ84" s="270">
        <f t="shared" si="475"/>
        <v>0</v>
      </c>
      <c r="FR84" s="271">
        <f t="shared" si="476"/>
        <v>0</v>
      </c>
      <c r="FS84" s="271">
        <f t="shared" si="477"/>
        <v>0</v>
      </c>
      <c r="FT84" s="271">
        <f t="shared" si="478"/>
        <v>0</v>
      </c>
      <c r="FU84" s="271">
        <f t="shared" si="479"/>
        <v>0</v>
      </c>
      <c r="FV84" s="270"/>
      <c r="FW84" s="270"/>
      <c r="FX84" s="384">
        <f t="shared" si="480"/>
        <v>0</v>
      </c>
      <c r="FY84" s="103">
        <f t="shared" si="481"/>
        <v>0</v>
      </c>
      <c r="FZ84" s="103">
        <f t="shared" si="482"/>
        <v>0</v>
      </c>
      <c r="GA84" s="103">
        <f t="shared" si="483"/>
        <v>0</v>
      </c>
      <c r="GB84" s="103">
        <f t="shared" si="484"/>
        <v>0</v>
      </c>
      <c r="GC84" s="270">
        <f t="shared" si="302"/>
        <v>0</v>
      </c>
      <c r="GD84" s="271">
        <f t="shared" si="485"/>
        <v>0</v>
      </c>
      <c r="GE84" s="271">
        <f t="shared" si="486"/>
        <v>0</v>
      </c>
      <c r="GF84" s="271">
        <f t="shared" si="487"/>
        <v>0</v>
      </c>
      <c r="GG84" s="271">
        <f t="shared" si="488"/>
        <v>0</v>
      </c>
      <c r="GH84" s="329"/>
      <c r="GI84" s="103">
        <f t="shared" si="489"/>
        <v>0</v>
      </c>
      <c r="GJ84" s="103">
        <f t="shared" si="490"/>
        <v>0</v>
      </c>
      <c r="GK84" s="103">
        <f t="shared" si="491"/>
        <v>0</v>
      </c>
      <c r="GL84" s="103">
        <f t="shared" si="492"/>
        <v>0</v>
      </c>
      <c r="GM84" s="270">
        <f t="shared" si="303"/>
        <v>0</v>
      </c>
      <c r="GN84" s="271">
        <f t="shared" si="493"/>
        <v>0</v>
      </c>
      <c r="GO84" s="271">
        <f t="shared" si="494"/>
        <v>0</v>
      </c>
      <c r="GP84" s="271">
        <f t="shared" si="495"/>
        <v>0</v>
      </c>
      <c r="GQ84" s="271">
        <f t="shared" si="496"/>
        <v>0</v>
      </c>
      <c r="GR84" s="342">
        <f t="shared" si="304"/>
        <v>0</v>
      </c>
      <c r="GS84" s="103">
        <f t="shared" si="497"/>
        <v>0</v>
      </c>
      <c r="GT84" s="103">
        <f t="shared" si="498"/>
        <v>0</v>
      </c>
      <c r="GU84" s="103">
        <f t="shared" si="499"/>
        <v>0</v>
      </c>
      <c r="GV84" s="103">
        <f t="shared" si="500"/>
        <v>0</v>
      </c>
      <c r="GW84" s="270">
        <f t="shared" si="305"/>
        <v>0</v>
      </c>
      <c r="GX84" s="271">
        <f t="shared" si="501"/>
        <v>0</v>
      </c>
      <c r="GY84" s="271">
        <f t="shared" si="502"/>
        <v>0</v>
      </c>
      <c r="GZ84" s="271">
        <f t="shared" si="503"/>
        <v>0</v>
      </c>
      <c r="HA84" s="271">
        <f t="shared" si="504"/>
        <v>0</v>
      </c>
      <c r="HB84" s="329"/>
      <c r="HC84" s="103">
        <f t="shared" si="505"/>
        <v>0</v>
      </c>
      <c r="HD84" s="103">
        <f t="shared" si="506"/>
        <v>0</v>
      </c>
      <c r="HE84" s="103">
        <f t="shared" si="507"/>
        <v>0</v>
      </c>
      <c r="HF84" s="103">
        <f t="shared" si="508"/>
        <v>0</v>
      </c>
      <c r="HG84" s="270">
        <f t="shared" si="306"/>
        <v>0</v>
      </c>
      <c r="HH84" s="271">
        <f t="shared" si="509"/>
        <v>0</v>
      </c>
      <c r="HI84" s="271">
        <f t="shared" si="510"/>
        <v>0</v>
      </c>
      <c r="HJ84" s="271">
        <f t="shared" si="511"/>
        <v>0</v>
      </c>
      <c r="HK84" s="271">
        <f t="shared" si="512"/>
        <v>0</v>
      </c>
      <c r="HL84" s="329"/>
      <c r="HM84" s="103">
        <f t="shared" si="513"/>
        <v>0</v>
      </c>
      <c r="HN84" s="103">
        <f t="shared" si="514"/>
        <v>0</v>
      </c>
      <c r="HO84" s="103">
        <f t="shared" si="515"/>
        <v>0</v>
      </c>
      <c r="HP84" s="103">
        <f t="shared" si="516"/>
        <v>0</v>
      </c>
      <c r="HQ84" s="270">
        <f t="shared" si="307"/>
        <v>0</v>
      </c>
      <c r="HR84" s="271">
        <f t="shared" si="517"/>
        <v>0</v>
      </c>
      <c r="HS84" s="271">
        <f t="shared" si="518"/>
        <v>0</v>
      </c>
      <c r="HT84" s="271">
        <f t="shared" si="519"/>
        <v>0</v>
      </c>
      <c r="HU84" s="271">
        <f t="shared" si="520"/>
        <v>0</v>
      </c>
      <c r="HV84" s="342">
        <f t="shared" si="308"/>
        <v>0</v>
      </c>
      <c r="HW84" s="103">
        <f t="shared" si="521"/>
        <v>0</v>
      </c>
      <c r="HX84" s="103">
        <f t="shared" si="522"/>
        <v>0</v>
      </c>
      <c r="HY84" s="103">
        <f t="shared" si="523"/>
        <v>0</v>
      </c>
      <c r="HZ84" s="103">
        <f t="shared" si="524"/>
        <v>0</v>
      </c>
      <c r="IA84" s="265" t="e">
        <f t="shared" si="309"/>
        <v>#DIV/0!</v>
      </c>
      <c r="IB84" s="270">
        <f t="shared" si="310"/>
        <v>0</v>
      </c>
      <c r="IC84" s="271">
        <f t="shared" si="525"/>
        <v>0</v>
      </c>
      <c r="ID84" s="271">
        <f t="shared" si="526"/>
        <v>0</v>
      </c>
      <c r="IE84" s="271">
        <f t="shared" si="527"/>
        <v>0</v>
      </c>
      <c r="IF84" s="271">
        <f t="shared" si="528"/>
        <v>0</v>
      </c>
      <c r="IG84" s="258">
        <f t="shared" si="311"/>
        <v>0</v>
      </c>
      <c r="IH84" s="103">
        <f t="shared" si="529"/>
        <v>0</v>
      </c>
      <c r="II84" s="103">
        <f t="shared" si="530"/>
        <v>0</v>
      </c>
      <c r="IJ84" s="103">
        <f t="shared" si="531"/>
        <v>0</v>
      </c>
      <c r="IK84" s="103">
        <f t="shared" si="532"/>
        <v>0</v>
      </c>
      <c r="IL84" s="270">
        <f t="shared" si="312"/>
        <v>0</v>
      </c>
      <c r="IM84" s="271">
        <f t="shared" si="533"/>
        <v>0</v>
      </c>
      <c r="IN84" s="271">
        <f t="shared" si="534"/>
        <v>0</v>
      </c>
      <c r="IO84" s="271">
        <f t="shared" si="535"/>
        <v>0</v>
      </c>
      <c r="IP84" s="271">
        <f t="shared" si="536"/>
        <v>0</v>
      </c>
      <c r="IQ84" s="274">
        <f t="shared" si="313"/>
        <v>0</v>
      </c>
      <c r="IR84" s="275">
        <f t="shared" si="537"/>
        <v>0</v>
      </c>
      <c r="IS84" s="275">
        <f t="shared" si="538"/>
        <v>0</v>
      </c>
      <c r="IT84" s="275">
        <f t="shared" si="539"/>
        <v>0</v>
      </c>
      <c r="IU84" s="275">
        <f t="shared" si="540"/>
        <v>0</v>
      </c>
    </row>
    <row r="85" spans="1:255" s="48" customFormat="1">
      <c r="A85" s="49" t="s">
        <v>429</v>
      </c>
      <c r="B85" s="264"/>
      <c r="C85" s="264"/>
      <c r="D85" s="264"/>
      <c r="E85" s="200"/>
      <c r="F85" s="93">
        <f t="shared" si="227"/>
        <v>0</v>
      </c>
      <c r="G85" s="93">
        <f t="shared" si="228"/>
        <v>0</v>
      </c>
      <c r="H85" s="93">
        <f t="shared" si="229"/>
        <v>0</v>
      </c>
      <c r="I85" s="93">
        <f t="shared" si="230"/>
        <v>0</v>
      </c>
      <c r="J85" s="200"/>
      <c r="K85" s="93">
        <f t="shared" si="231"/>
        <v>0</v>
      </c>
      <c r="L85" s="93">
        <f t="shared" si="232"/>
        <v>0</v>
      </c>
      <c r="M85" s="93">
        <f t="shared" si="233"/>
        <v>0</v>
      </c>
      <c r="N85" s="93">
        <f t="shared" si="234"/>
        <v>0</v>
      </c>
      <c r="O85" s="265" t="e">
        <f t="shared" si="235"/>
        <v>#DIV/0!</v>
      </c>
      <c r="P85" s="200"/>
      <c r="Q85" s="93">
        <f t="shared" si="236"/>
        <v>0</v>
      </c>
      <c r="R85" s="93">
        <f t="shared" si="237"/>
        <v>0</v>
      </c>
      <c r="S85" s="93">
        <f t="shared" si="238"/>
        <v>0</v>
      </c>
      <c r="T85" s="93">
        <f t="shared" si="239"/>
        <v>0</v>
      </c>
      <c r="U85" s="265" t="e">
        <f t="shared" si="240"/>
        <v>#DIV/0!</v>
      </c>
      <c r="V85" s="200"/>
      <c r="W85" s="93">
        <f t="shared" si="241"/>
        <v>0</v>
      </c>
      <c r="X85" s="93">
        <f t="shared" si="242"/>
        <v>0</v>
      </c>
      <c r="Y85" s="93">
        <f t="shared" si="243"/>
        <v>0</v>
      </c>
      <c r="Z85" s="93">
        <f t="shared" si="244"/>
        <v>0</v>
      </c>
      <c r="AA85" s="265" t="e">
        <f t="shared" si="245"/>
        <v>#DIV/0!</v>
      </c>
      <c r="AB85" s="329"/>
      <c r="AC85" s="103">
        <f t="shared" si="246"/>
        <v>0</v>
      </c>
      <c r="AD85" s="103">
        <f t="shared" si="247"/>
        <v>0</v>
      </c>
      <c r="AE85" s="103">
        <f t="shared" si="248"/>
        <v>0</v>
      </c>
      <c r="AF85" s="103">
        <f t="shared" si="249"/>
        <v>0</v>
      </c>
      <c r="AG85" s="270">
        <f t="shared" si="250"/>
        <v>0</v>
      </c>
      <c r="AH85" s="271">
        <f t="shared" si="251"/>
        <v>0</v>
      </c>
      <c r="AI85" s="271">
        <f t="shared" si="252"/>
        <v>0</v>
      </c>
      <c r="AJ85" s="271">
        <f t="shared" si="253"/>
        <v>0</v>
      </c>
      <c r="AK85" s="271">
        <f t="shared" si="254"/>
        <v>0</v>
      </c>
      <c r="AL85" s="329"/>
      <c r="AM85" s="103">
        <f t="shared" si="255"/>
        <v>0</v>
      </c>
      <c r="AN85" s="103">
        <f t="shared" si="256"/>
        <v>0</v>
      </c>
      <c r="AO85" s="103">
        <f t="shared" si="257"/>
        <v>0</v>
      </c>
      <c r="AP85" s="103">
        <f t="shared" si="258"/>
        <v>0</v>
      </c>
      <c r="AQ85" s="270">
        <f t="shared" si="259"/>
        <v>0</v>
      </c>
      <c r="AR85" s="271">
        <f t="shared" si="260"/>
        <v>0</v>
      </c>
      <c r="AS85" s="271">
        <f t="shared" si="261"/>
        <v>0</v>
      </c>
      <c r="AT85" s="271">
        <f t="shared" si="262"/>
        <v>0</v>
      </c>
      <c r="AU85" s="271">
        <f t="shared" si="263"/>
        <v>0</v>
      </c>
      <c r="AV85" s="510"/>
      <c r="AW85" s="511">
        <f t="shared" si="264"/>
        <v>0</v>
      </c>
      <c r="AX85" s="511">
        <f t="shared" si="265"/>
        <v>0</v>
      </c>
      <c r="AY85" s="511">
        <f t="shared" si="266"/>
        <v>0</v>
      </c>
      <c r="AZ85" s="511">
        <f t="shared" si="267"/>
        <v>0</v>
      </c>
      <c r="BA85" s="512">
        <f t="shared" si="268"/>
        <v>0</v>
      </c>
      <c r="BB85" s="586">
        <f t="shared" si="269"/>
        <v>0</v>
      </c>
      <c r="BC85" s="586">
        <f t="shared" si="270"/>
        <v>0</v>
      </c>
      <c r="BD85" s="586">
        <f t="shared" si="271"/>
        <v>0</v>
      </c>
      <c r="BE85" s="586">
        <f t="shared" si="272"/>
        <v>0</v>
      </c>
      <c r="BF85" s="329"/>
      <c r="BG85" s="103">
        <f t="shared" si="273"/>
        <v>0</v>
      </c>
      <c r="BH85" s="103">
        <f t="shared" si="274"/>
        <v>0</v>
      </c>
      <c r="BI85" s="103">
        <f t="shared" si="275"/>
        <v>0</v>
      </c>
      <c r="BJ85" s="103">
        <f t="shared" si="276"/>
        <v>0</v>
      </c>
      <c r="BK85" s="270">
        <f t="shared" si="277"/>
        <v>0</v>
      </c>
      <c r="BL85" s="271">
        <f t="shared" si="278"/>
        <v>0</v>
      </c>
      <c r="BM85" s="271">
        <f t="shared" si="279"/>
        <v>0</v>
      </c>
      <c r="BN85" s="271">
        <f t="shared" si="280"/>
        <v>0</v>
      </c>
      <c r="BO85" s="271">
        <f t="shared" si="281"/>
        <v>0</v>
      </c>
      <c r="BP85" s="329"/>
      <c r="BQ85" s="103">
        <f t="shared" si="282"/>
        <v>0</v>
      </c>
      <c r="BR85" s="103">
        <f t="shared" si="283"/>
        <v>0</v>
      </c>
      <c r="BS85" s="103">
        <f t="shared" si="284"/>
        <v>0</v>
      </c>
      <c r="BT85" s="103">
        <f t="shared" si="285"/>
        <v>0</v>
      </c>
      <c r="BU85" s="270">
        <f t="shared" si="286"/>
        <v>0</v>
      </c>
      <c r="BV85" s="271">
        <f t="shared" si="287"/>
        <v>0</v>
      </c>
      <c r="BW85" s="271">
        <f t="shared" si="288"/>
        <v>0</v>
      </c>
      <c r="BX85" s="271">
        <f t="shared" si="289"/>
        <v>0</v>
      </c>
      <c r="BY85" s="271">
        <f t="shared" si="290"/>
        <v>0</v>
      </c>
      <c r="BZ85" s="329"/>
      <c r="CA85" s="103">
        <f t="shared" si="291"/>
        <v>0</v>
      </c>
      <c r="CB85" s="103">
        <f t="shared" si="292"/>
        <v>0</v>
      </c>
      <c r="CC85" s="103">
        <f t="shared" si="293"/>
        <v>0</v>
      </c>
      <c r="CD85" s="103">
        <f t="shared" si="294"/>
        <v>0</v>
      </c>
      <c r="CE85" s="270">
        <f t="shared" si="295"/>
        <v>0</v>
      </c>
      <c r="CF85" s="271">
        <f t="shared" si="296"/>
        <v>0</v>
      </c>
      <c r="CG85" s="271">
        <f t="shared" si="297"/>
        <v>0</v>
      </c>
      <c r="CH85" s="271">
        <f t="shared" si="298"/>
        <v>0</v>
      </c>
      <c r="CI85" s="271">
        <f t="shared" si="299"/>
        <v>0</v>
      </c>
      <c r="CJ85" s="329"/>
      <c r="CK85" s="103">
        <f t="shared" si="541"/>
        <v>0</v>
      </c>
      <c r="CL85" s="103">
        <f t="shared" si="566"/>
        <v>0</v>
      </c>
      <c r="CM85" s="103">
        <f t="shared" si="542"/>
        <v>0</v>
      </c>
      <c r="CN85" s="103">
        <f t="shared" si="543"/>
        <v>0</v>
      </c>
      <c r="CO85" s="270">
        <f t="shared" si="427"/>
        <v>0</v>
      </c>
      <c r="CP85" s="271">
        <f t="shared" si="544"/>
        <v>0</v>
      </c>
      <c r="CQ85" s="271">
        <f t="shared" si="545"/>
        <v>0</v>
      </c>
      <c r="CR85" s="271">
        <f t="shared" si="546"/>
        <v>0</v>
      </c>
      <c r="CS85" s="271">
        <f t="shared" si="547"/>
        <v>0</v>
      </c>
      <c r="CT85" s="329"/>
      <c r="CU85" s="103">
        <f t="shared" si="428"/>
        <v>0</v>
      </c>
      <c r="CV85" s="103">
        <f t="shared" si="429"/>
        <v>0</v>
      </c>
      <c r="CW85" s="103">
        <f t="shared" si="430"/>
        <v>0</v>
      </c>
      <c r="CX85" s="103">
        <f t="shared" si="431"/>
        <v>0</v>
      </c>
      <c r="CY85" s="270">
        <f t="shared" si="300"/>
        <v>0</v>
      </c>
      <c r="CZ85" s="271">
        <f t="shared" si="432"/>
        <v>0</v>
      </c>
      <c r="DA85" s="271">
        <f t="shared" si="433"/>
        <v>0</v>
      </c>
      <c r="DB85" s="271">
        <f t="shared" si="434"/>
        <v>0</v>
      </c>
      <c r="DC85" s="271">
        <f t="shared" si="435"/>
        <v>0</v>
      </c>
      <c r="DD85" s="329"/>
      <c r="DE85" s="103">
        <f t="shared" si="436"/>
        <v>0</v>
      </c>
      <c r="DF85" s="103">
        <f t="shared" si="437"/>
        <v>0</v>
      </c>
      <c r="DG85" s="103">
        <f t="shared" si="438"/>
        <v>0</v>
      </c>
      <c r="DH85" s="103">
        <f t="shared" si="439"/>
        <v>0</v>
      </c>
      <c r="DI85" s="270">
        <f t="shared" si="440"/>
        <v>0</v>
      </c>
      <c r="DJ85" s="271">
        <f t="shared" si="441"/>
        <v>0</v>
      </c>
      <c r="DK85" s="271">
        <f t="shared" si="442"/>
        <v>0</v>
      </c>
      <c r="DL85" s="271">
        <f t="shared" si="443"/>
        <v>0</v>
      </c>
      <c r="DM85" s="271">
        <f t="shared" si="444"/>
        <v>0</v>
      </c>
      <c r="DN85" s="329"/>
      <c r="DO85" s="103">
        <f t="shared" si="445"/>
        <v>0</v>
      </c>
      <c r="DP85" s="103">
        <f t="shared" si="446"/>
        <v>0</v>
      </c>
      <c r="DQ85" s="103">
        <f t="shared" si="447"/>
        <v>0</v>
      </c>
      <c r="DR85" s="103">
        <f t="shared" si="448"/>
        <v>0</v>
      </c>
      <c r="DS85" s="270">
        <f t="shared" si="301"/>
        <v>0</v>
      </c>
      <c r="DT85" s="271">
        <f t="shared" si="449"/>
        <v>0</v>
      </c>
      <c r="DU85" s="271">
        <f t="shared" si="450"/>
        <v>0</v>
      </c>
      <c r="DV85" s="271">
        <f t="shared" si="451"/>
        <v>0</v>
      </c>
      <c r="DW85" s="271">
        <f t="shared" si="452"/>
        <v>0</v>
      </c>
      <c r="DX85" s="338"/>
      <c r="DY85" s="103">
        <f t="shared" si="548"/>
        <v>0</v>
      </c>
      <c r="DZ85" s="103">
        <f t="shared" si="549"/>
        <v>0</v>
      </c>
      <c r="EA85" s="103">
        <f t="shared" si="550"/>
        <v>0</v>
      </c>
      <c r="EB85" s="103">
        <f t="shared" si="551"/>
        <v>0</v>
      </c>
      <c r="EC85" s="270">
        <f t="shared" si="552"/>
        <v>0</v>
      </c>
      <c r="ED85" s="271">
        <f t="shared" si="553"/>
        <v>0</v>
      </c>
      <c r="EE85" s="271">
        <f t="shared" si="554"/>
        <v>0</v>
      </c>
      <c r="EF85" s="271">
        <f t="shared" si="555"/>
        <v>0</v>
      </c>
      <c r="EG85" s="271">
        <f t="shared" si="556"/>
        <v>0</v>
      </c>
      <c r="EH85" s="329"/>
      <c r="EI85" s="103">
        <f t="shared" si="557"/>
        <v>0</v>
      </c>
      <c r="EJ85" s="103">
        <f t="shared" si="558"/>
        <v>0</v>
      </c>
      <c r="EK85" s="103">
        <f t="shared" si="559"/>
        <v>0</v>
      </c>
      <c r="EL85" s="103">
        <f t="shared" si="560"/>
        <v>0</v>
      </c>
      <c r="EM85" s="270">
        <f t="shared" si="561"/>
        <v>0</v>
      </c>
      <c r="EN85" s="271">
        <f t="shared" si="562"/>
        <v>0</v>
      </c>
      <c r="EO85" s="271">
        <f t="shared" si="563"/>
        <v>0</v>
      </c>
      <c r="EP85" s="271">
        <f t="shared" si="564"/>
        <v>0</v>
      </c>
      <c r="EQ85" s="271">
        <f t="shared" si="565"/>
        <v>0</v>
      </c>
      <c r="ER85" s="510"/>
      <c r="ES85" s="511">
        <f t="shared" si="453"/>
        <v>0</v>
      </c>
      <c r="ET85" s="511">
        <f t="shared" si="454"/>
        <v>0</v>
      </c>
      <c r="EU85" s="511">
        <f t="shared" si="455"/>
        <v>0</v>
      </c>
      <c r="EV85" s="511">
        <f t="shared" si="456"/>
        <v>0</v>
      </c>
      <c r="EW85" s="512">
        <f t="shared" si="457"/>
        <v>0</v>
      </c>
      <c r="EX85" s="586">
        <f t="shared" si="458"/>
        <v>0</v>
      </c>
      <c r="EY85" s="586">
        <f t="shared" si="459"/>
        <v>0</v>
      </c>
      <c r="EZ85" s="586">
        <f t="shared" si="460"/>
        <v>0</v>
      </c>
      <c r="FA85" s="586">
        <f t="shared" si="461"/>
        <v>0</v>
      </c>
      <c r="FB85" s="263"/>
      <c r="FC85" s="103">
        <f t="shared" si="462"/>
        <v>0</v>
      </c>
      <c r="FD85" s="103">
        <f t="shared" si="463"/>
        <v>0</v>
      </c>
      <c r="FE85" s="103">
        <f t="shared" si="464"/>
        <v>0</v>
      </c>
      <c r="FF85" s="103">
        <f t="shared" si="465"/>
        <v>0</v>
      </c>
      <c r="FG85" s="270">
        <f t="shared" si="466"/>
        <v>0</v>
      </c>
      <c r="FH85" s="271">
        <f t="shared" si="467"/>
        <v>0</v>
      </c>
      <c r="FI85" s="271">
        <f t="shared" si="468"/>
        <v>0</v>
      </c>
      <c r="FJ85" s="271">
        <f t="shared" si="469"/>
        <v>0</v>
      </c>
      <c r="FK85" s="271">
        <f t="shared" si="470"/>
        <v>0</v>
      </c>
      <c r="FL85" s="263"/>
      <c r="FM85" s="103">
        <f t="shared" si="471"/>
        <v>0</v>
      </c>
      <c r="FN85" s="103">
        <f t="shared" si="472"/>
        <v>0</v>
      </c>
      <c r="FO85" s="103">
        <f t="shared" si="473"/>
        <v>0</v>
      </c>
      <c r="FP85" s="103">
        <f t="shared" si="474"/>
        <v>0</v>
      </c>
      <c r="FQ85" s="270">
        <f t="shared" si="475"/>
        <v>0</v>
      </c>
      <c r="FR85" s="271">
        <f t="shared" si="476"/>
        <v>0</v>
      </c>
      <c r="FS85" s="271">
        <f t="shared" si="477"/>
        <v>0</v>
      </c>
      <c r="FT85" s="271">
        <f t="shared" si="478"/>
        <v>0</v>
      </c>
      <c r="FU85" s="271">
        <f t="shared" si="479"/>
        <v>0</v>
      </c>
      <c r="FV85" s="270"/>
      <c r="FW85" s="270"/>
      <c r="FX85" s="384">
        <f t="shared" si="480"/>
        <v>0</v>
      </c>
      <c r="FY85" s="103">
        <f t="shared" si="481"/>
        <v>0</v>
      </c>
      <c r="FZ85" s="103">
        <f t="shared" si="482"/>
        <v>0</v>
      </c>
      <c r="GA85" s="103">
        <f t="shared" si="483"/>
        <v>0</v>
      </c>
      <c r="GB85" s="103">
        <f t="shared" si="484"/>
        <v>0</v>
      </c>
      <c r="GC85" s="270">
        <f t="shared" si="302"/>
        <v>0</v>
      </c>
      <c r="GD85" s="271">
        <f t="shared" si="485"/>
        <v>0</v>
      </c>
      <c r="GE85" s="271">
        <f t="shared" si="486"/>
        <v>0</v>
      </c>
      <c r="GF85" s="271">
        <f t="shared" si="487"/>
        <v>0</v>
      </c>
      <c r="GG85" s="271">
        <f t="shared" si="488"/>
        <v>0</v>
      </c>
      <c r="GH85" s="329"/>
      <c r="GI85" s="103">
        <f t="shared" si="489"/>
        <v>0</v>
      </c>
      <c r="GJ85" s="103">
        <f t="shared" si="490"/>
        <v>0</v>
      </c>
      <c r="GK85" s="103">
        <f t="shared" si="491"/>
        <v>0</v>
      </c>
      <c r="GL85" s="103">
        <f t="shared" si="492"/>
        <v>0</v>
      </c>
      <c r="GM85" s="270">
        <f t="shared" si="303"/>
        <v>0</v>
      </c>
      <c r="GN85" s="271">
        <f t="shared" si="493"/>
        <v>0</v>
      </c>
      <c r="GO85" s="271">
        <f t="shared" si="494"/>
        <v>0</v>
      </c>
      <c r="GP85" s="271">
        <f t="shared" si="495"/>
        <v>0</v>
      </c>
      <c r="GQ85" s="271">
        <f t="shared" si="496"/>
        <v>0</v>
      </c>
      <c r="GR85" s="342">
        <f t="shared" si="304"/>
        <v>0</v>
      </c>
      <c r="GS85" s="103">
        <f t="shared" si="497"/>
        <v>0</v>
      </c>
      <c r="GT85" s="103">
        <f t="shared" si="498"/>
        <v>0</v>
      </c>
      <c r="GU85" s="103">
        <f t="shared" si="499"/>
        <v>0</v>
      </c>
      <c r="GV85" s="103">
        <f t="shared" si="500"/>
        <v>0</v>
      </c>
      <c r="GW85" s="270">
        <f t="shared" si="305"/>
        <v>0</v>
      </c>
      <c r="GX85" s="271">
        <f t="shared" si="501"/>
        <v>0</v>
      </c>
      <c r="GY85" s="271">
        <f t="shared" si="502"/>
        <v>0</v>
      </c>
      <c r="GZ85" s="271">
        <f t="shared" si="503"/>
        <v>0</v>
      </c>
      <c r="HA85" s="271">
        <f t="shared" si="504"/>
        <v>0</v>
      </c>
      <c r="HB85" s="329"/>
      <c r="HC85" s="103">
        <f t="shared" si="505"/>
        <v>0</v>
      </c>
      <c r="HD85" s="103">
        <f t="shared" si="506"/>
        <v>0</v>
      </c>
      <c r="HE85" s="103">
        <f t="shared" si="507"/>
        <v>0</v>
      </c>
      <c r="HF85" s="103">
        <f t="shared" si="508"/>
        <v>0</v>
      </c>
      <c r="HG85" s="270">
        <f t="shared" si="306"/>
        <v>0</v>
      </c>
      <c r="HH85" s="271">
        <f t="shared" si="509"/>
        <v>0</v>
      </c>
      <c r="HI85" s="271">
        <f t="shared" si="510"/>
        <v>0</v>
      </c>
      <c r="HJ85" s="271">
        <f t="shared" si="511"/>
        <v>0</v>
      </c>
      <c r="HK85" s="271">
        <f t="shared" si="512"/>
        <v>0</v>
      </c>
      <c r="HL85" s="329"/>
      <c r="HM85" s="103">
        <f t="shared" si="513"/>
        <v>0</v>
      </c>
      <c r="HN85" s="103">
        <f t="shared" si="514"/>
        <v>0</v>
      </c>
      <c r="HO85" s="103">
        <f t="shared" si="515"/>
        <v>0</v>
      </c>
      <c r="HP85" s="103">
        <f t="shared" si="516"/>
        <v>0</v>
      </c>
      <c r="HQ85" s="270">
        <f t="shared" si="307"/>
        <v>0</v>
      </c>
      <c r="HR85" s="271">
        <f t="shared" si="517"/>
        <v>0</v>
      </c>
      <c r="HS85" s="271">
        <f t="shared" si="518"/>
        <v>0</v>
      </c>
      <c r="HT85" s="271">
        <f t="shared" si="519"/>
        <v>0</v>
      </c>
      <c r="HU85" s="271">
        <f t="shared" si="520"/>
        <v>0</v>
      </c>
      <c r="HV85" s="342">
        <f t="shared" si="308"/>
        <v>0</v>
      </c>
      <c r="HW85" s="103">
        <f t="shared" si="521"/>
        <v>0</v>
      </c>
      <c r="HX85" s="103">
        <f t="shared" si="522"/>
        <v>0</v>
      </c>
      <c r="HY85" s="103">
        <f t="shared" si="523"/>
        <v>0</v>
      </c>
      <c r="HZ85" s="103">
        <f t="shared" si="524"/>
        <v>0</v>
      </c>
      <c r="IA85" s="265" t="e">
        <f t="shared" si="309"/>
        <v>#DIV/0!</v>
      </c>
      <c r="IB85" s="270">
        <f t="shared" si="310"/>
        <v>0</v>
      </c>
      <c r="IC85" s="271">
        <f t="shared" si="525"/>
        <v>0</v>
      </c>
      <c r="ID85" s="271">
        <f t="shared" si="526"/>
        <v>0</v>
      </c>
      <c r="IE85" s="271">
        <f t="shared" si="527"/>
        <v>0</v>
      </c>
      <c r="IF85" s="271">
        <f t="shared" si="528"/>
        <v>0</v>
      </c>
      <c r="IG85" s="258">
        <f t="shared" si="311"/>
        <v>0</v>
      </c>
      <c r="IH85" s="103">
        <f t="shared" si="529"/>
        <v>0</v>
      </c>
      <c r="II85" s="103">
        <f t="shared" si="530"/>
        <v>0</v>
      </c>
      <c r="IJ85" s="103">
        <f t="shared" si="531"/>
        <v>0</v>
      </c>
      <c r="IK85" s="103">
        <f t="shared" si="532"/>
        <v>0</v>
      </c>
      <c r="IL85" s="270">
        <f t="shared" si="312"/>
        <v>0</v>
      </c>
      <c r="IM85" s="271">
        <f t="shared" si="533"/>
        <v>0</v>
      </c>
      <c r="IN85" s="271">
        <f t="shared" si="534"/>
        <v>0</v>
      </c>
      <c r="IO85" s="271">
        <f t="shared" si="535"/>
        <v>0</v>
      </c>
      <c r="IP85" s="271">
        <f t="shared" si="536"/>
        <v>0</v>
      </c>
      <c r="IQ85" s="274">
        <f t="shared" si="313"/>
        <v>0</v>
      </c>
      <c r="IR85" s="275">
        <f t="shared" si="537"/>
        <v>0</v>
      </c>
      <c r="IS85" s="275">
        <f t="shared" si="538"/>
        <v>0</v>
      </c>
      <c r="IT85" s="275">
        <f t="shared" si="539"/>
        <v>0</v>
      </c>
      <c r="IU85" s="275">
        <f t="shared" si="540"/>
        <v>0</v>
      </c>
    </row>
    <row r="86" spans="1:255" s="48" customFormat="1">
      <c r="A86" s="49" t="s">
        <v>430</v>
      </c>
      <c r="B86" s="264"/>
      <c r="C86" s="264"/>
      <c r="D86" s="264"/>
      <c r="E86" s="200"/>
      <c r="F86" s="93">
        <f t="shared" si="227"/>
        <v>0</v>
      </c>
      <c r="G86" s="93">
        <f t="shared" si="228"/>
        <v>0</v>
      </c>
      <c r="H86" s="93">
        <f t="shared" si="229"/>
        <v>0</v>
      </c>
      <c r="I86" s="93">
        <f t="shared" si="230"/>
        <v>0</v>
      </c>
      <c r="J86" s="200"/>
      <c r="K86" s="93">
        <f t="shared" si="231"/>
        <v>0</v>
      </c>
      <c r="L86" s="93">
        <f t="shared" si="232"/>
        <v>0</v>
      </c>
      <c r="M86" s="93">
        <f t="shared" si="233"/>
        <v>0</v>
      </c>
      <c r="N86" s="93">
        <f t="shared" si="234"/>
        <v>0</v>
      </c>
      <c r="O86" s="265" t="e">
        <f t="shared" si="235"/>
        <v>#DIV/0!</v>
      </c>
      <c r="P86" s="200"/>
      <c r="Q86" s="93">
        <f t="shared" si="236"/>
        <v>0</v>
      </c>
      <c r="R86" s="93">
        <f t="shared" si="237"/>
        <v>0</v>
      </c>
      <c r="S86" s="93">
        <f t="shared" si="238"/>
        <v>0</v>
      </c>
      <c r="T86" s="93">
        <f t="shared" si="239"/>
        <v>0</v>
      </c>
      <c r="U86" s="265" t="e">
        <f t="shared" si="240"/>
        <v>#DIV/0!</v>
      </c>
      <c r="V86" s="200"/>
      <c r="W86" s="93">
        <f t="shared" si="241"/>
        <v>0</v>
      </c>
      <c r="X86" s="93">
        <f t="shared" si="242"/>
        <v>0</v>
      </c>
      <c r="Y86" s="93">
        <f t="shared" si="243"/>
        <v>0</v>
      </c>
      <c r="Z86" s="93">
        <f t="shared" si="244"/>
        <v>0</v>
      </c>
      <c r="AA86" s="265" t="e">
        <f t="shared" si="245"/>
        <v>#DIV/0!</v>
      </c>
      <c r="AB86" s="329"/>
      <c r="AC86" s="103">
        <f t="shared" si="246"/>
        <v>0</v>
      </c>
      <c r="AD86" s="103">
        <f t="shared" si="247"/>
        <v>0</v>
      </c>
      <c r="AE86" s="103">
        <f t="shared" si="248"/>
        <v>0</v>
      </c>
      <c r="AF86" s="103">
        <f t="shared" si="249"/>
        <v>0</v>
      </c>
      <c r="AG86" s="270">
        <f t="shared" si="250"/>
        <v>0</v>
      </c>
      <c r="AH86" s="271">
        <f t="shared" si="251"/>
        <v>0</v>
      </c>
      <c r="AI86" s="271">
        <f t="shared" si="252"/>
        <v>0</v>
      </c>
      <c r="AJ86" s="271">
        <f t="shared" si="253"/>
        <v>0</v>
      </c>
      <c r="AK86" s="271">
        <f t="shared" si="254"/>
        <v>0</v>
      </c>
      <c r="AL86" s="329"/>
      <c r="AM86" s="103">
        <f t="shared" si="255"/>
        <v>0</v>
      </c>
      <c r="AN86" s="103">
        <f t="shared" si="256"/>
        <v>0</v>
      </c>
      <c r="AO86" s="103">
        <f t="shared" si="257"/>
        <v>0</v>
      </c>
      <c r="AP86" s="103">
        <f t="shared" si="258"/>
        <v>0</v>
      </c>
      <c r="AQ86" s="270">
        <f t="shared" si="259"/>
        <v>0</v>
      </c>
      <c r="AR86" s="271">
        <f t="shared" si="260"/>
        <v>0</v>
      </c>
      <c r="AS86" s="271">
        <f t="shared" si="261"/>
        <v>0</v>
      </c>
      <c r="AT86" s="271">
        <f t="shared" si="262"/>
        <v>0</v>
      </c>
      <c r="AU86" s="271">
        <f t="shared" si="263"/>
        <v>0</v>
      </c>
      <c r="AV86" s="510"/>
      <c r="AW86" s="511">
        <f t="shared" si="264"/>
        <v>0</v>
      </c>
      <c r="AX86" s="511">
        <f t="shared" si="265"/>
        <v>0</v>
      </c>
      <c r="AY86" s="511">
        <f t="shared" si="266"/>
        <v>0</v>
      </c>
      <c r="AZ86" s="511">
        <f t="shared" si="267"/>
        <v>0</v>
      </c>
      <c r="BA86" s="512">
        <f t="shared" si="268"/>
        <v>0</v>
      </c>
      <c r="BB86" s="586">
        <f t="shared" si="269"/>
        <v>0</v>
      </c>
      <c r="BC86" s="586">
        <f t="shared" si="270"/>
        <v>0</v>
      </c>
      <c r="BD86" s="586">
        <f t="shared" si="271"/>
        <v>0</v>
      </c>
      <c r="BE86" s="586">
        <f t="shared" si="272"/>
        <v>0</v>
      </c>
      <c r="BF86" s="329"/>
      <c r="BG86" s="103">
        <f t="shared" si="273"/>
        <v>0</v>
      </c>
      <c r="BH86" s="103">
        <f t="shared" si="274"/>
        <v>0</v>
      </c>
      <c r="BI86" s="103">
        <f t="shared" si="275"/>
        <v>0</v>
      </c>
      <c r="BJ86" s="103">
        <f t="shared" si="276"/>
        <v>0</v>
      </c>
      <c r="BK86" s="270">
        <f t="shared" si="277"/>
        <v>0</v>
      </c>
      <c r="BL86" s="271">
        <f t="shared" si="278"/>
        <v>0</v>
      </c>
      <c r="BM86" s="271">
        <f t="shared" si="279"/>
        <v>0</v>
      </c>
      <c r="BN86" s="271">
        <f t="shared" si="280"/>
        <v>0</v>
      </c>
      <c r="BO86" s="271">
        <f t="shared" si="281"/>
        <v>0</v>
      </c>
      <c r="BP86" s="329"/>
      <c r="BQ86" s="103">
        <f t="shared" si="282"/>
        <v>0</v>
      </c>
      <c r="BR86" s="103">
        <f t="shared" si="283"/>
        <v>0</v>
      </c>
      <c r="BS86" s="103">
        <f t="shared" si="284"/>
        <v>0</v>
      </c>
      <c r="BT86" s="103">
        <f t="shared" si="285"/>
        <v>0</v>
      </c>
      <c r="BU86" s="270">
        <f t="shared" si="286"/>
        <v>0</v>
      </c>
      <c r="BV86" s="271">
        <f t="shared" si="287"/>
        <v>0</v>
      </c>
      <c r="BW86" s="271">
        <f t="shared" si="288"/>
        <v>0</v>
      </c>
      <c r="BX86" s="271">
        <f t="shared" si="289"/>
        <v>0</v>
      </c>
      <c r="BY86" s="271">
        <f t="shared" si="290"/>
        <v>0</v>
      </c>
      <c r="BZ86" s="329"/>
      <c r="CA86" s="103">
        <f t="shared" si="291"/>
        <v>0</v>
      </c>
      <c r="CB86" s="103">
        <f t="shared" si="292"/>
        <v>0</v>
      </c>
      <c r="CC86" s="103">
        <f t="shared" si="293"/>
        <v>0</v>
      </c>
      <c r="CD86" s="103">
        <f t="shared" si="294"/>
        <v>0</v>
      </c>
      <c r="CE86" s="270">
        <f t="shared" si="295"/>
        <v>0</v>
      </c>
      <c r="CF86" s="271">
        <f t="shared" si="296"/>
        <v>0</v>
      </c>
      <c r="CG86" s="271">
        <f t="shared" si="297"/>
        <v>0</v>
      </c>
      <c r="CH86" s="271">
        <f t="shared" si="298"/>
        <v>0</v>
      </c>
      <c r="CI86" s="271">
        <f t="shared" si="299"/>
        <v>0</v>
      </c>
      <c r="CJ86" s="329"/>
      <c r="CK86" s="103">
        <f t="shared" si="541"/>
        <v>0</v>
      </c>
      <c r="CL86" s="103">
        <f t="shared" si="566"/>
        <v>0</v>
      </c>
      <c r="CM86" s="103">
        <f t="shared" si="542"/>
        <v>0</v>
      </c>
      <c r="CN86" s="103">
        <f t="shared" si="543"/>
        <v>0</v>
      </c>
      <c r="CO86" s="270">
        <f t="shared" si="427"/>
        <v>0</v>
      </c>
      <c r="CP86" s="271">
        <f t="shared" si="544"/>
        <v>0</v>
      </c>
      <c r="CQ86" s="271">
        <f t="shared" si="545"/>
        <v>0</v>
      </c>
      <c r="CR86" s="271">
        <f t="shared" si="546"/>
        <v>0</v>
      </c>
      <c r="CS86" s="271">
        <f t="shared" si="547"/>
        <v>0</v>
      </c>
      <c r="CT86" s="329"/>
      <c r="CU86" s="103">
        <f t="shared" si="428"/>
        <v>0</v>
      </c>
      <c r="CV86" s="103">
        <f t="shared" si="429"/>
        <v>0</v>
      </c>
      <c r="CW86" s="103">
        <f t="shared" si="430"/>
        <v>0</v>
      </c>
      <c r="CX86" s="103">
        <f t="shared" si="431"/>
        <v>0</v>
      </c>
      <c r="CY86" s="270">
        <f t="shared" si="300"/>
        <v>0</v>
      </c>
      <c r="CZ86" s="271">
        <f t="shared" si="432"/>
        <v>0</v>
      </c>
      <c r="DA86" s="271">
        <f t="shared" si="433"/>
        <v>0</v>
      </c>
      <c r="DB86" s="271">
        <f t="shared" si="434"/>
        <v>0</v>
      </c>
      <c r="DC86" s="271">
        <f t="shared" si="435"/>
        <v>0</v>
      </c>
      <c r="DD86" s="329"/>
      <c r="DE86" s="103">
        <f t="shared" si="436"/>
        <v>0</v>
      </c>
      <c r="DF86" s="103">
        <f t="shared" si="437"/>
        <v>0</v>
      </c>
      <c r="DG86" s="103">
        <f t="shared" si="438"/>
        <v>0</v>
      </c>
      <c r="DH86" s="103">
        <f t="shared" si="439"/>
        <v>0</v>
      </c>
      <c r="DI86" s="270">
        <f t="shared" si="440"/>
        <v>0</v>
      </c>
      <c r="DJ86" s="271">
        <f t="shared" si="441"/>
        <v>0</v>
      </c>
      <c r="DK86" s="271">
        <f t="shared" si="442"/>
        <v>0</v>
      </c>
      <c r="DL86" s="271">
        <f t="shared" si="443"/>
        <v>0</v>
      </c>
      <c r="DM86" s="271">
        <f t="shared" si="444"/>
        <v>0</v>
      </c>
      <c r="DN86" s="329"/>
      <c r="DO86" s="103">
        <f t="shared" si="445"/>
        <v>0</v>
      </c>
      <c r="DP86" s="103">
        <f t="shared" si="446"/>
        <v>0</v>
      </c>
      <c r="DQ86" s="103">
        <f t="shared" si="447"/>
        <v>0</v>
      </c>
      <c r="DR86" s="103">
        <f t="shared" si="448"/>
        <v>0</v>
      </c>
      <c r="DS86" s="270">
        <f t="shared" si="301"/>
        <v>0</v>
      </c>
      <c r="DT86" s="271">
        <f t="shared" si="449"/>
        <v>0</v>
      </c>
      <c r="DU86" s="271">
        <f t="shared" si="450"/>
        <v>0</v>
      </c>
      <c r="DV86" s="271">
        <f t="shared" si="451"/>
        <v>0</v>
      </c>
      <c r="DW86" s="271">
        <f t="shared" si="452"/>
        <v>0</v>
      </c>
      <c r="DX86" s="338"/>
      <c r="DY86" s="103">
        <f t="shared" si="548"/>
        <v>0</v>
      </c>
      <c r="DZ86" s="103">
        <f t="shared" si="549"/>
        <v>0</v>
      </c>
      <c r="EA86" s="103">
        <f t="shared" si="550"/>
        <v>0</v>
      </c>
      <c r="EB86" s="103">
        <f t="shared" si="551"/>
        <v>0</v>
      </c>
      <c r="EC86" s="270">
        <f t="shared" si="552"/>
        <v>0</v>
      </c>
      <c r="ED86" s="271">
        <f t="shared" si="553"/>
        <v>0</v>
      </c>
      <c r="EE86" s="271">
        <f t="shared" si="554"/>
        <v>0</v>
      </c>
      <c r="EF86" s="271">
        <f t="shared" si="555"/>
        <v>0</v>
      </c>
      <c r="EG86" s="271">
        <f t="shared" si="556"/>
        <v>0</v>
      </c>
      <c r="EH86" s="329"/>
      <c r="EI86" s="103">
        <f t="shared" si="557"/>
        <v>0</v>
      </c>
      <c r="EJ86" s="103">
        <f t="shared" si="558"/>
        <v>0</v>
      </c>
      <c r="EK86" s="103">
        <f t="shared" si="559"/>
        <v>0</v>
      </c>
      <c r="EL86" s="103">
        <f t="shared" si="560"/>
        <v>0</v>
      </c>
      <c r="EM86" s="270">
        <f t="shared" si="561"/>
        <v>0</v>
      </c>
      <c r="EN86" s="271">
        <f t="shared" si="562"/>
        <v>0</v>
      </c>
      <c r="EO86" s="271">
        <f t="shared" si="563"/>
        <v>0</v>
      </c>
      <c r="EP86" s="271">
        <f t="shared" si="564"/>
        <v>0</v>
      </c>
      <c r="EQ86" s="271">
        <f t="shared" si="565"/>
        <v>0</v>
      </c>
      <c r="ER86" s="510"/>
      <c r="ES86" s="511">
        <f t="shared" si="453"/>
        <v>0</v>
      </c>
      <c r="ET86" s="511">
        <f t="shared" si="454"/>
        <v>0</v>
      </c>
      <c r="EU86" s="511">
        <f t="shared" si="455"/>
        <v>0</v>
      </c>
      <c r="EV86" s="511">
        <f t="shared" si="456"/>
        <v>0</v>
      </c>
      <c r="EW86" s="512">
        <f t="shared" si="457"/>
        <v>0</v>
      </c>
      <c r="EX86" s="586">
        <f t="shared" si="458"/>
        <v>0</v>
      </c>
      <c r="EY86" s="586">
        <f t="shared" si="459"/>
        <v>0</v>
      </c>
      <c r="EZ86" s="586">
        <f t="shared" si="460"/>
        <v>0</v>
      </c>
      <c r="FA86" s="586">
        <f t="shared" si="461"/>
        <v>0</v>
      </c>
      <c r="FB86" s="263"/>
      <c r="FC86" s="103">
        <f t="shared" si="462"/>
        <v>0</v>
      </c>
      <c r="FD86" s="103">
        <f t="shared" si="463"/>
        <v>0</v>
      </c>
      <c r="FE86" s="103">
        <f t="shared" si="464"/>
        <v>0</v>
      </c>
      <c r="FF86" s="103">
        <f t="shared" si="465"/>
        <v>0</v>
      </c>
      <c r="FG86" s="270">
        <f t="shared" si="466"/>
        <v>0</v>
      </c>
      <c r="FH86" s="271">
        <f t="shared" si="467"/>
        <v>0</v>
      </c>
      <c r="FI86" s="271">
        <f t="shared" si="468"/>
        <v>0</v>
      </c>
      <c r="FJ86" s="271">
        <f t="shared" si="469"/>
        <v>0</v>
      </c>
      <c r="FK86" s="271">
        <f t="shared" si="470"/>
        <v>0</v>
      </c>
      <c r="FL86" s="263"/>
      <c r="FM86" s="103">
        <f t="shared" si="471"/>
        <v>0</v>
      </c>
      <c r="FN86" s="103">
        <f t="shared" si="472"/>
        <v>0</v>
      </c>
      <c r="FO86" s="103">
        <f t="shared" si="473"/>
        <v>0</v>
      </c>
      <c r="FP86" s="103">
        <f t="shared" si="474"/>
        <v>0</v>
      </c>
      <c r="FQ86" s="270">
        <f t="shared" si="475"/>
        <v>0</v>
      </c>
      <c r="FR86" s="271">
        <f t="shared" si="476"/>
        <v>0</v>
      </c>
      <c r="FS86" s="271">
        <f t="shared" si="477"/>
        <v>0</v>
      </c>
      <c r="FT86" s="271">
        <f t="shared" si="478"/>
        <v>0</v>
      </c>
      <c r="FU86" s="271">
        <f t="shared" si="479"/>
        <v>0</v>
      </c>
      <c r="FV86" s="270"/>
      <c r="FW86" s="270"/>
      <c r="FX86" s="384">
        <f t="shared" si="480"/>
        <v>0</v>
      </c>
      <c r="FY86" s="103">
        <f t="shared" si="481"/>
        <v>0</v>
      </c>
      <c r="FZ86" s="103">
        <f t="shared" si="482"/>
        <v>0</v>
      </c>
      <c r="GA86" s="103">
        <f t="shared" si="483"/>
        <v>0</v>
      </c>
      <c r="GB86" s="103">
        <f t="shared" si="484"/>
        <v>0</v>
      </c>
      <c r="GC86" s="270">
        <f t="shared" si="302"/>
        <v>0</v>
      </c>
      <c r="GD86" s="271">
        <f t="shared" si="485"/>
        <v>0</v>
      </c>
      <c r="GE86" s="271">
        <f t="shared" si="486"/>
        <v>0</v>
      </c>
      <c r="GF86" s="271">
        <f t="shared" si="487"/>
        <v>0</v>
      </c>
      <c r="GG86" s="271">
        <f t="shared" si="488"/>
        <v>0</v>
      </c>
      <c r="GH86" s="329"/>
      <c r="GI86" s="103">
        <f t="shared" si="489"/>
        <v>0</v>
      </c>
      <c r="GJ86" s="103">
        <f t="shared" si="490"/>
        <v>0</v>
      </c>
      <c r="GK86" s="103">
        <f t="shared" si="491"/>
        <v>0</v>
      </c>
      <c r="GL86" s="103">
        <f t="shared" si="492"/>
        <v>0</v>
      </c>
      <c r="GM86" s="270">
        <f t="shared" si="303"/>
        <v>0</v>
      </c>
      <c r="GN86" s="271">
        <f t="shared" si="493"/>
        <v>0</v>
      </c>
      <c r="GO86" s="271">
        <f t="shared" si="494"/>
        <v>0</v>
      </c>
      <c r="GP86" s="271">
        <f t="shared" si="495"/>
        <v>0</v>
      </c>
      <c r="GQ86" s="271">
        <f t="shared" si="496"/>
        <v>0</v>
      </c>
      <c r="GR86" s="342">
        <f t="shared" si="304"/>
        <v>0</v>
      </c>
      <c r="GS86" s="103">
        <f t="shared" si="497"/>
        <v>0</v>
      </c>
      <c r="GT86" s="103">
        <f t="shared" si="498"/>
        <v>0</v>
      </c>
      <c r="GU86" s="103">
        <f t="shared" si="499"/>
        <v>0</v>
      </c>
      <c r="GV86" s="103">
        <f t="shared" si="500"/>
        <v>0</v>
      </c>
      <c r="GW86" s="270">
        <f t="shared" si="305"/>
        <v>0</v>
      </c>
      <c r="GX86" s="271">
        <f t="shared" si="501"/>
        <v>0</v>
      </c>
      <c r="GY86" s="271">
        <f t="shared" si="502"/>
        <v>0</v>
      </c>
      <c r="GZ86" s="271">
        <f t="shared" si="503"/>
        <v>0</v>
      </c>
      <c r="HA86" s="271">
        <f t="shared" si="504"/>
        <v>0</v>
      </c>
      <c r="HB86" s="329"/>
      <c r="HC86" s="103">
        <f t="shared" si="505"/>
        <v>0</v>
      </c>
      <c r="HD86" s="103">
        <f t="shared" si="506"/>
        <v>0</v>
      </c>
      <c r="HE86" s="103">
        <f t="shared" si="507"/>
        <v>0</v>
      </c>
      <c r="HF86" s="103">
        <f t="shared" si="508"/>
        <v>0</v>
      </c>
      <c r="HG86" s="270">
        <f t="shared" si="306"/>
        <v>0</v>
      </c>
      <c r="HH86" s="271">
        <f t="shared" si="509"/>
        <v>0</v>
      </c>
      <c r="HI86" s="271">
        <f t="shared" si="510"/>
        <v>0</v>
      </c>
      <c r="HJ86" s="271">
        <f t="shared" si="511"/>
        <v>0</v>
      </c>
      <c r="HK86" s="271">
        <f t="shared" si="512"/>
        <v>0</v>
      </c>
      <c r="HL86" s="329"/>
      <c r="HM86" s="103">
        <f t="shared" si="513"/>
        <v>0</v>
      </c>
      <c r="HN86" s="103">
        <f t="shared" si="514"/>
        <v>0</v>
      </c>
      <c r="HO86" s="103">
        <f t="shared" si="515"/>
        <v>0</v>
      </c>
      <c r="HP86" s="103">
        <f t="shared" si="516"/>
        <v>0</v>
      </c>
      <c r="HQ86" s="270">
        <f t="shared" si="307"/>
        <v>0</v>
      </c>
      <c r="HR86" s="271">
        <f t="shared" si="517"/>
        <v>0</v>
      </c>
      <c r="HS86" s="271">
        <f t="shared" si="518"/>
        <v>0</v>
      </c>
      <c r="HT86" s="271">
        <f t="shared" si="519"/>
        <v>0</v>
      </c>
      <c r="HU86" s="271">
        <f t="shared" si="520"/>
        <v>0</v>
      </c>
      <c r="HV86" s="342">
        <f t="shared" si="308"/>
        <v>0</v>
      </c>
      <c r="HW86" s="103">
        <f t="shared" si="521"/>
        <v>0</v>
      </c>
      <c r="HX86" s="103">
        <f t="shared" si="522"/>
        <v>0</v>
      </c>
      <c r="HY86" s="103">
        <f t="shared" si="523"/>
        <v>0</v>
      </c>
      <c r="HZ86" s="103">
        <f t="shared" si="524"/>
        <v>0</v>
      </c>
      <c r="IA86" s="265" t="e">
        <f t="shared" si="309"/>
        <v>#DIV/0!</v>
      </c>
      <c r="IB86" s="270">
        <f t="shared" si="310"/>
        <v>0</v>
      </c>
      <c r="IC86" s="271">
        <f t="shared" si="525"/>
        <v>0</v>
      </c>
      <c r="ID86" s="271">
        <f t="shared" si="526"/>
        <v>0</v>
      </c>
      <c r="IE86" s="271">
        <f t="shared" si="527"/>
        <v>0</v>
      </c>
      <c r="IF86" s="271">
        <f t="shared" si="528"/>
        <v>0</v>
      </c>
      <c r="IG86" s="258">
        <f t="shared" si="311"/>
        <v>0</v>
      </c>
      <c r="IH86" s="103">
        <f t="shared" si="529"/>
        <v>0</v>
      </c>
      <c r="II86" s="103">
        <f t="shared" si="530"/>
        <v>0</v>
      </c>
      <c r="IJ86" s="103">
        <f t="shared" si="531"/>
        <v>0</v>
      </c>
      <c r="IK86" s="103">
        <f t="shared" si="532"/>
        <v>0</v>
      </c>
      <c r="IL86" s="270">
        <f t="shared" si="312"/>
        <v>0</v>
      </c>
      <c r="IM86" s="271">
        <f t="shared" si="533"/>
        <v>0</v>
      </c>
      <c r="IN86" s="271">
        <f t="shared" si="534"/>
        <v>0</v>
      </c>
      <c r="IO86" s="271">
        <f t="shared" si="535"/>
        <v>0</v>
      </c>
      <c r="IP86" s="271">
        <f t="shared" si="536"/>
        <v>0</v>
      </c>
      <c r="IQ86" s="274">
        <f t="shared" si="313"/>
        <v>0</v>
      </c>
      <c r="IR86" s="275">
        <f t="shared" si="537"/>
        <v>0</v>
      </c>
      <c r="IS86" s="275">
        <f t="shared" si="538"/>
        <v>0</v>
      </c>
      <c r="IT86" s="275">
        <f t="shared" si="539"/>
        <v>0</v>
      </c>
      <c r="IU86" s="275">
        <f t="shared" si="540"/>
        <v>0</v>
      </c>
    </row>
    <row r="87" spans="1:255" s="48" customFormat="1">
      <c r="A87" s="49" t="s">
        <v>431</v>
      </c>
      <c r="B87" s="264"/>
      <c r="C87" s="264"/>
      <c r="D87" s="264"/>
      <c r="E87" s="200"/>
      <c r="F87" s="93">
        <f t="shared" si="227"/>
        <v>0</v>
      </c>
      <c r="G87" s="93">
        <f t="shared" si="228"/>
        <v>0</v>
      </c>
      <c r="H87" s="93">
        <f t="shared" si="229"/>
        <v>0</v>
      </c>
      <c r="I87" s="93">
        <f t="shared" si="230"/>
        <v>0</v>
      </c>
      <c r="J87" s="200"/>
      <c r="K87" s="93">
        <f t="shared" si="231"/>
        <v>0</v>
      </c>
      <c r="L87" s="93">
        <f t="shared" si="232"/>
        <v>0</v>
      </c>
      <c r="M87" s="93">
        <f t="shared" si="233"/>
        <v>0</v>
      </c>
      <c r="N87" s="93">
        <f t="shared" si="234"/>
        <v>0</v>
      </c>
      <c r="O87" s="265" t="e">
        <f t="shared" si="235"/>
        <v>#DIV/0!</v>
      </c>
      <c r="P87" s="200"/>
      <c r="Q87" s="93">
        <f t="shared" si="236"/>
        <v>0</v>
      </c>
      <c r="R87" s="93">
        <f t="shared" si="237"/>
        <v>0</v>
      </c>
      <c r="S87" s="93">
        <f t="shared" si="238"/>
        <v>0</v>
      </c>
      <c r="T87" s="93">
        <f t="shared" si="239"/>
        <v>0</v>
      </c>
      <c r="U87" s="265" t="e">
        <f t="shared" si="240"/>
        <v>#DIV/0!</v>
      </c>
      <c r="V87" s="200"/>
      <c r="W87" s="93">
        <f t="shared" si="241"/>
        <v>0</v>
      </c>
      <c r="X87" s="93">
        <f t="shared" si="242"/>
        <v>0</v>
      </c>
      <c r="Y87" s="93">
        <f t="shared" si="243"/>
        <v>0</v>
      </c>
      <c r="Z87" s="93">
        <f t="shared" si="244"/>
        <v>0</v>
      </c>
      <c r="AA87" s="265" t="e">
        <f t="shared" si="245"/>
        <v>#DIV/0!</v>
      </c>
      <c r="AB87" s="329"/>
      <c r="AC87" s="103">
        <f t="shared" si="246"/>
        <v>0</v>
      </c>
      <c r="AD87" s="103">
        <f t="shared" si="247"/>
        <v>0</v>
      </c>
      <c r="AE87" s="103">
        <f t="shared" si="248"/>
        <v>0</v>
      </c>
      <c r="AF87" s="103">
        <f t="shared" si="249"/>
        <v>0</v>
      </c>
      <c r="AG87" s="270">
        <f t="shared" si="250"/>
        <v>0</v>
      </c>
      <c r="AH87" s="271">
        <f t="shared" si="251"/>
        <v>0</v>
      </c>
      <c r="AI87" s="271">
        <f t="shared" si="252"/>
        <v>0</v>
      </c>
      <c r="AJ87" s="271">
        <f t="shared" si="253"/>
        <v>0</v>
      </c>
      <c r="AK87" s="271">
        <f t="shared" si="254"/>
        <v>0</v>
      </c>
      <c r="AL87" s="329"/>
      <c r="AM87" s="103">
        <f t="shared" si="255"/>
        <v>0</v>
      </c>
      <c r="AN87" s="103">
        <f t="shared" si="256"/>
        <v>0</v>
      </c>
      <c r="AO87" s="103">
        <f t="shared" si="257"/>
        <v>0</v>
      </c>
      <c r="AP87" s="103">
        <f t="shared" si="258"/>
        <v>0</v>
      </c>
      <c r="AQ87" s="270">
        <f t="shared" si="259"/>
        <v>0</v>
      </c>
      <c r="AR87" s="271">
        <f t="shared" si="260"/>
        <v>0</v>
      </c>
      <c r="AS87" s="271">
        <f t="shared" si="261"/>
        <v>0</v>
      </c>
      <c r="AT87" s="271">
        <f t="shared" si="262"/>
        <v>0</v>
      </c>
      <c r="AU87" s="271">
        <f t="shared" si="263"/>
        <v>0</v>
      </c>
      <c r="AV87" s="510"/>
      <c r="AW87" s="511">
        <f t="shared" si="264"/>
        <v>0</v>
      </c>
      <c r="AX87" s="511">
        <f t="shared" si="265"/>
        <v>0</v>
      </c>
      <c r="AY87" s="511">
        <f t="shared" si="266"/>
        <v>0</v>
      </c>
      <c r="AZ87" s="511">
        <f t="shared" si="267"/>
        <v>0</v>
      </c>
      <c r="BA87" s="512">
        <f t="shared" si="268"/>
        <v>0</v>
      </c>
      <c r="BB87" s="586">
        <f t="shared" si="269"/>
        <v>0</v>
      </c>
      <c r="BC87" s="586">
        <f t="shared" si="270"/>
        <v>0</v>
      </c>
      <c r="BD87" s="586">
        <f t="shared" si="271"/>
        <v>0</v>
      </c>
      <c r="BE87" s="586">
        <f t="shared" si="272"/>
        <v>0</v>
      </c>
      <c r="BF87" s="329"/>
      <c r="BG87" s="103">
        <f t="shared" si="273"/>
        <v>0</v>
      </c>
      <c r="BH87" s="103">
        <f t="shared" si="274"/>
        <v>0</v>
      </c>
      <c r="BI87" s="103">
        <f t="shared" si="275"/>
        <v>0</v>
      </c>
      <c r="BJ87" s="103">
        <f t="shared" si="276"/>
        <v>0</v>
      </c>
      <c r="BK87" s="270">
        <f t="shared" si="277"/>
        <v>0</v>
      </c>
      <c r="BL87" s="271">
        <f t="shared" si="278"/>
        <v>0</v>
      </c>
      <c r="BM87" s="271">
        <f t="shared" si="279"/>
        <v>0</v>
      </c>
      <c r="BN87" s="271">
        <f t="shared" si="280"/>
        <v>0</v>
      </c>
      <c r="BO87" s="271">
        <f t="shared" si="281"/>
        <v>0</v>
      </c>
      <c r="BP87" s="329"/>
      <c r="BQ87" s="103">
        <f t="shared" si="282"/>
        <v>0</v>
      </c>
      <c r="BR87" s="103">
        <f t="shared" si="283"/>
        <v>0</v>
      </c>
      <c r="BS87" s="103">
        <f t="shared" si="284"/>
        <v>0</v>
      </c>
      <c r="BT87" s="103">
        <f t="shared" si="285"/>
        <v>0</v>
      </c>
      <c r="BU87" s="270">
        <f t="shared" si="286"/>
        <v>0</v>
      </c>
      <c r="BV87" s="271">
        <f t="shared" si="287"/>
        <v>0</v>
      </c>
      <c r="BW87" s="271">
        <f t="shared" si="288"/>
        <v>0</v>
      </c>
      <c r="BX87" s="271">
        <f t="shared" si="289"/>
        <v>0</v>
      </c>
      <c r="BY87" s="271">
        <f t="shared" si="290"/>
        <v>0</v>
      </c>
      <c r="BZ87" s="329"/>
      <c r="CA87" s="103">
        <f t="shared" si="291"/>
        <v>0</v>
      </c>
      <c r="CB87" s="103">
        <f t="shared" si="292"/>
        <v>0</v>
      </c>
      <c r="CC87" s="103">
        <f t="shared" si="293"/>
        <v>0</v>
      </c>
      <c r="CD87" s="103">
        <f t="shared" si="294"/>
        <v>0</v>
      </c>
      <c r="CE87" s="270">
        <f t="shared" si="295"/>
        <v>0</v>
      </c>
      <c r="CF87" s="271">
        <f t="shared" si="296"/>
        <v>0</v>
      </c>
      <c r="CG87" s="271">
        <f t="shared" si="297"/>
        <v>0</v>
      </c>
      <c r="CH87" s="271">
        <f t="shared" si="298"/>
        <v>0</v>
      </c>
      <c r="CI87" s="271">
        <f t="shared" si="299"/>
        <v>0</v>
      </c>
      <c r="CJ87" s="329"/>
      <c r="CK87" s="103">
        <f t="shared" si="541"/>
        <v>0</v>
      </c>
      <c r="CL87" s="103">
        <f t="shared" si="566"/>
        <v>0</v>
      </c>
      <c r="CM87" s="103">
        <f t="shared" si="542"/>
        <v>0</v>
      </c>
      <c r="CN87" s="103">
        <f t="shared" si="543"/>
        <v>0</v>
      </c>
      <c r="CO87" s="270">
        <f t="shared" si="427"/>
        <v>0</v>
      </c>
      <c r="CP87" s="271">
        <f t="shared" si="544"/>
        <v>0</v>
      </c>
      <c r="CQ87" s="271">
        <f t="shared" si="545"/>
        <v>0</v>
      </c>
      <c r="CR87" s="271">
        <f t="shared" si="546"/>
        <v>0</v>
      </c>
      <c r="CS87" s="271">
        <f t="shared" si="547"/>
        <v>0</v>
      </c>
      <c r="CT87" s="329"/>
      <c r="CU87" s="103">
        <f t="shared" si="428"/>
        <v>0</v>
      </c>
      <c r="CV87" s="103">
        <f t="shared" si="429"/>
        <v>0</v>
      </c>
      <c r="CW87" s="103">
        <f t="shared" si="430"/>
        <v>0</v>
      </c>
      <c r="CX87" s="103">
        <f t="shared" si="431"/>
        <v>0</v>
      </c>
      <c r="CY87" s="270">
        <f t="shared" si="300"/>
        <v>0</v>
      </c>
      <c r="CZ87" s="271">
        <f t="shared" si="432"/>
        <v>0</v>
      </c>
      <c r="DA87" s="271">
        <f t="shared" si="433"/>
        <v>0</v>
      </c>
      <c r="DB87" s="271">
        <f t="shared" si="434"/>
        <v>0</v>
      </c>
      <c r="DC87" s="271">
        <f t="shared" si="435"/>
        <v>0</v>
      </c>
      <c r="DD87" s="329"/>
      <c r="DE87" s="103">
        <f t="shared" si="436"/>
        <v>0</v>
      </c>
      <c r="DF87" s="103">
        <f t="shared" si="437"/>
        <v>0</v>
      </c>
      <c r="DG87" s="103">
        <f t="shared" si="438"/>
        <v>0</v>
      </c>
      <c r="DH87" s="103">
        <f t="shared" si="439"/>
        <v>0</v>
      </c>
      <c r="DI87" s="270">
        <f t="shared" si="440"/>
        <v>0</v>
      </c>
      <c r="DJ87" s="271">
        <f t="shared" si="441"/>
        <v>0</v>
      </c>
      <c r="DK87" s="271">
        <f t="shared" si="442"/>
        <v>0</v>
      </c>
      <c r="DL87" s="271">
        <f t="shared" si="443"/>
        <v>0</v>
      </c>
      <c r="DM87" s="271">
        <f t="shared" si="444"/>
        <v>0</v>
      </c>
      <c r="DN87" s="329"/>
      <c r="DO87" s="103">
        <f t="shared" si="445"/>
        <v>0</v>
      </c>
      <c r="DP87" s="103">
        <f t="shared" si="446"/>
        <v>0</v>
      </c>
      <c r="DQ87" s="103">
        <f t="shared" si="447"/>
        <v>0</v>
      </c>
      <c r="DR87" s="103">
        <f t="shared" si="448"/>
        <v>0</v>
      </c>
      <c r="DS87" s="270">
        <f t="shared" si="301"/>
        <v>0</v>
      </c>
      <c r="DT87" s="271">
        <f t="shared" si="449"/>
        <v>0</v>
      </c>
      <c r="DU87" s="271">
        <f t="shared" si="450"/>
        <v>0</v>
      </c>
      <c r="DV87" s="271">
        <f t="shared" si="451"/>
        <v>0</v>
      </c>
      <c r="DW87" s="271">
        <f t="shared" si="452"/>
        <v>0</v>
      </c>
      <c r="DX87" s="338"/>
      <c r="DY87" s="103">
        <f t="shared" si="548"/>
        <v>0</v>
      </c>
      <c r="DZ87" s="103">
        <f t="shared" si="549"/>
        <v>0</v>
      </c>
      <c r="EA87" s="103">
        <f t="shared" si="550"/>
        <v>0</v>
      </c>
      <c r="EB87" s="103">
        <f t="shared" si="551"/>
        <v>0</v>
      </c>
      <c r="EC87" s="270">
        <f t="shared" si="552"/>
        <v>0</v>
      </c>
      <c r="ED87" s="271">
        <f t="shared" si="553"/>
        <v>0</v>
      </c>
      <c r="EE87" s="271">
        <f t="shared" si="554"/>
        <v>0</v>
      </c>
      <c r="EF87" s="271">
        <f t="shared" si="555"/>
        <v>0</v>
      </c>
      <c r="EG87" s="271">
        <f t="shared" si="556"/>
        <v>0</v>
      </c>
      <c r="EH87" s="329"/>
      <c r="EI87" s="103">
        <f t="shared" si="557"/>
        <v>0</v>
      </c>
      <c r="EJ87" s="103">
        <f t="shared" si="558"/>
        <v>0</v>
      </c>
      <c r="EK87" s="103">
        <f t="shared" si="559"/>
        <v>0</v>
      </c>
      <c r="EL87" s="103">
        <f t="shared" si="560"/>
        <v>0</v>
      </c>
      <c r="EM87" s="270">
        <f t="shared" si="561"/>
        <v>0</v>
      </c>
      <c r="EN87" s="271">
        <f t="shared" si="562"/>
        <v>0</v>
      </c>
      <c r="EO87" s="271">
        <f t="shared" si="563"/>
        <v>0</v>
      </c>
      <c r="EP87" s="271">
        <f t="shared" si="564"/>
        <v>0</v>
      </c>
      <c r="EQ87" s="271">
        <f t="shared" si="565"/>
        <v>0</v>
      </c>
      <c r="ER87" s="510"/>
      <c r="ES87" s="511">
        <f t="shared" si="453"/>
        <v>0</v>
      </c>
      <c r="ET87" s="511">
        <f t="shared" si="454"/>
        <v>0</v>
      </c>
      <c r="EU87" s="511">
        <f t="shared" si="455"/>
        <v>0</v>
      </c>
      <c r="EV87" s="511">
        <f t="shared" si="456"/>
        <v>0</v>
      </c>
      <c r="EW87" s="512">
        <f t="shared" si="457"/>
        <v>0</v>
      </c>
      <c r="EX87" s="586">
        <f t="shared" si="458"/>
        <v>0</v>
      </c>
      <c r="EY87" s="586">
        <f t="shared" si="459"/>
        <v>0</v>
      </c>
      <c r="EZ87" s="586">
        <f t="shared" si="460"/>
        <v>0</v>
      </c>
      <c r="FA87" s="586">
        <f t="shared" si="461"/>
        <v>0</v>
      </c>
      <c r="FB87" s="263"/>
      <c r="FC87" s="103">
        <f t="shared" si="462"/>
        <v>0</v>
      </c>
      <c r="FD87" s="103">
        <f t="shared" si="463"/>
        <v>0</v>
      </c>
      <c r="FE87" s="103">
        <f t="shared" si="464"/>
        <v>0</v>
      </c>
      <c r="FF87" s="103">
        <f t="shared" si="465"/>
        <v>0</v>
      </c>
      <c r="FG87" s="270">
        <f t="shared" si="466"/>
        <v>0</v>
      </c>
      <c r="FH87" s="271">
        <f t="shared" si="467"/>
        <v>0</v>
      </c>
      <c r="FI87" s="271">
        <f t="shared" si="468"/>
        <v>0</v>
      </c>
      <c r="FJ87" s="271">
        <f t="shared" si="469"/>
        <v>0</v>
      </c>
      <c r="FK87" s="271">
        <f t="shared" si="470"/>
        <v>0</v>
      </c>
      <c r="FL87" s="263"/>
      <c r="FM87" s="103">
        <f t="shared" si="471"/>
        <v>0</v>
      </c>
      <c r="FN87" s="103">
        <f t="shared" si="472"/>
        <v>0</v>
      </c>
      <c r="FO87" s="103">
        <f t="shared" si="473"/>
        <v>0</v>
      </c>
      <c r="FP87" s="103">
        <f t="shared" si="474"/>
        <v>0</v>
      </c>
      <c r="FQ87" s="270">
        <f t="shared" si="475"/>
        <v>0</v>
      </c>
      <c r="FR87" s="271">
        <f t="shared" si="476"/>
        <v>0</v>
      </c>
      <c r="FS87" s="271">
        <f t="shared" si="477"/>
        <v>0</v>
      </c>
      <c r="FT87" s="271">
        <f t="shared" si="478"/>
        <v>0</v>
      </c>
      <c r="FU87" s="271">
        <f t="shared" si="479"/>
        <v>0</v>
      </c>
      <c r="FV87" s="270"/>
      <c r="FW87" s="270"/>
      <c r="FX87" s="384">
        <f t="shared" si="480"/>
        <v>0</v>
      </c>
      <c r="FY87" s="103">
        <f t="shared" si="481"/>
        <v>0</v>
      </c>
      <c r="FZ87" s="103">
        <f t="shared" si="482"/>
        <v>0</v>
      </c>
      <c r="GA87" s="103">
        <f t="shared" si="483"/>
        <v>0</v>
      </c>
      <c r="GB87" s="103">
        <f t="shared" si="484"/>
        <v>0</v>
      </c>
      <c r="GC87" s="270">
        <f t="shared" si="302"/>
        <v>0</v>
      </c>
      <c r="GD87" s="271">
        <f t="shared" si="485"/>
        <v>0</v>
      </c>
      <c r="GE87" s="271">
        <f t="shared" si="486"/>
        <v>0</v>
      </c>
      <c r="GF87" s="271">
        <f t="shared" si="487"/>
        <v>0</v>
      </c>
      <c r="GG87" s="271">
        <f t="shared" si="488"/>
        <v>0</v>
      </c>
      <c r="GH87" s="329"/>
      <c r="GI87" s="103">
        <f t="shared" si="489"/>
        <v>0</v>
      </c>
      <c r="GJ87" s="103">
        <f t="shared" si="490"/>
        <v>0</v>
      </c>
      <c r="GK87" s="103">
        <f t="shared" si="491"/>
        <v>0</v>
      </c>
      <c r="GL87" s="103">
        <f t="shared" si="492"/>
        <v>0</v>
      </c>
      <c r="GM87" s="270">
        <f t="shared" si="303"/>
        <v>0</v>
      </c>
      <c r="GN87" s="271">
        <f t="shared" si="493"/>
        <v>0</v>
      </c>
      <c r="GO87" s="271">
        <f t="shared" si="494"/>
        <v>0</v>
      </c>
      <c r="GP87" s="271">
        <f t="shared" si="495"/>
        <v>0</v>
      </c>
      <c r="GQ87" s="271">
        <f t="shared" si="496"/>
        <v>0</v>
      </c>
      <c r="GR87" s="342">
        <f t="shared" si="304"/>
        <v>0</v>
      </c>
      <c r="GS87" s="103">
        <f t="shared" si="497"/>
        <v>0</v>
      </c>
      <c r="GT87" s="103">
        <f t="shared" si="498"/>
        <v>0</v>
      </c>
      <c r="GU87" s="103">
        <f t="shared" si="499"/>
        <v>0</v>
      </c>
      <c r="GV87" s="103">
        <f t="shared" si="500"/>
        <v>0</v>
      </c>
      <c r="GW87" s="270">
        <f t="shared" si="305"/>
        <v>0</v>
      </c>
      <c r="GX87" s="271">
        <f t="shared" si="501"/>
        <v>0</v>
      </c>
      <c r="GY87" s="271">
        <f t="shared" si="502"/>
        <v>0</v>
      </c>
      <c r="GZ87" s="271">
        <f t="shared" si="503"/>
        <v>0</v>
      </c>
      <c r="HA87" s="271">
        <f t="shared" si="504"/>
        <v>0</v>
      </c>
      <c r="HB87" s="329"/>
      <c r="HC87" s="103">
        <f t="shared" si="505"/>
        <v>0</v>
      </c>
      <c r="HD87" s="103">
        <f t="shared" si="506"/>
        <v>0</v>
      </c>
      <c r="HE87" s="103">
        <f t="shared" si="507"/>
        <v>0</v>
      </c>
      <c r="HF87" s="103">
        <f t="shared" si="508"/>
        <v>0</v>
      </c>
      <c r="HG87" s="270">
        <f t="shared" si="306"/>
        <v>0</v>
      </c>
      <c r="HH87" s="271">
        <f t="shared" si="509"/>
        <v>0</v>
      </c>
      <c r="HI87" s="271">
        <f t="shared" si="510"/>
        <v>0</v>
      </c>
      <c r="HJ87" s="271">
        <f t="shared" si="511"/>
        <v>0</v>
      </c>
      <c r="HK87" s="271">
        <f t="shared" si="512"/>
        <v>0</v>
      </c>
      <c r="HL87" s="329"/>
      <c r="HM87" s="103">
        <f t="shared" si="513"/>
        <v>0</v>
      </c>
      <c r="HN87" s="103">
        <f t="shared" si="514"/>
        <v>0</v>
      </c>
      <c r="HO87" s="103">
        <f t="shared" si="515"/>
        <v>0</v>
      </c>
      <c r="HP87" s="103">
        <f t="shared" si="516"/>
        <v>0</v>
      </c>
      <c r="HQ87" s="270">
        <f t="shared" si="307"/>
        <v>0</v>
      </c>
      <c r="HR87" s="271">
        <f t="shared" si="517"/>
        <v>0</v>
      </c>
      <c r="HS87" s="271">
        <f t="shared" si="518"/>
        <v>0</v>
      </c>
      <c r="HT87" s="271">
        <f t="shared" si="519"/>
        <v>0</v>
      </c>
      <c r="HU87" s="271">
        <f t="shared" si="520"/>
        <v>0</v>
      </c>
      <c r="HV87" s="342">
        <f t="shared" si="308"/>
        <v>0</v>
      </c>
      <c r="HW87" s="103">
        <f t="shared" si="521"/>
        <v>0</v>
      </c>
      <c r="HX87" s="103">
        <f t="shared" si="522"/>
        <v>0</v>
      </c>
      <c r="HY87" s="103">
        <f t="shared" si="523"/>
        <v>0</v>
      </c>
      <c r="HZ87" s="103">
        <f t="shared" si="524"/>
        <v>0</v>
      </c>
      <c r="IA87" s="265" t="e">
        <f t="shared" si="309"/>
        <v>#DIV/0!</v>
      </c>
      <c r="IB87" s="270">
        <f t="shared" si="310"/>
        <v>0</v>
      </c>
      <c r="IC87" s="271">
        <f t="shared" si="525"/>
        <v>0</v>
      </c>
      <c r="ID87" s="271">
        <f t="shared" si="526"/>
        <v>0</v>
      </c>
      <c r="IE87" s="271">
        <f t="shared" si="527"/>
        <v>0</v>
      </c>
      <c r="IF87" s="271">
        <f t="shared" si="528"/>
        <v>0</v>
      </c>
      <c r="IG87" s="258">
        <f t="shared" si="311"/>
        <v>0</v>
      </c>
      <c r="IH87" s="103">
        <f t="shared" si="529"/>
        <v>0</v>
      </c>
      <c r="II87" s="103">
        <f t="shared" si="530"/>
        <v>0</v>
      </c>
      <c r="IJ87" s="103">
        <f t="shared" si="531"/>
        <v>0</v>
      </c>
      <c r="IK87" s="103">
        <f t="shared" si="532"/>
        <v>0</v>
      </c>
      <c r="IL87" s="270">
        <f t="shared" si="312"/>
        <v>0</v>
      </c>
      <c r="IM87" s="271">
        <f t="shared" si="533"/>
        <v>0</v>
      </c>
      <c r="IN87" s="271">
        <f t="shared" si="534"/>
        <v>0</v>
      </c>
      <c r="IO87" s="271">
        <f t="shared" si="535"/>
        <v>0</v>
      </c>
      <c r="IP87" s="271">
        <f t="shared" si="536"/>
        <v>0</v>
      </c>
      <c r="IQ87" s="274">
        <f t="shared" si="313"/>
        <v>0</v>
      </c>
      <c r="IR87" s="275">
        <f t="shared" si="537"/>
        <v>0</v>
      </c>
      <c r="IS87" s="275">
        <f t="shared" si="538"/>
        <v>0</v>
      </c>
      <c r="IT87" s="275">
        <f t="shared" si="539"/>
        <v>0</v>
      </c>
      <c r="IU87" s="275">
        <f t="shared" si="540"/>
        <v>0</v>
      </c>
    </row>
    <row r="88" spans="1:255" s="48" customFormat="1">
      <c r="A88" s="49" t="s">
        <v>432</v>
      </c>
      <c r="B88" s="264"/>
      <c r="C88" s="264"/>
      <c r="D88" s="264"/>
      <c r="E88" s="200"/>
      <c r="F88" s="93">
        <f t="shared" si="227"/>
        <v>0</v>
      </c>
      <c r="G88" s="93">
        <f t="shared" si="228"/>
        <v>0</v>
      </c>
      <c r="H88" s="93">
        <f t="shared" si="229"/>
        <v>0</v>
      </c>
      <c r="I88" s="93">
        <f t="shared" si="230"/>
        <v>0</v>
      </c>
      <c r="J88" s="200"/>
      <c r="K88" s="93">
        <f t="shared" si="231"/>
        <v>0</v>
      </c>
      <c r="L88" s="93">
        <f t="shared" si="232"/>
        <v>0</v>
      </c>
      <c r="M88" s="93">
        <f t="shared" si="233"/>
        <v>0</v>
      </c>
      <c r="N88" s="93">
        <f t="shared" si="234"/>
        <v>0</v>
      </c>
      <c r="O88" s="265" t="e">
        <f t="shared" si="235"/>
        <v>#DIV/0!</v>
      </c>
      <c r="P88" s="200"/>
      <c r="Q88" s="93">
        <f t="shared" si="236"/>
        <v>0</v>
      </c>
      <c r="R88" s="93">
        <f t="shared" si="237"/>
        <v>0</v>
      </c>
      <c r="S88" s="93">
        <f t="shared" si="238"/>
        <v>0</v>
      </c>
      <c r="T88" s="93">
        <f t="shared" si="239"/>
        <v>0</v>
      </c>
      <c r="U88" s="265" t="e">
        <f t="shared" si="240"/>
        <v>#DIV/0!</v>
      </c>
      <c r="V88" s="200"/>
      <c r="W88" s="93">
        <f t="shared" si="241"/>
        <v>0</v>
      </c>
      <c r="X88" s="93">
        <f t="shared" si="242"/>
        <v>0</v>
      </c>
      <c r="Y88" s="93">
        <f t="shared" si="243"/>
        <v>0</v>
      </c>
      <c r="Z88" s="93">
        <f t="shared" si="244"/>
        <v>0</v>
      </c>
      <c r="AA88" s="265" t="e">
        <f t="shared" si="245"/>
        <v>#DIV/0!</v>
      </c>
      <c r="AB88" s="329"/>
      <c r="AC88" s="103">
        <f t="shared" si="246"/>
        <v>0</v>
      </c>
      <c r="AD88" s="103">
        <f t="shared" si="247"/>
        <v>0</v>
      </c>
      <c r="AE88" s="103">
        <f t="shared" si="248"/>
        <v>0</v>
      </c>
      <c r="AF88" s="103">
        <f t="shared" si="249"/>
        <v>0</v>
      </c>
      <c r="AG88" s="270">
        <f t="shared" si="250"/>
        <v>0</v>
      </c>
      <c r="AH88" s="271">
        <f t="shared" si="251"/>
        <v>0</v>
      </c>
      <c r="AI88" s="271">
        <f t="shared" si="252"/>
        <v>0</v>
      </c>
      <c r="AJ88" s="271">
        <f t="shared" si="253"/>
        <v>0</v>
      </c>
      <c r="AK88" s="271">
        <f t="shared" si="254"/>
        <v>0</v>
      </c>
      <c r="AL88" s="329"/>
      <c r="AM88" s="103">
        <f t="shared" si="255"/>
        <v>0</v>
      </c>
      <c r="AN88" s="103">
        <f t="shared" si="256"/>
        <v>0</v>
      </c>
      <c r="AO88" s="103">
        <f t="shared" si="257"/>
        <v>0</v>
      </c>
      <c r="AP88" s="103">
        <f t="shared" si="258"/>
        <v>0</v>
      </c>
      <c r="AQ88" s="270">
        <f t="shared" si="259"/>
        <v>0</v>
      </c>
      <c r="AR88" s="271">
        <f t="shared" si="260"/>
        <v>0</v>
      </c>
      <c r="AS88" s="271">
        <f t="shared" si="261"/>
        <v>0</v>
      </c>
      <c r="AT88" s="271">
        <f t="shared" si="262"/>
        <v>0</v>
      </c>
      <c r="AU88" s="271">
        <f t="shared" si="263"/>
        <v>0</v>
      </c>
      <c r="AV88" s="510"/>
      <c r="AW88" s="511">
        <f t="shared" si="264"/>
        <v>0</v>
      </c>
      <c r="AX88" s="511">
        <f t="shared" si="265"/>
        <v>0</v>
      </c>
      <c r="AY88" s="511">
        <f t="shared" si="266"/>
        <v>0</v>
      </c>
      <c r="AZ88" s="511">
        <f t="shared" si="267"/>
        <v>0</v>
      </c>
      <c r="BA88" s="512">
        <f t="shared" si="268"/>
        <v>0</v>
      </c>
      <c r="BB88" s="586">
        <f t="shared" si="269"/>
        <v>0</v>
      </c>
      <c r="BC88" s="586">
        <f t="shared" si="270"/>
        <v>0</v>
      </c>
      <c r="BD88" s="586">
        <f t="shared" si="271"/>
        <v>0</v>
      </c>
      <c r="BE88" s="586">
        <f t="shared" si="272"/>
        <v>0</v>
      </c>
      <c r="BF88" s="329"/>
      <c r="BG88" s="103">
        <f t="shared" si="273"/>
        <v>0</v>
      </c>
      <c r="BH88" s="103">
        <f t="shared" si="274"/>
        <v>0</v>
      </c>
      <c r="BI88" s="103">
        <f t="shared" si="275"/>
        <v>0</v>
      </c>
      <c r="BJ88" s="103">
        <f t="shared" si="276"/>
        <v>0</v>
      </c>
      <c r="BK88" s="270">
        <f t="shared" si="277"/>
        <v>0</v>
      </c>
      <c r="BL88" s="271">
        <f t="shared" si="278"/>
        <v>0</v>
      </c>
      <c r="BM88" s="271">
        <f t="shared" si="279"/>
        <v>0</v>
      </c>
      <c r="BN88" s="271">
        <f t="shared" si="280"/>
        <v>0</v>
      </c>
      <c r="BO88" s="271">
        <f t="shared" si="281"/>
        <v>0</v>
      </c>
      <c r="BP88" s="329"/>
      <c r="BQ88" s="103">
        <f t="shared" si="282"/>
        <v>0</v>
      </c>
      <c r="BR88" s="103">
        <f t="shared" si="283"/>
        <v>0</v>
      </c>
      <c r="BS88" s="103">
        <f t="shared" si="284"/>
        <v>0</v>
      </c>
      <c r="BT88" s="103">
        <f t="shared" si="285"/>
        <v>0</v>
      </c>
      <c r="BU88" s="270">
        <f t="shared" si="286"/>
        <v>0</v>
      </c>
      <c r="BV88" s="271">
        <f t="shared" si="287"/>
        <v>0</v>
      </c>
      <c r="BW88" s="271">
        <f t="shared" si="288"/>
        <v>0</v>
      </c>
      <c r="BX88" s="271">
        <f t="shared" si="289"/>
        <v>0</v>
      </c>
      <c r="BY88" s="271">
        <f t="shared" si="290"/>
        <v>0</v>
      </c>
      <c r="BZ88" s="329"/>
      <c r="CA88" s="103">
        <f t="shared" si="291"/>
        <v>0</v>
      </c>
      <c r="CB88" s="103">
        <f t="shared" si="292"/>
        <v>0</v>
      </c>
      <c r="CC88" s="103">
        <f t="shared" si="293"/>
        <v>0</v>
      </c>
      <c r="CD88" s="103">
        <f t="shared" si="294"/>
        <v>0</v>
      </c>
      <c r="CE88" s="270">
        <f t="shared" si="295"/>
        <v>0</v>
      </c>
      <c r="CF88" s="271">
        <f t="shared" si="296"/>
        <v>0</v>
      </c>
      <c r="CG88" s="271">
        <f t="shared" si="297"/>
        <v>0</v>
      </c>
      <c r="CH88" s="271">
        <f t="shared" si="298"/>
        <v>0</v>
      </c>
      <c r="CI88" s="271">
        <f t="shared" si="299"/>
        <v>0</v>
      </c>
      <c r="CJ88" s="329"/>
      <c r="CK88" s="103">
        <f t="shared" si="541"/>
        <v>0</v>
      </c>
      <c r="CL88" s="103">
        <f t="shared" si="566"/>
        <v>0</v>
      </c>
      <c r="CM88" s="103">
        <f t="shared" si="542"/>
        <v>0</v>
      </c>
      <c r="CN88" s="103">
        <f t="shared" si="543"/>
        <v>0</v>
      </c>
      <c r="CO88" s="270">
        <f t="shared" si="427"/>
        <v>0</v>
      </c>
      <c r="CP88" s="271">
        <f t="shared" si="544"/>
        <v>0</v>
      </c>
      <c r="CQ88" s="271">
        <f t="shared" si="545"/>
        <v>0</v>
      </c>
      <c r="CR88" s="271">
        <f t="shared" si="546"/>
        <v>0</v>
      </c>
      <c r="CS88" s="271">
        <f t="shared" si="547"/>
        <v>0</v>
      </c>
      <c r="CT88" s="329"/>
      <c r="CU88" s="103">
        <f t="shared" si="428"/>
        <v>0</v>
      </c>
      <c r="CV88" s="103">
        <f t="shared" si="429"/>
        <v>0</v>
      </c>
      <c r="CW88" s="103">
        <f t="shared" si="430"/>
        <v>0</v>
      </c>
      <c r="CX88" s="103">
        <f t="shared" si="431"/>
        <v>0</v>
      </c>
      <c r="CY88" s="270">
        <f t="shared" si="300"/>
        <v>0</v>
      </c>
      <c r="CZ88" s="271">
        <f t="shared" si="432"/>
        <v>0</v>
      </c>
      <c r="DA88" s="271">
        <f t="shared" si="433"/>
        <v>0</v>
      </c>
      <c r="DB88" s="271">
        <f t="shared" si="434"/>
        <v>0</v>
      </c>
      <c r="DC88" s="271">
        <f t="shared" si="435"/>
        <v>0</v>
      </c>
      <c r="DD88" s="329"/>
      <c r="DE88" s="103">
        <f t="shared" si="436"/>
        <v>0</v>
      </c>
      <c r="DF88" s="103">
        <f t="shared" si="437"/>
        <v>0</v>
      </c>
      <c r="DG88" s="103">
        <f t="shared" si="438"/>
        <v>0</v>
      </c>
      <c r="DH88" s="103">
        <f t="shared" si="439"/>
        <v>0</v>
      </c>
      <c r="DI88" s="270">
        <f t="shared" si="440"/>
        <v>0</v>
      </c>
      <c r="DJ88" s="271">
        <f t="shared" si="441"/>
        <v>0</v>
      </c>
      <c r="DK88" s="271">
        <f t="shared" si="442"/>
        <v>0</v>
      </c>
      <c r="DL88" s="271">
        <f t="shared" si="443"/>
        <v>0</v>
      </c>
      <c r="DM88" s="271">
        <f t="shared" si="444"/>
        <v>0</v>
      </c>
      <c r="DN88" s="329"/>
      <c r="DO88" s="103">
        <f t="shared" si="445"/>
        <v>0</v>
      </c>
      <c r="DP88" s="103">
        <f t="shared" si="446"/>
        <v>0</v>
      </c>
      <c r="DQ88" s="103">
        <f t="shared" si="447"/>
        <v>0</v>
      </c>
      <c r="DR88" s="103">
        <f t="shared" si="448"/>
        <v>0</v>
      </c>
      <c r="DS88" s="270">
        <f t="shared" si="301"/>
        <v>0</v>
      </c>
      <c r="DT88" s="271">
        <f t="shared" si="449"/>
        <v>0</v>
      </c>
      <c r="DU88" s="271">
        <f t="shared" si="450"/>
        <v>0</v>
      </c>
      <c r="DV88" s="271">
        <f t="shared" si="451"/>
        <v>0</v>
      </c>
      <c r="DW88" s="271">
        <f t="shared" si="452"/>
        <v>0</v>
      </c>
      <c r="DX88" s="338"/>
      <c r="DY88" s="103">
        <f t="shared" si="548"/>
        <v>0</v>
      </c>
      <c r="DZ88" s="103">
        <f t="shared" si="549"/>
        <v>0</v>
      </c>
      <c r="EA88" s="103">
        <f t="shared" si="550"/>
        <v>0</v>
      </c>
      <c r="EB88" s="103">
        <f t="shared" si="551"/>
        <v>0</v>
      </c>
      <c r="EC88" s="270">
        <f t="shared" si="552"/>
        <v>0</v>
      </c>
      <c r="ED88" s="271">
        <f t="shared" si="553"/>
        <v>0</v>
      </c>
      <c r="EE88" s="271">
        <f t="shared" si="554"/>
        <v>0</v>
      </c>
      <c r="EF88" s="271">
        <f t="shared" si="555"/>
        <v>0</v>
      </c>
      <c r="EG88" s="271">
        <f t="shared" si="556"/>
        <v>0</v>
      </c>
      <c r="EH88" s="329"/>
      <c r="EI88" s="103">
        <f t="shared" si="557"/>
        <v>0</v>
      </c>
      <c r="EJ88" s="103">
        <f t="shared" si="558"/>
        <v>0</v>
      </c>
      <c r="EK88" s="103">
        <f t="shared" si="559"/>
        <v>0</v>
      </c>
      <c r="EL88" s="103">
        <f t="shared" si="560"/>
        <v>0</v>
      </c>
      <c r="EM88" s="270">
        <f t="shared" si="561"/>
        <v>0</v>
      </c>
      <c r="EN88" s="271">
        <f t="shared" si="562"/>
        <v>0</v>
      </c>
      <c r="EO88" s="271">
        <f t="shared" si="563"/>
        <v>0</v>
      </c>
      <c r="EP88" s="271">
        <f t="shared" si="564"/>
        <v>0</v>
      </c>
      <c r="EQ88" s="271">
        <f t="shared" si="565"/>
        <v>0</v>
      </c>
      <c r="ER88" s="510"/>
      <c r="ES88" s="511">
        <f t="shared" si="453"/>
        <v>0</v>
      </c>
      <c r="ET88" s="511">
        <f t="shared" si="454"/>
        <v>0</v>
      </c>
      <c r="EU88" s="511">
        <f t="shared" si="455"/>
        <v>0</v>
      </c>
      <c r="EV88" s="511">
        <f t="shared" si="456"/>
        <v>0</v>
      </c>
      <c r="EW88" s="512">
        <f t="shared" si="457"/>
        <v>0</v>
      </c>
      <c r="EX88" s="586">
        <f t="shared" si="458"/>
        <v>0</v>
      </c>
      <c r="EY88" s="586">
        <f t="shared" si="459"/>
        <v>0</v>
      </c>
      <c r="EZ88" s="586">
        <f t="shared" si="460"/>
        <v>0</v>
      </c>
      <c r="FA88" s="586">
        <f t="shared" si="461"/>
        <v>0</v>
      </c>
      <c r="FB88" s="263"/>
      <c r="FC88" s="103">
        <f t="shared" si="462"/>
        <v>0</v>
      </c>
      <c r="FD88" s="103">
        <f t="shared" si="463"/>
        <v>0</v>
      </c>
      <c r="FE88" s="103">
        <f t="shared" si="464"/>
        <v>0</v>
      </c>
      <c r="FF88" s="103">
        <f t="shared" si="465"/>
        <v>0</v>
      </c>
      <c r="FG88" s="270">
        <f t="shared" si="466"/>
        <v>0</v>
      </c>
      <c r="FH88" s="271">
        <f t="shared" si="467"/>
        <v>0</v>
      </c>
      <c r="FI88" s="271">
        <f t="shared" si="468"/>
        <v>0</v>
      </c>
      <c r="FJ88" s="271">
        <f t="shared" si="469"/>
        <v>0</v>
      </c>
      <c r="FK88" s="271">
        <f t="shared" si="470"/>
        <v>0</v>
      </c>
      <c r="FL88" s="263"/>
      <c r="FM88" s="103">
        <f t="shared" si="471"/>
        <v>0</v>
      </c>
      <c r="FN88" s="103">
        <f t="shared" si="472"/>
        <v>0</v>
      </c>
      <c r="FO88" s="103">
        <f t="shared" si="473"/>
        <v>0</v>
      </c>
      <c r="FP88" s="103">
        <f t="shared" si="474"/>
        <v>0</v>
      </c>
      <c r="FQ88" s="270">
        <f t="shared" si="475"/>
        <v>0</v>
      </c>
      <c r="FR88" s="271">
        <f t="shared" si="476"/>
        <v>0</v>
      </c>
      <c r="FS88" s="271">
        <f t="shared" si="477"/>
        <v>0</v>
      </c>
      <c r="FT88" s="271">
        <f t="shared" si="478"/>
        <v>0</v>
      </c>
      <c r="FU88" s="271">
        <f t="shared" si="479"/>
        <v>0</v>
      </c>
      <c r="FV88" s="270"/>
      <c r="FW88" s="270"/>
      <c r="FX88" s="384">
        <f t="shared" si="480"/>
        <v>0</v>
      </c>
      <c r="FY88" s="103">
        <f t="shared" si="481"/>
        <v>0</v>
      </c>
      <c r="FZ88" s="103">
        <f t="shared" si="482"/>
        <v>0</v>
      </c>
      <c r="GA88" s="103">
        <f t="shared" si="483"/>
        <v>0</v>
      </c>
      <c r="GB88" s="103">
        <f t="shared" si="484"/>
        <v>0</v>
      </c>
      <c r="GC88" s="270">
        <f t="shared" si="302"/>
        <v>0</v>
      </c>
      <c r="GD88" s="271">
        <f t="shared" si="485"/>
        <v>0</v>
      </c>
      <c r="GE88" s="271">
        <f t="shared" si="486"/>
        <v>0</v>
      </c>
      <c r="GF88" s="271">
        <f t="shared" si="487"/>
        <v>0</v>
      </c>
      <c r="GG88" s="271">
        <f t="shared" si="488"/>
        <v>0</v>
      </c>
      <c r="GH88" s="329"/>
      <c r="GI88" s="103">
        <f t="shared" si="489"/>
        <v>0</v>
      </c>
      <c r="GJ88" s="103">
        <f t="shared" si="490"/>
        <v>0</v>
      </c>
      <c r="GK88" s="103">
        <f t="shared" si="491"/>
        <v>0</v>
      </c>
      <c r="GL88" s="103">
        <f t="shared" si="492"/>
        <v>0</v>
      </c>
      <c r="GM88" s="270">
        <f t="shared" si="303"/>
        <v>0</v>
      </c>
      <c r="GN88" s="271">
        <f t="shared" si="493"/>
        <v>0</v>
      </c>
      <c r="GO88" s="271">
        <f t="shared" si="494"/>
        <v>0</v>
      </c>
      <c r="GP88" s="271">
        <f t="shared" si="495"/>
        <v>0</v>
      </c>
      <c r="GQ88" s="271">
        <f t="shared" si="496"/>
        <v>0</v>
      </c>
      <c r="GR88" s="342">
        <f t="shared" si="304"/>
        <v>0</v>
      </c>
      <c r="GS88" s="103">
        <f t="shared" si="497"/>
        <v>0</v>
      </c>
      <c r="GT88" s="103">
        <f t="shared" si="498"/>
        <v>0</v>
      </c>
      <c r="GU88" s="103">
        <f t="shared" si="499"/>
        <v>0</v>
      </c>
      <c r="GV88" s="103">
        <f t="shared" si="500"/>
        <v>0</v>
      </c>
      <c r="GW88" s="270">
        <f t="shared" si="305"/>
        <v>0</v>
      </c>
      <c r="GX88" s="271">
        <f t="shared" si="501"/>
        <v>0</v>
      </c>
      <c r="GY88" s="271">
        <f t="shared" si="502"/>
        <v>0</v>
      </c>
      <c r="GZ88" s="271">
        <f t="shared" si="503"/>
        <v>0</v>
      </c>
      <c r="HA88" s="271">
        <f t="shared" si="504"/>
        <v>0</v>
      </c>
      <c r="HB88" s="329"/>
      <c r="HC88" s="103">
        <f t="shared" si="505"/>
        <v>0</v>
      </c>
      <c r="HD88" s="103">
        <f t="shared" si="506"/>
        <v>0</v>
      </c>
      <c r="HE88" s="103">
        <f t="shared" si="507"/>
        <v>0</v>
      </c>
      <c r="HF88" s="103">
        <f t="shared" si="508"/>
        <v>0</v>
      </c>
      <c r="HG88" s="270">
        <f t="shared" si="306"/>
        <v>0</v>
      </c>
      <c r="HH88" s="271">
        <f t="shared" si="509"/>
        <v>0</v>
      </c>
      <c r="HI88" s="271">
        <f t="shared" si="510"/>
        <v>0</v>
      </c>
      <c r="HJ88" s="271">
        <f t="shared" si="511"/>
        <v>0</v>
      </c>
      <c r="HK88" s="271">
        <f t="shared" si="512"/>
        <v>0</v>
      </c>
      <c r="HL88" s="329"/>
      <c r="HM88" s="103">
        <f t="shared" si="513"/>
        <v>0</v>
      </c>
      <c r="HN88" s="103">
        <f t="shared" si="514"/>
        <v>0</v>
      </c>
      <c r="HO88" s="103">
        <f t="shared" si="515"/>
        <v>0</v>
      </c>
      <c r="HP88" s="103">
        <f t="shared" si="516"/>
        <v>0</v>
      </c>
      <c r="HQ88" s="270">
        <f t="shared" si="307"/>
        <v>0</v>
      </c>
      <c r="HR88" s="271">
        <f t="shared" si="517"/>
        <v>0</v>
      </c>
      <c r="HS88" s="271">
        <f t="shared" si="518"/>
        <v>0</v>
      </c>
      <c r="HT88" s="271">
        <f t="shared" si="519"/>
        <v>0</v>
      </c>
      <c r="HU88" s="271">
        <f t="shared" si="520"/>
        <v>0</v>
      </c>
      <c r="HV88" s="342">
        <f t="shared" si="308"/>
        <v>0</v>
      </c>
      <c r="HW88" s="103">
        <f t="shared" si="521"/>
        <v>0</v>
      </c>
      <c r="HX88" s="103">
        <f t="shared" si="522"/>
        <v>0</v>
      </c>
      <c r="HY88" s="103">
        <f t="shared" si="523"/>
        <v>0</v>
      </c>
      <c r="HZ88" s="103">
        <f t="shared" si="524"/>
        <v>0</v>
      </c>
      <c r="IA88" s="265" t="e">
        <f t="shared" si="309"/>
        <v>#DIV/0!</v>
      </c>
      <c r="IB88" s="270">
        <f t="shared" si="310"/>
        <v>0</v>
      </c>
      <c r="IC88" s="271">
        <f t="shared" si="525"/>
        <v>0</v>
      </c>
      <c r="ID88" s="271">
        <f t="shared" si="526"/>
        <v>0</v>
      </c>
      <c r="IE88" s="271">
        <f t="shared" si="527"/>
        <v>0</v>
      </c>
      <c r="IF88" s="271">
        <f t="shared" si="528"/>
        <v>0</v>
      </c>
      <c r="IG88" s="258">
        <f t="shared" si="311"/>
        <v>0</v>
      </c>
      <c r="IH88" s="103">
        <f t="shared" si="529"/>
        <v>0</v>
      </c>
      <c r="II88" s="103">
        <f t="shared" si="530"/>
        <v>0</v>
      </c>
      <c r="IJ88" s="103">
        <f t="shared" si="531"/>
        <v>0</v>
      </c>
      <c r="IK88" s="103">
        <f t="shared" si="532"/>
        <v>0</v>
      </c>
      <c r="IL88" s="270">
        <f t="shared" si="312"/>
        <v>0</v>
      </c>
      <c r="IM88" s="271">
        <f t="shared" si="533"/>
        <v>0</v>
      </c>
      <c r="IN88" s="271">
        <f t="shared" si="534"/>
        <v>0</v>
      </c>
      <c r="IO88" s="271">
        <f t="shared" si="535"/>
        <v>0</v>
      </c>
      <c r="IP88" s="271">
        <f t="shared" si="536"/>
        <v>0</v>
      </c>
      <c r="IQ88" s="274">
        <f t="shared" si="313"/>
        <v>0</v>
      </c>
      <c r="IR88" s="275">
        <f t="shared" si="537"/>
        <v>0</v>
      </c>
      <c r="IS88" s="275">
        <f t="shared" si="538"/>
        <v>0</v>
      </c>
      <c r="IT88" s="275">
        <f t="shared" si="539"/>
        <v>0</v>
      </c>
      <c r="IU88" s="275">
        <f t="shared" si="540"/>
        <v>0</v>
      </c>
    </row>
    <row r="89" spans="1:255" s="48" customFormat="1">
      <c r="A89" s="49" t="s">
        <v>433</v>
      </c>
      <c r="B89" s="264"/>
      <c r="C89" s="264"/>
      <c r="D89" s="264"/>
      <c r="E89" s="200"/>
      <c r="F89" s="93">
        <f t="shared" ref="F89:F111" si="567">IF(D89="p",E89,0)</f>
        <v>0</v>
      </c>
      <c r="G89" s="93">
        <f t="shared" ref="G89:G111" si="568">IF(D89="I",E89,0)</f>
        <v>0</v>
      </c>
      <c r="H89" s="93">
        <f t="shared" ref="H89:H111" si="569">IF(D89="c",E89,0)</f>
        <v>0</v>
      </c>
      <c r="I89" s="93">
        <f t="shared" ref="I89:I111" si="570">IF(D89="s",E89,0)</f>
        <v>0</v>
      </c>
      <c r="J89" s="200"/>
      <c r="K89" s="93">
        <f t="shared" ref="K89:K111" si="571">IF(D89="p",J89,0)</f>
        <v>0</v>
      </c>
      <c r="L89" s="93">
        <f t="shared" ref="L89:L111" si="572">IF(D89="I",J89,0)</f>
        <v>0</v>
      </c>
      <c r="M89" s="93">
        <f t="shared" ref="M89:M111" si="573">IF(D89="c",J89,0)</f>
        <v>0</v>
      </c>
      <c r="N89" s="93">
        <f t="shared" ref="N89:N111" si="574">IF(D89="s",J89,0)</f>
        <v>0</v>
      </c>
      <c r="O89" s="265" t="e">
        <f t="shared" ref="O89:O111" si="575">+(J89-E89)/E89</f>
        <v>#DIV/0!</v>
      </c>
      <c r="P89" s="200"/>
      <c r="Q89" s="93">
        <f t="shared" ref="Q89:Q111" si="576">IF(D89="p",P89,0)</f>
        <v>0</v>
      </c>
      <c r="R89" s="93">
        <f t="shared" ref="R89:R111" si="577">IF(D89="I",P89,0)</f>
        <v>0</v>
      </c>
      <c r="S89" s="93">
        <f t="shared" ref="S89:S111" si="578">IF(D89="c",P89,0)</f>
        <v>0</v>
      </c>
      <c r="T89" s="93">
        <f t="shared" ref="T89:T111" si="579">IF(D89="s",P89,0)</f>
        <v>0</v>
      </c>
      <c r="U89" s="265" t="e">
        <f t="shared" ref="U89:U111" si="580">+(P89-J89)/J89</f>
        <v>#DIV/0!</v>
      </c>
      <c r="V89" s="200"/>
      <c r="W89" s="93">
        <f t="shared" ref="W89:W111" si="581">IF(D89="p",V89,0)</f>
        <v>0</v>
      </c>
      <c r="X89" s="93">
        <f t="shared" ref="X89:X111" si="582">IF(D89="I",V89,0)</f>
        <v>0</v>
      </c>
      <c r="Y89" s="93">
        <f t="shared" ref="Y89:Y111" si="583">IF(D89="c",V89,0)</f>
        <v>0</v>
      </c>
      <c r="Z89" s="93">
        <f t="shared" ref="Z89:Z111" si="584">IF(D89="s",V89,0)</f>
        <v>0</v>
      </c>
      <c r="AA89" s="265" t="e">
        <f t="shared" ref="AA89:AA111" si="585">+(V89-P89)/P89</f>
        <v>#DIV/0!</v>
      </c>
      <c r="AB89" s="329"/>
      <c r="AC89" s="103">
        <f t="shared" ref="AC89:AC111" si="586">IF(D89="p",AB89,0)</f>
        <v>0</v>
      </c>
      <c r="AD89" s="103">
        <f t="shared" ref="AD89:AD111" si="587">IF(D89="I",AB89,0)</f>
        <v>0</v>
      </c>
      <c r="AE89" s="103">
        <f t="shared" ref="AE89:AE111" si="588">IF(D89="C",AB89,0)</f>
        <v>0</v>
      </c>
      <c r="AF89" s="103">
        <f t="shared" ref="AF89:AF111" si="589">IF(D89="S",AB89,0)</f>
        <v>0</v>
      </c>
      <c r="AG89" s="270">
        <f t="shared" ref="AG89:AG111" si="590">+($J89*AB89)+($P89*AB89)+($V89*AB89)</f>
        <v>0</v>
      </c>
      <c r="AH89" s="271">
        <f t="shared" ref="AH89:AH111" si="591">IF(D89="p",AG89,0)</f>
        <v>0</v>
      </c>
      <c r="AI89" s="271">
        <f t="shared" ref="AI89:AI111" si="592">IF(D89="I",AG89,0)</f>
        <v>0</v>
      </c>
      <c r="AJ89" s="271">
        <f t="shared" ref="AJ89:AJ111" si="593">IF(D89="C",AG89,0)</f>
        <v>0</v>
      </c>
      <c r="AK89" s="271">
        <f t="shared" ref="AK89:AK111" si="594">IF(D89="S",AG89,0)</f>
        <v>0</v>
      </c>
      <c r="AL89" s="329"/>
      <c r="AM89" s="103">
        <f t="shared" ref="AM89:AM111" si="595">IF(D89="p",AL89,0)</f>
        <v>0</v>
      </c>
      <c r="AN89" s="103">
        <f t="shared" ref="AN89:AN111" si="596">IF(D89="I",AL89,0)</f>
        <v>0</v>
      </c>
      <c r="AO89" s="103">
        <f t="shared" ref="AO89:AO111" si="597">IF(D89="C",AL89,0)</f>
        <v>0</v>
      </c>
      <c r="AP89" s="103">
        <f t="shared" ref="AP89:AP111" si="598">IF(D89="S",AL89,0)</f>
        <v>0</v>
      </c>
      <c r="AQ89" s="270">
        <f t="shared" ref="AQ89:AQ111" si="599">+($J89*AL89)+($P89*AL89)+($V89*AL89)</f>
        <v>0</v>
      </c>
      <c r="AR89" s="271">
        <f t="shared" ref="AR89:AR111" si="600">IF(D89="p",AQ89,0)</f>
        <v>0</v>
      </c>
      <c r="AS89" s="271">
        <f t="shared" ref="AS89:AS111" si="601">IF(D89="I",AQ89,0)</f>
        <v>0</v>
      </c>
      <c r="AT89" s="271">
        <f t="shared" ref="AT89:AT111" si="602">IF(D89="C",AQ89,0)</f>
        <v>0</v>
      </c>
      <c r="AU89" s="271">
        <f t="shared" ref="AU89:AU111" si="603">IF(D89="S",AQ89,0)</f>
        <v>0</v>
      </c>
      <c r="AV89" s="510"/>
      <c r="AW89" s="511">
        <f t="shared" ref="AW89:AW111" si="604">IF(D89="p",AV89,0)</f>
        <v>0</v>
      </c>
      <c r="AX89" s="511">
        <f t="shared" ref="AX89:AX111" si="605">IF(D89="I",AV89,0)</f>
        <v>0</v>
      </c>
      <c r="AY89" s="511">
        <f t="shared" ref="AY89:AY111" si="606">IF(D89="C",AV89,0)</f>
        <v>0</v>
      </c>
      <c r="AZ89" s="511">
        <f t="shared" ref="AZ89:AZ111" si="607">IF(D89="S",AV89,0)</f>
        <v>0</v>
      </c>
      <c r="BA89" s="512">
        <f t="shared" ref="BA89:BA111" si="608">+($J89*AV89)+($P89*AV89)+($V89*AV89)</f>
        <v>0</v>
      </c>
      <c r="BB89" s="586">
        <f t="shared" ref="BB89:BB111" si="609">IF(D89="p",BA89,0)</f>
        <v>0</v>
      </c>
      <c r="BC89" s="586">
        <f t="shared" ref="BC89:BC111" si="610">IF(D89="I",BA89,0)</f>
        <v>0</v>
      </c>
      <c r="BD89" s="586">
        <f t="shared" ref="BD89:BD111" si="611">IF(D89="C",BA89,0)</f>
        <v>0</v>
      </c>
      <c r="BE89" s="586">
        <f t="shared" ref="BE89:BE111" si="612">IF(D89="S",BA89,0)</f>
        <v>0</v>
      </c>
      <c r="BF89" s="329"/>
      <c r="BG89" s="103">
        <f t="shared" ref="BG89:BG111" si="613">IF(D89="p",BF89,0)</f>
        <v>0</v>
      </c>
      <c r="BH89" s="103">
        <f t="shared" ref="BH89:BH111" si="614">IF(D89="I",BF89,0)</f>
        <v>0</v>
      </c>
      <c r="BI89" s="103">
        <f t="shared" ref="BI89:BI111" si="615">IF(D89="C",BF89,0)</f>
        <v>0</v>
      </c>
      <c r="BJ89" s="103">
        <f t="shared" ref="BJ89:BJ111" si="616">IF(D89="S",BF89,0)</f>
        <v>0</v>
      </c>
      <c r="BK89" s="270">
        <f t="shared" ref="BK89:BK111" si="617">+($J89*BF89)+($P89*BF89)+($V89*BF89)</f>
        <v>0</v>
      </c>
      <c r="BL89" s="271">
        <f t="shared" ref="BL89:BL111" si="618">IF(D89="p",BK89,0)</f>
        <v>0</v>
      </c>
      <c r="BM89" s="271">
        <f t="shared" ref="BM89:BM111" si="619">IF(D89="I",BK89,0)</f>
        <v>0</v>
      </c>
      <c r="BN89" s="271">
        <f t="shared" ref="BN89:BN111" si="620">IF(D89="C",BK89,0)</f>
        <v>0</v>
      </c>
      <c r="BO89" s="271">
        <f t="shared" ref="BO89:BO111" si="621">IF(D89="S",BK89,0)</f>
        <v>0</v>
      </c>
      <c r="BP89" s="329"/>
      <c r="BQ89" s="103">
        <f t="shared" ref="BQ89:BQ111" si="622">IF(D89="p",BP89,0)</f>
        <v>0</v>
      </c>
      <c r="BR89" s="103">
        <f t="shared" ref="BR89:BR111" si="623">IF(D89="I",BP89,0)</f>
        <v>0</v>
      </c>
      <c r="BS89" s="103">
        <f t="shared" ref="BS89:BS111" si="624">IF(D89="C",BP89,0)</f>
        <v>0</v>
      </c>
      <c r="BT89" s="103">
        <f t="shared" ref="BT89:BT111" si="625">IF(D89="S",BP89,0)</f>
        <v>0</v>
      </c>
      <c r="BU89" s="270">
        <f t="shared" ref="BU89:BU99" si="626">+($J89*BP89)+($P89*BP89)+($V89*BP89)</f>
        <v>0</v>
      </c>
      <c r="BV89" s="271">
        <f t="shared" ref="BV89:BV111" si="627">IF(D89="p",BU89,0)</f>
        <v>0</v>
      </c>
      <c r="BW89" s="271">
        <f t="shared" ref="BW89:BW111" si="628">IF(D89="I",BU89,0)</f>
        <v>0</v>
      </c>
      <c r="BX89" s="271">
        <f t="shared" ref="BX89:BX111" si="629">IF(D89="C",BU89,0)</f>
        <v>0</v>
      </c>
      <c r="BY89" s="271">
        <f t="shared" ref="BY89:BY111" si="630">IF(D89="S",BU89,0)</f>
        <v>0</v>
      </c>
      <c r="BZ89" s="329"/>
      <c r="CA89" s="103">
        <f t="shared" ref="CA89:CA111" si="631">IF(D89="p",BZ89,0)</f>
        <v>0</v>
      </c>
      <c r="CB89" s="103">
        <f t="shared" ref="CB89:CB111" si="632">IF(D89="I",BZ89,0)</f>
        <v>0</v>
      </c>
      <c r="CC89" s="103">
        <f t="shared" ref="CC89:CC111" si="633">IF(D89="C",BZ89,0)</f>
        <v>0</v>
      </c>
      <c r="CD89" s="103">
        <f t="shared" ref="CD89:CD111" si="634">IF(D89="S",BZ89,0)</f>
        <v>0</v>
      </c>
      <c r="CE89" s="270">
        <f t="shared" ref="CE89:CE111" si="635">+($J89*BZ89)+($P89*BZ89)+($V89*BZ89)</f>
        <v>0</v>
      </c>
      <c r="CF89" s="271">
        <f t="shared" ref="CF89:CF111" si="636">IF(D89="p",CE89,0)</f>
        <v>0</v>
      </c>
      <c r="CG89" s="271">
        <f t="shared" ref="CG89:CG111" si="637">IF(D89="I",CE89,0)</f>
        <v>0</v>
      </c>
      <c r="CH89" s="271">
        <f t="shared" ref="CH89:CH111" si="638">IF(D89="C",CE89,0)</f>
        <v>0</v>
      </c>
      <c r="CI89" s="271">
        <f t="shared" ref="CI89:CI111" si="639">IF(D89="S",CE89,0)</f>
        <v>0</v>
      </c>
      <c r="CJ89" s="329"/>
      <c r="CK89" s="103">
        <f t="shared" si="541"/>
        <v>0</v>
      </c>
      <c r="CL89" s="103">
        <f t="shared" si="566"/>
        <v>0</v>
      </c>
      <c r="CM89" s="103">
        <f t="shared" si="542"/>
        <v>0</v>
      </c>
      <c r="CN89" s="103">
        <f t="shared" si="543"/>
        <v>0</v>
      </c>
      <c r="CO89" s="270">
        <f t="shared" si="427"/>
        <v>0</v>
      </c>
      <c r="CP89" s="271">
        <f t="shared" si="544"/>
        <v>0</v>
      </c>
      <c r="CQ89" s="271">
        <f t="shared" si="545"/>
        <v>0</v>
      </c>
      <c r="CR89" s="271">
        <f t="shared" si="546"/>
        <v>0</v>
      </c>
      <c r="CS89" s="271">
        <f t="shared" si="547"/>
        <v>0</v>
      </c>
      <c r="CT89" s="329"/>
      <c r="CU89" s="103">
        <f t="shared" si="428"/>
        <v>0</v>
      </c>
      <c r="CV89" s="103">
        <f t="shared" si="429"/>
        <v>0</v>
      </c>
      <c r="CW89" s="103">
        <f t="shared" si="430"/>
        <v>0</v>
      </c>
      <c r="CX89" s="103">
        <f t="shared" si="431"/>
        <v>0</v>
      </c>
      <c r="CY89" s="270">
        <f t="shared" ref="CY89:CY111" si="640">+($J89*CT89)+($P89*CT89)+($V89*CT89)</f>
        <v>0</v>
      </c>
      <c r="CZ89" s="271">
        <f t="shared" si="432"/>
        <v>0</v>
      </c>
      <c r="DA89" s="271">
        <f t="shared" si="433"/>
        <v>0</v>
      </c>
      <c r="DB89" s="271">
        <f t="shared" si="434"/>
        <v>0</v>
      </c>
      <c r="DC89" s="271">
        <f t="shared" si="435"/>
        <v>0</v>
      </c>
      <c r="DD89" s="329"/>
      <c r="DE89" s="103">
        <f t="shared" si="436"/>
        <v>0</v>
      </c>
      <c r="DF89" s="103">
        <f t="shared" si="437"/>
        <v>0</v>
      </c>
      <c r="DG89" s="103">
        <f t="shared" si="438"/>
        <v>0</v>
      </c>
      <c r="DH89" s="103">
        <f t="shared" si="439"/>
        <v>0</v>
      </c>
      <c r="DI89" s="270">
        <f t="shared" si="440"/>
        <v>0</v>
      </c>
      <c r="DJ89" s="271">
        <f t="shared" si="441"/>
        <v>0</v>
      </c>
      <c r="DK89" s="271">
        <f t="shared" si="442"/>
        <v>0</v>
      </c>
      <c r="DL89" s="271">
        <f t="shared" si="443"/>
        <v>0</v>
      </c>
      <c r="DM89" s="271">
        <f t="shared" si="444"/>
        <v>0</v>
      </c>
      <c r="DN89" s="329"/>
      <c r="DO89" s="103">
        <f t="shared" si="445"/>
        <v>0</v>
      </c>
      <c r="DP89" s="103">
        <f t="shared" si="446"/>
        <v>0</v>
      </c>
      <c r="DQ89" s="103">
        <f t="shared" si="447"/>
        <v>0</v>
      </c>
      <c r="DR89" s="103">
        <f t="shared" si="448"/>
        <v>0</v>
      </c>
      <c r="DS89" s="270">
        <f t="shared" ref="DS89:DS111" si="641">+($J89*DN89)+($P89*DN89)+($V89*DN89)</f>
        <v>0</v>
      </c>
      <c r="DT89" s="271">
        <f t="shared" si="449"/>
        <v>0</v>
      </c>
      <c r="DU89" s="271">
        <f t="shared" si="450"/>
        <v>0</v>
      </c>
      <c r="DV89" s="271">
        <f t="shared" si="451"/>
        <v>0</v>
      </c>
      <c r="DW89" s="271">
        <f t="shared" si="452"/>
        <v>0</v>
      </c>
      <c r="DX89" s="338"/>
      <c r="DY89" s="103">
        <f t="shared" si="548"/>
        <v>0</v>
      </c>
      <c r="DZ89" s="103">
        <f t="shared" si="549"/>
        <v>0</v>
      </c>
      <c r="EA89" s="103">
        <f t="shared" si="550"/>
        <v>0</v>
      </c>
      <c r="EB89" s="103">
        <f t="shared" si="551"/>
        <v>0</v>
      </c>
      <c r="EC89" s="270">
        <f t="shared" si="552"/>
        <v>0</v>
      </c>
      <c r="ED89" s="271">
        <f t="shared" si="553"/>
        <v>0</v>
      </c>
      <c r="EE89" s="271">
        <f t="shared" si="554"/>
        <v>0</v>
      </c>
      <c r="EF89" s="271">
        <f t="shared" si="555"/>
        <v>0</v>
      </c>
      <c r="EG89" s="271">
        <f t="shared" si="556"/>
        <v>0</v>
      </c>
      <c r="EH89" s="329"/>
      <c r="EI89" s="103">
        <f t="shared" si="557"/>
        <v>0</v>
      </c>
      <c r="EJ89" s="103">
        <f t="shared" si="558"/>
        <v>0</v>
      </c>
      <c r="EK89" s="103">
        <f t="shared" si="559"/>
        <v>0</v>
      </c>
      <c r="EL89" s="103">
        <f t="shared" si="560"/>
        <v>0</v>
      </c>
      <c r="EM89" s="270">
        <f t="shared" si="561"/>
        <v>0</v>
      </c>
      <c r="EN89" s="271">
        <f t="shared" si="562"/>
        <v>0</v>
      </c>
      <c r="EO89" s="271">
        <f t="shared" si="563"/>
        <v>0</v>
      </c>
      <c r="EP89" s="271">
        <f t="shared" si="564"/>
        <v>0</v>
      </c>
      <c r="EQ89" s="271">
        <f t="shared" si="565"/>
        <v>0</v>
      </c>
      <c r="ER89" s="510"/>
      <c r="ES89" s="511">
        <f t="shared" si="453"/>
        <v>0</v>
      </c>
      <c r="ET89" s="511">
        <f t="shared" si="454"/>
        <v>0</v>
      </c>
      <c r="EU89" s="511">
        <f t="shared" si="455"/>
        <v>0</v>
      </c>
      <c r="EV89" s="511">
        <f t="shared" si="456"/>
        <v>0</v>
      </c>
      <c r="EW89" s="512">
        <f t="shared" si="457"/>
        <v>0</v>
      </c>
      <c r="EX89" s="586">
        <f t="shared" si="458"/>
        <v>0</v>
      </c>
      <c r="EY89" s="586">
        <f t="shared" si="459"/>
        <v>0</v>
      </c>
      <c r="EZ89" s="586">
        <f t="shared" si="460"/>
        <v>0</v>
      </c>
      <c r="FA89" s="586">
        <f t="shared" si="461"/>
        <v>0</v>
      </c>
      <c r="FB89" s="263"/>
      <c r="FC89" s="103">
        <f t="shared" si="462"/>
        <v>0</v>
      </c>
      <c r="FD89" s="103">
        <f t="shared" si="463"/>
        <v>0</v>
      </c>
      <c r="FE89" s="103">
        <f t="shared" si="464"/>
        <v>0</v>
      </c>
      <c r="FF89" s="103">
        <f t="shared" si="465"/>
        <v>0</v>
      </c>
      <c r="FG89" s="270">
        <f t="shared" si="466"/>
        <v>0</v>
      </c>
      <c r="FH89" s="271">
        <f t="shared" si="467"/>
        <v>0</v>
      </c>
      <c r="FI89" s="271">
        <f t="shared" si="468"/>
        <v>0</v>
      </c>
      <c r="FJ89" s="271">
        <f t="shared" si="469"/>
        <v>0</v>
      </c>
      <c r="FK89" s="271">
        <f t="shared" si="470"/>
        <v>0</v>
      </c>
      <c r="FL89" s="263"/>
      <c r="FM89" s="103">
        <f t="shared" si="471"/>
        <v>0</v>
      </c>
      <c r="FN89" s="103">
        <f t="shared" si="472"/>
        <v>0</v>
      </c>
      <c r="FO89" s="103">
        <f t="shared" si="473"/>
        <v>0</v>
      </c>
      <c r="FP89" s="103">
        <f t="shared" si="474"/>
        <v>0</v>
      </c>
      <c r="FQ89" s="270">
        <f t="shared" si="475"/>
        <v>0</v>
      </c>
      <c r="FR89" s="271">
        <f t="shared" si="476"/>
        <v>0</v>
      </c>
      <c r="FS89" s="271">
        <f t="shared" si="477"/>
        <v>0</v>
      </c>
      <c r="FT89" s="271">
        <f t="shared" si="478"/>
        <v>0</v>
      </c>
      <c r="FU89" s="271">
        <f t="shared" si="479"/>
        <v>0</v>
      </c>
      <c r="FV89" s="270"/>
      <c r="FW89" s="270"/>
      <c r="FX89" s="384">
        <f t="shared" si="480"/>
        <v>0</v>
      </c>
      <c r="FY89" s="103">
        <f t="shared" si="481"/>
        <v>0</v>
      </c>
      <c r="FZ89" s="103">
        <f t="shared" si="482"/>
        <v>0</v>
      </c>
      <c r="GA89" s="103">
        <f t="shared" si="483"/>
        <v>0</v>
      </c>
      <c r="GB89" s="103">
        <f t="shared" si="484"/>
        <v>0</v>
      </c>
      <c r="GC89" s="270">
        <f t="shared" ref="GC89:GC111" si="642">+($J89*FX89)+($P89*FX89)+($V89*FX89)</f>
        <v>0</v>
      </c>
      <c r="GD89" s="271">
        <f t="shared" si="485"/>
        <v>0</v>
      </c>
      <c r="GE89" s="271">
        <f t="shared" si="486"/>
        <v>0</v>
      </c>
      <c r="GF89" s="271">
        <f t="shared" si="487"/>
        <v>0</v>
      </c>
      <c r="GG89" s="271">
        <f t="shared" si="488"/>
        <v>0</v>
      </c>
      <c r="GH89" s="329"/>
      <c r="GI89" s="103">
        <f t="shared" si="489"/>
        <v>0</v>
      </c>
      <c r="GJ89" s="103">
        <f t="shared" si="490"/>
        <v>0</v>
      </c>
      <c r="GK89" s="103">
        <f t="shared" si="491"/>
        <v>0</v>
      </c>
      <c r="GL89" s="103">
        <f t="shared" si="492"/>
        <v>0</v>
      </c>
      <c r="GM89" s="270">
        <f t="shared" ref="GM89:GM111" si="643">+($J89*GH89)+($P89*GH89)+($V89*GH89)</f>
        <v>0</v>
      </c>
      <c r="GN89" s="271">
        <f t="shared" si="493"/>
        <v>0</v>
      </c>
      <c r="GO89" s="271">
        <f t="shared" si="494"/>
        <v>0</v>
      </c>
      <c r="GP89" s="271">
        <f t="shared" si="495"/>
        <v>0</v>
      </c>
      <c r="GQ89" s="271">
        <f t="shared" si="496"/>
        <v>0</v>
      </c>
      <c r="GR89" s="342">
        <f t="shared" ref="GR89:GR111" si="644">+FX89+GH89</f>
        <v>0</v>
      </c>
      <c r="GS89" s="103">
        <f t="shared" si="497"/>
        <v>0</v>
      </c>
      <c r="GT89" s="103">
        <f t="shared" si="498"/>
        <v>0</v>
      </c>
      <c r="GU89" s="103">
        <f t="shared" si="499"/>
        <v>0</v>
      </c>
      <c r="GV89" s="103">
        <f t="shared" si="500"/>
        <v>0</v>
      </c>
      <c r="GW89" s="270">
        <f t="shared" ref="GW89:GW111" si="645">+($J89*GR89)+($P89*GR89)+($V89*GR89)</f>
        <v>0</v>
      </c>
      <c r="GX89" s="271">
        <f t="shared" si="501"/>
        <v>0</v>
      </c>
      <c r="GY89" s="271">
        <f t="shared" si="502"/>
        <v>0</v>
      </c>
      <c r="GZ89" s="271">
        <f t="shared" si="503"/>
        <v>0</v>
      </c>
      <c r="HA89" s="271">
        <f t="shared" si="504"/>
        <v>0</v>
      </c>
      <c r="HB89" s="329"/>
      <c r="HC89" s="103">
        <f t="shared" si="505"/>
        <v>0</v>
      </c>
      <c r="HD89" s="103">
        <f t="shared" si="506"/>
        <v>0</v>
      </c>
      <c r="HE89" s="103">
        <f t="shared" si="507"/>
        <v>0</v>
      </c>
      <c r="HF89" s="103">
        <f t="shared" si="508"/>
        <v>0</v>
      </c>
      <c r="HG89" s="270">
        <f t="shared" ref="HG89:HG111" si="646">+($J89*HB89)+($P89*HB89)+($V89*HB89)</f>
        <v>0</v>
      </c>
      <c r="HH89" s="271">
        <f t="shared" si="509"/>
        <v>0</v>
      </c>
      <c r="HI89" s="271">
        <f t="shared" si="510"/>
        <v>0</v>
      </c>
      <c r="HJ89" s="271">
        <f t="shared" si="511"/>
        <v>0</v>
      </c>
      <c r="HK89" s="271">
        <f t="shared" si="512"/>
        <v>0</v>
      </c>
      <c r="HL89" s="329"/>
      <c r="HM89" s="103">
        <f t="shared" si="513"/>
        <v>0</v>
      </c>
      <c r="HN89" s="103">
        <f t="shared" si="514"/>
        <v>0</v>
      </c>
      <c r="HO89" s="103">
        <f t="shared" si="515"/>
        <v>0</v>
      </c>
      <c r="HP89" s="103">
        <f t="shared" si="516"/>
        <v>0</v>
      </c>
      <c r="HQ89" s="270">
        <f t="shared" ref="HQ89:HQ111" si="647">+($J89*HL89)+($P89*HL89)+($V89*HL89)</f>
        <v>0</v>
      </c>
      <c r="HR89" s="271">
        <f t="shared" si="517"/>
        <v>0</v>
      </c>
      <c r="HS89" s="271">
        <f t="shared" si="518"/>
        <v>0</v>
      </c>
      <c r="HT89" s="271">
        <f t="shared" si="519"/>
        <v>0</v>
      </c>
      <c r="HU89" s="271">
        <f t="shared" si="520"/>
        <v>0</v>
      </c>
      <c r="HV89" s="342">
        <f t="shared" ref="HV89:HV111" si="648">HB89+HL89</f>
        <v>0</v>
      </c>
      <c r="HW89" s="103">
        <f t="shared" si="521"/>
        <v>0</v>
      </c>
      <c r="HX89" s="103">
        <f t="shared" si="522"/>
        <v>0</v>
      </c>
      <c r="HY89" s="103">
        <f t="shared" si="523"/>
        <v>0</v>
      </c>
      <c r="HZ89" s="103">
        <f t="shared" si="524"/>
        <v>0</v>
      </c>
      <c r="IA89" s="265" t="e">
        <f t="shared" ref="IA89:IA111" si="649">+HV89/GR89</f>
        <v>#DIV/0!</v>
      </c>
      <c r="IB89" s="270">
        <f t="shared" ref="IB89:IB111" si="650">+($J89*HV89)+($P89*HV89)+($V89*HV89)</f>
        <v>0</v>
      </c>
      <c r="IC89" s="271">
        <f t="shared" si="525"/>
        <v>0</v>
      </c>
      <c r="ID89" s="271">
        <f t="shared" si="526"/>
        <v>0</v>
      </c>
      <c r="IE89" s="271">
        <f t="shared" si="527"/>
        <v>0</v>
      </c>
      <c r="IF89" s="271">
        <f t="shared" si="528"/>
        <v>0</v>
      </c>
      <c r="IG89" s="258">
        <f t="shared" ref="IG89:IG111" si="651">GR89+HV89</f>
        <v>0</v>
      </c>
      <c r="IH89" s="103">
        <f t="shared" si="529"/>
        <v>0</v>
      </c>
      <c r="II89" s="103">
        <f t="shared" si="530"/>
        <v>0</v>
      </c>
      <c r="IJ89" s="103">
        <f t="shared" si="531"/>
        <v>0</v>
      </c>
      <c r="IK89" s="103">
        <f t="shared" si="532"/>
        <v>0</v>
      </c>
      <c r="IL89" s="270">
        <f t="shared" ref="IL89:IL111" si="652">+($J89*IG89)+($P89*IG89)+($V89*IG89)</f>
        <v>0</v>
      </c>
      <c r="IM89" s="271">
        <f t="shared" si="533"/>
        <v>0</v>
      </c>
      <c r="IN89" s="271">
        <f t="shared" si="534"/>
        <v>0</v>
      </c>
      <c r="IO89" s="271">
        <f t="shared" si="535"/>
        <v>0</v>
      </c>
      <c r="IP89" s="271">
        <f t="shared" si="536"/>
        <v>0</v>
      </c>
      <c r="IQ89" s="274">
        <f t="shared" ref="IQ89:IQ111" si="653">+IG89/2080</f>
        <v>0</v>
      </c>
      <c r="IR89" s="275">
        <f t="shared" si="537"/>
        <v>0</v>
      </c>
      <c r="IS89" s="275">
        <f t="shared" si="538"/>
        <v>0</v>
      </c>
      <c r="IT89" s="275">
        <f t="shared" si="539"/>
        <v>0</v>
      </c>
      <c r="IU89" s="275">
        <f t="shared" si="540"/>
        <v>0</v>
      </c>
    </row>
    <row r="90" spans="1:255" s="48" customFormat="1">
      <c r="A90" s="49" t="s">
        <v>434</v>
      </c>
      <c r="B90" s="264"/>
      <c r="C90" s="264"/>
      <c r="D90" s="264"/>
      <c r="E90" s="200"/>
      <c r="F90" s="93">
        <f t="shared" si="567"/>
        <v>0</v>
      </c>
      <c r="G90" s="93">
        <f t="shared" si="568"/>
        <v>0</v>
      </c>
      <c r="H90" s="93">
        <f t="shared" si="569"/>
        <v>0</v>
      </c>
      <c r="I90" s="93">
        <f t="shared" si="570"/>
        <v>0</v>
      </c>
      <c r="J90" s="200"/>
      <c r="K90" s="93">
        <f t="shared" si="571"/>
        <v>0</v>
      </c>
      <c r="L90" s="93">
        <f t="shared" si="572"/>
        <v>0</v>
      </c>
      <c r="M90" s="93">
        <f t="shared" si="573"/>
        <v>0</v>
      </c>
      <c r="N90" s="93">
        <f t="shared" si="574"/>
        <v>0</v>
      </c>
      <c r="O90" s="265" t="e">
        <f t="shared" si="575"/>
        <v>#DIV/0!</v>
      </c>
      <c r="P90" s="200"/>
      <c r="Q90" s="93">
        <f t="shared" si="576"/>
        <v>0</v>
      </c>
      <c r="R90" s="93">
        <f t="shared" si="577"/>
        <v>0</v>
      </c>
      <c r="S90" s="93">
        <f t="shared" si="578"/>
        <v>0</v>
      </c>
      <c r="T90" s="93">
        <f t="shared" si="579"/>
        <v>0</v>
      </c>
      <c r="U90" s="265" t="e">
        <f t="shared" si="580"/>
        <v>#DIV/0!</v>
      </c>
      <c r="V90" s="200"/>
      <c r="W90" s="93">
        <f t="shared" si="581"/>
        <v>0</v>
      </c>
      <c r="X90" s="93">
        <f t="shared" si="582"/>
        <v>0</v>
      </c>
      <c r="Y90" s="93">
        <f t="shared" si="583"/>
        <v>0</v>
      </c>
      <c r="Z90" s="93">
        <f t="shared" si="584"/>
        <v>0</v>
      </c>
      <c r="AA90" s="265" t="e">
        <f t="shared" si="585"/>
        <v>#DIV/0!</v>
      </c>
      <c r="AB90" s="329"/>
      <c r="AC90" s="103">
        <f t="shared" si="586"/>
        <v>0</v>
      </c>
      <c r="AD90" s="103">
        <f t="shared" si="587"/>
        <v>0</v>
      </c>
      <c r="AE90" s="103">
        <f t="shared" si="588"/>
        <v>0</v>
      </c>
      <c r="AF90" s="103">
        <f t="shared" si="589"/>
        <v>0</v>
      </c>
      <c r="AG90" s="270">
        <f t="shared" si="590"/>
        <v>0</v>
      </c>
      <c r="AH90" s="271">
        <f t="shared" si="591"/>
        <v>0</v>
      </c>
      <c r="AI90" s="271">
        <f t="shared" si="592"/>
        <v>0</v>
      </c>
      <c r="AJ90" s="271">
        <f t="shared" si="593"/>
        <v>0</v>
      </c>
      <c r="AK90" s="271">
        <f t="shared" si="594"/>
        <v>0</v>
      </c>
      <c r="AL90" s="329"/>
      <c r="AM90" s="103">
        <f t="shared" si="595"/>
        <v>0</v>
      </c>
      <c r="AN90" s="103">
        <f t="shared" si="596"/>
        <v>0</v>
      </c>
      <c r="AO90" s="103">
        <f t="shared" si="597"/>
        <v>0</v>
      </c>
      <c r="AP90" s="103">
        <f t="shared" si="598"/>
        <v>0</v>
      </c>
      <c r="AQ90" s="270">
        <f t="shared" si="599"/>
        <v>0</v>
      </c>
      <c r="AR90" s="271">
        <f t="shared" si="600"/>
        <v>0</v>
      </c>
      <c r="AS90" s="271">
        <f t="shared" si="601"/>
        <v>0</v>
      </c>
      <c r="AT90" s="271">
        <f t="shared" si="602"/>
        <v>0</v>
      </c>
      <c r="AU90" s="271">
        <f t="shared" si="603"/>
        <v>0</v>
      </c>
      <c r="AV90" s="510"/>
      <c r="AW90" s="511">
        <f t="shared" si="604"/>
        <v>0</v>
      </c>
      <c r="AX90" s="511">
        <f t="shared" si="605"/>
        <v>0</v>
      </c>
      <c r="AY90" s="511">
        <f t="shared" si="606"/>
        <v>0</v>
      </c>
      <c r="AZ90" s="511">
        <f t="shared" si="607"/>
        <v>0</v>
      </c>
      <c r="BA90" s="512">
        <f t="shared" si="608"/>
        <v>0</v>
      </c>
      <c r="BB90" s="586">
        <f t="shared" si="609"/>
        <v>0</v>
      </c>
      <c r="BC90" s="586">
        <f t="shared" si="610"/>
        <v>0</v>
      </c>
      <c r="BD90" s="586">
        <f t="shared" si="611"/>
        <v>0</v>
      </c>
      <c r="BE90" s="586">
        <f t="shared" si="612"/>
        <v>0</v>
      </c>
      <c r="BF90" s="329"/>
      <c r="BG90" s="103">
        <f t="shared" si="613"/>
        <v>0</v>
      </c>
      <c r="BH90" s="103">
        <f t="shared" si="614"/>
        <v>0</v>
      </c>
      <c r="BI90" s="103">
        <f t="shared" si="615"/>
        <v>0</v>
      </c>
      <c r="BJ90" s="103">
        <f t="shared" si="616"/>
        <v>0</v>
      </c>
      <c r="BK90" s="270">
        <f t="shared" si="617"/>
        <v>0</v>
      </c>
      <c r="BL90" s="271">
        <f t="shared" si="618"/>
        <v>0</v>
      </c>
      <c r="BM90" s="271">
        <f t="shared" si="619"/>
        <v>0</v>
      </c>
      <c r="BN90" s="271">
        <f t="shared" si="620"/>
        <v>0</v>
      </c>
      <c r="BO90" s="271">
        <f t="shared" si="621"/>
        <v>0</v>
      </c>
      <c r="BP90" s="329"/>
      <c r="BQ90" s="103">
        <f t="shared" si="622"/>
        <v>0</v>
      </c>
      <c r="BR90" s="103">
        <f t="shared" si="623"/>
        <v>0</v>
      </c>
      <c r="BS90" s="103">
        <f t="shared" si="624"/>
        <v>0</v>
      </c>
      <c r="BT90" s="103">
        <f t="shared" si="625"/>
        <v>0</v>
      </c>
      <c r="BU90" s="270">
        <f t="shared" si="626"/>
        <v>0</v>
      </c>
      <c r="BV90" s="271">
        <f t="shared" si="627"/>
        <v>0</v>
      </c>
      <c r="BW90" s="271">
        <f t="shared" si="628"/>
        <v>0</v>
      </c>
      <c r="BX90" s="271">
        <f t="shared" si="629"/>
        <v>0</v>
      </c>
      <c r="BY90" s="271">
        <f t="shared" si="630"/>
        <v>0</v>
      </c>
      <c r="BZ90" s="329"/>
      <c r="CA90" s="103">
        <f t="shared" si="631"/>
        <v>0</v>
      </c>
      <c r="CB90" s="103">
        <f t="shared" si="632"/>
        <v>0</v>
      </c>
      <c r="CC90" s="103">
        <f t="shared" si="633"/>
        <v>0</v>
      </c>
      <c r="CD90" s="103">
        <f t="shared" si="634"/>
        <v>0</v>
      </c>
      <c r="CE90" s="270">
        <f t="shared" si="635"/>
        <v>0</v>
      </c>
      <c r="CF90" s="271">
        <f t="shared" si="636"/>
        <v>0</v>
      </c>
      <c r="CG90" s="271">
        <f t="shared" si="637"/>
        <v>0</v>
      </c>
      <c r="CH90" s="271">
        <f t="shared" si="638"/>
        <v>0</v>
      </c>
      <c r="CI90" s="271">
        <f t="shared" si="639"/>
        <v>0</v>
      </c>
      <c r="CJ90" s="329"/>
      <c r="CK90" s="103">
        <f t="shared" si="541"/>
        <v>0</v>
      </c>
      <c r="CL90" s="103">
        <f t="shared" si="566"/>
        <v>0</v>
      </c>
      <c r="CM90" s="103">
        <f t="shared" si="542"/>
        <v>0</v>
      </c>
      <c r="CN90" s="103">
        <f t="shared" si="543"/>
        <v>0</v>
      </c>
      <c r="CO90" s="270">
        <f t="shared" si="427"/>
        <v>0</v>
      </c>
      <c r="CP90" s="271">
        <f t="shared" si="544"/>
        <v>0</v>
      </c>
      <c r="CQ90" s="271">
        <f t="shared" si="545"/>
        <v>0</v>
      </c>
      <c r="CR90" s="271">
        <f t="shared" si="546"/>
        <v>0</v>
      </c>
      <c r="CS90" s="271">
        <f t="shared" si="547"/>
        <v>0</v>
      </c>
      <c r="CT90" s="329"/>
      <c r="CU90" s="103">
        <f t="shared" si="428"/>
        <v>0</v>
      </c>
      <c r="CV90" s="103">
        <f t="shared" si="429"/>
        <v>0</v>
      </c>
      <c r="CW90" s="103">
        <f t="shared" si="430"/>
        <v>0</v>
      </c>
      <c r="CX90" s="103">
        <f t="shared" si="431"/>
        <v>0</v>
      </c>
      <c r="CY90" s="270">
        <f t="shared" si="640"/>
        <v>0</v>
      </c>
      <c r="CZ90" s="271">
        <f t="shared" si="432"/>
        <v>0</v>
      </c>
      <c r="DA90" s="271">
        <f t="shared" si="433"/>
        <v>0</v>
      </c>
      <c r="DB90" s="271">
        <f t="shared" si="434"/>
        <v>0</v>
      </c>
      <c r="DC90" s="271">
        <f t="shared" si="435"/>
        <v>0</v>
      </c>
      <c r="DD90" s="329"/>
      <c r="DE90" s="103">
        <f t="shared" si="436"/>
        <v>0</v>
      </c>
      <c r="DF90" s="103">
        <f t="shared" si="437"/>
        <v>0</v>
      </c>
      <c r="DG90" s="103">
        <f t="shared" si="438"/>
        <v>0</v>
      </c>
      <c r="DH90" s="103">
        <f t="shared" si="439"/>
        <v>0</v>
      </c>
      <c r="DI90" s="270">
        <f t="shared" si="440"/>
        <v>0</v>
      </c>
      <c r="DJ90" s="271">
        <f t="shared" si="441"/>
        <v>0</v>
      </c>
      <c r="DK90" s="271">
        <f t="shared" si="442"/>
        <v>0</v>
      </c>
      <c r="DL90" s="271">
        <f t="shared" si="443"/>
        <v>0</v>
      </c>
      <c r="DM90" s="271">
        <f t="shared" si="444"/>
        <v>0</v>
      </c>
      <c r="DN90" s="329"/>
      <c r="DO90" s="103">
        <f t="shared" si="445"/>
        <v>0</v>
      </c>
      <c r="DP90" s="103">
        <f t="shared" si="446"/>
        <v>0</v>
      </c>
      <c r="DQ90" s="103">
        <f t="shared" si="447"/>
        <v>0</v>
      </c>
      <c r="DR90" s="103">
        <f t="shared" si="448"/>
        <v>0</v>
      </c>
      <c r="DS90" s="270">
        <f t="shared" si="641"/>
        <v>0</v>
      </c>
      <c r="DT90" s="271">
        <f t="shared" si="449"/>
        <v>0</v>
      </c>
      <c r="DU90" s="271">
        <f t="shared" si="450"/>
        <v>0</v>
      </c>
      <c r="DV90" s="271">
        <f t="shared" si="451"/>
        <v>0</v>
      </c>
      <c r="DW90" s="271">
        <f t="shared" si="452"/>
        <v>0</v>
      </c>
      <c r="DX90" s="338"/>
      <c r="DY90" s="103">
        <f t="shared" si="548"/>
        <v>0</v>
      </c>
      <c r="DZ90" s="103">
        <f t="shared" si="549"/>
        <v>0</v>
      </c>
      <c r="EA90" s="103">
        <f t="shared" si="550"/>
        <v>0</v>
      </c>
      <c r="EB90" s="103">
        <f t="shared" si="551"/>
        <v>0</v>
      </c>
      <c r="EC90" s="270">
        <f t="shared" si="552"/>
        <v>0</v>
      </c>
      <c r="ED90" s="271">
        <f t="shared" si="553"/>
        <v>0</v>
      </c>
      <c r="EE90" s="271">
        <f t="shared" si="554"/>
        <v>0</v>
      </c>
      <c r="EF90" s="271">
        <f t="shared" si="555"/>
        <v>0</v>
      </c>
      <c r="EG90" s="271">
        <f t="shared" si="556"/>
        <v>0</v>
      </c>
      <c r="EH90" s="329"/>
      <c r="EI90" s="103">
        <f t="shared" si="557"/>
        <v>0</v>
      </c>
      <c r="EJ90" s="103">
        <f t="shared" si="558"/>
        <v>0</v>
      </c>
      <c r="EK90" s="103">
        <f t="shared" si="559"/>
        <v>0</v>
      </c>
      <c r="EL90" s="103">
        <f t="shared" si="560"/>
        <v>0</v>
      </c>
      <c r="EM90" s="270">
        <f t="shared" si="561"/>
        <v>0</v>
      </c>
      <c r="EN90" s="271">
        <f t="shared" si="562"/>
        <v>0</v>
      </c>
      <c r="EO90" s="271">
        <f t="shared" si="563"/>
        <v>0</v>
      </c>
      <c r="EP90" s="271">
        <f t="shared" si="564"/>
        <v>0</v>
      </c>
      <c r="EQ90" s="271">
        <f t="shared" si="565"/>
        <v>0</v>
      </c>
      <c r="ER90" s="510"/>
      <c r="ES90" s="511">
        <f t="shared" si="453"/>
        <v>0</v>
      </c>
      <c r="ET90" s="511">
        <f t="shared" si="454"/>
        <v>0</v>
      </c>
      <c r="EU90" s="511">
        <f t="shared" si="455"/>
        <v>0</v>
      </c>
      <c r="EV90" s="511">
        <f t="shared" si="456"/>
        <v>0</v>
      </c>
      <c r="EW90" s="512">
        <f t="shared" si="457"/>
        <v>0</v>
      </c>
      <c r="EX90" s="586">
        <f t="shared" si="458"/>
        <v>0</v>
      </c>
      <c r="EY90" s="586">
        <f t="shared" si="459"/>
        <v>0</v>
      </c>
      <c r="EZ90" s="586">
        <f t="shared" si="460"/>
        <v>0</v>
      </c>
      <c r="FA90" s="586">
        <f t="shared" si="461"/>
        <v>0</v>
      </c>
      <c r="FB90" s="263"/>
      <c r="FC90" s="103">
        <f t="shared" si="462"/>
        <v>0</v>
      </c>
      <c r="FD90" s="103">
        <f t="shared" si="463"/>
        <v>0</v>
      </c>
      <c r="FE90" s="103">
        <f t="shared" si="464"/>
        <v>0</v>
      </c>
      <c r="FF90" s="103">
        <f t="shared" si="465"/>
        <v>0</v>
      </c>
      <c r="FG90" s="270">
        <f t="shared" si="466"/>
        <v>0</v>
      </c>
      <c r="FH90" s="271">
        <f t="shared" si="467"/>
        <v>0</v>
      </c>
      <c r="FI90" s="271">
        <f t="shared" si="468"/>
        <v>0</v>
      </c>
      <c r="FJ90" s="271">
        <f t="shared" si="469"/>
        <v>0</v>
      </c>
      <c r="FK90" s="271">
        <f t="shared" si="470"/>
        <v>0</v>
      </c>
      <c r="FL90" s="263"/>
      <c r="FM90" s="103">
        <f t="shared" si="471"/>
        <v>0</v>
      </c>
      <c r="FN90" s="103">
        <f t="shared" si="472"/>
        <v>0</v>
      </c>
      <c r="FO90" s="103">
        <f t="shared" si="473"/>
        <v>0</v>
      </c>
      <c r="FP90" s="103">
        <f t="shared" si="474"/>
        <v>0</v>
      </c>
      <c r="FQ90" s="270">
        <f t="shared" si="475"/>
        <v>0</v>
      </c>
      <c r="FR90" s="271">
        <f t="shared" si="476"/>
        <v>0</v>
      </c>
      <c r="FS90" s="271">
        <f t="shared" si="477"/>
        <v>0</v>
      </c>
      <c r="FT90" s="271">
        <f t="shared" si="478"/>
        <v>0</v>
      </c>
      <c r="FU90" s="271">
        <f t="shared" si="479"/>
        <v>0</v>
      </c>
      <c r="FV90" s="270"/>
      <c r="FW90" s="270"/>
      <c r="FX90" s="384">
        <f t="shared" si="480"/>
        <v>0</v>
      </c>
      <c r="FY90" s="103">
        <f t="shared" si="481"/>
        <v>0</v>
      </c>
      <c r="FZ90" s="103">
        <f t="shared" si="482"/>
        <v>0</v>
      </c>
      <c r="GA90" s="103">
        <f t="shared" si="483"/>
        <v>0</v>
      </c>
      <c r="GB90" s="103">
        <f t="shared" si="484"/>
        <v>0</v>
      </c>
      <c r="GC90" s="270">
        <f t="shared" si="642"/>
        <v>0</v>
      </c>
      <c r="GD90" s="271">
        <f t="shared" si="485"/>
        <v>0</v>
      </c>
      <c r="GE90" s="271">
        <f t="shared" si="486"/>
        <v>0</v>
      </c>
      <c r="GF90" s="271">
        <f t="shared" si="487"/>
        <v>0</v>
      </c>
      <c r="GG90" s="271">
        <f t="shared" si="488"/>
        <v>0</v>
      </c>
      <c r="GH90" s="329"/>
      <c r="GI90" s="103">
        <f t="shared" si="489"/>
        <v>0</v>
      </c>
      <c r="GJ90" s="103">
        <f t="shared" si="490"/>
        <v>0</v>
      </c>
      <c r="GK90" s="103">
        <f t="shared" si="491"/>
        <v>0</v>
      </c>
      <c r="GL90" s="103">
        <f t="shared" si="492"/>
        <v>0</v>
      </c>
      <c r="GM90" s="270">
        <f t="shared" si="643"/>
        <v>0</v>
      </c>
      <c r="GN90" s="271">
        <f t="shared" si="493"/>
        <v>0</v>
      </c>
      <c r="GO90" s="271">
        <f t="shared" si="494"/>
        <v>0</v>
      </c>
      <c r="GP90" s="271">
        <f t="shared" si="495"/>
        <v>0</v>
      </c>
      <c r="GQ90" s="271">
        <f t="shared" si="496"/>
        <v>0</v>
      </c>
      <c r="GR90" s="342">
        <f t="shared" si="644"/>
        <v>0</v>
      </c>
      <c r="GS90" s="103">
        <f t="shared" si="497"/>
        <v>0</v>
      </c>
      <c r="GT90" s="103">
        <f t="shared" si="498"/>
        <v>0</v>
      </c>
      <c r="GU90" s="103">
        <f t="shared" si="499"/>
        <v>0</v>
      </c>
      <c r="GV90" s="103">
        <f t="shared" si="500"/>
        <v>0</v>
      </c>
      <c r="GW90" s="270">
        <f t="shared" si="645"/>
        <v>0</v>
      </c>
      <c r="GX90" s="271">
        <f t="shared" si="501"/>
        <v>0</v>
      </c>
      <c r="GY90" s="271">
        <f t="shared" si="502"/>
        <v>0</v>
      </c>
      <c r="GZ90" s="271">
        <f t="shared" si="503"/>
        <v>0</v>
      </c>
      <c r="HA90" s="271">
        <f t="shared" si="504"/>
        <v>0</v>
      </c>
      <c r="HB90" s="329"/>
      <c r="HC90" s="103">
        <f t="shared" si="505"/>
        <v>0</v>
      </c>
      <c r="HD90" s="103">
        <f t="shared" si="506"/>
        <v>0</v>
      </c>
      <c r="HE90" s="103">
        <f t="shared" si="507"/>
        <v>0</v>
      </c>
      <c r="HF90" s="103">
        <f t="shared" si="508"/>
        <v>0</v>
      </c>
      <c r="HG90" s="270">
        <f t="shared" si="646"/>
        <v>0</v>
      </c>
      <c r="HH90" s="271">
        <f t="shared" si="509"/>
        <v>0</v>
      </c>
      <c r="HI90" s="271">
        <f t="shared" si="510"/>
        <v>0</v>
      </c>
      <c r="HJ90" s="271">
        <f t="shared" si="511"/>
        <v>0</v>
      </c>
      <c r="HK90" s="271">
        <f t="shared" si="512"/>
        <v>0</v>
      </c>
      <c r="HL90" s="329"/>
      <c r="HM90" s="103">
        <f t="shared" si="513"/>
        <v>0</v>
      </c>
      <c r="HN90" s="103">
        <f t="shared" si="514"/>
        <v>0</v>
      </c>
      <c r="HO90" s="103">
        <f t="shared" si="515"/>
        <v>0</v>
      </c>
      <c r="HP90" s="103">
        <f t="shared" si="516"/>
        <v>0</v>
      </c>
      <c r="HQ90" s="270">
        <f t="shared" si="647"/>
        <v>0</v>
      </c>
      <c r="HR90" s="271">
        <f t="shared" si="517"/>
        <v>0</v>
      </c>
      <c r="HS90" s="271">
        <f t="shared" si="518"/>
        <v>0</v>
      </c>
      <c r="HT90" s="271">
        <f t="shared" si="519"/>
        <v>0</v>
      </c>
      <c r="HU90" s="271">
        <f t="shared" si="520"/>
        <v>0</v>
      </c>
      <c r="HV90" s="342">
        <f t="shared" si="648"/>
        <v>0</v>
      </c>
      <c r="HW90" s="103">
        <f t="shared" si="521"/>
        <v>0</v>
      </c>
      <c r="HX90" s="103">
        <f t="shared" si="522"/>
        <v>0</v>
      </c>
      <c r="HY90" s="103">
        <f t="shared" si="523"/>
        <v>0</v>
      </c>
      <c r="HZ90" s="103">
        <f t="shared" si="524"/>
        <v>0</v>
      </c>
      <c r="IA90" s="265" t="e">
        <f t="shared" si="649"/>
        <v>#DIV/0!</v>
      </c>
      <c r="IB90" s="270">
        <f t="shared" si="650"/>
        <v>0</v>
      </c>
      <c r="IC90" s="271">
        <f t="shared" si="525"/>
        <v>0</v>
      </c>
      <c r="ID90" s="271">
        <f t="shared" si="526"/>
        <v>0</v>
      </c>
      <c r="IE90" s="271">
        <f t="shared" si="527"/>
        <v>0</v>
      </c>
      <c r="IF90" s="271">
        <f t="shared" si="528"/>
        <v>0</v>
      </c>
      <c r="IG90" s="258">
        <f t="shared" si="651"/>
        <v>0</v>
      </c>
      <c r="IH90" s="103">
        <f t="shared" si="529"/>
        <v>0</v>
      </c>
      <c r="II90" s="103">
        <f t="shared" si="530"/>
        <v>0</v>
      </c>
      <c r="IJ90" s="103">
        <f t="shared" si="531"/>
        <v>0</v>
      </c>
      <c r="IK90" s="103">
        <f t="shared" si="532"/>
        <v>0</v>
      </c>
      <c r="IL90" s="270">
        <f t="shared" si="652"/>
        <v>0</v>
      </c>
      <c r="IM90" s="271">
        <f t="shared" si="533"/>
        <v>0</v>
      </c>
      <c r="IN90" s="271">
        <f t="shared" si="534"/>
        <v>0</v>
      </c>
      <c r="IO90" s="271">
        <f t="shared" si="535"/>
        <v>0</v>
      </c>
      <c r="IP90" s="271">
        <f t="shared" si="536"/>
        <v>0</v>
      </c>
      <c r="IQ90" s="274">
        <f t="shared" si="653"/>
        <v>0</v>
      </c>
      <c r="IR90" s="275">
        <f t="shared" si="537"/>
        <v>0</v>
      </c>
      <c r="IS90" s="275">
        <f t="shared" si="538"/>
        <v>0</v>
      </c>
      <c r="IT90" s="275">
        <f t="shared" si="539"/>
        <v>0</v>
      </c>
      <c r="IU90" s="275">
        <f t="shared" si="540"/>
        <v>0</v>
      </c>
    </row>
    <row r="91" spans="1:255" s="48" customFormat="1">
      <c r="A91" s="49" t="s">
        <v>435</v>
      </c>
      <c r="B91" s="264"/>
      <c r="C91" s="264"/>
      <c r="D91" s="264"/>
      <c r="E91" s="200"/>
      <c r="F91" s="93">
        <f t="shared" si="567"/>
        <v>0</v>
      </c>
      <c r="G91" s="93">
        <f t="shared" si="568"/>
        <v>0</v>
      </c>
      <c r="H91" s="93">
        <f t="shared" si="569"/>
        <v>0</v>
      </c>
      <c r="I91" s="93">
        <f t="shared" si="570"/>
        <v>0</v>
      </c>
      <c r="J91" s="200"/>
      <c r="K91" s="93">
        <f t="shared" si="571"/>
        <v>0</v>
      </c>
      <c r="L91" s="93">
        <f t="shared" si="572"/>
        <v>0</v>
      </c>
      <c r="M91" s="93">
        <f t="shared" si="573"/>
        <v>0</v>
      </c>
      <c r="N91" s="93">
        <f t="shared" si="574"/>
        <v>0</v>
      </c>
      <c r="O91" s="265" t="e">
        <f t="shared" si="575"/>
        <v>#DIV/0!</v>
      </c>
      <c r="P91" s="200"/>
      <c r="Q91" s="93">
        <f t="shared" si="576"/>
        <v>0</v>
      </c>
      <c r="R91" s="93">
        <f t="shared" si="577"/>
        <v>0</v>
      </c>
      <c r="S91" s="93">
        <f t="shared" si="578"/>
        <v>0</v>
      </c>
      <c r="T91" s="93">
        <f t="shared" si="579"/>
        <v>0</v>
      </c>
      <c r="U91" s="265" t="e">
        <f t="shared" si="580"/>
        <v>#DIV/0!</v>
      </c>
      <c r="V91" s="200"/>
      <c r="W91" s="93">
        <f t="shared" si="581"/>
        <v>0</v>
      </c>
      <c r="X91" s="93">
        <f t="shared" si="582"/>
        <v>0</v>
      </c>
      <c r="Y91" s="93">
        <f t="shared" si="583"/>
        <v>0</v>
      </c>
      <c r="Z91" s="93">
        <f t="shared" si="584"/>
        <v>0</v>
      </c>
      <c r="AA91" s="265" t="e">
        <f t="shared" si="585"/>
        <v>#DIV/0!</v>
      </c>
      <c r="AB91" s="329"/>
      <c r="AC91" s="103">
        <f t="shared" si="586"/>
        <v>0</v>
      </c>
      <c r="AD91" s="103">
        <f t="shared" si="587"/>
        <v>0</v>
      </c>
      <c r="AE91" s="103">
        <f t="shared" si="588"/>
        <v>0</v>
      </c>
      <c r="AF91" s="103">
        <f t="shared" si="589"/>
        <v>0</v>
      </c>
      <c r="AG91" s="270">
        <f t="shared" si="590"/>
        <v>0</v>
      </c>
      <c r="AH91" s="271">
        <f t="shared" si="591"/>
        <v>0</v>
      </c>
      <c r="AI91" s="271">
        <f t="shared" si="592"/>
        <v>0</v>
      </c>
      <c r="AJ91" s="271">
        <f t="shared" si="593"/>
        <v>0</v>
      </c>
      <c r="AK91" s="271">
        <f t="shared" si="594"/>
        <v>0</v>
      </c>
      <c r="AL91" s="329"/>
      <c r="AM91" s="103">
        <f t="shared" si="595"/>
        <v>0</v>
      </c>
      <c r="AN91" s="103">
        <f t="shared" si="596"/>
        <v>0</v>
      </c>
      <c r="AO91" s="103">
        <f t="shared" si="597"/>
        <v>0</v>
      </c>
      <c r="AP91" s="103">
        <f t="shared" si="598"/>
        <v>0</v>
      </c>
      <c r="AQ91" s="270">
        <f t="shared" si="599"/>
        <v>0</v>
      </c>
      <c r="AR91" s="271">
        <f t="shared" si="600"/>
        <v>0</v>
      </c>
      <c r="AS91" s="271">
        <f t="shared" si="601"/>
        <v>0</v>
      </c>
      <c r="AT91" s="271">
        <f t="shared" si="602"/>
        <v>0</v>
      </c>
      <c r="AU91" s="271">
        <f t="shared" si="603"/>
        <v>0</v>
      </c>
      <c r="AV91" s="510"/>
      <c r="AW91" s="511">
        <f t="shared" si="604"/>
        <v>0</v>
      </c>
      <c r="AX91" s="511">
        <f t="shared" si="605"/>
        <v>0</v>
      </c>
      <c r="AY91" s="511">
        <f t="shared" si="606"/>
        <v>0</v>
      </c>
      <c r="AZ91" s="511">
        <f t="shared" si="607"/>
        <v>0</v>
      </c>
      <c r="BA91" s="512">
        <f t="shared" si="608"/>
        <v>0</v>
      </c>
      <c r="BB91" s="586">
        <f t="shared" si="609"/>
        <v>0</v>
      </c>
      <c r="BC91" s="586">
        <f t="shared" si="610"/>
        <v>0</v>
      </c>
      <c r="BD91" s="586">
        <f t="shared" si="611"/>
        <v>0</v>
      </c>
      <c r="BE91" s="586">
        <f t="shared" si="612"/>
        <v>0</v>
      </c>
      <c r="BF91" s="329"/>
      <c r="BG91" s="103">
        <f t="shared" si="613"/>
        <v>0</v>
      </c>
      <c r="BH91" s="103">
        <f t="shared" si="614"/>
        <v>0</v>
      </c>
      <c r="BI91" s="103">
        <f t="shared" si="615"/>
        <v>0</v>
      </c>
      <c r="BJ91" s="103">
        <f t="shared" si="616"/>
        <v>0</v>
      </c>
      <c r="BK91" s="270">
        <f t="shared" si="617"/>
        <v>0</v>
      </c>
      <c r="BL91" s="271">
        <f t="shared" si="618"/>
        <v>0</v>
      </c>
      <c r="BM91" s="271">
        <f t="shared" si="619"/>
        <v>0</v>
      </c>
      <c r="BN91" s="271">
        <f t="shared" si="620"/>
        <v>0</v>
      </c>
      <c r="BO91" s="271">
        <f t="shared" si="621"/>
        <v>0</v>
      </c>
      <c r="BP91" s="329"/>
      <c r="BQ91" s="103">
        <f t="shared" si="622"/>
        <v>0</v>
      </c>
      <c r="BR91" s="103">
        <f t="shared" si="623"/>
        <v>0</v>
      </c>
      <c r="BS91" s="103">
        <f t="shared" si="624"/>
        <v>0</v>
      </c>
      <c r="BT91" s="103">
        <f t="shared" si="625"/>
        <v>0</v>
      </c>
      <c r="BU91" s="270">
        <f t="shared" si="626"/>
        <v>0</v>
      </c>
      <c r="BV91" s="271">
        <f t="shared" si="627"/>
        <v>0</v>
      </c>
      <c r="BW91" s="271">
        <f t="shared" si="628"/>
        <v>0</v>
      </c>
      <c r="BX91" s="271">
        <f t="shared" si="629"/>
        <v>0</v>
      </c>
      <c r="BY91" s="271">
        <f t="shared" si="630"/>
        <v>0</v>
      </c>
      <c r="BZ91" s="329"/>
      <c r="CA91" s="103">
        <f t="shared" si="631"/>
        <v>0</v>
      </c>
      <c r="CB91" s="103">
        <f t="shared" si="632"/>
        <v>0</v>
      </c>
      <c r="CC91" s="103">
        <f t="shared" si="633"/>
        <v>0</v>
      </c>
      <c r="CD91" s="103">
        <f t="shared" si="634"/>
        <v>0</v>
      </c>
      <c r="CE91" s="270">
        <f t="shared" si="635"/>
        <v>0</v>
      </c>
      <c r="CF91" s="271">
        <f t="shared" si="636"/>
        <v>0</v>
      </c>
      <c r="CG91" s="271">
        <f t="shared" si="637"/>
        <v>0</v>
      </c>
      <c r="CH91" s="271">
        <f t="shared" si="638"/>
        <v>0</v>
      </c>
      <c r="CI91" s="271">
        <f t="shared" si="639"/>
        <v>0</v>
      </c>
      <c r="CJ91" s="336"/>
      <c r="CK91" s="103">
        <f t="shared" si="541"/>
        <v>0</v>
      </c>
      <c r="CL91" s="103">
        <f t="shared" si="566"/>
        <v>0</v>
      </c>
      <c r="CM91" s="103">
        <f t="shared" si="542"/>
        <v>0</v>
      </c>
      <c r="CN91" s="103">
        <f t="shared" si="543"/>
        <v>0</v>
      </c>
      <c r="CO91" s="270">
        <f t="shared" si="427"/>
        <v>0</v>
      </c>
      <c r="CP91" s="271">
        <f t="shared" si="544"/>
        <v>0</v>
      </c>
      <c r="CQ91" s="271">
        <f t="shared" si="545"/>
        <v>0</v>
      </c>
      <c r="CR91" s="271">
        <f t="shared" si="546"/>
        <v>0</v>
      </c>
      <c r="CS91" s="271">
        <f t="shared" si="547"/>
        <v>0</v>
      </c>
      <c r="CT91" s="329"/>
      <c r="CU91" s="103">
        <f t="shared" si="428"/>
        <v>0</v>
      </c>
      <c r="CV91" s="103">
        <f t="shared" si="429"/>
        <v>0</v>
      </c>
      <c r="CW91" s="103">
        <f t="shared" si="430"/>
        <v>0</v>
      </c>
      <c r="CX91" s="103">
        <f t="shared" si="431"/>
        <v>0</v>
      </c>
      <c r="CY91" s="270">
        <f t="shared" si="640"/>
        <v>0</v>
      </c>
      <c r="CZ91" s="271">
        <f t="shared" si="432"/>
        <v>0</v>
      </c>
      <c r="DA91" s="271">
        <f t="shared" si="433"/>
        <v>0</v>
      </c>
      <c r="DB91" s="271">
        <f t="shared" si="434"/>
        <v>0</v>
      </c>
      <c r="DC91" s="271">
        <f t="shared" si="435"/>
        <v>0</v>
      </c>
      <c r="DD91" s="329"/>
      <c r="DE91" s="103">
        <f t="shared" si="436"/>
        <v>0</v>
      </c>
      <c r="DF91" s="103">
        <f t="shared" si="437"/>
        <v>0</v>
      </c>
      <c r="DG91" s="103">
        <f t="shared" si="438"/>
        <v>0</v>
      </c>
      <c r="DH91" s="103">
        <f t="shared" si="439"/>
        <v>0</v>
      </c>
      <c r="DI91" s="270">
        <f t="shared" si="440"/>
        <v>0</v>
      </c>
      <c r="DJ91" s="271">
        <f t="shared" si="441"/>
        <v>0</v>
      </c>
      <c r="DK91" s="271">
        <f t="shared" si="442"/>
        <v>0</v>
      </c>
      <c r="DL91" s="271">
        <f t="shared" si="443"/>
        <v>0</v>
      </c>
      <c r="DM91" s="271">
        <f t="shared" si="444"/>
        <v>0</v>
      </c>
      <c r="DN91" s="329"/>
      <c r="DO91" s="103">
        <f t="shared" si="445"/>
        <v>0</v>
      </c>
      <c r="DP91" s="103">
        <f t="shared" si="446"/>
        <v>0</v>
      </c>
      <c r="DQ91" s="103">
        <f t="shared" si="447"/>
        <v>0</v>
      </c>
      <c r="DR91" s="103">
        <f t="shared" si="448"/>
        <v>0</v>
      </c>
      <c r="DS91" s="270">
        <f t="shared" si="641"/>
        <v>0</v>
      </c>
      <c r="DT91" s="271">
        <f t="shared" si="449"/>
        <v>0</v>
      </c>
      <c r="DU91" s="271">
        <f t="shared" si="450"/>
        <v>0</v>
      </c>
      <c r="DV91" s="271">
        <f t="shared" si="451"/>
        <v>0</v>
      </c>
      <c r="DW91" s="271">
        <f t="shared" si="452"/>
        <v>0</v>
      </c>
      <c r="DX91" s="338"/>
      <c r="DY91" s="103">
        <f t="shared" si="548"/>
        <v>0</v>
      </c>
      <c r="DZ91" s="103">
        <f t="shared" si="549"/>
        <v>0</v>
      </c>
      <c r="EA91" s="103">
        <f t="shared" si="550"/>
        <v>0</v>
      </c>
      <c r="EB91" s="103">
        <f t="shared" si="551"/>
        <v>0</v>
      </c>
      <c r="EC91" s="270">
        <f t="shared" si="552"/>
        <v>0</v>
      </c>
      <c r="ED91" s="271">
        <f t="shared" si="553"/>
        <v>0</v>
      </c>
      <c r="EE91" s="271">
        <f t="shared" si="554"/>
        <v>0</v>
      </c>
      <c r="EF91" s="271">
        <f t="shared" si="555"/>
        <v>0</v>
      </c>
      <c r="EG91" s="271">
        <f t="shared" si="556"/>
        <v>0</v>
      </c>
      <c r="EH91" s="329"/>
      <c r="EI91" s="103">
        <f t="shared" si="557"/>
        <v>0</v>
      </c>
      <c r="EJ91" s="103">
        <f t="shared" si="558"/>
        <v>0</v>
      </c>
      <c r="EK91" s="103">
        <f t="shared" si="559"/>
        <v>0</v>
      </c>
      <c r="EL91" s="103">
        <f t="shared" si="560"/>
        <v>0</v>
      </c>
      <c r="EM91" s="270">
        <f t="shared" si="561"/>
        <v>0</v>
      </c>
      <c r="EN91" s="271">
        <f t="shared" si="562"/>
        <v>0</v>
      </c>
      <c r="EO91" s="271">
        <f t="shared" si="563"/>
        <v>0</v>
      </c>
      <c r="EP91" s="271">
        <f t="shared" si="564"/>
        <v>0</v>
      </c>
      <c r="EQ91" s="271">
        <f t="shared" si="565"/>
        <v>0</v>
      </c>
      <c r="ER91" s="510"/>
      <c r="ES91" s="511">
        <f t="shared" si="453"/>
        <v>0</v>
      </c>
      <c r="ET91" s="511">
        <f t="shared" si="454"/>
        <v>0</v>
      </c>
      <c r="EU91" s="511">
        <f t="shared" si="455"/>
        <v>0</v>
      </c>
      <c r="EV91" s="511">
        <f t="shared" si="456"/>
        <v>0</v>
      </c>
      <c r="EW91" s="512">
        <f t="shared" si="457"/>
        <v>0</v>
      </c>
      <c r="EX91" s="586">
        <f t="shared" si="458"/>
        <v>0</v>
      </c>
      <c r="EY91" s="586">
        <f t="shared" si="459"/>
        <v>0</v>
      </c>
      <c r="EZ91" s="586">
        <f t="shared" si="460"/>
        <v>0</v>
      </c>
      <c r="FA91" s="586">
        <f t="shared" si="461"/>
        <v>0</v>
      </c>
      <c r="FB91" s="263"/>
      <c r="FC91" s="103">
        <f t="shared" si="462"/>
        <v>0</v>
      </c>
      <c r="FD91" s="103">
        <f t="shared" si="463"/>
        <v>0</v>
      </c>
      <c r="FE91" s="103">
        <f t="shared" si="464"/>
        <v>0</v>
      </c>
      <c r="FF91" s="103">
        <f t="shared" si="465"/>
        <v>0</v>
      </c>
      <c r="FG91" s="270">
        <f t="shared" si="466"/>
        <v>0</v>
      </c>
      <c r="FH91" s="271">
        <f t="shared" si="467"/>
        <v>0</v>
      </c>
      <c r="FI91" s="271">
        <f t="shared" si="468"/>
        <v>0</v>
      </c>
      <c r="FJ91" s="271">
        <f t="shared" si="469"/>
        <v>0</v>
      </c>
      <c r="FK91" s="271">
        <f t="shared" si="470"/>
        <v>0</v>
      </c>
      <c r="FL91" s="263"/>
      <c r="FM91" s="103">
        <f t="shared" si="471"/>
        <v>0</v>
      </c>
      <c r="FN91" s="103">
        <f t="shared" si="472"/>
        <v>0</v>
      </c>
      <c r="FO91" s="103">
        <f t="shared" si="473"/>
        <v>0</v>
      </c>
      <c r="FP91" s="103">
        <f t="shared" si="474"/>
        <v>0</v>
      </c>
      <c r="FQ91" s="270">
        <f t="shared" si="475"/>
        <v>0</v>
      </c>
      <c r="FR91" s="271">
        <f t="shared" si="476"/>
        <v>0</v>
      </c>
      <c r="FS91" s="271">
        <f t="shared" si="477"/>
        <v>0</v>
      </c>
      <c r="FT91" s="271">
        <f t="shared" si="478"/>
        <v>0</v>
      </c>
      <c r="FU91" s="271">
        <f t="shared" si="479"/>
        <v>0</v>
      </c>
      <c r="FV91" s="270"/>
      <c r="FW91" s="270"/>
      <c r="FX91" s="384">
        <f t="shared" si="480"/>
        <v>0</v>
      </c>
      <c r="FY91" s="103">
        <f t="shared" si="481"/>
        <v>0</v>
      </c>
      <c r="FZ91" s="103">
        <f t="shared" si="482"/>
        <v>0</v>
      </c>
      <c r="GA91" s="103">
        <f t="shared" si="483"/>
        <v>0</v>
      </c>
      <c r="GB91" s="103">
        <f t="shared" si="484"/>
        <v>0</v>
      </c>
      <c r="GC91" s="270">
        <f t="shared" si="642"/>
        <v>0</v>
      </c>
      <c r="GD91" s="271">
        <f t="shared" si="485"/>
        <v>0</v>
      </c>
      <c r="GE91" s="271">
        <f t="shared" si="486"/>
        <v>0</v>
      </c>
      <c r="GF91" s="271">
        <f t="shared" si="487"/>
        <v>0</v>
      </c>
      <c r="GG91" s="271">
        <f t="shared" si="488"/>
        <v>0</v>
      </c>
      <c r="GH91" s="329"/>
      <c r="GI91" s="103">
        <f t="shared" si="489"/>
        <v>0</v>
      </c>
      <c r="GJ91" s="103">
        <f t="shared" si="490"/>
        <v>0</v>
      </c>
      <c r="GK91" s="103">
        <f t="shared" si="491"/>
        <v>0</v>
      </c>
      <c r="GL91" s="103">
        <f t="shared" si="492"/>
        <v>0</v>
      </c>
      <c r="GM91" s="270">
        <f t="shared" si="643"/>
        <v>0</v>
      </c>
      <c r="GN91" s="271">
        <f t="shared" si="493"/>
        <v>0</v>
      </c>
      <c r="GO91" s="271">
        <f t="shared" si="494"/>
        <v>0</v>
      </c>
      <c r="GP91" s="271">
        <f t="shared" si="495"/>
        <v>0</v>
      </c>
      <c r="GQ91" s="271">
        <f t="shared" si="496"/>
        <v>0</v>
      </c>
      <c r="GR91" s="342">
        <f t="shared" si="644"/>
        <v>0</v>
      </c>
      <c r="GS91" s="103">
        <f t="shared" si="497"/>
        <v>0</v>
      </c>
      <c r="GT91" s="103">
        <f t="shared" si="498"/>
        <v>0</v>
      </c>
      <c r="GU91" s="103">
        <f t="shared" si="499"/>
        <v>0</v>
      </c>
      <c r="GV91" s="103">
        <f t="shared" si="500"/>
        <v>0</v>
      </c>
      <c r="GW91" s="270">
        <f t="shared" si="645"/>
        <v>0</v>
      </c>
      <c r="GX91" s="271">
        <f t="shared" si="501"/>
        <v>0</v>
      </c>
      <c r="GY91" s="271">
        <f t="shared" si="502"/>
        <v>0</v>
      </c>
      <c r="GZ91" s="271">
        <f t="shared" si="503"/>
        <v>0</v>
      </c>
      <c r="HA91" s="271">
        <f t="shared" si="504"/>
        <v>0</v>
      </c>
      <c r="HB91" s="329"/>
      <c r="HC91" s="103">
        <f t="shared" si="505"/>
        <v>0</v>
      </c>
      <c r="HD91" s="103">
        <f t="shared" si="506"/>
        <v>0</v>
      </c>
      <c r="HE91" s="103">
        <f t="shared" si="507"/>
        <v>0</v>
      </c>
      <c r="HF91" s="103">
        <f t="shared" si="508"/>
        <v>0</v>
      </c>
      <c r="HG91" s="270">
        <f t="shared" si="646"/>
        <v>0</v>
      </c>
      <c r="HH91" s="271">
        <f t="shared" si="509"/>
        <v>0</v>
      </c>
      <c r="HI91" s="271">
        <f t="shared" si="510"/>
        <v>0</v>
      </c>
      <c r="HJ91" s="271">
        <f t="shared" si="511"/>
        <v>0</v>
      </c>
      <c r="HK91" s="271">
        <f t="shared" si="512"/>
        <v>0</v>
      </c>
      <c r="HL91" s="329"/>
      <c r="HM91" s="103">
        <f t="shared" si="513"/>
        <v>0</v>
      </c>
      <c r="HN91" s="103">
        <f t="shared" si="514"/>
        <v>0</v>
      </c>
      <c r="HO91" s="103">
        <f t="shared" si="515"/>
        <v>0</v>
      </c>
      <c r="HP91" s="103">
        <f t="shared" si="516"/>
        <v>0</v>
      </c>
      <c r="HQ91" s="270">
        <f t="shared" si="647"/>
        <v>0</v>
      </c>
      <c r="HR91" s="271">
        <f t="shared" si="517"/>
        <v>0</v>
      </c>
      <c r="HS91" s="271">
        <f t="shared" si="518"/>
        <v>0</v>
      </c>
      <c r="HT91" s="271">
        <f t="shared" si="519"/>
        <v>0</v>
      </c>
      <c r="HU91" s="271">
        <f t="shared" si="520"/>
        <v>0</v>
      </c>
      <c r="HV91" s="342">
        <f t="shared" si="648"/>
        <v>0</v>
      </c>
      <c r="HW91" s="103">
        <f t="shared" si="521"/>
        <v>0</v>
      </c>
      <c r="HX91" s="103">
        <f t="shared" si="522"/>
        <v>0</v>
      </c>
      <c r="HY91" s="103">
        <f t="shared" si="523"/>
        <v>0</v>
      </c>
      <c r="HZ91" s="103">
        <f t="shared" si="524"/>
        <v>0</v>
      </c>
      <c r="IA91" s="265" t="e">
        <f t="shared" si="649"/>
        <v>#DIV/0!</v>
      </c>
      <c r="IB91" s="270">
        <f t="shared" si="650"/>
        <v>0</v>
      </c>
      <c r="IC91" s="271">
        <f t="shared" si="525"/>
        <v>0</v>
      </c>
      <c r="ID91" s="271">
        <f t="shared" si="526"/>
        <v>0</v>
      </c>
      <c r="IE91" s="271">
        <f t="shared" si="527"/>
        <v>0</v>
      </c>
      <c r="IF91" s="271">
        <f t="shared" si="528"/>
        <v>0</v>
      </c>
      <c r="IG91" s="258">
        <f t="shared" si="651"/>
        <v>0</v>
      </c>
      <c r="IH91" s="103">
        <f t="shared" si="529"/>
        <v>0</v>
      </c>
      <c r="II91" s="103">
        <f t="shared" si="530"/>
        <v>0</v>
      </c>
      <c r="IJ91" s="103">
        <f t="shared" si="531"/>
        <v>0</v>
      </c>
      <c r="IK91" s="103">
        <f t="shared" si="532"/>
        <v>0</v>
      </c>
      <c r="IL91" s="270">
        <f t="shared" si="652"/>
        <v>0</v>
      </c>
      <c r="IM91" s="271">
        <f t="shared" si="533"/>
        <v>0</v>
      </c>
      <c r="IN91" s="271">
        <f t="shared" si="534"/>
        <v>0</v>
      </c>
      <c r="IO91" s="271">
        <f t="shared" si="535"/>
        <v>0</v>
      </c>
      <c r="IP91" s="271">
        <f t="shared" si="536"/>
        <v>0</v>
      </c>
      <c r="IQ91" s="274">
        <f t="shared" si="653"/>
        <v>0</v>
      </c>
      <c r="IR91" s="275">
        <f t="shared" si="537"/>
        <v>0</v>
      </c>
      <c r="IS91" s="275">
        <f t="shared" si="538"/>
        <v>0</v>
      </c>
      <c r="IT91" s="275">
        <f t="shared" si="539"/>
        <v>0</v>
      </c>
      <c r="IU91" s="275">
        <f t="shared" si="540"/>
        <v>0</v>
      </c>
    </row>
    <row r="92" spans="1:255" s="48" customFormat="1">
      <c r="A92" s="49" t="s">
        <v>436</v>
      </c>
      <c r="B92" s="264"/>
      <c r="C92" s="264"/>
      <c r="D92" s="264"/>
      <c r="E92" s="200"/>
      <c r="F92" s="93">
        <f t="shared" si="567"/>
        <v>0</v>
      </c>
      <c r="G92" s="93">
        <f t="shared" si="568"/>
        <v>0</v>
      </c>
      <c r="H92" s="93">
        <f t="shared" si="569"/>
        <v>0</v>
      </c>
      <c r="I92" s="93">
        <f t="shared" si="570"/>
        <v>0</v>
      </c>
      <c r="J92" s="200"/>
      <c r="K92" s="93">
        <f t="shared" si="571"/>
        <v>0</v>
      </c>
      <c r="L92" s="93">
        <f t="shared" si="572"/>
        <v>0</v>
      </c>
      <c r="M92" s="93">
        <f t="shared" si="573"/>
        <v>0</v>
      </c>
      <c r="N92" s="93">
        <f t="shared" si="574"/>
        <v>0</v>
      </c>
      <c r="O92" s="265" t="e">
        <f t="shared" si="575"/>
        <v>#DIV/0!</v>
      </c>
      <c r="P92" s="200"/>
      <c r="Q92" s="93">
        <f t="shared" si="576"/>
        <v>0</v>
      </c>
      <c r="R92" s="93">
        <f t="shared" si="577"/>
        <v>0</v>
      </c>
      <c r="S92" s="93">
        <f t="shared" si="578"/>
        <v>0</v>
      </c>
      <c r="T92" s="93">
        <f t="shared" si="579"/>
        <v>0</v>
      </c>
      <c r="U92" s="265" t="e">
        <f t="shared" si="580"/>
        <v>#DIV/0!</v>
      </c>
      <c r="V92" s="200"/>
      <c r="W92" s="93">
        <f t="shared" si="581"/>
        <v>0</v>
      </c>
      <c r="X92" s="93">
        <f t="shared" si="582"/>
        <v>0</v>
      </c>
      <c r="Y92" s="93">
        <f t="shared" si="583"/>
        <v>0</v>
      </c>
      <c r="Z92" s="93">
        <f t="shared" si="584"/>
        <v>0</v>
      </c>
      <c r="AA92" s="265" t="e">
        <f t="shared" si="585"/>
        <v>#DIV/0!</v>
      </c>
      <c r="AB92" s="329"/>
      <c r="AC92" s="103">
        <f t="shared" si="586"/>
        <v>0</v>
      </c>
      <c r="AD92" s="103">
        <f t="shared" si="587"/>
        <v>0</v>
      </c>
      <c r="AE92" s="103">
        <f t="shared" si="588"/>
        <v>0</v>
      </c>
      <c r="AF92" s="103">
        <f t="shared" si="589"/>
        <v>0</v>
      </c>
      <c r="AG92" s="270">
        <f t="shared" si="590"/>
        <v>0</v>
      </c>
      <c r="AH92" s="271">
        <f t="shared" si="591"/>
        <v>0</v>
      </c>
      <c r="AI92" s="271">
        <f t="shared" si="592"/>
        <v>0</v>
      </c>
      <c r="AJ92" s="271">
        <f t="shared" si="593"/>
        <v>0</v>
      </c>
      <c r="AK92" s="271">
        <f t="shared" si="594"/>
        <v>0</v>
      </c>
      <c r="AL92" s="329"/>
      <c r="AM92" s="103">
        <f t="shared" si="595"/>
        <v>0</v>
      </c>
      <c r="AN92" s="103">
        <f t="shared" si="596"/>
        <v>0</v>
      </c>
      <c r="AO92" s="103">
        <f t="shared" si="597"/>
        <v>0</v>
      </c>
      <c r="AP92" s="103">
        <f t="shared" si="598"/>
        <v>0</v>
      </c>
      <c r="AQ92" s="270">
        <f t="shared" si="599"/>
        <v>0</v>
      </c>
      <c r="AR92" s="271">
        <f t="shared" si="600"/>
        <v>0</v>
      </c>
      <c r="AS92" s="271">
        <f t="shared" si="601"/>
        <v>0</v>
      </c>
      <c r="AT92" s="271">
        <f t="shared" si="602"/>
        <v>0</v>
      </c>
      <c r="AU92" s="271">
        <f t="shared" si="603"/>
        <v>0</v>
      </c>
      <c r="AV92" s="510"/>
      <c r="AW92" s="511">
        <f t="shared" si="604"/>
        <v>0</v>
      </c>
      <c r="AX92" s="511">
        <f t="shared" si="605"/>
        <v>0</v>
      </c>
      <c r="AY92" s="511">
        <f t="shared" si="606"/>
        <v>0</v>
      </c>
      <c r="AZ92" s="511">
        <f t="shared" si="607"/>
        <v>0</v>
      </c>
      <c r="BA92" s="512">
        <f t="shared" si="608"/>
        <v>0</v>
      </c>
      <c r="BB92" s="586">
        <f t="shared" si="609"/>
        <v>0</v>
      </c>
      <c r="BC92" s="586">
        <f t="shared" si="610"/>
        <v>0</v>
      </c>
      <c r="BD92" s="586">
        <f t="shared" si="611"/>
        <v>0</v>
      </c>
      <c r="BE92" s="586">
        <f t="shared" si="612"/>
        <v>0</v>
      </c>
      <c r="BF92" s="329"/>
      <c r="BG92" s="103">
        <f t="shared" si="613"/>
        <v>0</v>
      </c>
      <c r="BH92" s="103">
        <f t="shared" si="614"/>
        <v>0</v>
      </c>
      <c r="BI92" s="103">
        <f t="shared" si="615"/>
        <v>0</v>
      </c>
      <c r="BJ92" s="103">
        <f t="shared" si="616"/>
        <v>0</v>
      </c>
      <c r="BK92" s="270">
        <f t="shared" si="617"/>
        <v>0</v>
      </c>
      <c r="BL92" s="271">
        <f t="shared" si="618"/>
        <v>0</v>
      </c>
      <c r="BM92" s="271">
        <f t="shared" si="619"/>
        <v>0</v>
      </c>
      <c r="BN92" s="271">
        <f t="shared" si="620"/>
        <v>0</v>
      </c>
      <c r="BO92" s="271">
        <f t="shared" si="621"/>
        <v>0</v>
      </c>
      <c r="BP92" s="329"/>
      <c r="BQ92" s="103">
        <f t="shared" si="622"/>
        <v>0</v>
      </c>
      <c r="BR92" s="103">
        <f t="shared" si="623"/>
        <v>0</v>
      </c>
      <c r="BS92" s="103">
        <f t="shared" si="624"/>
        <v>0</v>
      </c>
      <c r="BT92" s="103">
        <f t="shared" si="625"/>
        <v>0</v>
      </c>
      <c r="BU92" s="270">
        <f t="shared" si="626"/>
        <v>0</v>
      </c>
      <c r="BV92" s="271">
        <f t="shared" si="627"/>
        <v>0</v>
      </c>
      <c r="BW92" s="271">
        <f t="shared" si="628"/>
        <v>0</v>
      </c>
      <c r="BX92" s="271">
        <f t="shared" si="629"/>
        <v>0</v>
      </c>
      <c r="BY92" s="271">
        <f t="shared" si="630"/>
        <v>0</v>
      </c>
      <c r="BZ92" s="329"/>
      <c r="CA92" s="103">
        <f t="shared" si="631"/>
        <v>0</v>
      </c>
      <c r="CB92" s="103">
        <f t="shared" si="632"/>
        <v>0</v>
      </c>
      <c r="CC92" s="103">
        <f t="shared" si="633"/>
        <v>0</v>
      </c>
      <c r="CD92" s="103">
        <f t="shared" si="634"/>
        <v>0</v>
      </c>
      <c r="CE92" s="270">
        <f t="shared" si="635"/>
        <v>0</v>
      </c>
      <c r="CF92" s="271">
        <f t="shared" si="636"/>
        <v>0</v>
      </c>
      <c r="CG92" s="271">
        <f t="shared" si="637"/>
        <v>0</v>
      </c>
      <c r="CH92" s="271">
        <f t="shared" si="638"/>
        <v>0</v>
      </c>
      <c r="CI92" s="271">
        <f t="shared" si="639"/>
        <v>0</v>
      </c>
      <c r="CJ92" s="336"/>
      <c r="CK92" s="103">
        <f t="shared" si="541"/>
        <v>0</v>
      </c>
      <c r="CL92" s="103">
        <f t="shared" si="566"/>
        <v>0</v>
      </c>
      <c r="CM92" s="103">
        <f t="shared" si="542"/>
        <v>0</v>
      </c>
      <c r="CN92" s="103">
        <f t="shared" si="543"/>
        <v>0</v>
      </c>
      <c r="CO92" s="270">
        <f t="shared" si="427"/>
        <v>0</v>
      </c>
      <c r="CP92" s="271">
        <f t="shared" si="544"/>
        <v>0</v>
      </c>
      <c r="CQ92" s="271">
        <f t="shared" si="545"/>
        <v>0</v>
      </c>
      <c r="CR92" s="271">
        <f t="shared" si="546"/>
        <v>0</v>
      </c>
      <c r="CS92" s="271">
        <f t="shared" si="547"/>
        <v>0</v>
      </c>
      <c r="CT92" s="329"/>
      <c r="CU92" s="103">
        <f t="shared" si="428"/>
        <v>0</v>
      </c>
      <c r="CV92" s="103">
        <f t="shared" si="429"/>
        <v>0</v>
      </c>
      <c r="CW92" s="103">
        <f t="shared" si="430"/>
        <v>0</v>
      </c>
      <c r="CX92" s="103">
        <f t="shared" si="431"/>
        <v>0</v>
      </c>
      <c r="CY92" s="270">
        <f t="shared" si="640"/>
        <v>0</v>
      </c>
      <c r="CZ92" s="271">
        <f t="shared" si="432"/>
        <v>0</v>
      </c>
      <c r="DA92" s="271">
        <f t="shared" si="433"/>
        <v>0</v>
      </c>
      <c r="DB92" s="271">
        <f t="shared" si="434"/>
        <v>0</v>
      </c>
      <c r="DC92" s="271">
        <f t="shared" si="435"/>
        <v>0</v>
      </c>
      <c r="DD92" s="329"/>
      <c r="DE92" s="103">
        <f t="shared" si="436"/>
        <v>0</v>
      </c>
      <c r="DF92" s="103">
        <f t="shared" si="437"/>
        <v>0</v>
      </c>
      <c r="DG92" s="103">
        <f t="shared" si="438"/>
        <v>0</v>
      </c>
      <c r="DH92" s="103">
        <f t="shared" si="439"/>
        <v>0</v>
      </c>
      <c r="DI92" s="270">
        <f t="shared" si="440"/>
        <v>0</v>
      </c>
      <c r="DJ92" s="271">
        <f t="shared" si="441"/>
        <v>0</v>
      </c>
      <c r="DK92" s="271">
        <f t="shared" si="442"/>
        <v>0</v>
      </c>
      <c r="DL92" s="271">
        <f t="shared" si="443"/>
        <v>0</v>
      </c>
      <c r="DM92" s="271">
        <f t="shared" si="444"/>
        <v>0</v>
      </c>
      <c r="DN92" s="329"/>
      <c r="DO92" s="103">
        <f t="shared" si="445"/>
        <v>0</v>
      </c>
      <c r="DP92" s="103">
        <f t="shared" si="446"/>
        <v>0</v>
      </c>
      <c r="DQ92" s="103">
        <f t="shared" si="447"/>
        <v>0</v>
      </c>
      <c r="DR92" s="103">
        <f t="shared" si="448"/>
        <v>0</v>
      </c>
      <c r="DS92" s="270">
        <f t="shared" si="641"/>
        <v>0</v>
      </c>
      <c r="DT92" s="271">
        <f t="shared" si="449"/>
        <v>0</v>
      </c>
      <c r="DU92" s="271">
        <f t="shared" si="450"/>
        <v>0</v>
      </c>
      <c r="DV92" s="271">
        <f t="shared" si="451"/>
        <v>0</v>
      </c>
      <c r="DW92" s="271">
        <f t="shared" si="452"/>
        <v>0</v>
      </c>
      <c r="DX92" s="338"/>
      <c r="DY92" s="103">
        <f t="shared" si="548"/>
        <v>0</v>
      </c>
      <c r="DZ92" s="103">
        <f t="shared" si="549"/>
        <v>0</v>
      </c>
      <c r="EA92" s="103">
        <f t="shared" si="550"/>
        <v>0</v>
      </c>
      <c r="EB92" s="103">
        <f t="shared" si="551"/>
        <v>0</v>
      </c>
      <c r="EC92" s="270">
        <f t="shared" si="552"/>
        <v>0</v>
      </c>
      <c r="ED92" s="271">
        <f t="shared" si="553"/>
        <v>0</v>
      </c>
      <c r="EE92" s="271">
        <f t="shared" si="554"/>
        <v>0</v>
      </c>
      <c r="EF92" s="271">
        <f t="shared" si="555"/>
        <v>0</v>
      </c>
      <c r="EG92" s="271">
        <f t="shared" si="556"/>
        <v>0</v>
      </c>
      <c r="EH92" s="329"/>
      <c r="EI92" s="103">
        <f t="shared" si="557"/>
        <v>0</v>
      </c>
      <c r="EJ92" s="103">
        <f t="shared" si="558"/>
        <v>0</v>
      </c>
      <c r="EK92" s="103">
        <f t="shared" si="559"/>
        <v>0</v>
      </c>
      <c r="EL92" s="103">
        <f t="shared" si="560"/>
        <v>0</v>
      </c>
      <c r="EM92" s="270">
        <f t="shared" si="561"/>
        <v>0</v>
      </c>
      <c r="EN92" s="271">
        <f t="shared" si="562"/>
        <v>0</v>
      </c>
      <c r="EO92" s="271">
        <f t="shared" si="563"/>
        <v>0</v>
      </c>
      <c r="EP92" s="271">
        <f t="shared" si="564"/>
        <v>0</v>
      </c>
      <c r="EQ92" s="271">
        <f t="shared" si="565"/>
        <v>0</v>
      </c>
      <c r="ER92" s="510"/>
      <c r="ES92" s="511">
        <f t="shared" si="453"/>
        <v>0</v>
      </c>
      <c r="ET92" s="511">
        <f t="shared" si="454"/>
        <v>0</v>
      </c>
      <c r="EU92" s="511">
        <f t="shared" si="455"/>
        <v>0</v>
      </c>
      <c r="EV92" s="511">
        <f t="shared" si="456"/>
        <v>0</v>
      </c>
      <c r="EW92" s="512">
        <f t="shared" si="457"/>
        <v>0</v>
      </c>
      <c r="EX92" s="586">
        <f t="shared" si="458"/>
        <v>0</v>
      </c>
      <c r="EY92" s="586">
        <f t="shared" si="459"/>
        <v>0</v>
      </c>
      <c r="EZ92" s="586">
        <f t="shared" si="460"/>
        <v>0</v>
      </c>
      <c r="FA92" s="586">
        <f t="shared" si="461"/>
        <v>0</v>
      </c>
      <c r="FB92" s="263"/>
      <c r="FC92" s="103">
        <f t="shared" si="462"/>
        <v>0</v>
      </c>
      <c r="FD92" s="103">
        <f t="shared" si="463"/>
        <v>0</v>
      </c>
      <c r="FE92" s="103">
        <f t="shared" si="464"/>
        <v>0</v>
      </c>
      <c r="FF92" s="103">
        <f t="shared" si="465"/>
        <v>0</v>
      </c>
      <c r="FG92" s="270">
        <f t="shared" si="466"/>
        <v>0</v>
      </c>
      <c r="FH92" s="271">
        <f t="shared" si="467"/>
        <v>0</v>
      </c>
      <c r="FI92" s="271">
        <f t="shared" si="468"/>
        <v>0</v>
      </c>
      <c r="FJ92" s="271">
        <f t="shared" si="469"/>
        <v>0</v>
      </c>
      <c r="FK92" s="271">
        <f t="shared" si="470"/>
        <v>0</v>
      </c>
      <c r="FL92" s="263"/>
      <c r="FM92" s="103">
        <f t="shared" si="471"/>
        <v>0</v>
      </c>
      <c r="FN92" s="103">
        <f t="shared" si="472"/>
        <v>0</v>
      </c>
      <c r="FO92" s="103">
        <f t="shared" si="473"/>
        <v>0</v>
      </c>
      <c r="FP92" s="103">
        <f t="shared" si="474"/>
        <v>0</v>
      </c>
      <c r="FQ92" s="270">
        <f t="shared" si="475"/>
        <v>0</v>
      </c>
      <c r="FR92" s="271">
        <f t="shared" si="476"/>
        <v>0</v>
      </c>
      <c r="FS92" s="271">
        <f t="shared" si="477"/>
        <v>0</v>
      </c>
      <c r="FT92" s="271">
        <f t="shared" si="478"/>
        <v>0</v>
      </c>
      <c r="FU92" s="271">
        <f t="shared" si="479"/>
        <v>0</v>
      </c>
      <c r="FV92" s="270"/>
      <c r="FW92" s="270"/>
      <c r="FX92" s="384">
        <f t="shared" si="480"/>
        <v>0</v>
      </c>
      <c r="FY92" s="103">
        <f t="shared" si="481"/>
        <v>0</v>
      </c>
      <c r="FZ92" s="103">
        <f t="shared" si="482"/>
        <v>0</v>
      </c>
      <c r="GA92" s="103">
        <f t="shared" si="483"/>
        <v>0</v>
      </c>
      <c r="GB92" s="103">
        <f t="shared" si="484"/>
        <v>0</v>
      </c>
      <c r="GC92" s="270">
        <f t="shared" si="642"/>
        <v>0</v>
      </c>
      <c r="GD92" s="271">
        <f t="shared" si="485"/>
        <v>0</v>
      </c>
      <c r="GE92" s="271">
        <f t="shared" si="486"/>
        <v>0</v>
      </c>
      <c r="GF92" s="271">
        <f t="shared" si="487"/>
        <v>0</v>
      </c>
      <c r="GG92" s="271">
        <f t="shared" si="488"/>
        <v>0</v>
      </c>
      <c r="GH92" s="329"/>
      <c r="GI92" s="103">
        <f t="shared" si="489"/>
        <v>0</v>
      </c>
      <c r="GJ92" s="103">
        <f t="shared" si="490"/>
        <v>0</v>
      </c>
      <c r="GK92" s="103">
        <f t="shared" si="491"/>
        <v>0</v>
      </c>
      <c r="GL92" s="103">
        <f t="shared" si="492"/>
        <v>0</v>
      </c>
      <c r="GM92" s="270">
        <f t="shared" si="643"/>
        <v>0</v>
      </c>
      <c r="GN92" s="271">
        <f t="shared" si="493"/>
        <v>0</v>
      </c>
      <c r="GO92" s="271">
        <f t="shared" si="494"/>
        <v>0</v>
      </c>
      <c r="GP92" s="271">
        <f t="shared" si="495"/>
        <v>0</v>
      </c>
      <c r="GQ92" s="271">
        <f t="shared" si="496"/>
        <v>0</v>
      </c>
      <c r="GR92" s="342">
        <f t="shared" si="644"/>
        <v>0</v>
      </c>
      <c r="GS92" s="103">
        <f t="shared" si="497"/>
        <v>0</v>
      </c>
      <c r="GT92" s="103">
        <f t="shared" si="498"/>
        <v>0</v>
      </c>
      <c r="GU92" s="103">
        <f t="shared" si="499"/>
        <v>0</v>
      </c>
      <c r="GV92" s="103">
        <f t="shared" si="500"/>
        <v>0</v>
      </c>
      <c r="GW92" s="270">
        <f t="shared" si="645"/>
        <v>0</v>
      </c>
      <c r="GX92" s="271">
        <f t="shared" si="501"/>
        <v>0</v>
      </c>
      <c r="GY92" s="271">
        <f t="shared" si="502"/>
        <v>0</v>
      </c>
      <c r="GZ92" s="271">
        <f t="shared" si="503"/>
        <v>0</v>
      </c>
      <c r="HA92" s="271">
        <f t="shared" si="504"/>
        <v>0</v>
      </c>
      <c r="HB92" s="329"/>
      <c r="HC92" s="103">
        <f t="shared" si="505"/>
        <v>0</v>
      </c>
      <c r="HD92" s="103">
        <f t="shared" si="506"/>
        <v>0</v>
      </c>
      <c r="HE92" s="103">
        <f t="shared" si="507"/>
        <v>0</v>
      </c>
      <c r="HF92" s="103">
        <f t="shared" si="508"/>
        <v>0</v>
      </c>
      <c r="HG92" s="270">
        <f t="shared" si="646"/>
        <v>0</v>
      </c>
      <c r="HH92" s="271">
        <f t="shared" si="509"/>
        <v>0</v>
      </c>
      <c r="HI92" s="271">
        <f t="shared" si="510"/>
        <v>0</v>
      </c>
      <c r="HJ92" s="271">
        <f t="shared" si="511"/>
        <v>0</v>
      </c>
      <c r="HK92" s="271">
        <f t="shared" si="512"/>
        <v>0</v>
      </c>
      <c r="HL92" s="329"/>
      <c r="HM92" s="103">
        <f t="shared" si="513"/>
        <v>0</v>
      </c>
      <c r="HN92" s="103">
        <f t="shared" si="514"/>
        <v>0</v>
      </c>
      <c r="HO92" s="103">
        <f t="shared" si="515"/>
        <v>0</v>
      </c>
      <c r="HP92" s="103">
        <f t="shared" si="516"/>
        <v>0</v>
      </c>
      <c r="HQ92" s="270">
        <f t="shared" si="647"/>
        <v>0</v>
      </c>
      <c r="HR92" s="271">
        <f t="shared" si="517"/>
        <v>0</v>
      </c>
      <c r="HS92" s="271">
        <f t="shared" si="518"/>
        <v>0</v>
      </c>
      <c r="HT92" s="271">
        <f t="shared" si="519"/>
        <v>0</v>
      </c>
      <c r="HU92" s="271">
        <f t="shared" si="520"/>
        <v>0</v>
      </c>
      <c r="HV92" s="342">
        <f t="shared" si="648"/>
        <v>0</v>
      </c>
      <c r="HW92" s="103">
        <f t="shared" si="521"/>
        <v>0</v>
      </c>
      <c r="HX92" s="103">
        <f t="shared" si="522"/>
        <v>0</v>
      </c>
      <c r="HY92" s="103">
        <f t="shared" si="523"/>
        <v>0</v>
      </c>
      <c r="HZ92" s="103">
        <f t="shared" si="524"/>
        <v>0</v>
      </c>
      <c r="IA92" s="265" t="e">
        <f t="shared" si="649"/>
        <v>#DIV/0!</v>
      </c>
      <c r="IB92" s="270">
        <f t="shared" si="650"/>
        <v>0</v>
      </c>
      <c r="IC92" s="271">
        <f t="shared" si="525"/>
        <v>0</v>
      </c>
      <c r="ID92" s="271">
        <f t="shared" si="526"/>
        <v>0</v>
      </c>
      <c r="IE92" s="271">
        <f t="shared" si="527"/>
        <v>0</v>
      </c>
      <c r="IF92" s="271">
        <f t="shared" si="528"/>
        <v>0</v>
      </c>
      <c r="IG92" s="258">
        <f t="shared" si="651"/>
        <v>0</v>
      </c>
      <c r="IH92" s="103">
        <f t="shared" si="529"/>
        <v>0</v>
      </c>
      <c r="II92" s="103">
        <f t="shared" si="530"/>
        <v>0</v>
      </c>
      <c r="IJ92" s="103">
        <f t="shared" si="531"/>
        <v>0</v>
      </c>
      <c r="IK92" s="103">
        <f t="shared" si="532"/>
        <v>0</v>
      </c>
      <c r="IL92" s="270">
        <f t="shared" si="652"/>
        <v>0</v>
      </c>
      <c r="IM92" s="271">
        <f t="shared" si="533"/>
        <v>0</v>
      </c>
      <c r="IN92" s="271">
        <f t="shared" si="534"/>
        <v>0</v>
      </c>
      <c r="IO92" s="271">
        <f t="shared" si="535"/>
        <v>0</v>
      </c>
      <c r="IP92" s="271">
        <f t="shared" si="536"/>
        <v>0</v>
      </c>
      <c r="IQ92" s="274">
        <f t="shared" si="653"/>
        <v>0</v>
      </c>
      <c r="IR92" s="275">
        <f t="shared" si="537"/>
        <v>0</v>
      </c>
      <c r="IS92" s="275">
        <f t="shared" si="538"/>
        <v>0</v>
      </c>
      <c r="IT92" s="275">
        <f t="shared" si="539"/>
        <v>0</v>
      </c>
      <c r="IU92" s="275">
        <f t="shared" si="540"/>
        <v>0</v>
      </c>
    </row>
    <row r="93" spans="1:255" s="48" customFormat="1">
      <c r="A93" s="49" t="s">
        <v>437</v>
      </c>
      <c r="B93" s="264"/>
      <c r="C93" s="264"/>
      <c r="D93" s="264"/>
      <c r="E93" s="200"/>
      <c r="F93" s="93">
        <f t="shared" si="567"/>
        <v>0</v>
      </c>
      <c r="G93" s="93">
        <f t="shared" si="568"/>
        <v>0</v>
      </c>
      <c r="H93" s="93">
        <f t="shared" si="569"/>
        <v>0</v>
      </c>
      <c r="I93" s="93">
        <f t="shared" si="570"/>
        <v>0</v>
      </c>
      <c r="J93" s="200"/>
      <c r="K93" s="93">
        <f t="shared" si="571"/>
        <v>0</v>
      </c>
      <c r="L93" s="93">
        <f t="shared" si="572"/>
        <v>0</v>
      </c>
      <c r="M93" s="93">
        <f t="shared" si="573"/>
        <v>0</v>
      </c>
      <c r="N93" s="93">
        <f t="shared" si="574"/>
        <v>0</v>
      </c>
      <c r="O93" s="265" t="e">
        <f t="shared" si="575"/>
        <v>#DIV/0!</v>
      </c>
      <c r="P93" s="200"/>
      <c r="Q93" s="93">
        <f t="shared" si="576"/>
        <v>0</v>
      </c>
      <c r="R93" s="93">
        <f t="shared" si="577"/>
        <v>0</v>
      </c>
      <c r="S93" s="93">
        <f t="shared" si="578"/>
        <v>0</v>
      </c>
      <c r="T93" s="93">
        <f t="shared" si="579"/>
        <v>0</v>
      </c>
      <c r="U93" s="265" t="e">
        <f t="shared" si="580"/>
        <v>#DIV/0!</v>
      </c>
      <c r="V93" s="200"/>
      <c r="W93" s="93">
        <f t="shared" si="581"/>
        <v>0</v>
      </c>
      <c r="X93" s="93">
        <f t="shared" si="582"/>
        <v>0</v>
      </c>
      <c r="Y93" s="93">
        <f t="shared" si="583"/>
        <v>0</v>
      </c>
      <c r="Z93" s="93">
        <f t="shared" si="584"/>
        <v>0</v>
      </c>
      <c r="AA93" s="265" t="e">
        <f t="shared" si="585"/>
        <v>#DIV/0!</v>
      </c>
      <c r="AB93" s="329"/>
      <c r="AC93" s="103">
        <f t="shared" si="586"/>
        <v>0</v>
      </c>
      <c r="AD93" s="103">
        <f t="shared" si="587"/>
        <v>0</v>
      </c>
      <c r="AE93" s="103">
        <f t="shared" si="588"/>
        <v>0</v>
      </c>
      <c r="AF93" s="103">
        <f t="shared" si="589"/>
        <v>0</v>
      </c>
      <c r="AG93" s="270">
        <f t="shared" si="590"/>
        <v>0</v>
      </c>
      <c r="AH93" s="271">
        <f t="shared" si="591"/>
        <v>0</v>
      </c>
      <c r="AI93" s="271">
        <f t="shared" si="592"/>
        <v>0</v>
      </c>
      <c r="AJ93" s="271">
        <f t="shared" si="593"/>
        <v>0</v>
      </c>
      <c r="AK93" s="271">
        <f t="shared" si="594"/>
        <v>0</v>
      </c>
      <c r="AL93" s="329"/>
      <c r="AM93" s="103">
        <f t="shared" si="595"/>
        <v>0</v>
      </c>
      <c r="AN93" s="103">
        <f t="shared" si="596"/>
        <v>0</v>
      </c>
      <c r="AO93" s="103">
        <f t="shared" si="597"/>
        <v>0</v>
      </c>
      <c r="AP93" s="103">
        <f t="shared" si="598"/>
        <v>0</v>
      </c>
      <c r="AQ93" s="270">
        <f t="shared" si="599"/>
        <v>0</v>
      </c>
      <c r="AR93" s="271">
        <f t="shared" si="600"/>
        <v>0</v>
      </c>
      <c r="AS93" s="271">
        <f t="shared" si="601"/>
        <v>0</v>
      </c>
      <c r="AT93" s="271">
        <f t="shared" si="602"/>
        <v>0</v>
      </c>
      <c r="AU93" s="271">
        <f t="shared" si="603"/>
        <v>0</v>
      </c>
      <c r="AV93" s="510"/>
      <c r="AW93" s="511">
        <f t="shared" si="604"/>
        <v>0</v>
      </c>
      <c r="AX93" s="511">
        <f t="shared" si="605"/>
        <v>0</v>
      </c>
      <c r="AY93" s="511">
        <f t="shared" si="606"/>
        <v>0</v>
      </c>
      <c r="AZ93" s="511">
        <f t="shared" si="607"/>
        <v>0</v>
      </c>
      <c r="BA93" s="512">
        <f t="shared" si="608"/>
        <v>0</v>
      </c>
      <c r="BB93" s="586">
        <f t="shared" si="609"/>
        <v>0</v>
      </c>
      <c r="BC93" s="586">
        <f t="shared" si="610"/>
        <v>0</v>
      </c>
      <c r="BD93" s="586">
        <f t="shared" si="611"/>
        <v>0</v>
      </c>
      <c r="BE93" s="586">
        <f t="shared" si="612"/>
        <v>0</v>
      </c>
      <c r="BF93" s="329"/>
      <c r="BG93" s="103">
        <f t="shared" si="613"/>
        <v>0</v>
      </c>
      <c r="BH93" s="103">
        <f t="shared" si="614"/>
        <v>0</v>
      </c>
      <c r="BI93" s="103">
        <f t="shared" si="615"/>
        <v>0</v>
      </c>
      <c r="BJ93" s="103">
        <f t="shared" si="616"/>
        <v>0</v>
      </c>
      <c r="BK93" s="270">
        <f t="shared" si="617"/>
        <v>0</v>
      </c>
      <c r="BL93" s="271">
        <f t="shared" si="618"/>
        <v>0</v>
      </c>
      <c r="BM93" s="271">
        <f t="shared" si="619"/>
        <v>0</v>
      </c>
      <c r="BN93" s="271">
        <f t="shared" si="620"/>
        <v>0</v>
      </c>
      <c r="BO93" s="271">
        <f t="shared" si="621"/>
        <v>0</v>
      </c>
      <c r="BP93" s="329"/>
      <c r="BQ93" s="103">
        <f t="shared" si="622"/>
        <v>0</v>
      </c>
      <c r="BR93" s="103">
        <f t="shared" si="623"/>
        <v>0</v>
      </c>
      <c r="BS93" s="103">
        <f t="shared" si="624"/>
        <v>0</v>
      </c>
      <c r="BT93" s="103">
        <f t="shared" si="625"/>
        <v>0</v>
      </c>
      <c r="BU93" s="270">
        <f t="shared" si="626"/>
        <v>0</v>
      </c>
      <c r="BV93" s="271">
        <f t="shared" si="627"/>
        <v>0</v>
      </c>
      <c r="BW93" s="271">
        <f t="shared" si="628"/>
        <v>0</v>
      </c>
      <c r="BX93" s="271">
        <f t="shared" si="629"/>
        <v>0</v>
      </c>
      <c r="BY93" s="271">
        <f t="shared" si="630"/>
        <v>0</v>
      </c>
      <c r="BZ93" s="329"/>
      <c r="CA93" s="103">
        <f t="shared" si="631"/>
        <v>0</v>
      </c>
      <c r="CB93" s="103">
        <f t="shared" si="632"/>
        <v>0</v>
      </c>
      <c r="CC93" s="103">
        <f t="shared" si="633"/>
        <v>0</v>
      </c>
      <c r="CD93" s="103">
        <f t="shared" si="634"/>
        <v>0</v>
      </c>
      <c r="CE93" s="270">
        <f t="shared" si="635"/>
        <v>0</v>
      </c>
      <c r="CF93" s="271">
        <f t="shared" si="636"/>
        <v>0</v>
      </c>
      <c r="CG93" s="271">
        <f t="shared" si="637"/>
        <v>0</v>
      </c>
      <c r="CH93" s="271">
        <f t="shared" si="638"/>
        <v>0</v>
      </c>
      <c r="CI93" s="271">
        <f t="shared" si="639"/>
        <v>0</v>
      </c>
      <c r="CJ93" s="336"/>
      <c r="CK93" s="103">
        <f t="shared" si="541"/>
        <v>0</v>
      </c>
      <c r="CL93" s="103">
        <f t="shared" si="566"/>
        <v>0</v>
      </c>
      <c r="CM93" s="103">
        <f t="shared" si="542"/>
        <v>0</v>
      </c>
      <c r="CN93" s="103">
        <f t="shared" si="543"/>
        <v>0</v>
      </c>
      <c r="CO93" s="270">
        <f t="shared" si="427"/>
        <v>0</v>
      </c>
      <c r="CP93" s="271">
        <f t="shared" si="544"/>
        <v>0</v>
      </c>
      <c r="CQ93" s="271">
        <f t="shared" si="545"/>
        <v>0</v>
      </c>
      <c r="CR93" s="271">
        <f t="shared" si="546"/>
        <v>0</v>
      </c>
      <c r="CS93" s="271">
        <f t="shared" si="547"/>
        <v>0</v>
      </c>
      <c r="CT93" s="329"/>
      <c r="CU93" s="103">
        <f t="shared" si="428"/>
        <v>0</v>
      </c>
      <c r="CV93" s="103">
        <f t="shared" si="429"/>
        <v>0</v>
      </c>
      <c r="CW93" s="103">
        <f t="shared" si="430"/>
        <v>0</v>
      </c>
      <c r="CX93" s="103">
        <f t="shared" si="431"/>
        <v>0</v>
      </c>
      <c r="CY93" s="270">
        <f t="shared" si="640"/>
        <v>0</v>
      </c>
      <c r="CZ93" s="271">
        <f t="shared" si="432"/>
        <v>0</v>
      </c>
      <c r="DA93" s="271">
        <f t="shared" si="433"/>
        <v>0</v>
      </c>
      <c r="DB93" s="271">
        <f t="shared" si="434"/>
        <v>0</v>
      </c>
      <c r="DC93" s="271">
        <f t="shared" si="435"/>
        <v>0</v>
      </c>
      <c r="DD93" s="329"/>
      <c r="DE93" s="103">
        <f t="shared" si="436"/>
        <v>0</v>
      </c>
      <c r="DF93" s="103">
        <f t="shared" si="437"/>
        <v>0</v>
      </c>
      <c r="DG93" s="103">
        <f t="shared" si="438"/>
        <v>0</v>
      </c>
      <c r="DH93" s="103">
        <f t="shared" si="439"/>
        <v>0</v>
      </c>
      <c r="DI93" s="270">
        <f t="shared" si="440"/>
        <v>0</v>
      </c>
      <c r="DJ93" s="271">
        <f t="shared" si="441"/>
        <v>0</v>
      </c>
      <c r="DK93" s="271">
        <f t="shared" si="442"/>
        <v>0</v>
      </c>
      <c r="DL93" s="271">
        <f t="shared" si="443"/>
        <v>0</v>
      </c>
      <c r="DM93" s="271">
        <f t="shared" si="444"/>
        <v>0</v>
      </c>
      <c r="DN93" s="329"/>
      <c r="DO93" s="103">
        <f t="shared" si="445"/>
        <v>0</v>
      </c>
      <c r="DP93" s="103">
        <f t="shared" si="446"/>
        <v>0</v>
      </c>
      <c r="DQ93" s="103">
        <f t="shared" si="447"/>
        <v>0</v>
      </c>
      <c r="DR93" s="103">
        <f t="shared" si="448"/>
        <v>0</v>
      </c>
      <c r="DS93" s="270">
        <f t="shared" si="641"/>
        <v>0</v>
      </c>
      <c r="DT93" s="271">
        <f t="shared" si="449"/>
        <v>0</v>
      </c>
      <c r="DU93" s="271">
        <f t="shared" si="450"/>
        <v>0</v>
      </c>
      <c r="DV93" s="271">
        <f t="shared" si="451"/>
        <v>0</v>
      </c>
      <c r="DW93" s="271">
        <f t="shared" si="452"/>
        <v>0</v>
      </c>
      <c r="DX93" s="338"/>
      <c r="DY93" s="103">
        <f t="shared" si="548"/>
        <v>0</v>
      </c>
      <c r="DZ93" s="103">
        <f t="shared" si="549"/>
        <v>0</v>
      </c>
      <c r="EA93" s="103">
        <f t="shared" si="550"/>
        <v>0</v>
      </c>
      <c r="EB93" s="103">
        <f t="shared" si="551"/>
        <v>0</v>
      </c>
      <c r="EC93" s="270">
        <f t="shared" si="552"/>
        <v>0</v>
      </c>
      <c r="ED93" s="271">
        <f t="shared" si="553"/>
        <v>0</v>
      </c>
      <c r="EE93" s="271">
        <f t="shared" si="554"/>
        <v>0</v>
      </c>
      <c r="EF93" s="271">
        <f t="shared" si="555"/>
        <v>0</v>
      </c>
      <c r="EG93" s="271">
        <f t="shared" si="556"/>
        <v>0</v>
      </c>
      <c r="EH93" s="329"/>
      <c r="EI93" s="103">
        <f t="shared" si="557"/>
        <v>0</v>
      </c>
      <c r="EJ93" s="103">
        <f t="shared" si="558"/>
        <v>0</v>
      </c>
      <c r="EK93" s="103">
        <f t="shared" si="559"/>
        <v>0</v>
      </c>
      <c r="EL93" s="103">
        <f t="shared" si="560"/>
        <v>0</v>
      </c>
      <c r="EM93" s="270">
        <f t="shared" si="561"/>
        <v>0</v>
      </c>
      <c r="EN93" s="271">
        <f t="shared" si="562"/>
        <v>0</v>
      </c>
      <c r="EO93" s="271">
        <f t="shared" si="563"/>
        <v>0</v>
      </c>
      <c r="EP93" s="271">
        <f t="shared" si="564"/>
        <v>0</v>
      </c>
      <c r="EQ93" s="271">
        <f t="shared" si="565"/>
        <v>0</v>
      </c>
      <c r="ER93" s="510"/>
      <c r="ES93" s="511">
        <f t="shared" si="453"/>
        <v>0</v>
      </c>
      <c r="ET93" s="511">
        <f t="shared" si="454"/>
        <v>0</v>
      </c>
      <c r="EU93" s="511">
        <f t="shared" si="455"/>
        <v>0</v>
      </c>
      <c r="EV93" s="511">
        <f t="shared" si="456"/>
        <v>0</v>
      </c>
      <c r="EW93" s="512">
        <f t="shared" si="457"/>
        <v>0</v>
      </c>
      <c r="EX93" s="586">
        <f t="shared" si="458"/>
        <v>0</v>
      </c>
      <c r="EY93" s="586">
        <f t="shared" si="459"/>
        <v>0</v>
      </c>
      <c r="EZ93" s="586">
        <f t="shared" si="460"/>
        <v>0</v>
      </c>
      <c r="FA93" s="586">
        <f t="shared" si="461"/>
        <v>0</v>
      </c>
      <c r="FB93" s="263"/>
      <c r="FC93" s="103">
        <f t="shared" si="462"/>
        <v>0</v>
      </c>
      <c r="FD93" s="103">
        <f t="shared" si="463"/>
        <v>0</v>
      </c>
      <c r="FE93" s="103">
        <f t="shared" si="464"/>
        <v>0</v>
      </c>
      <c r="FF93" s="103">
        <f t="shared" si="465"/>
        <v>0</v>
      </c>
      <c r="FG93" s="270">
        <f t="shared" si="466"/>
        <v>0</v>
      </c>
      <c r="FH93" s="271">
        <f t="shared" si="467"/>
        <v>0</v>
      </c>
      <c r="FI93" s="271">
        <f t="shared" si="468"/>
        <v>0</v>
      </c>
      <c r="FJ93" s="271">
        <f t="shared" si="469"/>
        <v>0</v>
      </c>
      <c r="FK93" s="271">
        <f t="shared" si="470"/>
        <v>0</v>
      </c>
      <c r="FL93" s="263"/>
      <c r="FM93" s="103">
        <f t="shared" si="471"/>
        <v>0</v>
      </c>
      <c r="FN93" s="103">
        <f t="shared" si="472"/>
        <v>0</v>
      </c>
      <c r="FO93" s="103">
        <f t="shared" si="473"/>
        <v>0</v>
      </c>
      <c r="FP93" s="103">
        <f t="shared" si="474"/>
        <v>0</v>
      </c>
      <c r="FQ93" s="270">
        <f t="shared" si="475"/>
        <v>0</v>
      </c>
      <c r="FR93" s="271">
        <f t="shared" si="476"/>
        <v>0</v>
      </c>
      <c r="FS93" s="271">
        <f t="shared" si="477"/>
        <v>0</v>
      </c>
      <c r="FT93" s="271">
        <f t="shared" si="478"/>
        <v>0</v>
      </c>
      <c r="FU93" s="271">
        <f t="shared" si="479"/>
        <v>0</v>
      </c>
      <c r="FV93" s="270"/>
      <c r="FW93" s="270"/>
      <c r="FX93" s="384">
        <f t="shared" si="480"/>
        <v>0</v>
      </c>
      <c r="FY93" s="103">
        <f t="shared" si="481"/>
        <v>0</v>
      </c>
      <c r="FZ93" s="103">
        <f t="shared" si="482"/>
        <v>0</v>
      </c>
      <c r="GA93" s="103">
        <f t="shared" si="483"/>
        <v>0</v>
      </c>
      <c r="GB93" s="103">
        <f t="shared" si="484"/>
        <v>0</v>
      </c>
      <c r="GC93" s="270">
        <f t="shared" si="642"/>
        <v>0</v>
      </c>
      <c r="GD93" s="271">
        <f t="shared" si="485"/>
        <v>0</v>
      </c>
      <c r="GE93" s="271">
        <f t="shared" si="486"/>
        <v>0</v>
      </c>
      <c r="GF93" s="271">
        <f t="shared" si="487"/>
        <v>0</v>
      </c>
      <c r="GG93" s="271">
        <f t="shared" si="488"/>
        <v>0</v>
      </c>
      <c r="GH93" s="329"/>
      <c r="GI93" s="103">
        <f t="shared" si="489"/>
        <v>0</v>
      </c>
      <c r="GJ93" s="103">
        <f t="shared" si="490"/>
        <v>0</v>
      </c>
      <c r="GK93" s="103">
        <f t="shared" si="491"/>
        <v>0</v>
      </c>
      <c r="GL93" s="103">
        <f t="shared" si="492"/>
        <v>0</v>
      </c>
      <c r="GM93" s="270">
        <f t="shared" si="643"/>
        <v>0</v>
      </c>
      <c r="GN93" s="271">
        <f t="shared" si="493"/>
        <v>0</v>
      </c>
      <c r="GO93" s="271">
        <f t="shared" si="494"/>
        <v>0</v>
      </c>
      <c r="GP93" s="271">
        <f t="shared" si="495"/>
        <v>0</v>
      </c>
      <c r="GQ93" s="271">
        <f t="shared" si="496"/>
        <v>0</v>
      </c>
      <c r="GR93" s="342">
        <f t="shared" si="644"/>
        <v>0</v>
      </c>
      <c r="GS93" s="103">
        <f t="shared" si="497"/>
        <v>0</v>
      </c>
      <c r="GT93" s="103">
        <f t="shared" si="498"/>
        <v>0</v>
      </c>
      <c r="GU93" s="103">
        <f t="shared" si="499"/>
        <v>0</v>
      </c>
      <c r="GV93" s="103">
        <f t="shared" si="500"/>
        <v>0</v>
      </c>
      <c r="GW93" s="270">
        <f t="shared" si="645"/>
        <v>0</v>
      </c>
      <c r="GX93" s="271">
        <f t="shared" si="501"/>
        <v>0</v>
      </c>
      <c r="GY93" s="271">
        <f t="shared" si="502"/>
        <v>0</v>
      </c>
      <c r="GZ93" s="271">
        <f t="shared" si="503"/>
        <v>0</v>
      </c>
      <c r="HA93" s="271">
        <f t="shared" si="504"/>
        <v>0</v>
      </c>
      <c r="HB93" s="329"/>
      <c r="HC93" s="103">
        <f t="shared" si="505"/>
        <v>0</v>
      </c>
      <c r="HD93" s="103">
        <f t="shared" si="506"/>
        <v>0</v>
      </c>
      <c r="HE93" s="103">
        <f t="shared" si="507"/>
        <v>0</v>
      </c>
      <c r="HF93" s="103">
        <f t="shared" si="508"/>
        <v>0</v>
      </c>
      <c r="HG93" s="270">
        <f t="shared" si="646"/>
        <v>0</v>
      </c>
      <c r="HH93" s="271">
        <f t="shared" si="509"/>
        <v>0</v>
      </c>
      <c r="HI93" s="271">
        <f t="shared" si="510"/>
        <v>0</v>
      </c>
      <c r="HJ93" s="271">
        <f t="shared" si="511"/>
        <v>0</v>
      </c>
      <c r="HK93" s="271">
        <f t="shared" si="512"/>
        <v>0</v>
      </c>
      <c r="HL93" s="329"/>
      <c r="HM93" s="103">
        <f t="shared" si="513"/>
        <v>0</v>
      </c>
      <c r="HN93" s="103">
        <f t="shared" si="514"/>
        <v>0</v>
      </c>
      <c r="HO93" s="103">
        <f t="shared" si="515"/>
        <v>0</v>
      </c>
      <c r="HP93" s="103">
        <f t="shared" si="516"/>
        <v>0</v>
      </c>
      <c r="HQ93" s="270">
        <f t="shared" si="647"/>
        <v>0</v>
      </c>
      <c r="HR93" s="271">
        <f t="shared" si="517"/>
        <v>0</v>
      </c>
      <c r="HS93" s="271">
        <f t="shared" si="518"/>
        <v>0</v>
      </c>
      <c r="HT93" s="271">
        <f t="shared" si="519"/>
        <v>0</v>
      </c>
      <c r="HU93" s="271">
        <f t="shared" si="520"/>
        <v>0</v>
      </c>
      <c r="HV93" s="342">
        <f t="shared" si="648"/>
        <v>0</v>
      </c>
      <c r="HW93" s="103">
        <f t="shared" si="521"/>
        <v>0</v>
      </c>
      <c r="HX93" s="103">
        <f t="shared" si="522"/>
        <v>0</v>
      </c>
      <c r="HY93" s="103">
        <f t="shared" si="523"/>
        <v>0</v>
      </c>
      <c r="HZ93" s="103">
        <f t="shared" si="524"/>
        <v>0</v>
      </c>
      <c r="IA93" s="265" t="e">
        <f t="shared" si="649"/>
        <v>#DIV/0!</v>
      </c>
      <c r="IB93" s="270">
        <f t="shared" si="650"/>
        <v>0</v>
      </c>
      <c r="IC93" s="271">
        <f t="shared" si="525"/>
        <v>0</v>
      </c>
      <c r="ID93" s="271">
        <f t="shared" si="526"/>
        <v>0</v>
      </c>
      <c r="IE93" s="271">
        <f t="shared" si="527"/>
        <v>0</v>
      </c>
      <c r="IF93" s="271">
        <f t="shared" si="528"/>
        <v>0</v>
      </c>
      <c r="IG93" s="258">
        <f t="shared" si="651"/>
        <v>0</v>
      </c>
      <c r="IH93" s="103">
        <f t="shared" si="529"/>
        <v>0</v>
      </c>
      <c r="II93" s="103">
        <f t="shared" si="530"/>
        <v>0</v>
      </c>
      <c r="IJ93" s="103">
        <f t="shared" si="531"/>
        <v>0</v>
      </c>
      <c r="IK93" s="103">
        <f t="shared" si="532"/>
        <v>0</v>
      </c>
      <c r="IL93" s="270">
        <f t="shared" si="652"/>
        <v>0</v>
      </c>
      <c r="IM93" s="271">
        <f t="shared" si="533"/>
        <v>0</v>
      </c>
      <c r="IN93" s="271">
        <f t="shared" si="534"/>
        <v>0</v>
      </c>
      <c r="IO93" s="271">
        <f t="shared" si="535"/>
        <v>0</v>
      </c>
      <c r="IP93" s="271">
        <f t="shared" si="536"/>
        <v>0</v>
      </c>
      <c r="IQ93" s="274">
        <f t="shared" si="653"/>
        <v>0</v>
      </c>
      <c r="IR93" s="275">
        <f t="shared" si="537"/>
        <v>0</v>
      </c>
      <c r="IS93" s="275">
        <f t="shared" si="538"/>
        <v>0</v>
      </c>
      <c r="IT93" s="275">
        <f t="shared" si="539"/>
        <v>0</v>
      </c>
      <c r="IU93" s="275">
        <f t="shared" si="540"/>
        <v>0</v>
      </c>
    </row>
    <row r="94" spans="1:255" s="48" customFormat="1">
      <c r="A94" s="49" t="s">
        <v>438</v>
      </c>
      <c r="B94" s="264"/>
      <c r="C94" s="264"/>
      <c r="D94" s="264"/>
      <c r="E94" s="200"/>
      <c r="F94" s="93">
        <f t="shared" si="567"/>
        <v>0</v>
      </c>
      <c r="G94" s="93">
        <f t="shared" si="568"/>
        <v>0</v>
      </c>
      <c r="H94" s="93">
        <f t="shared" si="569"/>
        <v>0</v>
      </c>
      <c r="I94" s="93">
        <f t="shared" si="570"/>
        <v>0</v>
      </c>
      <c r="J94" s="200"/>
      <c r="K94" s="93">
        <f t="shared" si="571"/>
        <v>0</v>
      </c>
      <c r="L94" s="93">
        <f t="shared" si="572"/>
        <v>0</v>
      </c>
      <c r="M94" s="93">
        <f t="shared" si="573"/>
        <v>0</v>
      </c>
      <c r="N94" s="93">
        <f t="shared" si="574"/>
        <v>0</v>
      </c>
      <c r="O94" s="265" t="e">
        <f t="shared" si="575"/>
        <v>#DIV/0!</v>
      </c>
      <c r="P94" s="200"/>
      <c r="Q94" s="93">
        <f t="shared" si="576"/>
        <v>0</v>
      </c>
      <c r="R94" s="93">
        <f t="shared" si="577"/>
        <v>0</v>
      </c>
      <c r="S94" s="93">
        <f t="shared" si="578"/>
        <v>0</v>
      </c>
      <c r="T94" s="93">
        <f t="shared" si="579"/>
        <v>0</v>
      </c>
      <c r="U94" s="265" t="e">
        <f t="shared" si="580"/>
        <v>#DIV/0!</v>
      </c>
      <c r="V94" s="200"/>
      <c r="W94" s="93">
        <f t="shared" si="581"/>
        <v>0</v>
      </c>
      <c r="X94" s="93">
        <f t="shared" si="582"/>
        <v>0</v>
      </c>
      <c r="Y94" s="93">
        <f t="shared" si="583"/>
        <v>0</v>
      </c>
      <c r="Z94" s="93">
        <f t="shared" si="584"/>
        <v>0</v>
      </c>
      <c r="AA94" s="265" t="e">
        <f t="shared" si="585"/>
        <v>#DIV/0!</v>
      </c>
      <c r="AB94" s="329"/>
      <c r="AC94" s="103">
        <f t="shared" si="586"/>
        <v>0</v>
      </c>
      <c r="AD94" s="103">
        <f t="shared" si="587"/>
        <v>0</v>
      </c>
      <c r="AE94" s="103">
        <f t="shared" si="588"/>
        <v>0</v>
      </c>
      <c r="AF94" s="103">
        <f t="shared" si="589"/>
        <v>0</v>
      </c>
      <c r="AG94" s="270">
        <f t="shared" si="590"/>
        <v>0</v>
      </c>
      <c r="AH94" s="271">
        <f t="shared" si="591"/>
        <v>0</v>
      </c>
      <c r="AI94" s="271">
        <f t="shared" si="592"/>
        <v>0</v>
      </c>
      <c r="AJ94" s="271">
        <f t="shared" si="593"/>
        <v>0</v>
      </c>
      <c r="AK94" s="271">
        <f t="shared" si="594"/>
        <v>0</v>
      </c>
      <c r="AL94" s="329"/>
      <c r="AM94" s="103">
        <f t="shared" si="595"/>
        <v>0</v>
      </c>
      <c r="AN94" s="103">
        <f t="shared" si="596"/>
        <v>0</v>
      </c>
      <c r="AO94" s="103">
        <f t="shared" si="597"/>
        <v>0</v>
      </c>
      <c r="AP94" s="103">
        <f t="shared" si="598"/>
        <v>0</v>
      </c>
      <c r="AQ94" s="270">
        <f t="shared" si="599"/>
        <v>0</v>
      </c>
      <c r="AR94" s="271">
        <f t="shared" si="600"/>
        <v>0</v>
      </c>
      <c r="AS94" s="271">
        <f t="shared" si="601"/>
        <v>0</v>
      </c>
      <c r="AT94" s="271">
        <f t="shared" si="602"/>
        <v>0</v>
      </c>
      <c r="AU94" s="271">
        <f t="shared" si="603"/>
        <v>0</v>
      </c>
      <c r="AV94" s="510"/>
      <c r="AW94" s="511">
        <f t="shared" si="604"/>
        <v>0</v>
      </c>
      <c r="AX94" s="511">
        <f t="shared" si="605"/>
        <v>0</v>
      </c>
      <c r="AY94" s="511">
        <f t="shared" si="606"/>
        <v>0</v>
      </c>
      <c r="AZ94" s="511">
        <f t="shared" si="607"/>
        <v>0</v>
      </c>
      <c r="BA94" s="512">
        <f t="shared" si="608"/>
        <v>0</v>
      </c>
      <c r="BB94" s="586">
        <f t="shared" si="609"/>
        <v>0</v>
      </c>
      <c r="BC94" s="586">
        <f t="shared" si="610"/>
        <v>0</v>
      </c>
      <c r="BD94" s="586">
        <f t="shared" si="611"/>
        <v>0</v>
      </c>
      <c r="BE94" s="586">
        <f t="shared" si="612"/>
        <v>0</v>
      </c>
      <c r="BF94" s="329"/>
      <c r="BG94" s="103">
        <f t="shared" si="613"/>
        <v>0</v>
      </c>
      <c r="BH94" s="103">
        <f t="shared" si="614"/>
        <v>0</v>
      </c>
      <c r="BI94" s="103">
        <f t="shared" si="615"/>
        <v>0</v>
      </c>
      <c r="BJ94" s="103">
        <f t="shared" si="616"/>
        <v>0</v>
      </c>
      <c r="BK94" s="270">
        <f t="shared" si="617"/>
        <v>0</v>
      </c>
      <c r="BL94" s="271">
        <f t="shared" si="618"/>
        <v>0</v>
      </c>
      <c r="BM94" s="271">
        <f t="shared" si="619"/>
        <v>0</v>
      </c>
      <c r="BN94" s="271">
        <f t="shared" si="620"/>
        <v>0</v>
      </c>
      <c r="BO94" s="271">
        <f t="shared" si="621"/>
        <v>0</v>
      </c>
      <c r="BP94" s="329"/>
      <c r="BQ94" s="103">
        <f t="shared" si="622"/>
        <v>0</v>
      </c>
      <c r="BR94" s="103">
        <f t="shared" si="623"/>
        <v>0</v>
      </c>
      <c r="BS94" s="103">
        <f t="shared" si="624"/>
        <v>0</v>
      </c>
      <c r="BT94" s="103">
        <f t="shared" si="625"/>
        <v>0</v>
      </c>
      <c r="BU94" s="270">
        <f t="shared" si="626"/>
        <v>0</v>
      </c>
      <c r="BV94" s="271">
        <f t="shared" si="627"/>
        <v>0</v>
      </c>
      <c r="BW94" s="271">
        <f t="shared" si="628"/>
        <v>0</v>
      </c>
      <c r="BX94" s="271">
        <f t="shared" si="629"/>
        <v>0</v>
      </c>
      <c r="BY94" s="271">
        <f t="shared" si="630"/>
        <v>0</v>
      </c>
      <c r="BZ94" s="329"/>
      <c r="CA94" s="103">
        <f t="shared" si="631"/>
        <v>0</v>
      </c>
      <c r="CB94" s="103">
        <f t="shared" si="632"/>
        <v>0</v>
      </c>
      <c r="CC94" s="103">
        <f t="shared" si="633"/>
        <v>0</v>
      </c>
      <c r="CD94" s="103">
        <f t="shared" si="634"/>
        <v>0</v>
      </c>
      <c r="CE94" s="270">
        <f t="shared" si="635"/>
        <v>0</v>
      </c>
      <c r="CF94" s="271">
        <f t="shared" si="636"/>
        <v>0</v>
      </c>
      <c r="CG94" s="271">
        <f t="shared" si="637"/>
        <v>0</v>
      </c>
      <c r="CH94" s="271">
        <f t="shared" si="638"/>
        <v>0</v>
      </c>
      <c r="CI94" s="271">
        <f t="shared" si="639"/>
        <v>0</v>
      </c>
      <c r="CJ94" s="336"/>
      <c r="CK94" s="103">
        <f t="shared" si="541"/>
        <v>0</v>
      </c>
      <c r="CL94" s="103">
        <f t="shared" si="566"/>
        <v>0</v>
      </c>
      <c r="CM94" s="103">
        <f t="shared" si="542"/>
        <v>0</v>
      </c>
      <c r="CN94" s="103">
        <f t="shared" si="543"/>
        <v>0</v>
      </c>
      <c r="CO94" s="270">
        <f t="shared" si="427"/>
        <v>0</v>
      </c>
      <c r="CP94" s="271">
        <f t="shared" si="544"/>
        <v>0</v>
      </c>
      <c r="CQ94" s="271">
        <f t="shared" si="545"/>
        <v>0</v>
      </c>
      <c r="CR94" s="271">
        <f t="shared" si="546"/>
        <v>0</v>
      </c>
      <c r="CS94" s="271">
        <f t="shared" si="547"/>
        <v>0</v>
      </c>
      <c r="CT94" s="329"/>
      <c r="CU94" s="103">
        <f t="shared" si="428"/>
        <v>0</v>
      </c>
      <c r="CV94" s="103">
        <f t="shared" si="429"/>
        <v>0</v>
      </c>
      <c r="CW94" s="103">
        <f t="shared" si="430"/>
        <v>0</v>
      </c>
      <c r="CX94" s="103">
        <f t="shared" si="431"/>
        <v>0</v>
      </c>
      <c r="CY94" s="270">
        <f t="shared" si="640"/>
        <v>0</v>
      </c>
      <c r="CZ94" s="271">
        <f t="shared" si="432"/>
        <v>0</v>
      </c>
      <c r="DA94" s="271">
        <f t="shared" si="433"/>
        <v>0</v>
      </c>
      <c r="DB94" s="271">
        <f t="shared" si="434"/>
        <v>0</v>
      </c>
      <c r="DC94" s="271">
        <f t="shared" si="435"/>
        <v>0</v>
      </c>
      <c r="DD94" s="329"/>
      <c r="DE94" s="103">
        <f t="shared" si="436"/>
        <v>0</v>
      </c>
      <c r="DF94" s="103">
        <f t="shared" si="437"/>
        <v>0</v>
      </c>
      <c r="DG94" s="103">
        <f t="shared" si="438"/>
        <v>0</v>
      </c>
      <c r="DH94" s="103">
        <f t="shared" si="439"/>
        <v>0</v>
      </c>
      <c r="DI94" s="270">
        <f t="shared" si="440"/>
        <v>0</v>
      </c>
      <c r="DJ94" s="271">
        <f t="shared" si="441"/>
        <v>0</v>
      </c>
      <c r="DK94" s="271">
        <f t="shared" si="442"/>
        <v>0</v>
      </c>
      <c r="DL94" s="271">
        <f t="shared" si="443"/>
        <v>0</v>
      </c>
      <c r="DM94" s="271">
        <f t="shared" si="444"/>
        <v>0</v>
      </c>
      <c r="DN94" s="329"/>
      <c r="DO94" s="103">
        <f t="shared" si="445"/>
        <v>0</v>
      </c>
      <c r="DP94" s="103">
        <f t="shared" si="446"/>
        <v>0</v>
      </c>
      <c r="DQ94" s="103">
        <f t="shared" si="447"/>
        <v>0</v>
      </c>
      <c r="DR94" s="103">
        <f t="shared" si="448"/>
        <v>0</v>
      </c>
      <c r="DS94" s="270">
        <f t="shared" si="641"/>
        <v>0</v>
      </c>
      <c r="DT94" s="271">
        <f t="shared" si="449"/>
        <v>0</v>
      </c>
      <c r="DU94" s="271">
        <f t="shared" si="450"/>
        <v>0</v>
      </c>
      <c r="DV94" s="271">
        <f t="shared" si="451"/>
        <v>0</v>
      </c>
      <c r="DW94" s="271">
        <f t="shared" si="452"/>
        <v>0</v>
      </c>
      <c r="DX94" s="338"/>
      <c r="DY94" s="103">
        <f t="shared" si="548"/>
        <v>0</v>
      </c>
      <c r="DZ94" s="103">
        <f t="shared" si="549"/>
        <v>0</v>
      </c>
      <c r="EA94" s="103">
        <f t="shared" si="550"/>
        <v>0</v>
      </c>
      <c r="EB94" s="103">
        <f t="shared" si="551"/>
        <v>0</v>
      </c>
      <c r="EC94" s="270">
        <f t="shared" si="552"/>
        <v>0</v>
      </c>
      <c r="ED94" s="271">
        <f t="shared" si="553"/>
        <v>0</v>
      </c>
      <c r="EE94" s="271">
        <f t="shared" si="554"/>
        <v>0</v>
      </c>
      <c r="EF94" s="271">
        <f t="shared" si="555"/>
        <v>0</v>
      </c>
      <c r="EG94" s="271">
        <f t="shared" si="556"/>
        <v>0</v>
      </c>
      <c r="EH94" s="329"/>
      <c r="EI94" s="103">
        <f t="shared" si="557"/>
        <v>0</v>
      </c>
      <c r="EJ94" s="103">
        <f t="shared" si="558"/>
        <v>0</v>
      </c>
      <c r="EK94" s="103">
        <f t="shared" si="559"/>
        <v>0</v>
      </c>
      <c r="EL94" s="103">
        <f t="shared" si="560"/>
        <v>0</v>
      </c>
      <c r="EM94" s="270">
        <f t="shared" si="561"/>
        <v>0</v>
      </c>
      <c r="EN94" s="271">
        <f t="shared" si="562"/>
        <v>0</v>
      </c>
      <c r="EO94" s="271">
        <f t="shared" si="563"/>
        <v>0</v>
      </c>
      <c r="EP94" s="271">
        <f t="shared" si="564"/>
        <v>0</v>
      </c>
      <c r="EQ94" s="271">
        <f t="shared" si="565"/>
        <v>0</v>
      </c>
      <c r="ER94" s="510"/>
      <c r="ES94" s="511">
        <f t="shared" si="453"/>
        <v>0</v>
      </c>
      <c r="ET94" s="511">
        <f t="shared" si="454"/>
        <v>0</v>
      </c>
      <c r="EU94" s="511">
        <f t="shared" si="455"/>
        <v>0</v>
      </c>
      <c r="EV94" s="511">
        <f t="shared" si="456"/>
        <v>0</v>
      </c>
      <c r="EW94" s="512">
        <f t="shared" si="457"/>
        <v>0</v>
      </c>
      <c r="EX94" s="586">
        <f t="shared" si="458"/>
        <v>0</v>
      </c>
      <c r="EY94" s="586">
        <f t="shared" si="459"/>
        <v>0</v>
      </c>
      <c r="EZ94" s="586">
        <f t="shared" si="460"/>
        <v>0</v>
      </c>
      <c r="FA94" s="586">
        <f t="shared" si="461"/>
        <v>0</v>
      </c>
      <c r="FB94" s="263"/>
      <c r="FC94" s="103">
        <f t="shared" si="462"/>
        <v>0</v>
      </c>
      <c r="FD94" s="103">
        <f t="shared" si="463"/>
        <v>0</v>
      </c>
      <c r="FE94" s="103">
        <f t="shared" si="464"/>
        <v>0</v>
      </c>
      <c r="FF94" s="103">
        <f t="shared" si="465"/>
        <v>0</v>
      </c>
      <c r="FG94" s="270">
        <f t="shared" si="466"/>
        <v>0</v>
      </c>
      <c r="FH94" s="271">
        <f t="shared" si="467"/>
        <v>0</v>
      </c>
      <c r="FI94" s="271">
        <f t="shared" si="468"/>
        <v>0</v>
      </c>
      <c r="FJ94" s="271">
        <f t="shared" si="469"/>
        <v>0</v>
      </c>
      <c r="FK94" s="271">
        <f t="shared" si="470"/>
        <v>0</v>
      </c>
      <c r="FL94" s="263"/>
      <c r="FM94" s="103">
        <f t="shared" si="471"/>
        <v>0</v>
      </c>
      <c r="FN94" s="103">
        <f t="shared" si="472"/>
        <v>0</v>
      </c>
      <c r="FO94" s="103">
        <f t="shared" si="473"/>
        <v>0</v>
      </c>
      <c r="FP94" s="103">
        <f t="shared" si="474"/>
        <v>0</v>
      </c>
      <c r="FQ94" s="270">
        <f t="shared" si="475"/>
        <v>0</v>
      </c>
      <c r="FR94" s="271">
        <f t="shared" si="476"/>
        <v>0</v>
      </c>
      <c r="FS94" s="271">
        <f t="shared" si="477"/>
        <v>0</v>
      </c>
      <c r="FT94" s="271">
        <f t="shared" si="478"/>
        <v>0</v>
      </c>
      <c r="FU94" s="271">
        <f t="shared" si="479"/>
        <v>0</v>
      </c>
      <c r="FV94" s="270"/>
      <c r="FW94" s="270"/>
      <c r="FX94" s="384">
        <f t="shared" si="480"/>
        <v>0</v>
      </c>
      <c r="FY94" s="103">
        <f t="shared" si="481"/>
        <v>0</v>
      </c>
      <c r="FZ94" s="103">
        <f t="shared" si="482"/>
        <v>0</v>
      </c>
      <c r="GA94" s="103">
        <f t="shared" si="483"/>
        <v>0</v>
      </c>
      <c r="GB94" s="103">
        <f t="shared" si="484"/>
        <v>0</v>
      </c>
      <c r="GC94" s="270">
        <f t="shared" si="642"/>
        <v>0</v>
      </c>
      <c r="GD94" s="271">
        <f t="shared" si="485"/>
        <v>0</v>
      </c>
      <c r="GE94" s="271">
        <f t="shared" si="486"/>
        <v>0</v>
      </c>
      <c r="GF94" s="271">
        <f t="shared" si="487"/>
        <v>0</v>
      </c>
      <c r="GG94" s="271">
        <f t="shared" si="488"/>
        <v>0</v>
      </c>
      <c r="GH94" s="329"/>
      <c r="GI94" s="103">
        <f t="shared" si="489"/>
        <v>0</v>
      </c>
      <c r="GJ94" s="103">
        <f t="shared" si="490"/>
        <v>0</v>
      </c>
      <c r="GK94" s="103">
        <f t="shared" si="491"/>
        <v>0</v>
      </c>
      <c r="GL94" s="103">
        <f t="shared" si="492"/>
        <v>0</v>
      </c>
      <c r="GM94" s="270">
        <f t="shared" si="643"/>
        <v>0</v>
      </c>
      <c r="GN94" s="271">
        <f t="shared" si="493"/>
        <v>0</v>
      </c>
      <c r="GO94" s="271">
        <f t="shared" si="494"/>
        <v>0</v>
      </c>
      <c r="GP94" s="271">
        <f t="shared" si="495"/>
        <v>0</v>
      </c>
      <c r="GQ94" s="271">
        <f t="shared" si="496"/>
        <v>0</v>
      </c>
      <c r="GR94" s="342">
        <f t="shared" si="644"/>
        <v>0</v>
      </c>
      <c r="GS94" s="103">
        <f t="shared" si="497"/>
        <v>0</v>
      </c>
      <c r="GT94" s="103">
        <f t="shared" si="498"/>
        <v>0</v>
      </c>
      <c r="GU94" s="103">
        <f t="shared" si="499"/>
        <v>0</v>
      </c>
      <c r="GV94" s="103">
        <f t="shared" si="500"/>
        <v>0</v>
      </c>
      <c r="GW94" s="270">
        <f t="shared" si="645"/>
        <v>0</v>
      </c>
      <c r="GX94" s="271">
        <f t="shared" si="501"/>
        <v>0</v>
      </c>
      <c r="GY94" s="271">
        <f t="shared" si="502"/>
        <v>0</v>
      </c>
      <c r="GZ94" s="271">
        <f t="shared" si="503"/>
        <v>0</v>
      </c>
      <c r="HA94" s="271">
        <f t="shared" si="504"/>
        <v>0</v>
      </c>
      <c r="HB94" s="329"/>
      <c r="HC94" s="103">
        <f t="shared" si="505"/>
        <v>0</v>
      </c>
      <c r="HD94" s="103">
        <f t="shared" si="506"/>
        <v>0</v>
      </c>
      <c r="HE94" s="103">
        <f t="shared" si="507"/>
        <v>0</v>
      </c>
      <c r="HF94" s="103">
        <f t="shared" si="508"/>
        <v>0</v>
      </c>
      <c r="HG94" s="270">
        <f t="shared" si="646"/>
        <v>0</v>
      </c>
      <c r="HH94" s="271">
        <f t="shared" si="509"/>
        <v>0</v>
      </c>
      <c r="HI94" s="271">
        <f t="shared" si="510"/>
        <v>0</v>
      </c>
      <c r="HJ94" s="271">
        <f t="shared" si="511"/>
        <v>0</v>
      </c>
      <c r="HK94" s="271">
        <f t="shared" si="512"/>
        <v>0</v>
      </c>
      <c r="HL94" s="329"/>
      <c r="HM94" s="103">
        <f t="shared" si="513"/>
        <v>0</v>
      </c>
      <c r="HN94" s="103">
        <f t="shared" si="514"/>
        <v>0</v>
      </c>
      <c r="HO94" s="103">
        <f t="shared" si="515"/>
        <v>0</v>
      </c>
      <c r="HP94" s="103">
        <f t="shared" si="516"/>
        <v>0</v>
      </c>
      <c r="HQ94" s="270">
        <f t="shared" si="647"/>
        <v>0</v>
      </c>
      <c r="HR94" s="271">
        <f t="shared" si="517"/>
        <v>0</v>
      </c>
      <c r="HS94" s="271">
        <f t="shared" si="518"/>
        <v>0</v>
      </c>
      <c r="HT94" s="271">
        <f t="shared" si="519"/>
        <v>0</v>
      </c>
      <c r="HU94" s="271">
        <f t="shared" si="520"/>
        <v>0</v>
      </c>
      <c r="HV94" s="342">
        <f t="shared" si="648"/>
        <v>0</v>
      </c>
      <c r="HW94" s="103">
        <f t="shared" si="521"/>
        <v>0</v>
      </c>
      <c r="HX94" s="103">
        <f t="shared" si="522"/>
        <v>0</v>
      </c>
      <c r="HY94" s="103">
        <f t="shared" si="523"/>
        <v>0</v>
      </c>
      <c r="HZ94" s="103">
        <f t="shared" si="524"/>
        <v>0</v>
      </c>
      <c r="IA94" s="265" t="e">
        <f t="shared" si="649"/>
        <v>#DIV/0!</v>
      </c>
      <c r="IB94" s="270">
        <f t="shared" si="650"/>
        <v>0</v>
      </c>
      <c r="IC94" s="271">
        <f t="shared" si="525"/>
        <v>0</v>
      </c>
      <c r="ID94" s="271">
        <f t="shared" si="526"/>
        <v>0</v>
      </c>
      <c r="IE94" s="271">
        <f t="shared" si="527"/>
        <v>0</v>
      </c>
      <c r="IF94" s="271">
        <f t="shared" si="528"/>
        <v>0</v>
      </c>
      <c r="IG94" s="258">
        <f t="shared" si="651"/>
        <v>0</v>
      </c>
      <c r="IH94" s="103">
        <f t="shared" si="529"/>
        <v>0</v>
      </c>
      <c r="II94" s="103">
        <f t="shared" si="530"/>
        <v>0</v>
      </c>
      <c r="IJ94" s="103">
        <f t="shared" si="531"/>
        <v>0</v>
      </c>
      <c r="IK94" s="103">
        <f t="shared" si="532"/>
        <v>0</v>
      </c>
      <c r="IL94" s="270">
        <f t="shared" si="652"/>
        <v>0</v>
      </c>
      <c r="IM94" s="271">
        <f t="shared" si="533"/>
        <v>0</v>
      </c>
      <c r="IN94" s="271">
        <f t="shared" si="534"/>
        <v>0</v>
      </c>
      <c r="IO94" s="271">
        <f t="shared" si="535"/>
        <v>0</v>
      </c>
      <c r="IP94" s="271">
        <f t="shared" si="536"/>
        <v>0</v>
      </c>
      <c r="IQ94" s="274">
        <f t="shared" si="653"/>
        <v>0</v>
      </c>
      <c r="IR94" s="275">
        <f t="shared" si="537"/>
        <v>0</v>
      </c>
      <c r="IS94" s="275">
        <f t="shared" si="538"/>
        <v>0</v>
      </c>
      <c r="IT94" s="275">
        <f t="shared" si="539"/>
        <v>0</v>
      </c>
      <c r="IU94" s="275">
        <f t="shared" si="540"/>
        <v>0</v>
      </c>
    </row>
    <row r="95" spans="1:255" s="48" customFormat="1">
      <c r="A95" s="49" t="s">
        <v>439</v>
      </c>
      <c r="B95" s="264"/>
      <c r="C95" s="264"/>
      <c r="D95" s="264"/>
      <c r="E95" s="200"/>
      <c r="F95" s="93">
        <f t="shared" si="567"/>
        <v>0</v>
      </c>
      <c r="G95" s="93">
        <f t="shared" si="568"/>
        <v>0</v>
      </c>
      <c r="H95" s="93">
        <f t="shared" si="569"/>
        <v>0</v>
      </c>
      <c r="I95" s="93">
        <f t="shared" si="570"/>
        <v>0</v>
      </c>
      <c r="J95" s="200"/>
      <c r="K95" s="93">
        <f t="shared" si="571"/>
        <v>0</v>
      </c>
      <c r="L95" s="93">
        <f t="shared" si="572"/>
        <v>0</v>
      </c>
      <c r="M95" s="93">
        <f t="shared" si="573"/>
        <v>0</v>
      </c>
      <c r="N95" s="93">
        <f t="shared" si="574"/>
        <v>0</v>
      </c>
      <c r="O95" s="265" t="e">
        <f t="shared" si="575"/>
        <v>#DIV/0!</v>
      </c>
      <c r="P95" s="200"/>
      <c r="Q95" s="93">
        <f t="shared" si="576"/>
        <v>0</v>
      </c>
      <c r="R95" s="93">
        <f t="shared" si="577"/>
        <v>0</v>
      </c>
      <c r="S95" s="93">
        <f t="shared" si="578"/>
        <v>0</v>
      </c>
      <c r="T95" s="93">
        <f t="shared" si="579"/>
        <v>0</v>
      </c>
      <c r="U95" s="265" t="e">
        <f t="shared" si="580"/>
        <v>#DIV/0!</v>
      </c>
      <c r="V95" s="200"/>
      <c r="W95" s="93">
        <f t="shared" si="581"/>
        <v>0</v>
      </c>
      <c r="X95" s="93">
        <f t="shared" si="582"/>
        <v>0</v>
      </c>
      <c r="Y95" s="93">
        <f t="shared" si="583"/>
        <v>0</v>
      </c>
      <c r="Z95" s="93">
        <f t="shared" si="584"/>
        <v>0</v>
      </c>
      <c r="AA95" s="265" t="e">
        <f t="shared" si="585"/>
        <v>#DIV/0!</v>
      </c>
      <c r="AB95" s="329"/>
      <c r="AC95" s="103">
        <f t="shared" si="586"/>
        <v>0</v>
      </c>
      <c r="AD95" s="103">
        <f t="shared" si="587"/>
        <v>0</v>
      </c>
      <c r="AE95" s="103">
        <f t="shared" si="588"/>
        <v>0</v>
      </c>
      <c r="AF95" s="103">
        <f t="shared" si="589"/>
        <v>0</v>
      </c>
      <c r="AG95" s="270">
        <f t="shared" si="590"/>
        <v>0</v>
      </c>
      <c r="AH95" s="271">
        <f t="shared" si="591"/>
        <v>0</v>
      </c>
      <c r="AI95" s="271">
        <f t="shared" si="592"/>
        <v>0</v>
      </c>
      <c r="AJ95" s="271">
        <f t="shared" si="593"/>
        <v>0</v>
      </c>
      <c r="AK95" s="271">
        <f t="shared" si="594"/>
        <v>0</v>
      </c>
      <c r="AL95" s="329"/>
      <c r="AM95" s="103">
        <f t="shared" si="595"/>
        <v>0</v>
      </c>
      <c r="AN95" s="103">
        <f t="shared" si="596"/>
        <v>0</v>
      </c>
      <c r="AO95" s="103">
        <f t="shared" si="597"/>
        <v>0</v>
      </c>
      <c r="AP95" s="103">
        <f t="shared" si="598"/>
        <v>0</v>
      </c>
      <c r="AQ95" s="270">
        <f t="shared" si="599"/>
        <v>0</v>
      </c>
      <c r="AR95" s="271">
        <f t="shared" si="600"/>
        <v>0</v>
      </c>
      <c r="AS95" s="271">
        <f t="shared" si="601"/>
        <v>0</v>
      </c>
      <c r="AT95" s="271">
        <f t="shared" si="602"/>
        <v>0</v>
      </c>
      <c r="AU95" s="271">
        <f t="shared" si="603"/>
        <v>0</v>
      </c>
      <c r="AV95" s="510"/>
      <c r="AW95" s="511">
        <f t="shared" si="604"/>
        <v>0</v>
      </c>
      <c r="AX95" s="511">
        <f t="shared" si="605"/>
        <v>0</v>
      </c>
      <c r="AY95" s="511">
        <f t="shared" si="606"/>
        <v>0</v>
      </c>
      <c r="AZ95" s="511">
        <f t="shared" si="607"/>
        <v>0</v>
      </c>
      <c r="BA95" s="512">
        <f t="shared" si="608"/>
        <v>0</v>
      </c>
      <c r="BB95" s="586">
        <f t="shared" si="609"/>
        <v>0</v>
      </c>
      <c r="BC95" s="586">
        <f t="shared" si="610"/>
        <v>0</v>
      </c>
      <c r="BD95" s="586">
        <f t="shared" si="611"/>
        <v>0</v>
      </c>
      <c r="BE95" s="586">
        <f t="shared" si="612"/>
        <v>0</v>
      </c>
      <c r="BF95" s="329"/>
      <c r="BG95" s="103">
        <f t="shared" si="613"/>
        <v>0</v>
      </c>
      <c r="BH95" s="103">
        <f t="shared" si="614"/>
        <v>0</v>
      </c>
      <c r="BI95" s="103">
        <f t="shared" si="615"/>
        <v>0</v>
      </c>
      <c r="BJ95" s="103">
        <f t="shared" si="616"/>
        <v>0</v>
      </c>
      <c r="BK95" s="270">
        <f t="shared" si="617"/>
        <v>0</v>
      </c>
      <c r="BL95" s="271">
        <f t="shared" si="618"/>
        <v>0</v>
      </c>
      <c r="BM95" s="271">
        <f t="shared" si="619"/>
        <v>0</v>
      </c>
      <c r="BN95" s="271">
        <f t="shared" si="620"/>
        <v>0</v>
      </c>
      <c r="BO95" s="271">
        <f t="shared" si="621"/>
        <v>0</v>
      </c>
      <c r="BP95" s="329"/>
      <c r="BQ95" s="103">
        <f t="shared" si="622"/>
        <v>0</v>
      </c>
      <c r="BR95" s="103">
        <f t="shared" si="623"/>
        <v>0</v>
      </c>
      <c r="BS95" s="103">
        <f t="shared" si="624"/>
        <v>0</v>
      </c>
      <c r="BT95" s="103">
        <f t="shared" si="625"/>
        <v>0</v>
      </c>
      <c r="BU95" s="270">
        <f t="shared" si="626"/>
        <v>0</v>
      </c>
      <c r="BV95" s="271">
        <f t="shared" si="627"/>
        <v>0</v>
      </c>
      <c r="BW95" s="271">
        <f t="shared" si="628"/>
        <v>0</v>
      </c>
      <c r="BX95" s="271">
        <f t="shared" si="629"/>
        <v>0</v>
      </c>
      <c r="BY95" s="271">
        <f t="shared" si="630"/>
        <v>0</v>
      </c>
      <c r="BZ95" s="329"/>
      <c r="CA95" s="103">
        <f t="shared" si="631"/>
        <v>0</v>
      </c>
      <c r="CB95" s="103">
        <f t="shared" si="632"/>
        <v>0</v>
      </c>
      <c r="CC95" s="103">
        <f t="shared" si="633"/>
        <v>0</v>
      </c>
      <c r="CD95" s="103">
        <f t="shared" si="634"/>
        <v>0</v>
      </c>
      <c r="CE95" s="270">
        <f t="shared" si="635"/>
        <v>0</v>
      </c>
      <c r="CF95" s="271">
        <f t="shared" si="636"/>
        <v>0</v>
      </c>
      <c r="CG95" s="271">
        <f t="shared" si="637"/>
        <v>0</v>
      </c>
      <c r="CH95" s="271">
        <f t="shared" si="638"/>
        <v>0</v>
      </c>
      <c r="CI95" s="271">
        <f t="shared" si="639"/>
        <v>0</v>
      </c>
      <c r="CJ95" s="336"/>
      <c r="CK95" s="103">
        <f t="shared" si="541"/>
        <v>0</v>
      </c>
      <c r="CL95" s="103">
        <f t="shared" si="566"/>
        <v>0</v>
      </c>
      <c r="CM95" s="103">
        <f t="shared" si="542"/>
        <v>0</v>
      </c>
      <c r="CN95" s="103">
        <f t="shared" si="543"/>
        <v>0</v>
      </c>
      <c r="CO95" s="270">
        <f t="shared" si="427"/>
        <v>0</v>
      </c>
      <c r="CP95" s="271">
        <f t="shared" si="544"/>
        <v>0</v>
      </c>
      <c r="CQ95" s="271">
        <f t="shared" si="545"/>
        <v>0</v>
      </c>
      <c r="CR95" s="271">
        <f t="shared" si="546"/>
        <v>0</v>
      </c>
      <c r="CS95" s="271">
        <f t="shared" si="547"/>
        <v>0</v>
      </c>
      <c r="CT95" s="329"/>
      <c r="CU95" s="103">
        <f t="shared" si="428"/>
        <v>0</v>
      </c>
      <c r="CV95" s="103">
        <f t="shared" si="429"/>
        <v>0</v>
      </c>
      <c r="CW95" s="103">
        <f t="shared" si="430"/>
        <v>0</v>
      </c>
      <c r="CX95" s="103">
        <f t="shared" si="431"/>
        <v>0</v>
      </c>
      <c r="CY95" s="270">
        <f t="shared" si="640"/>
        <v>0</v>
      </c>
      <c r="CZ95" s="271">
        <f t="shared" si="432"/>
        <v>0</v>
      </c>
      <c r="DA95" s="271">
        <f t="shared" si="433"/>
        <v>0</v>
      </c>
      <c r="DB95" s="271">
        <f t="shared" si="434"/>
        <v>0</v>
      </c>
      <c r="DC95" s="271">
        <f t="shared" si="435"/>
        <v>0</v>
      </c>
      <c r="DD95" s="329"/>
      <c r="DE95" s="103">
        <f t="shared" si="436"/>
        <v>0</v>
      </c>
      <c r="DF95" s="103">
        <f t="shared" si="437"/>
        <v>0</v>
      </c>
      <c r="DG95" s="103">
        <f t="shared" si="438"/>
        <v>0</v>
      </c>
      <c r="DH95" s="103">
        <f t="shared" si="439"/>
        <v>0</v>
      </c>
      <c r="DI95" s="270">
        <f t="shared" si="440"/>
        <v>0</v>
      </c>
      <c r="DJ95" s="271">
        <f t="shared" si="441"/>
        <v>0</v>
      </c>
      <c r="DK95" s="271">
        <f t="shared" si="442"/>
        <v>0</v>
      </c>
      <c r="DL95" s="271">
        <f t="shared" si="443"/>
        <v>0</v>
      </c>
      <c r="DM95" s="271">
        <f t="shared" si="444"/>
        <v>0</v>
      </c>
      <c r="DN95" s="329"/>
      <c r="DO95" s="103">
        <f t="shared" si="445"/>
        <v>0</v>
      </c>
      <c r="DP95" s="103">
        <f t="shared" si="446"/>
        <v>0</v>
      </c>
      <c r="DQ95" s="103">
        <f t="shared" si="447"/>
        <v>0</v>
      </c>
      <c r="DR95" s="103">
        <f t="shared" si="448"/>
        <v>0</v>
      </c>
      <c r="DS95" s="270">
        <f t="shared" si="641"/>
        <v>0</v>
      </c>
      <c r="DT95" s="271">
        <f t="shared" si="449"/>
        <v>0</v>
      </c>
      <c r="DU95" s="271">
        <f t="shared" si="450"/>
        <v>0</v>
      </c>
      <c r="DV95" s="271">
        <f t="shared" si="451"/>
        <v>0</v>
      </c>
      <c r="DW95" s="271">
        <f t="shared" si="452"/>
        <v>0</v>
      </c>
      <c r="DX95" s="338"/>
      <c r="DY95" s="103">
        <f t="shared" si="548"/>
        <v>0</v>
      </c>
      <c r="DZ95" s="103">
        <f t="shared" si="549"/>
        <v>0</v>
      </c>
      <c r="EA95" s="103">
        <f t="shared" si="550"/>
        <v>0</v>
      </c>
      <c r="EB95" s="103">
        <f t="shared" si="551"/>
        <v>0</v>
      </c>
      <c r="EC95" s="270">
        <f t="shared" si="552"/>
        <v>0</v>
      </c>
      <c r="ED95" s="271">
        <f t="shared" si="553"/>
        <v>0</v>
      </c>
      <c r="EE95" s="271">
        <f t="shared" si="554"/>
        <v>0</v>
      </c>
      <c r="EF95" s="271">
        <f t="shared" si="555"/>
        <v>0</v>
      </c>
      <c r="EG95" s="271">
        <f t="shared" si="556"/>
        <v>0</v>
      </c>
      <c r="EH95" s="329"/>
      <c r="EI95" s="103">
        <f t="shared" si="557"/>
        <v>0</v>
      </c>
      <c r="EJ95" s="103">
        <f t="shared" si="558"/>
        <v>0</v>
      </c>
      <c r="EK95" s="103">
        <f t="shared" si="559"/>
        <v>0</v>
      </c>
      <c r="EL95" s="103">
        <f t="shared" si="560"/>
        <v>0</v>
      </c>
      <c r="EM95" s="270">
        <f t="shared" si="561"/>
        <v>0</v>
      </c>
      <c r="EN95" s="271">
        <f t="shared" si="562"/>
        <v>0</v>
      </c>
      <c r="EO95" s="271">
        <f t="shared" si="563"/>
        <v>0</v>
      </c>
      <c r="EP95" s="271">
        <f t="shared" si="564"/>
        <v>0</v>
      </c>
      <c r="EQ95" s="271">
        <f t="shared" si="565"/>
        <v>0</v>
      </c>
      <c r="ER95" s="510"/>
      <c r="ES95" s="511">
        <f t="shared" si="453"/>
        <v>0</v>
      </c>
      <c r="ET95" s="511">
        <f t="shared" si="454"/>
        <v>0</v>
      </c>
      <c r="EU95" s="511">
        <f t="shared" si="455"/>
        <v>0</v>
      </c>
      <c r="EV95" s="511">
        <f t="shared" si="456"/>
        <v>0</v>
      </c>
      <c r="EW95" s="512">
        <f t="shared" si="457"/>
        <v>0</v>
      </c>
      <c r="EX95" s="586">
        <f t="shared" si="458"/>
        <v>0</v>
      </c>
      <c r="EY95" s="586">
        <f t="shared" si="459"/>
        <v>0</v>
      </c>
      <c r="EZ95" s="586">
        <f t="shared" si="460"/>
        <v>0</v>
      </c>
      <c r="FA95" s="586">
        <f t="shared" si="461"/>
        <v>0</v>
      </c>
      <c r="FB95" s="263"/>
      <c r="FC95" s="103">
        <f t="shared" si="462"/>
        <v>0</v>
      </c>
      <c r="FD95" s="103">
        <f t="shared" si="463"/>
        <v>0</v>
      </c>
      <c r="FE95" s="103">
        <f t="shared" si="464"/>
        <v>0</v>
      </c>
      <c r="FF95" s="103">
        <f t="shared" si="465"/>
        <v>0</v>
      </c>
      <c r="FG95" s="270">
        <f t="shared" si="466"/>
        <v>0</v>
      </c>
      <c r="FH95" s="271">
        <f t="shared" si="467"/>
        <v>0</v>
      </c>
      <c r="FI95" s="271">
        <f t="shared" si="468"/>
        <v>0</v>
      </c>
      <c r="FJ95" s="271">
        <f t="shared" si="469"/>
        <v>0</v>
      </c>
      <c r="FK95" s="271">
        <f t="shared" si="470"/>
        <v>0</v>
      </c>
      <c r="FL95" s="263"/>
      <c r="FM95" s="103">
        <f t="shared" si="471"/>
        <v>0</v>
      </c>
      <c r="FN95" s="103">
        <f t="shared" si="472"/>
        <v>0</v>
      </c>
      <c r="FO95" s="103">
        <f t="shared" si="473"/>
        <v>0</v>
      </c>
      <c r="FP95" s="103">
        <f t="shared" si="474"/>
        <v>0</v>
      </c>
      <c r="FQ95" s="270">
        <f t="shared" si="475"/>
        <v>0</v>
      </c>
      <c r="FR95" s="271">
        <f t="shared" si="476"/>
        <v>0</v>
      </c>
      <c r="FS95" s="271">
        <f t="shared" si="477"/>
        <v>0</v>
      </c>
      <c r="FT95" s="271">
        <f t="shared" si="478"/>
        <v>0</v>
      </c>
      <c r="FU95" s="271">
        <f t="shared" si="479"/>
        <v>0</v>
      </c>
      <c r="FV95" s="270"/>
      <c r="FW95" s="270"/>
      <c r="FX95" s="384">
        <f t="shared" si="480"/>
        <v>0</v>
      </c>
      <c r="FY95" s="103">
        <f t="shared" si="481"/>
        <v>0</v>
      </c>
      <c r="FZ95" s="103">
        <f t="shared" si="482"/>
        <v>0</v>
      </c>
      <c r="GA95" s="103">
        <f t="shared" si="483"/>
        <v>0</v>
      </c>
      <c r="GB95" s="103">
        <f t="shared" si="484"/>
        <v>0</v>
      </c>
      <c r="GC95" s="270">
        <f t="shared" si="642"/>
        <v>0</v>
      </c>
      <c r="GD95" s="271">
        <f t="shared" si="485"/>
        <v>0</v>
      </c>
      <c r="GE95" s="271">
        <f t="shared" si="486"/>
        <v>0</v>
      </c>
      <c r="GF95" s="271">
        <f t="shared" si="487"/>
        <v>0</v>
      </c>
      <c r="GG95" s="271">
        <f t="shared" si="488"/>
        <v>0</v>
      </c>
      <c r="GH95" s="329"/>
      <c r="GI95" s="103">
        <f t="shared" si="489"/>
        <v>0</v>
      </c>
      <c r="GJ95" s="103">
        <f t="shared" si="490"/>
        <v>0</v>
      </c>
      <c r="GK95" s="103">
        <f t="shared" si="491"/>
        <v>0</v>
      </c>
      <c r="GL95" s="103">
        <f t="shared" si="492"/>
        <v>0</v>
      </c>
      <c r="GM95" s="270">
        <f t="shared" si="643"/>
        <v>0</v>
      </c>
      <c r="GN95" s="271">
        <f t="shared" si="493"/>
        <v>0</v>
      </c>
      <c r="GO95" s="271">
        <f t="shared" si="494"/>
        <v>0</v>
      </c>
      <c r="GP95" s="271">
        <f t="shared" si="495"/>
        <v>0</v>
      </c>
      <c r="GQ95" s="271">
        <f t="shared" si="496"/>
        <v>0</v>
      </c>
      <c r="GR95" s="342">
        <f t="shared" si="644"/>
        <v>0</v>
      </c>
      <c r="GS95" s="103">
        <f t="shared" si="497"/>
        <v>0</v>
      </c>
      <c r="GT95" s="103">
        <f t="shared" si="498"/>
        <v>0</v>
      </c>
      <c r="GU95" s="103">
        <f t="shared" si="499"/>
        <v>0</v>
      </c>
      <c r="GV95" s="103">
        <f t="shared" si="500"/>
        <v>0</v>
      </c>
      <c r="GW95" s="270">
        <f t="shared" si="645"/>
        <v>0</v>
      </c>
      <c r="GX95" s="271">
        <f t="shared" si="501"/>
        <v>0</v>
      </c>
      <c r="GY95" s="271">
        <f t="shared" si="502"/>
        <v>0</v>
      </c>
      <c r="GZ95" s="271">
        <f t="shared" si="503"/>
        <v>0</v>
      </c>
      <c r="HA95" s="271">
        <f t="shared" si="504"/>
        <v>0</v>
      </c>
      <c r="HB95" s="329"/>
      <c r="HC95" s="103">
        <f t="shared" si="505"/>
        <v>0</v>
      </c>
      <c r="HD95" s="103">
        <f t="shared" si="506"/>
        <v>0</v>
      </c>
      <c r="HE95" s="103">
        <f t="shared" si="507"/>
        <v>0</v>
      </c>
      <c r="HF95" s="103">
        <f t="shared" si="508"/>
        <v>0</v>
      </c>
      <c r="HG95" s="270">
        <f t="shared" si="646"/>
        <v>0</v>
      </c>
      <c r="HH95" s="271">
        <f t="shared" si="509"/>
        <v>0</v>
      </c>
      <c r="HI95" s="271">
        <f t="shared" si="510"/>
        <v>0</v>
      </c>
      <c r="HJ95" s="271">
        <f t="shared" si="511"/>
        <v>0</v>
      </c>
      <c r="HK95" s="271">
        <f t="shared" si="512"/>
        <v>0</v>
      </c>
      <c r="HL95" s="329"/>
      <c r="HM95" s="103">
        <f t="shared" si="513"/>
        <v>0</v>
      </c>
      <c r="HN95" s="103">
        <f t="shared" si="514"/>
        <v>0</v>
      </c>
      <c r="HO95" s="103">
        <f t="shared" si="515"/>
        <v>0</v>
      </c>
      <c r="HP95" s="103">
        <f t="shared" si="516"/>
        <v>0</v>
      </c>
      <c r="HQ95" s="270">
        <f t="shared" si="647"/>
        <v>0</v>
      </c>
      <c r="HR95" s="271">
        <f t="shared" si="517"/>
        <v>0</v>
      </c>
      <c r="HS95" s="271">
        <f t="shared" si="518"/>
        <v>0</v>
      </c>
      <c r="HT95" s="271">
        <f t="shared" si="519"/>
        <v>0</v>
      </c>
      <c r="HU95" s="271">
        <f t="shared" si="520"/>
        <v>0</v>
      </c>
      <c r="HV95" s="342">
        <f t="shared" si="648"/>
        <v>0</v>
      </c>
      <c r="HW95" s="103">
        <f t="shared" si="521"/>
        <v>0</v>
      </c>
      <c r="HX95" s="103">
        <f t="shared" si="522"/>
        <v>0</v>
      </c>
      <c r="HY95" s="103">
        <f t="shared" si="523"/>
        <v>0</v>
      </c>
      <c r="HZ95" s="103">
        <f t="shared" si="524"/>
        <v>0</v>
      </c>
      <c r="IA95" s="265" t="e">
        <f t="shared" si="649"/>
        <v>#DIV/0!</v>
      </c>
      <c r="IB95" s="270">
        <f t="shared" si="650"/>
        <v>0</v>
      </c>
      <c r="IC95" s="271">
        <f t="shared" si="525"/>
        <v>0</v>
      </c>
      <c r="ID95" s="271">
        <f t="shared" si="526"/>
        <v>0</v>
      </c>
      <c r="IE95" s="271">
        <f t="shared" si="527"/>
        <v>0</v>
      </c>
      <c r="IF95" s="271">
        <f t="shared" si="528"/>
        <v>0</v>
      </c>
      <c r="IG95" s="258">
        <f t="shared" si="651"/>
        <v>0</v>
      </c>
      <c r="IH95" s="103">
        <f t="shared" si="529"/>
        <v>0</v>
      </c>
      <c r="II95" s="103">
        <f t="shared" si="530"/>
        <v>0</v>
      </c>
      <c r="IJ95" s="103">
        <f t="shared" si="531"/>
        <v>0</v>
      </c>
      <c r="IK95" s="103">
        <f t="shared" si="532"/>
        <v>0</v>
      </c>
      <c r="IL95" s="270">
        <f t="shared" si="652"/>
        <v>0</v>
      </c>
      <c r="IM95" s="271">
        <f t="shared" si="533"/>
        <v>0</v>
      </c>
      <c r="IN95" s="271">
        <f t="shared" si="534"/>
        <v>0</v>
      </c>
      <c r="IO95" s="271">
        <f t="shared" si="535"/>
        <v>0</v>
      </c>
      <c r="IP95" s="271">
        <f t="shared" si="536"/>
        <v>0</v>
      </c>
      <c r="IQ95" s="274">
        <f t="shared" si="653"/>
        <v>0</v>
      </c>
      <c r="IR95" s="275">
        <f t="shared" si="537"/>
        <v>0</v>
      </c>
      <c r="IS95" s="275">
        <f t="shared" si="538"/>
        <v>0</v>
      </c>
      <c r="IT95" s="275">
        <f t="shared" si="539"/>
        <v>0</v>
      </c>
      <c r="IU95" s="275">
        <f t="shared" si="540"/>
        <v>0</v>
      </c>
    </row>
    <row r="96" spans="1:255" s="48" customFormat="1">
      <c r="A96" s="49" t="s">
        <v>440</v>
      </c>
      <c r="B96" s="264"/>
      <c r="C96" s="264"/>
      <c r="D96" s="264"/>
      <c r="E96" s="200"/>
      <c r="F96" s="93">
        <f t="shared" si="567"/>
        <v>0</v>
      </c>
      <c r="G96" s="93">
        <f t="shared" si="568"/>
        <v>0</v>
      </c>
      <c r="H96" s="93">
        <f t="shared" si="569"/>
        <v>0</v>
      </c>
      <c r="I96" s="93">
        <f t="shared" si="570"/>
        <v>0</v>
      </c>
      <c r="J96" s="200"/>
      <c r="K96" s="93">
        <f t="shared" si="571"/>
        <v>0</v>
      </c>
      <c r="L96" s="93">
        <f t="shared" si="572"/>
        <v>0</v>
      </c>
      <c r="M96" s="93">
        <f t="shared" si="573"/>
        <v>0</v>
      </c>
      <c r="N96" s="93">
        <f t="shared" si="574"/>
        <v>0</v>
      </c>
      <c r="O96" s="265" t="e">
        <f t="shared" si="575"/>
        <v>#DIV/0!</v>
      </c>
      <c r="P96" s="200"/>
      <c r="Q96" s="93">
        <f t="shared" si="576"/>
        <v>0</v>
      </c>
      <c r="R96" s="93">
        <f t="shared" si="577"/>
        <v>0</v>
      </c>
      <c r="S96" s="93">
        <f t="shared" si="578"/>
        <v>0</v>
      </c>
      <c r="T96" s="93">
        <f t="shared" si="579"/>
        <v>0</v>
      </c>
      <c r="U96" s="265" t="e">
        <f t="shared" si="580"/>
        <v>#DIV/0!</v>
      </c>
      <c r="V96" s="200"/>
      <c r="W96" s="93">
        <f t="shared" si="581"/>
        <v>0</v>
      </c>
      <c r="X96" s="93">
        <f t="shared" si="582"/>
        <v>0</v>
      </c>
      <c r="Y96" s="93">
        <f t="shared" si="583"/>
        <v>0</v>
      </c>
      <c r="Z96" s="93">
        <f t="shared" si="584"/>
        <v>0</v>
      </c>
      <c r="AA96" s="265" t="e">
        <f t="shared" si="585"/>
        <v>#DIV/0!</v>
      </c>
      <c r="AB96" s="329"/>
      <c r="AC96" s="103">
        <f t="shared" si="586"/>
        <v>0</v>
      </c>
      <c r="AD96" s="103">
        <f t="shared" si="587"/>
        <v>0</v>
      </c>
      <c r="AE96" s="103">
        <f t="shared" si="588"/>
        <v>0</v>
      </c>
      <c r="AF96" s="103">
        <f t="shared" si="589"/>
        <v>0</v>
      </c>
      <c r="AG96" s="270">
        <f t="shared" si="590"/>
        <v>0</v>
      </c>
      <c r="AH96" s="271">
        <f t="shared" si="591"/>
        <v>0</v>
      </c>
      <c r="AI96" s="271">
        <f t="shared" si="592"/>
        <v>0</v>
      </c>
      <c r="AJ96" s="271">
        <f t="shared" si="593"/>
        <v>0</v>
      </c>
      <c r="AK96" s="271">
        <f t="shared" si="594"/>
        <v>0</v>
      </c>
      <c r="AL96" s="329"/>
      <c r="AM96" s="103">
        <f t="shared" si="595"/>
        <v>0</v>
      </c>
      <c r="AN96" s="103">
        <f t="shared" si="596"/>
        <v>0</v>
      </c>
      <c r="AO96" s="103">
        <f t="shared" si="597"/>
        <v>0</v>
      </c>
      <c r="AP96" s="103">
        <f t="shared" si="598"/>
        <v>0</v>
      </c>
      <c r="AQ96" s="270">
        <f t="shared" si="599"/>
        <v>0</v>
      </c>
      <c r="AR96" s="271">
        <f t="shared" si="600"/>
        <v>0</v>
      </c>
      <c r="AS96" s="271">
        <f t="shared" si="601"/>
        <v>0</v>
      </c>
      <c r="AT96" s="271">
        <f t="shared" si="602"/>
        <v>0</v>
      </c>
      <c r="AU96" s="271">
        <f t="shared" si="603"/>
        <v>0</v>
      </c>
      <c r="AV96" s="510"/>
      <c r="AW96" s="511">
        <f t="shared" si="604"/>
        <v>0</v>
      </c>
      <c r="AX96" s="511">
        <f t="shared" si="605"/>
        <v>0</v>
      </c>
      <c r="AY96" s="511">
        <f t="shared" si="606"/>
        <v>0</v>
      </c>
      <c r="AZ96" s="511">
        <f t="shared" si="607"/>
        <v>0</v>
      </c>
      <c r="BA96" s="512">
        <f t="shared" si="608"/>
        <v>0</v>
      </c>
      <c r="BB96" s="586">
        <f t="shared" si="609"/>
        <v>0</v>
      </c>
      <c r="BC96" s="586">
        <f t="shared" si="610"/>
        <v>0</v>
      </c>
      <c r="BD96" s="586">
        <f t="shared" si="611"/>
        <v>0</v>
      </c>
      <c r="BE96" s="586">
        <f t="shared" si="612"/>
        <v>0</v>
      </c>
      <c r="BF96" s="329"/>
      <c r="BG96" s="103">
        <f t="shared" si="613"/>
        <v>0</v>
      </c>
      <c r="BH96" s="103">
        <f t="shared" si="614"/>
        <v>0</v>
      </c>
      <c r="BI96" s="103">
        <f t="shared" si="615"/>
        <v>0</v>
      </c>
      <c r="BJ96" s="103">
        <f t="shared" si="616"/>
        <v>0</v>
      </c>
      <c r="BK96" s="270">
        <f t="shared" si="617"/>
        <v>0</v>
      </c>
      <c r="BL96" s="271">
        <f t="shared" si="618"/>
        <v>0</v>
      </c>
      <c r="BM96" s="271">
        <f t="shared" si="619"/>
        <v>0</v>
      </c>
      <c r="BN96" s="271">
        <f t="shared" si="620"/>
        <v>0</v>
      </c>
      <c r="BO96" s="271">
        <f t="shared" si="621"/>
        <v>0</v>
      </c>
      <c r="BP96" s="329"/>
      <c r="BQ96" s="103">
        <f t="shared" si="622"/>
        <v>0</v>
      </c>
      <c r="BR96" s="103">
        <f t="shared" si="623"/>
        <v>0</v>
      </c>
      <c r="BS96" s="103">
        <f t="shared" si="624"/>
        <v>0</v>
      </c>
      <c r="BT96" s="103">
        <f t="shared" si="625"/>
        <v>0</v>
      </c>
      <c r="BU96" s="270">
        <f t="shared" si="626"/>
        <v>0</v>
      </c>
      <c r="BV96" s="271">
        <f t="shared" si="627"/>
        <v>0</v>
      </c>
      <c r="BW96" s="271">
        <f t="shared" si="628"/>
        <v>0</v>
      </c>
      <c r="BX96" s="271">
        <f t="shared" si="629"/>
        <v>0</v>
      </c>
      <c r="BY96" s="271">
        <f t="shared" si="630"/>
        <v>0</v>
      </c>
      <c r="BZ96" s="329"/>
      <c r="CA96" s="103">
        <f t="shared" si="631"/>
        <v>0</v>
      </c>
      <c r="CB96" s="103">
        <f t="shared" si="632"/>
        <v>0</v>
      </c>
      <c r="CC96" s="103">
        <f t="shared" si="633"/>
        <v>0</v>
      </c>
      <c r="CD96" s="103">
        <f t="shared" si="634"/>
        <v>0</v>
      </c>
      <c r="CE96" s="270">
        <f t="shared" si="635"/>
        <v>0</v>
      </c>
      <c r="CF96" s="271">
        <f t="shared" si="636"/>
        <v>0</v>
      </c>
      <c r="CG96" s="271">
        <f t="shared" si="637"/>
        <v>0</v>
      </c>
      <c r="CH96" s="271">
        <f t="shared" si="638"/>
        <v>0</v>
      </c>
      <c r="CI96" s="271">
        <f t="shared" si="639"/>
        <v>0</v>
      </c>
      <c r="CJ96" s="336"/>
      <c r="CK96" s="103">
        <f t="shared" si="541"/>
        <v>0</v>
      </c>
      <c r="CL96" s="103">
        <f t="shared" si="566"/>
        <v>0</v>
      </c>
      <c r="CM96" s="103">
        <f t="shared" si="542"/>
        <v>0</v>
      </c>
      <c r="CN96" s="103">
        <f t="shared" si="543"/>
        <v>0</v>
      </c>
      <c r="CO96" s="270">
        <f t="shared" si="427"/>
        <v>0</v>
      </c>
      <c r="CP96" s="271">
        <f t="shared" si="544"/>
        <v>0</v>
      </c>
      <c r="CQ96" s="271">
        <f t="shared" si="545"/>
        <v>0</v>
      </c>
      <c r="CR96" s="271">
        <f t="shared" si="546"/>
        <v>0</v>
      </c>
      <c r="CS96" s="271">
        <f t="shared" si="547"/>
        <v>0</v>
      </c>
      <c r="CT96" s="329"/>
      <c r="CU96" s="103">
        <f t="shared" si="428"/>
        <v>0</v>
      </c>
      <c r="CV96" s="103">
        <f t="shared" si="429"/>
        <v>0</v>
      </c>
      <c r="CW96" s="103">
        <f t="shared" si="430"/>
        <v>0</v>
      </c>
      <c r="CX96" s="103">
        <f t="shared" si="431"/>
        <v>0</v>
      </c>
      <c r="CY96" s="270">
        <f t="shared" si="640"/>
        <v>0</v>
      </c>
      <c r="CZ96" s="271">
        <f t="shared" si="432"/>
        <v>0</v>
      </c>
      <c r="DA96" s="271">
        <f t="shared" si="433"/>
        <v>0</v>
      </c>
      <c r="DB96" s="271">
        <f t="shared" si="434"/>
        <v>0</v>
      </c>
      <c r="DC96" s="271">
        <f t="shared" si="435"/>
        <v>0</v>
      </c>
      <c r="DD96" s="329"/>
      <c r="DE96" s="103">
        <f t="shared" si="436"/>
        <v>0</v>
      </c>
      <c r="DF96" s="103">
        <f t="shared" si="437"/>
        <v>0</v>
      </c>
      <c r="DG96" s="103">
        <f t="shared" si="438"/>
        <v>0</v>
      </c>
      <c r="DH96" s="103">
        <f t="shared" si="439"/>
        <v>0</v>
      </c>
      <c r="DI96" s="270">
        <f t="shared" si="440"/>
        <v>0</v>
      </c>
      <c r="DJ96" s="271">
        <f t="shared" si="441"/>
        <v>0</v>
      </c>
      <c r="DK96" s="271">
        <f t="shared" si="442"/>
        <v>0</v>
      </c>
      <c r="DL96" s="271">
        <f t="shared" si="443"/>
        <v>0</v>
      </c>
      <c r="DM96" s="271">
        <f t="shared" si="444"/>
        <v>0</v>
      </c>
      <c r="DN96" s="329"/>
      <c r="DO96" s="103">
        <f t="shared" si="445"/>
        <v>0</v>
      </c>
      <c r="DP96" s="103">
        <f t="shared" si="446"/>
        <v>0</v>
      </c>
      <c r="DQ96" s="103">
        <f t="shared" si="447"/>
        <v>0</v>
      </c>
      <c r="DR96" s="103">
        <f t="shared" si="448"/>
        <v>0</v>
      </c>
      <c r="DS96" s="270">
        <f t="shared" si="641"/>
        <v>0</v>
      </c>
      <c r="DT96" s="271">
        <f t="shared" si="449"/>
        <v>0</v>
      </c>
      <c r="DU96" s="271">
        <f t="shared" si="450"/>
        <v>0</v>
      </c>
      <c r="DV96" s="271">
        <f t="shared" si="451"/>
        <v>0</v>
      </c>
      <c r="DW96" s="271">
        <f t="shared" si="452"/>
        <v>0</v>
      </c>
      <c r="DX96" s="338"/>
      <c r="DY96" s="103">
        <f t="shared" si="548"/>
        <v>0</v>
      </c>
      <c r="DZ96" s="103">
        <f t="shared" si="549"/>
        <v>0</v>
      </c>
      <c r="EA96" s="103">
        <f t="shared" si="550"/>
        <v>0</v>
      </c>
      <c r="EB96" s="103">
        <f t="shared" si="551"/>
        <v>0</v>
      </c>
      <c r="EC96" s="270">
        <f t="shared" si="552"/>
        <v>0</v>
      </c>
      <c r="ED96" s="271">
        <f t="shared" si="553"/>
        <v>0</v>
      </c>
      <c r="EE96" s="271">
        <f t="shared" si="554"/>
        <v>0</v>
      </c>
      <c r="EF96" s="271">
        <f t="shared" si="555"/>
        <v>0</v>
      </c>
      <c r="EG96" s="271">
        <f t="shared" si="556"/>
        <v>0</v>
      </c>
      <c r="EH96" s="329"/>
      <c r="EI96" s="103">
        <f t="shared" si="557"/>
        <v>0</v>
      </c>
      <c r="EJ96" s="103">
        <f t="shared" si="558"/>
        <v>0</v>
      </c>
      <c r="EK96" s="103">
        <f t="shared" si="559"/>
        <v>0</v>
      </c>
      <c r="EL96" s="103">
        <f t="shared" si="560"/>
        <v>0</v>
      </c>
      <c r="EM96" s="270">
        <f t="shared" si="561"/>
        <v>0</v>
      </c>
      <c r="EN96" s="271">
        <f t="shared" si="562"/>
        <v>0</v>
      </c>
      <c r="EO96" s="271">
        <f t="shared" si="563"/>
        <v>0</v>
      </c>
      <c r="EP96" s="271">
        <f t="shared" si="564"/>
        <v>0</v>
      </c>
      <c r="EQ96" s="271">
        <f t="shared" si="565"/>
        <v>0</v>
      </c>
      <c r="ER96" s="510"/>
      <c r="ES96" s="511">
        <f t="shared" si="453"/>
        <v>0</v>
      </c>
      <c r="ET96" s="511">
        <f t="shared" si="454"/>
        <v>0</v>
      </c>
      <c r="EU96" s="511">
        <f t="shared" si="455"/>
        <v>0</v>
      </c>
      <c r="EV96" s="511">
        <f t="shared" si="456"/>
        <v>0</v>
      </c>
      <c r="EW96" s="512">
        <f t="shared" si="457"/>
        <v>0</v>
      </c>
      <c r="EX96" s="586">
        <f t="shared" si="458"/>
        <v>0</v>
      </c>
      <c r="EY96" s="586">
        <f t="shared" si="459"/>
        <v>0</v>
      </c>
      <c r="EZ96" s="586">
        <f t="shared" si="460"/>
        <v>0</v>
      </c>
      <c r="FA96" s="586">
        <f t="shared" si="461"/>
        <v>0</v>
      </c>
      <c r="FB96" s="263"/>
      <c r="FC96" s="103">
        <f t="shared" si="462"/>
        <v>0</v>
      </c>
      <c r="FD96" s="103">
        <f t="shared" si="463"/>
        <v>0</v>
      </c>
      <c r="FE96" s="103">
        <f t="shared" si="464"/>
        <v>0</v>
      </c>
      <c r="FF96" s="103">
        <f t="shared" si="465"/>
        <v>0</v>
      </c>
      <c r="FG96" s="270">
        <f t="shared" si="466"/>
        <v>0</v>
      </c>
      <c r="FH96" s="271">
        <f t="shared" si="467"/>
        <v>0</v>
      </c>
      <c r="FI96" s="271">
        <f t="shared" si="468"/>
        <v>0</v>
      </c>
      <c r="FJ96" s="271">
        <f t="shared" si="469"/>
        <v>0</v>
      </c>
      <c r="FK96" s="271">
        <f t="shared" si="470"/>
        <v>0</v>
      </c>
      <c r="FL96" s="263"/>
      <c r="FM96" s="103">
        <f t="shared" si="471"/>
        <v>0</v>
      </c>
      <c r="FN96" s="103">
        <f t="shared" si="472"/>
        <v>0</v>
      </c>
      <c r="FO96" s="103">
        <f t="shared" si="473"/>
        <v>0</v>
      </c>
      <c r="FP96" s="103">
        <f t="shared" si="474"/>
        <v>0</v>
      </c>
      <c r="FQ96" s="270">
        <f t="shared" si="475"/>
        <v>0</v>
      </c>
      <c r="FR96" s="271">
        <f t="shared" si="476"/>
        <v>0</v>
      </c>
      <c r="FS96" s="271">
        <f t="shared" si="477"/>
        <v>0</v>
      </c>
      <c r="FT96" s="271">
        <f t="shared" si="478"/>
        <v>0</v>
      </c>
      <c r="FU96" s="271">
        <f t="shared" si="479"/>
        <v>0</v>
      </c>
      <c r="FV96" s="270"/>
      <c r="FW96" s="270"/>
      <c r="FX96" s="384">
        <f t="shared" si="480"/>
        <v>0</v>
      </c>
      <c r="FY96" s="103">
        <f t="shared" si="481"/>
        <v>0</v>
      </c>
      <c r="FZ96" s="103">
        <f t="shared" si="482"/>
        <v>0</v>
      </c>
      <c r="GA96" s="103">
        <f t="shared" si="483"/>
        <v>0</v>
      </c>
      <c r="GB96" s="103">
        <f t="shared" si="484"/>
        <v>0</v>
      </c>
      <c r="GC96" s="270">
        <f t="shared" si="642"/>
        <v>0</v>
      </c>
      <c r="GD96" s="271">
        <f t="shared" si="485"/>
        <v>0</v>
      </c>
      <c r="GE96" s="271">
        <f t="shared" si="486"/>
        <v>0</v>
      </c>
      <c r="GF96" s="271">
        <f t="shared" si="487"/>
        <v>0</v>
      </c>
      <c r="GG96" s="271">
        <f t="shared" si="488"/>
        <v>0</v>
      </c>
      <c r="GH96" s="329"/>
      <c r="GI96" s="103">
        <f t="shared" si="489"/>
        <v>0</v>
      </c>
      <c r="GJ96" s="103">
        <f t="shared" si="490"/>
        <v>0</v>
      </c>
      <c r="GK96" s="103">
        <f t="shared" si="491"/>
        <v>0</v>
      </c>
      <c r="GL96" s="103">
        <f t="shared" si="492"/>
        <v>0</v>
      </c>
      <c r="GM96" s="270">
        <f t="shared" si="643"/>
        <v>0</v>
      </c>
      <c r="GN96" s="271">
        <f t="shared" si="493"/>
        <v>0</v>
      </c>
      <c r="GO96" s="271">
        <f t="shared" si="494"/>
        <v>0</v>
      </c>
      <c r="GP96" s="271">
        <f t="shared" si="495"/>
        <v>0</v>
      </c>
      <c r="GQ96" s="271">
        <f t="shared" si="496"/>
        <v>0</v>
      </c>
      <c r="GR96" s="342">
        <f t="shared" si="644"/>
        <v>0</v>
      </c>
      <c r="GS96" s="103">
        <f t="shared" si="497"/>
        <v>0</v>
      </c>
      <c r="GT96" s="103">
        <f t="shared" si="498"/>
        <v>0</v>
      </c>
      <c r="GU96" s="103">
        <f t="shared" si="499"/>
        <v>0</v>
      </c>
      <c r="GV96" s="103">
        <f t="shared" si="500"/>
        <v>0</v>
      </c>
      <c r="GW96" s="270">
        <f t="shared" si="645"/>
        <v>0</v>
      </c>
      <c r="GX96" s="271">
        <f t="shared" si="501"/>
        <v>0</v>
      </c>
      <c r="GY96" s="271">
        <f t="shared" si="502"/>
        <v>0</v>
      </c>
      <c r="GZ96" s="271">
        <f t="shared" si="503"/>
        <v>0</v>
      </c>
      <c r="HA96" s="271">
        <f t="shared" si="504"/>
        <v>0</v>
      </c>
      <c r="HB96" s="329"/>
      <c r="HC96" s="103">
        <f t="shared" si="505"/>
        <v>0</v>
      </c>
      <c r="HD96" s="103">
        <f t="shared" si="506"/>
        <v>0</v>
      </c>
      <c r="HE96" s="103">
        <f t="shared" si="507"/>
        <v>0</v>
      </c>
      <c r="HF96" s="103">
        <f t="shared" si="508"/>
        <v>0</v>
      </c>
      <c r="HG96" s="270">
        <f t="shared" si="646"/>
        <v>0</v>
      </c>
      <c r="HH96" s="271">
        <f t="shared" si="509"/>
        <v>0</v>
      </c>
      <c r="HI96" s="271">
        <f t="shared" si="510"/>
        <v>0</v>
      </c>
      <c r="HJ96" s="271">
        <f t="shared" si="511"/>
        <v>0</v>
      </c>
      <c r="HK96" s="271">
        <f t="shared" si="512"/>
        <v>0</v>
      </c>
      <c r="HL96" s="329"/>
      <c r="HM96" s="103">
        <f t="shared" si="513"/>
        <v>0</v>
      </c>
      <c r="HN96" s="103">
        <f t="shared" si="514"/>
        <v>0</v>
      </c>
      <c r="HO96" s="103">
        <f t="shared" si="515"/>
        <v>0</v>
      </c>
      <c r="HP96" s="103">
        <f t="shared" si="516"/>
        <v>0</v>
      </c>
      <c r="HQ96" s="270">
        <f t="shared" si="647"/>
        <v>0</v>
      </c>
      <c r="HR96" s="271">
        <f t="shared" si="517"/>
        <v>0</v>
      </c>
      <c r="HS96" s="271">
        <f t="shared" si="518"/>
        <v>0</v>
      </c>
      <c r="HT96" s="271">
        <f t="shared" si="519"/>
        <v>0</v>
      </c>
      <c r="HU96" s="271">
        <f t="shared" si="520"/>
        <v>0</v>
      </c>
      <c r="HV96" s="342">
        <f t="shared" si="648"/>
        <v>0</v>
      </c>
      <c r="HW96" s="103">
        <f t="shared" si="521"/>
        <v>0</v>
      </c>
      <c r="HX96" s="103">
        <f t="shared" si="522"/>
        <v>0</v>
      </c>
      <c r="HY96" s="103">
        <f t="shared" si="523"/>
        <v>0</v>
      </c>
      <c r="HZ96" s="103">
        <f t="shared" si="524"/>
        <v>0</v>
      </c>
      <c r="IA96" s="265" t="e">
        <f t="shared" si="649"/>
        <v>#DIV/0!</v>
      </c>
      <c r="IB96" s="270">
        <f t="shared" si="650"/>
        <v>0</v>
      </c>
      <c r="IC96" s="271">
        <f t="shared" si="525"/>
        <v>0</v>
      </c>
      <c r="ID96" s="271">
        <f t="shared" si="526"/>
        <v>0</v>
      </c>
      <c r="IE96" s="271">
        <f t="shared" si="527"/>
        <v>0</v>
      </c>
      <c r="IF96" s="271">
        <f t="shared" si="528"/>
        <v>0</v>
      </c>
      <c r="IG96" s="258">
        <f t="shared" si="651"/>
        <v>0</v>
      </c>
      <c r="IH96" s="103">
        <f t="shared" si="529"/>
        <v>0</v>
      </c>
      <c r="II96" s="103">
        <f t="shared" si="530"/>
        <v>0</v>
      </c>
      <c r="IJ96" s="103">
        <f t="shared" si="531"/>
        <v>0</v>
      </c>
      <c r="IK96" s="103">
        <f t="shared" si="532"/>
        <v>0</v>
      </c>
      <c r="IL96" s="270">
        <f t="shared" si="652"/>
        <v>0</v>
      </c>
      <c r="IM96" s="271">
        <f t="shared" si="533"/>
        <v>0</v>
      </c>
      <c r="IN96" s="271">
        <f t="shared" si="534"/>
        <v>0</v>
      </c>
      <c r="IO96" s="271">
        <f t="shared" si="535"/>
        <v>0</v>
      </c>
      <c r="IP96" s="271">
        <f t="shared" si="536"/>
        <v>0</v>
      </c>
      <c r="IQ96" s="274">
        <f t="shared" si="653"/>
        <v>0</v>
      </c>
      <c r="IR96" s="275">
        <f t="shared" si="537"/>
        <v>0</v>
      </c>
      <c r="IS96" s="275">
        <f t="shared" si="538"/>
        <v>0</v>
      </c>
      <c r="IT96" s="275">
        <f t="shared" si="539"/>
        <v>0</v>
      </c>
      <c r="IU96" s="275">
        <f t="shared" si="540"/>
        <v>0</v>
      </c>
    </row>
    <row r="97" spans="1:255" s="48" customFormat="1">
      <c r="A97" s="49" t="s">
        <v>441</v>
      </c>
      <c r="B97" s="264"/>
      <c r="C97" s="264"/>
      <c r="D97" s="264"/>
      <c r="E97" s="200"/>
      <c r="F97" s="93">
        <f t="shared" si="567"/>
        <v>0</v>
      </c>
      <c r="G97" s="93">
        <f t="shared" si="568"/>
        <v>0</v>
      </c>
      <c r="H97" s="93">
        <f t="shared" si="569"/>
        <v>0</v>
      </c>
      <c r="I97" s="93">
        <f t="shared" si="570"/>
        <v>0</v>
      </c>
      <c r="J97" s="200"/>
      <c r="K97" s="93">
        <f t="shared" si="571"/>
        <v>0</v>
      </c>
      <c r="L97" s="93">
        <f t="shared" si="572"/>
        <v>0</v>
      </c>
      <c r="M97" s="93">
        <f t="shared" si="573"/>
        <v>0</v>
      </c>
      <c r="N97" s="93">
        <f t="shared" si="574"/>
        <v>0</v>
      </c>
      <c r="O97" s="265" t="e">
        <f t="shared" si="575"/>
        <v>#DIV/0!</v>
      </c>
      <c r="P97" s="200"/>
      <c r="Q97" s="93">
        <f t="shared" si="576"/>
        <v>0</v>
      </c>
      <c r="R97" s="93">
        <f t="shared" si="577"/>
        <v>0</v>
      </c>
      <c r="S97" s="93">
        <f t="shared" si="578"/>
        <v>0</v>
      </c>
      <c r="T97" s="93">
        <f t="shared" si="579"/>
        <v>0</v>
      </c>
      <c r="U97" s="265" t="e">
        <f t="shared" si="580"/>
        <v>#DIV/0!</v>
      </c>
      <c r="V97" s="200"/>
      <c r="W97" s="93">
        <f t="shared" si="581"/>
        <v>0</v>
      </c>
      <c r="X97" s="93">
        <f t="shared" si="582"/>
        <v>0</v>
      </c>
      <c r="Y97" s="93">
        <f t="shared" si="583"/>
        <v>0</v>
      </c>
      <c r="Z97" s="93">
        <f t="shared" si="584"/>
        <v>0</v>
      </c>
      <c r="AA97" s="265" t="e">
        <f t="shared" si="585"/>
        <v>#DIV/0!</v>
      </c>
      <c r="AB97" s="329"/>
      <c r="AC97" s="103">
        <f t="shared" si="586"/>
        <v>0</v>
      </c>
      <c r="AD97" s="103">
        <f t="shared" si="587"/>
        <v>0</v>
      </c>
      <c r="AE97" s="103">
        <f t="shared" si="588"/>
        <v>0</v>
      </c>
      <c r="AF97" s="103">
        <f t="shared" si="589"/>
        <v>0</v>
      </c>
      <c r="AG97" s="270">
        <f t="shared" si="590"/>
        <v>0</v>
      </c>
      <c r="AH97" s="271">
        <f t="shared" si="591"/>
        <v>0</v>
      </c>
      <c r="AI97" s="271">
        <f t="shared" si="592"/>
        <v>0</v>
      </c>
      <c r="AJ97" s="271">
        <f t="shared" si="593"/>
        <v>0</v>
      </c>
      <c r="AK97" s="271">
        <f t="shared" si="594"/>
        <v>0</v>
      </c>
      <c r="AL97" s="329"/>
      <c r="AM97" s="103">
        <f t="shared" si="595"/>
        <v>0</v>
      </c>
      <c r="AN97" s="103">
        <f t="shared" si="596"/>
        <v>0</v>
      </c>
      <c r="AO97" s="103">
        <f t="shared" si="597"/>
        <v>0</v>
      </c>
      <c r="AP97" s="103">
        <f t="shared" si="598"/>
        <v>0</v>
      </c>
      <c r="AQ97" s="270">
        <f t="shared" si="599"/>
        <v>0</v>
      </c>
      <c r="AR97" s="271">
        <f t="shared" si="600"/>
        <v>0</v>
      </c>
      <c r="AS97" s="271">
        <f t="shared" si="601"/>
        <v>0</v>
      </c>
      <c r="AT97" s="271">
        <f t="shared" si="602"/>
        <v>0</v>
      </c>
      <c r="AU97" s="271">
        <f t="shared" si="603"/>
        <v>0</v>
      </c>
      <c r="AV97" s="510"/>
      <c r="AW97" s="511">
        <f t="shared" si="604"/>
        <v>0</v>
      </c>
      <c r="AX97" s="511">
        <f t="shared" si="605"/>
        <v>0</v>
      </c>
      <c r="AY97" s="511">
        <f t="shared" si="606"/>
        <v>0</v>
      </c>
      <c r="AZ97" s="511">
        <f t="shared" si="607"/>
        <v>0</v>
      </c>
      <c r="BA97" s="512">
        <f t="shared" si="608"/>
        <v>0</v>
      </c>
      <c r="BB97" s="586">
        <f t="shared" si="609"/>
        <v>0</v>
      </c>
      <c r="BC97" s="586">
        <f t="shared" si="610"/>
        <v>0</v>
      </c>
      <c r="BD97" s="586">
        <f t="shared" si="611"/>
        <v>0</v>
      </c>
      <c r="BE97" s="586">
        <f t="shared" si="612"/>
        <v>0</v>
      </c>
      <c r="BF97" s="329"/>
      <c r="BG97" s="103">
        <f t="shared" si="613"/>
        <v>0</v>
      </c>
      <c r="BH97" s="103">
        <f t="shared" si="614"/>
        <v>0</v>
      </c>
      <c r="BI97" s="103">
        <f t="shared" si="615"/>
        <v>0</v>
      </c>
      <c r="BJ97" s="103">
        <f t="shared" si="616"/>
        <v>0</v>
      </c>
      <c r="BK97" s="270">
        <f t="shared" si="617"/>
        <v>0</v>
      </c>
      <c r="BL97" s="271">
        <f t="shared" si="618"/>
        <v>0</v>
      </c>
      <c r="BM97" s="271">
        <f t="shared" si="619"/>
        <v>0</v>
      </c>
      <c r="BN97" s="271">
        <f t="shared" si="620"/>
        <v>0</v>
      </c>
      <c r="BO97" s="271">
        <f t="shared" si="621"/>
        <v>0</v>
      </c>
      <c r="BP97" s="329"/>
      <c r="BQ97" s="103">
        <f t="shared" si="622"/>
        <v>0</v>
      </c>
      <c r="BR97" s="103">
        <f t="shared" si="623"/>
        <v>0</v>
      </c>
      <c r="BS97" s="103">
        <f t="shared" si="624"/>
        <v>0</v>
      </c>
      <c r="BT97" s="103">
        <f t="shared" si="625"/>
        <v>0</v>
      </c>
      <c r="BU97" s="270">
        <f t="shared" si="626"/>
        <v>0</v>
      </c>
      <c r="BV97" s="271">
        <f t="shared" si="627"/>
        <v>0</v>
      </c>
      <c r="BW97" s="271">
        <f t="shared" si="628"/>
        <v>0</v>
      </c>
      <c r="BX97" s="271">
        <f t="shared" si="629"/>
        <v>0</v>
      </c>
      <c r="BY97" s="271">
        <f t="shared" si="630"/>
        <v>0</v>
      </c>
      <c r="BZ97" s="329"/>
      <c r="CA97" s="103">
        <f t="shared" si="631"/>
        <v>0</v>
      </c>
      <c r="CB97" s="103">
        <f t="shared" si="632"/>
        <v>0</v>
      </c>
      <c r="CC97" s="103">
        <f t="shared" si="633"/>
        <v>0</v>
      </c>
      <c r="CD97" s="103">
        <f t="shared" si="634"/>
        <v>0</v>
      </c>
      <c r="CE97" s="270">
        <f t="shared" si="635"/>
        <v>0</v>
      </c>
      <c r="CF97" s="271">
        <f t="shared" si="636"/>
        <v>0</v>
      </c>
      <c r="CG97" s="271">
        <f t="shared" si="637"/>
        <v>0</v>
      </c>
      <c r="CH97" s="271">
        <f t="shared" si="638"/>
        <v>0</v>
      </c>
      <c r="CI97" s="271">
        <f t="shared" si="639"/>
        <v>0</v>
      </c>
      <c r="CJ97" s="336"/>
      <c r="CK97" s="103">
        <f t="shared" si="541"/>
        <v>0</v>
      </c>
      <c r="CL97" s="103">
        <f t="shared" si="566"/>
        <v>0</v>
      </c>
      <c r="CM97" s="103">
        <f t="shared" si="542"/>
        <v>0</v>
      </c>
      <c r="CN97" s="103">
        <f t="shared" si="543"/>
        <v>0</v>
      </c>
      <c r="CO97" s="270">
        <f t="shared" si="427"/>
        <v>0</v>
      </c>
      <c r="CP97" s="271">
        <f t="shared" si="544"/>
        <v>0</v>
      </c>
      <c r="CQ97" s="271">
        <f t="shared" si="545"/>
        <v>0</v>
      </c>
      <c r="CR97" s="271">
        <f t="shared" si="546"/>
        <v>0</v>
      </c>
      <c r="CS97" s="271">
        <f t="shared" si="547"/>
        <v>0</v>
      </c>
      <c r="CT97" s="329"/>
      <c r="CU97" s="103">
        <f t="shared" si="428"/>
        <v>0</v>
      </c>
      <c r="CV97" s="103">
        <f t="shared" si="429"/>
        <v>0</v>
      </c>
      <c r="CW97" s="103">
        <f t="shared" si="430"/>
        <v>0</v>
      </c>
      <c r="CX97" s="103">
        <f t="shared" si="431"/>
        <v>0</v>
      </c>
      <c r="CY97" s="270">
        <f t="shared" si="640"/>
        <v>0</v>
      </c>
      <c r="CZ97" s="271">
        <f t="shared" si="432"/>
        <v>0</v>
      </c>
      <c r="DA97" s="271">
        <f t="shared" si="433"/>
        <v>0</v>
      </c>
      <c r="DB97" s="271">
        <f t="shared" si="434"/>
        <v>0</v>
      </c>
      <c r="DC97" s="271">
        <f t="shared" si="435"/>
        <v>0</v>
      </c>
      <c r="DD97" s="329"/>
      <c r="DE97" s="103">
        <f t="shared" si="436"/>
        <v>0</v>
      </c>
      <c r="DF97" s="103">
        <f t="shared" si="437"/>
        <v>0</v>
      </c>
      <c r="DG97" s="103">
        <f t="shared" si="438"/>
        <v>0</v>
      </c>
      <c r="DH97" s="103">
        <f t="shared" si="439"/>
        <v>0</v>
      </c>
      <c r="DI97" s="270">
        <f t="shared" si="440"/>
        <v>0</v>
      </c>
      <c r="DJ97" s="271">
        <f t="shared" si="441"/>
        <v>0</v>
      </c>
      <c r="DK97" s="271">
        <f t="shared" si="442"/>
        <v>0</v>
      </c>
      <c r="DL97" s="271">
        <f t="shared" si="443"/>
        <v>0</v>
      </c>
      <c r="DM97" s="271">
        <f t="shared" si="444"/>
        <v>0</v>
      </c>
      <c r="DN97" s="329"/>
      <c r="DO97" s="103">
        <f t="shared" si="445"/>
        <v>0</v>
      </c>
      <c r="DP97" s="103">
        <f t="shared" si="446"/>
        <v>0</v>
      </c>
      <c r="DQ97" s="103">
        <f t="shared" si="447"/>
        <v>0</v>
      </c>
      <c r="DR97" s="103">
        <f t="shared" si="448"/>
        <v>0</v>
      </c>
      <c r="DS97" s="270">
        <f t="shared" si="641"/>
        <v>0</v>
      </c>
      <c r="DT97" s="271">
        <f t="shared" si="449"/>
        <v>0</v>
      </c>
      <c r="DU97" s="271">
        <f t="shared" si="450"/>
        <v>0</v>
      </c>
      <c r="DV97" s="271">
        <f t="shared" si="451"/>
        <v>0</v>
      </c>
      <c r="DW97" s="271">
        <f t="shared" si="452"/>
        <v>0</v>
      </c>
      <c r="DX97" s="338"/>
      <c r="DY97" s="103">
        <f t="shared" si="548"/>
        <v>0</v>
      </c>
      <c r="DZ97" s="103">
        <f t="shared" si="549"/>
        <v>0</v>
      </c>
      <c r="EA97" s="103">
        <f t="shared" si="550"/>
        <v>0</v>
      </c>
      <c r="EB97" s="103">
        <f t="shared" si="551"/>
        <v>0</v>
      </c>
      <c r="EC97" s="270">
        <f t="shared" si="552"/>
        <v>0</v>
      </c>
      <c r="ED97" s="271">
        <f t="shared" si="553"/>
        <v>0</v>
      </c>
      <c r="EE97" s="271">
        <f t="shared" si="554"/>
        <v>0</v>
      </c>
      <c r="EF97" s="271">
        <f t="shared" si="555"/>
        <v>0</v>
      </c>
      <c r="EG97" s="271">
        <f t="shared" si="556"/>
        <v>0</v>
      </c>
      <c r="EH97" s="329"/>
      <c r="EI97" s="103">
        <f t="shared" si="557"/>
        <v>0</v>
      </c>
      <c r="EJ97" s="103">
        <f t="shared" si="558"/>
        <v>0</v>
      </c>
      <c r="EK97" s="103">
        <f t="shared" si="559"/>
        <v>0</v>
      </c>
      <c r="EL97" s="103">
        <f t="shared" si="560"/>
        <v>0</v>
      </c>
      <c r="EM97" s="270">
        <f t="shared" si="561"/>
        <v>0</v>
      </c>
      <c r="EN97" s="271">
        <f t="shared" si="562"/>
        <v>0</v>
      </c>
      <c r="EO97" s="271">
        <f t="shared" si="563"/>
        <v>0</v>
      </c>
      <c r="EP97" s="271">
        <f t="shared" si="564"/>
        <v>0</v>
      </c>
      <c r="EQ97" s="271">
        <f t="shared" si="565"/>
        <v>0</v>
      </c>
      <c r="ER97" s="510"/>
      <c r="ES97" s="511">
        <f t="shared" si="453"/>
        <v>0</v>
      </c>
      <c r="ET97" s="511">
        <f t="shared" si="454"/>
        <v>0</v>
      </c>
      <c r="EU97" s="511">
        <f t="shared" si="455"/>
        <v>0</v>
      </c>
      <c r="EV97" s="511">
        <f t="shared" si="456"/>
        <v>0</v>
      </c>
      <c r="EW97" s="512">
        <f t="shared" si="457"/>
        <v>0</v>
      </c>
      <c r="EX97" s="586">
        <f t="shared" si="458"/>
        <v>0</v>
      </c>
      <c r="EY97" s="586">
        <f t="shared" si="459"/>
        <v>0</v>
      </c>
      <c r="EZ97" s="586">
        <f t="shared" si="460"/>
        <v>0</v>
      </c>
      <c r="FA97" s="586">
        <f t="shared" si="461"/>
        <v>0</v>
      </c>
      <c r="FB97" s="263"/>
      <c r="FC97" s="103">
        <f t="shared" si="462"/>
        <v>0</v>
      </c>
      <c r="FD97" s="103">
        <f t="shared" si="463"/>
        <v>0</v>
      </c>
      <c r="FE97" s="103">
        <f t="shared" si="464"/>
        <v>0</v>
      </c>
      <c r="FF97" s="103">
        <f t="shared" si="465"/>
        <v>0</v>
      </c>
      <c r="FG97" s="270">
        <f t="shared" si="466"/>
        <v>0</v>
      </c>
      <c r="FH97" s="271">
        <f t="shared" si="467"/>
        <v>0</v>
      </c>
      <c r="FI97" s="271">
        <f t="shared" si="468"/>
        <v>0</v>
      </c>
      <c r="FJ97" s="271">
        <f t="shared" si="469"/>
        <v>0</v>
      </c>
      <c r="FK97" s="271">
        <f t="shared" si="470"/>
        <v>0</v>
      </c>
      <c r="FL97" s="263"/>
      <c r="FM97" s="103">
        <f t="shared" si="471"/>
        <v>0</v>
      </c>
      <c r="FN97" s="103">
        <f t="shared" si="472"/>
        <v>0</v>
      </c>
      <c r="FO97" s="103">
        <f t="shared" si="473"/>
        <v>0</v>
      </c>
      <c r="FP97" s="103">
        <f t="shared" si="474"/>
        <v>0</v>
      </c>
      <c r="FQ97" s="270">
        <f t="shared" si="475"/>
        <v>0</v>
      </c>
      <c r="FR97" s="271">
        <f t="shared" si="476"/>
        <v>0</v>
      </c>
      <c r="FS97" s="271">
        <f t="shared" si="477"/>
        <v>0</v>
      </c>
      <c r="FT97" s="271">
        <f t="shared" si="478"/>
        <v>0</v>
      </c>
      <c r="FU97" s="271">
        <f t="shared" si="479"/>
        <v>0</v>
      </c>
      <c r="FV97" s="270"/>
      <c r="FW97" s="270"/>
      <c r="FX97" s="384">
        <f t="shared" si="480"/>
        <v>0</v>
      </c>
      <c r="FY97" s="103">
        <f t="shared" si="481"/>
        <v>0</v>
      </c>
      <c r="FZ97" s="103">
        <f t="shared" si="482"/>
        <v>0</v>
      </c>
      <c r="GA97" s="103">
        <f t="shared" si="483"/>
        <v>0</v>
      </c>
      <c r="GB97" s="103">
        <f t="shared" si="484"/>
        <v>0</v>
      </c>
      <c r="GC97" s="270">
        <f t="shared" si="642"/>
        <v>0</v>
      </c>
      <c r="GD97" s="271">
        <f t="shared" si="485"/>
        <v>0</v>
      </c>
      <c r="GE97" s="271">
        <f t="shared" si="486"/>
        <v>0</v>
      </c>
      <c r="GF97" s="271">
        <f t="shared" si="487"/>
        <v>0</v>
      </c>
      <c r="GG97" s="271">
        <f t="shared" si="488"/>
        <v>0</v>
      </c>
      <c r="GH97" s="329"/>
      <c r="GI97" s="103">
        <f t="shared" si="489"/>
        <v>0</v>
      </c>
      <c r="GJ97" s="103">
        <f t="shared" si="490"/>
        <v>0</v>
      </c>
      <c r="GK97" s="103">
        <f t="shared" si="491"/>
        <v>0</v>
      </c>
      <c r="GL97" s="103">
        <f t="shared" si="492"/>
        <v>0</v>
      </c>
      <c r="GM97" s="270">
        <f t="shared" si="643"/>
        <v>0</v>
      </c>
      <c r="GN97" s="271">
        <f t="shared" si="493"/>
        <v>0</v>
      </c>
      <c r="GO97" s="271">
        <f t="shared" si="494"/>
        <v>0</v>
      </c>
      <c r="GP97" s="271">
        <f t="shared" si="495"/>
        <v>0</v>
      </c>
      <c r="GQ97" s="271">
        <f t="shared" si="496"/>
        <v>0</v>
      </c>
      <c r="GR97" s="342">
        <f t="shared" si="644"/>
        <v>0</v>
      </c>
      <c r="GS97" s="103">
        <f t="shared" si="497"/>
        <v>0</v>
      </c>
      <c r="GT97" s="103">
        <f t="shared" si="498"/>
        <v>0</v>
      </c>
      <c r="GU97" s="103">
        <f t="shared" si="499"/>
        <v>0</v>
      </c>
      <c r="GV97" s="103">
        <f t="shared" si="500"/>
        <v>0</v>
      </c>
      <c r="GW97" s="270">
        <f t="shared" si="645"/>
        <v>0</v>
      </c>
      <c r="GX97" s="271">
        <f t="shared" si="501"/>
        <v>0</v>
      </c>
      <c r="GY97" s="271">
        <f t="shared" si="502"/>
        <v>0</v>
      </c>
      <c r="GZ97" s="271">
        <f t="shared" si="503"/>
        <v>0</v>
      </c>
      <c r="HA97" s="271">
        <f t="shared" si="504"/>
        <v>0</v>
      </c>
      <c r="HB97" s="329"/>
      <c r="HC97" s="103">
        <f t="shared" si="505"/>
        <v>0</v>
      </c>
      <c r="HD97" s="103">
        <f t="shared" si="506"/>
        <v>0</v>
      </c>
      <c r="HE97" s="103">
        <f t="shared" si="507"/>
        <v>0</v>
      </c>
      <c r="HF97" s="103">
        <f t="shared" si="508"/>
        <v>0</v>
      </c>
      <c r="HG97" s="270">
        <f t="shared" si="646"/>
        <v>0</v>
      </c>
      <c r="HH97" s="271">
        <f t="shared" si="509"/>
        <v>0</v>
      </c>
      <c r="HI97" s="271">
        <f t="shared" si="510"/>
        <v>0</v>
      </c>
      <c r="HJ97" s="271">
        <f t="shared" si="511"/>
        <v>0</v>
      </c>
      <c r="HK97" s="271">
        <f t="shared" si="512"/>
        <v>0</v>
      </c>
      <c r="HL97" s="329"/>
      <c r="HM97" s="103">
        <f t="shared" si="513"/>
        <v>0</v>
      </c>
      <c r="HN97" s="103">
        <f t="shared" si="514"/>
        <v>0</v>
      </c>
      <c r="HO97" s="103">
        <f t="shared" si="515"/>
        <v>0</v>
      </c>
      <c r="HP97" s="103">
        <f t="shared" si="516"/>
        <v>0</v>
      </c>
      <c r="HQ97" s="270">
        <f t="shared" si="647"/>
        <v>0</v>
      </c>
      <c r="HR97" s="271">
        <f t="shared" si="517"/>
        <v>0</v>
      </c>
      <c r="HS97" s="271">
        <f t="shared" si="518"/>
        <v>0</v>
      </c>
      <c r="HT97" s="271">
        <f t="shared" si="519"/>
        <v>0</v>
      </c>
      <c r="HU97" s="271">
        <f t="shared" si="520"/>
        <v>0</v>
      </c>
      <c r="HV97" s="342">
        <f t="shared" si="648"/>
        <v>0</v>
      </c>
      <c r="HW97" s="103">
        <f t="shared" si="521"/>
        <v>0</v>
      </c>
      <c r="HX97" s="103">
        <f t="shared" si="522"/>
        <v>0</v>
      </c>
      <c r="HY97" s="103">
        <f t="shared" si="523"/>
        <v>0</v>
      </c>
      <c r="HZ97" s="103">
        <f t="shared" si="524"/>
        <v>0</v>
      </c>
      <c r="IA97" s="265" t="e">
        <f t="shared" si="649"/>
        <v>#DIV/0!</v>
      </c>
      <c r="IB97" s="270">
        <f t="shared" si="650"/>
        <v>0</v>
      </c>
      <c r="IC97" s="271">
        <f t="shared" si="525"/>
        <v>0</v>
      </c>
      <c r="ID97" s="271">
        <f t="shared" si="526"/>
        <v>0</v>
      </c>
      <c r="IE97" s="271">
        <f t="shared" si="527"/>
        <v>0</v>
      </c>
      <c r="IF97" s="271">
        <f t="shared" si="528"/>
        <v>0</v>
      </c>
      <c r="IG97" s="258">
        <f t="shared" si="651"/>
        <v>0</v>
      </c>
      <c r="IH97" s="103">
        <f t="shared" si="529"/>
        <v>0</v>
      </c>
      <c r="II97" s="103">
        <f t="shared" si="530"/>
        <v>0</v>
      </c>
      <c r="IJ97" s="103">
        <f t="shared" si="531"/>
        <v>0</v>
      </c>
      <c r="IK97" s="103">
        <f t="shared" si="532"/>
        <v>0</v>
      </c>
      <c r="IL97" s="270">
        <f t="shared" si="652"/>
        <v>0</v>
      </c>
      <c r="IM97" s="271">
        <f t="shared" si="533"/>
        <v>0</v>
      </c>
      <c r="IN97" s="271">
        <f t="shared" si="534"/>
        <v>0</v>
      </c>
      <c r="IO97" s="271">
        <f t="shared" si="535"/>
        <v>0</v>
      </c>
      <c r="IP97" s="271">
        <f t="shared" si="536"/>
        <v>0</v>
      </c>
      <c r="IQ97" s="274">
        <f t="shared" si="653"/>
        <v>0</v>
      </c>
      <c r="IR97" s="275">
        <f t="shared" si="537"/>
        <v>0</v>
      </c>
      <c r="IS97" s="275">
        <f t="shared" si="538"/>
        <v>0</v>
      </c>
      <c r="IT97" s="275">
        <f t="shared" si="539"/>
        <v>0</v>
      </c>
      <c r="IU97" s="275">
        <f t="shared" si="540"/>
        <v>0</v>
      </c>
    </row>
    <row r="98" spans="1:255" s="48" customFormat="1">
      <c r="A98" s="49" t="s">
        <v>442</v>
      </c>
      <c r="B98" s="264"/>
      <c r="C98" s="264"/>
      <c r="D98" s="264"/>
      <c r="E98" s="200"/>
      <c r="F98" s="93">
        <f t="shared" si="567"/>
        <v>0</v>
      </c>
      <c r="G98" s="93">
        <f t="shared" si="568"/>
        <v>0</v>
      </c>
      <c r="H98" s="93">
        <f t="shared" si="569"/>
        <v>0</v>
      </c>
      <c r="I98" s="93">
        <f t="shared" si="570"/>
        <v>0</v>
      </c>
      <c r="J98" s="200"/>
      <c r="K98" s="93">
        <f t="shared" si="571"/>
        <v>0</v>
      </c>
      <c r="L98" s="93">
        <f t="shared" si="572"/>
        <v>0</v>
      </c>
      <c r="M98" s="93">
        <f t="shared" si="573"/>
        <v>0</v>
      </c>
      <c r="N98" s="93">
        <f t="shared" si="574"/>
        <v>0</v>
      </c>
      <c r="O98" s="265" t="e">
        <f t="shared" si="575"/>
        <v>#DIV/0!</v>
      </c>
      <c r="P98" s="200"/>
      <c r="Q98" s="93">
        <f t="shared" si="576"/>
        <v>0</v>
      </c>
      <c r="R98" s="93">
        <f t="shared" si="577"/>
        <v>0</v>
      </c>
      <c r="S98" s="93">
        <f t="shared" si="578"/>
        <v>0</v>
      </c>
      <c r="T98" s="93">
        <f t="shared" si="579"/>
        <v>0</v>
      </c>
      <c r="U98" s="265" t="e">
        <f t="shared" si="580"/>
        <v>#DIV/0!</v>
      </c>
      <c r="V98" s="200"/>
      <c r="W98" s="93">
        <f t="shared" si="581"/>
        <v>0</v>
      </c>
      <c r="X98" s="93">
        <f t="shared" si="582"/>
        <v>0</v>
      </c>
      <c r="Y98" s="93">
        <f t="shared" si="583"/>
        <v>0</v>
      </c>
      <c r="Z98" s="93">
        <f t="shared" si="584"/>
        <v>0</v>
      </c>
      <c r="AA98" s="265" t="e">
        <f t="shared" si="585"/>
        <v>#DIV/0!</v>
      </c>
      <c r="AB98" s="329"/>
      <c r="AC98" s="103">
        <f t="shared" si="586"/>
        <v>0</v>
      </c>
      <c r="AD98" s="103">
        <f t="shared" si="587"/>
        <v>0</v>
      </c>
      <c r="AE98" s="103">
        <f t="shared" si="588"/>
        <v>0</v>
      </c>
      <c r="AF98" s="103">
        <f t="shared" si="589"/>
        <v>0</v>
      </c>
      <c r="AG98" s="270">
        <f t="shared" si="590"/>
        <v>0</v>
      </c>
      <c r="AH98" s="271">
        <f t="shared" si="591"/>
        <v>0</v>
      </c>
      <c r="AI98" s="271">
        <f t="shared" si="592"/>
        <v>0</v>
      </c>
      <c r="AJ98" s="271">
        <f t="shared" si="593"/>
        <v>0</v>
      </c>
      <c r="AK98" s="271">
        <f t="shared" si="594"/>
        <v>0</v>
      </c>
      <c r="AL98" s="329"/>
      <c r="AM98" s="103">
        <f t="shared" si="595"/>
        <v>0</v>
      </c>
      <c r="AN98" s="103">
        <f t="shared" si="596"/>
        <v>0</v>
      </c>
      <c r="AO98" s="103">
        <f t="shared" si="597"/>
        <v>0</v>
      </c>
      <c r="AP98" s="103">
        <f t="shared" si="598"/>
        <v>0</v>
      </c>
      <c r="AQ98" s="270">
        <f t="shared" si="599"/>
        <v>0</v>
      </c>
      <c r="AR98" s="271">
        <f t="shared" si="600"/>
        <v>0</v>
      </c>
      <c r="AS98" s="271">
        <f t="shared" si="601"/>
        <v>0</v>
      </c>
      <c r="AT98" s="271">
        <f t="shared" si="602"/>
        <v>0</v>
      </c>
      <c r="AU98" s="271">
        <f t="shared" si="603"/>
        <v>0</v>
      </c>
      <c r="AV98" s="510"/>
      <c r="AW98" s="511">
        <f t="shared" si="604"/>
        <v>0</v>
      </c>
      <c r="AX98" s="511">
        <f t="shared" si="605"/>
        <v>0</v>
      </c>
      <c r="AY98" s="511">
        <f t="shared" si="606"/>
        <v>0</v>
      </c>
      <c r="AZ98" s="511">
        <f t="shared" si="607"/>
        <v>0</v>
      </c>
      <c r="BA98" s="512">
        <f t="shared" si="608"/>
        <v>0</v>
      </c>
      <c r="BB98" s="586">
        <f t="shared" si="609"/>
        <v>0</v>
      </c>
      <c r="BC98" s="586">
        <f t="shared" si="610"/>
        <v>0</v>
      </c>
      <c r="BD98" s="586">
        <f t="shared" si="611"/>
        <v>0</v>
      </c>
      <c r="BE98" s="586">
        <f t="shared" si="612"/>
        <v>0</v>
      </c>
      <c r="BF98" s="329"/>
      <c r="BG98" s="103">
        <f t="shared" si="613"/>
        <v>0</v>
      </c>
      <c r="BH98" s="103">
        <f t="shared" si="614"/>
        <v>0</v>
      </c>
      <c r="BI98" s="103">
        <f t="shared" si="615"/>
        <v>0</v>
      </c>
      <c r="BJ98" s="103">
        <f t="shared" si="616"/>
        <v>0</v>
      </c>
      <c r="BK98" s="270">
        <f t="shared" si="617"/>
        <v>0</v>
      </c>
      <c r="BL98" s="271">
        <f t="shared" si="618"/>
        <v>0</v>
      </c>
      <c r="BM98" s="271">
        <f t="shared" si="619"/>
        <v>0</v>
      </c>
      <c r="BN98" s="271">
        <f t="shared" si="620"/>
        <v>0</v>
      </c>
      <c r="BO98" s="271">
        <f t="shared" si="621"/>
        <v>0</v>
      </c>
      <c r="BP98" s="329"/>
      <c r="BQ98" s="103">
        <f t="shared" si="622"/>
        <v>0</v>
      </c>
      <c r="BR98" s="103">
        <f t="shared" si="623"/>
        <v>0</v>
      </c>
      <c r="BS98" s="103">
        <f t="shared" si="624"/>
        <v>0</v>
      </c>
      <c r="BT98" s="103">
        <f t="shared" si="625"/>
        <v>0</v>
      </c>
      <c r="BU98" s="270">
        <f t="shared" si="626"/>
        <v>0</v>
      </c>
      <c r="BV98" s="271">
        <f t="shared" si="627"/>
        <v>0</v>
      </c>
      <c r="BW98" s="271">
        <f t="shared" si="628"/>
        <v>0</v>
      </c>
      <c r="BX98" s="271">
        <f t="shared" si="629"/>
        <v>0</v>
      </c>
      <c r="BY98" s="271">
        <f t="shared" si="630"/>
        <v>0</v>
      </c>
      <c r="BZ98" s="329"/>
      <c r="CA98" s="103">
        <f t="shared" si="631"/>
        <v>0</v>
      </c>
      <c r="CB98" s="103">
        <f t="shared" si="632"/>
        <v>0</v>
      </c>
      <c r="CC98" s="103">
        <f t="shared" si="633"/>
        <v>0</v>
      </c>
      <c r="CD98" s="103">
        <f t="shared" si="634"/>
        <v>0</v>
      </c>
      <c r="CE98" s="270">
        <f t="shared" si="635"/>
        <v>0</v>
      </c>
      <c r="CF98" s="271">
        <f t="shared" si="636"/>
        <v>0</v>
      </c>
      <c r="CG98" s="271">
        <f t="shared" si="637"/>
        <v>0</v>
      </c>
      <c r="CH98" s="271">
        <f t="shared" si="638"/>
        <v>0</v>
      </c>
      <c r="CI98" s="271">
        <f t="shared" si="639"/>
        <v>0</v>
      </c>
      <c r="CJ98" s="336"/>
      <c r="CK98" s="103">
        <f t="shared" si="541"/>
        <v>0</v>
      </c>
      <c r="CL98" s="103">
        <f t="shared" si="566"/>
        <v>0</v>
      </c>
      <c r="CM98" s="103">
        <f t="shared" si="542"/>
        <v>0</v>
      </c>
      <c r="CN98" s="103">
        <f t="shared" si="543"/>
        <v>0</v>
      </c>
      <c r="CO98" s="270">
        <f t="shared" si="427"/>
        <v>0</v>
      </c>
      <c r="CP98" s="271">
        <f t="shared" si="544"/>
        <v>0</v>
      </c>
      <c r="CQ98" s="271">
        <f t="shared" si="545"/>
        <v>0</v>
      </c>
      <c r="CR98" s="271">
        <f t="shared" si="546"/>
        <v>0</v>
      </c>
      <c r="CS98" s="271">
        <f t="shared" si="547"/>
        <v>0</v>
      </c>
      <c r="CT98" s="329"/>
      <c r="CU98" s="103">
        <f t="shared" si="428"/>
        <v>0</v>
      </c>
      <c r="CV98" s="103">
        <f t="shared" si="429"/>
        <v>0</v>
      </c>
      <c r="CW98" s="103">
        <f t="shared" si="430"/>
        <v>0</v>
      </c>
      <c r="CX98" s="103">
        <f t="shared" si="431"/>
        <v>0</v>
      </c>
      <c r="CY98" s="270">
        <f t="shared" si="640"/>
        <v>0</v>
      </c>
      <c r="CZ98" s="271">
        <f t="shared" si="432"/>
        <v>0</v>
      </c>
      <c r="DA98" s="271">
        <f t="shared" si="433"/>
        <v>0</v>
      </c>
      <c r="DB98" s="271">
        <f t="shared" si="434"/>
        <v>0</v>
      </c>
      <c r="DC98" s="271">
        <f t="shared" si="435"/>
        <v>0</v>
      </c>
      <c r="DD98" s="329"/>
      <c r="DE98" s="103">
        <f t="shared" si="436"/>
        <v>0</v>
      </c>
      <c r="DF98" s="103">
        <f t="shared" si="437"/>
        <v>0</v>
      </c>
      <c r="DG98" s="103">
        <f t="shared" si="438"/>
        <v>0</v>
      </c>
      <c r="DH98" s="103">
        <f t="shared" si="439"/>
        <v>0</v>
      </c>
      <c r="DI98" s="270">
        <f t="shared" si="440"/>
        <v>0</v>
      </c>
      <c r="DJ98" s="271">
        <f t="shared" si="441"/>
        <v>0</v>
      </c>
      <c r="DK98" s="271">
        <f t="shared" si="442"/>
        <v>0</v>
      </c>
      <c r="DL98" s="271">
        <f t="shared" si="443"/>
        <v>0</v>
      </c>
      <c r="DM98" s="271">
        <f t="shared" si="444"/>
        <v>0</v>
      </c>
      <c r="DN98" s="329"/>
      <c r="DO98" s="103">
        <f t="shared" si="445"/>
        <v>0</v>
      </c>
      <c r="DP98" s="103">
        <f t="shared" si="446"/>
        <v>0</v>
      </c>
      <c r="DQ98" s="103">
        <f t="shared" si="447"/>
        <v>0</v>
      </c>
      <c r="DR98" s="103">
        <f t="shared" si="448"/>
        <v>0</v>
      </c>
      <c r="DS98" s="270">
        <f t="shared" si="641"/>
        <v>0</v>
      </c>
      <c r="DT98" s="271">
        <f t="shared" si="449"/>
        <v>0</v>
      </c>
      <c r="DU98" s="271">
        <f t="shared" si="450"/>
        <v>0</v>
      </c>
      <c r="DV98" s="271">
        <f t="shared" si="451"/>
        <v>0</v>
      </c>
      <c r="DW98" s="271">
        <f t="shared" si="452"/>
        <v>0</v>
      </c>
      <c r="DX98" s="338"/>
      <c r="DY98" s="103">
        <f t="shared" si="548"/>
        <v>0</v>
      </c>
      <c r="DZ98" s="103">
        <f t="shared" si="549"/>
        <v>0</v>
      </c>
      <c r="EA98" s="103">
        <f t="shared" si="550"/>
        <v>0</v>
      </c>
      <c r="EB98" s="103">
        <f t="shared" si="551"/>
        <v>0</v>
      </c>
      <c r="EC98" s="270">
        <f t="shared" si="552"/>
        <v>0</v>
      </c>
      <c r="ED98" s="271">
        <f t="shared" si="553"/>
        <v>0</v>
      </c>
      <c r="EE98" s="271">
        <f t="shared" si="554"/>
        <v>0</v>
      </c>
      <c r="EF98" s="271">
        <f t="shared" si="555"/>
        <v>0</v>
      </c>
      <c r="EG98" s="271">
        <f t="shared" si="556"/>
        <v>0</v>
      </c>
      <c r="EH98" s="329"/>
      <c r="EI98" s="103">
        <f t="shared" si="557"/>
        <v>0</v>
      </c>
      <c r="EJ98" s="103">
        <f t="shared" si="558"/>
        <v>0</v>
      </c>
      <c r="EK98" s="103">
        <f t="shared" si="559"/>
        <v>0</v>
      </c>
      <c r="EL98" s="103">
        <f t="shared" si="560"/>
        <v>0</v>
      </c>
      <c r="EM98" s="270">
        <f t="shared" si="561"/>
        <v>0</v>
      </c>
      <c r="EN98" s="271">
        <f t="shared" si="562"/>
        <v>0</v>
      </c>
      <c r="EO98" s="271">
        <f t="shared" si="563"/>
        <v>0</v>
      </c>
      <c r="EP98" s="271">
        <f t="shared" si="564"/>
        <v>0</v>
      </c>
      <c r="EQ98" s="271">
        <f t="shared" si="565"/>
        <v>0</v>
      </c>
      <c r="ER98" s="510"/>
      <c r="ES98" s="511">
        <f t="shared" si="453"/>
        <v>0</v>
      </c>
      <c r="ET98" s="511">
        <f t="shared" si="454"/>
        <v>0</v>
      </c>
      <c r="EU98" s="511">
        <f t="shared" si="455"/>
        <v>0</v>
      </c>
      <c r="EV98" s="511">
        <f t="shared" si="456"/>
        <v>0</v>
      </c>
      <c r="EW98" s="512">
        <f t="shared" si="457"/>
        <v>0</v>
      </c>
      <c r="EX98" s="586">
        <f t="shared" si="458"/>
        <v>0</v>
      </c>
      <c r="EY98" s="586">
        <f t="shared" si="459"/>
        <v>0</v>
      </c>
      <c r="EZ98" s="586">
        <f t="shared" si="460"/>
        <v>0</v>
      </c>
      <c r="FA98" s="586">
        <f t="shared" si="461"/>
        <v>0</v>
      </c>
      <c r="FB98" s="263"/>
      <c r="FC98" s="103">
        <f t="shared" si="462"/>
        <v>0</v>
      </c>
      <c r="FD98" s="103">
        <f t="shared" si="463"/>
        <v>0</v>
      </c>
      <c r="FE98" s="103">
        <f t="shared" si="464"/>
        <v>0</v>
      </c>
      <c r="FF98" s="103">
        <f t="shared" si="465"/>
        <v>0</v>
      </c>
      <c r="FG98" s="270">
        <f t="shared" si="466"/>
        <v>0</v>
      </c>
      <c r="FH98" s="271">
        <f t="shared" si="467"/>
        <v>0</v>
      </c>
      <c r="FI98" s="271">
        <f t="shared" si="468"/>
        <v>0</v>
      </c>
      <c r="FJ98" s="271">
        <f t="shared" si="469"/>
        <v>0</v>
      </c>
      <c r="FK98" s="271">
        <f t="shared" si="470"/>
        <v>0</v>
      </c>
      <c r="FL98" s="263"/>
      <c r="FM98" s="103">
        <f t="shared" si="471"/>
        <v>0</v>
      </c>
      <c r="FN98" s="103">
        <f t="shared" si="472"/>
        <v>0</v>
      </c>
      <c r="FO98" s="103">
        <f t="shared" si="473"/>
        <v>0</v>
      </c>
      <c r="FP98" s="103">
        <f t="shared" si="474"/>
        <v>0</v>
      </c>
      <c r="FQ98" s="270">
        <f t="shared" si="475"/>
        <v>0</v>
      </c>
      <c r="FR98" s="271">
        <f t="shared" si="476"/>
        <v>0</v>
      </c>
      <c r="FS98" s="271">
        <f t="shared" si="477"/>
        <v>0</v>
      </c>
      <c r="FT98" s="271">
        <f t="shared" si="478"/>
        <v>0</v>
      </c>
      <c r="FU98" s="271">
        <f t="shared" si="479"/>
        <v>0</v>
      </c>
      <c r="FV98" s="270"/>
      <c r="FW98" s="270"/>
      <c r="FX98" s="384">
        <f t="shared" si="480"/>
        <v>0</v>
      </c>
      <c r="FY98" s="103">
        <f t="shared" si="481"/>
        <v>0</v>
      </c>
      <c r="FZ98" s="103">
        <f t="shared" si="482"/>
        <v>0</v>
      </c>
      <c r="GA98" s="103">
        <f t="shared" si="483"/>
        <v>0</v>
      </c>
      <c r="GB98" s="103">
        <f t="shared" si="484"/>
        <v>0</v>
      </c>
      <c r="GC98" s="270">
        <f t="shared" si="642"/>
        <v>0</v>
      </c>
      <c r="GD98" s="271">
        <f t="shared" si="485"/>
        <v>0</v>
      </c>
      <c r="GE98" s="271">
        <f t="shared" si="486"/>
        <v>0</v>
      </c>
      <c r="GF98" s="271">
        <f t="shared" si="487"/>
        <v>0</v>
      </c>
      <c r="GG98" s="271">
        <f t="shared" si="488"/>
        <v>0</v>
      </c>
      <c r="GH98" s="329"/>
      <c r="GI98" s="103">
        <f t="shared" si="489"/>
        <v>0</v>
      </c>
      <c r="GJ98" s="103">
        <f t="shared" si="490"/>
        <v>0</v>
      </c>
      <c r="GK98" s="103">
        <f t="shared" si="491"/>
        <v>0</v>
      </c>
      <c r="GL98" s="103">
        <f t="shared" si="492"/>
        <v>0</v>
      </c>
      <c r="GM98" s="270">
        <f t="shared" si="643"/>
        <v>0</v>
      </c>
      <c r="GN98" s="271">
        <f t="shared" si="493"/>
        <v>0</v>
      </c>
      <c r="GO98" s="271">
        <f t="shared" si="494"/>
        <v>0</v>
      </c>
      <c r="GP98" s="271">
        <f t="shared" si="495"/>
        <v>0</v>
      </c>
      <c r="GQ98" s="271">
        <f t="shared" si="496"/>
        <v>0</v>
      </c>
      <c r="GR98" s="342">
        <f t="shared" si="644"/>
        <v>0</v>
      </c>
      <c r="GS98" s="103">
        <f t="shared" si="497"/>
        <v>0</v>
      </c>
      <c r="GT98" s="103">
        <f t="shared" si="498"/>
        <v>0</v>
      </c>
      <c r="GU98" s="103">
        <f t="shared" si="499"/>
        <v>0</v>
      </c>
      <c r="GV98" s="103">
        <f t="shared" si="500"/>
        <v>0</v>
      </c>
      <c r="GW98" s="270">
        <f t="shared" si="645"/>
        <v>0</v>
      </c>
      <c r="GX98" s="271">
        <f t="shared" si="501"/>
        <v>0</v>
      </c>
      <c r="GY98" s="271">
        <f t="shared" si="502"/>
        <v>0</v>
      </c>
      <c r="GZ98" s="271">
        <f t="shared" si="503"/>
        <v>0</v>
      </c>
      <c r="HA98" s="271">
        <f t="shared" si="504"/>
        <v>0</v>
      </c>
      <c r="HB98" s="329"/>
      <c r="HC98" s="103">
        <f t="shared" si="505"/>
        <v>0</v>
      </c>
      <c r="HD98" s="103">
        <f t="shared" si="506"/>
        <v>0</v>
      </c>
      <c r="HE98" s="103">
        <f t="shared" si="507"/>
        <v>0</v>
      </c>
      <c r="HF98" s="103">
        <f t="shared" si="508"/>
        <v>0</v>
      </c>
      <c r="HG98" s="270">
        <f t="shared" si="646"/>
        <v>0</v>
      </c>
      <c r="HH98" s="271">
        <f t="shared" si="509"/>
        <v>0</v>
      </c>
      <c r="HI98" s="271">
        <f t="shared" si="510"/>
        <v>0</v>
      </c>
      <c r="HJ98" s="271">
        <f t="shared" si="511"/>
        <v>0</v>
      </c>
      <c r="HK98" s="271">
        <f t="shared" si="512"/>
        <v>0</v>
      </c>
      <c r="HL98" s="329"/>
      <c r="HM98" s="103">
        <f t="shared" si="513"/>
        <v>0</v>
      </c>
      <c r="HN98" s="103">
        <f t="shared" si="514"/>
        <v>0</v>
      </c>
      <c r="HO98" s="103">
        <f t="shared" si="515"/>
        <v>0</v>
      </c>
      <c r="HP98" s="103">
        <f t="shared" si="516"/>
        <v>0</v>
      </c>
      <c r="HQ98" s="270">
        <f t="shared" si="647"/>
        <v>0</v>
      </c>
      <c r="HR98" s="271">
        <f t="shared" si="517"/>
        <v>0</v>
      </c>
      <c r="HS98" s="271">
        <f t="shared" si="518"/>
        <v>0</v>
      </c>
      <c r="HT98" s="271">
        <f t="shared" si="519"/>
        <v>0</v>
      </c>
      <c r="HU98" s="271">
        <f t="shared" si="520"/>
        <v>0</v>
      </c>
      <c r="HV98" s="342">
        <f t="shared" si="648"/>
        <v>0</v>
      </c>
      <c r="HW98" s="103">
        <f t="shared" si="521"/>
        <v>0</v>
      </c>
      <c r="HX98" s="103">
        <f t="shared" si="522"/>
        <v>0</v>
      </c>
      <c r="HY98" s="103">
        <f t="shared" si="523"/>
        <v>0</v>
      </c>
      <c r="HZ98" s="103">
        <f t="shared" si="524"/>
        <v>0</v>
      </c>
      <c r="IA98" s="265" t="e">
        <f t="shared" si="649"/>
        <v>#DIV/0!</v>
      </c>
      <c r="IB98" s="270">
        <f t="shared" si="650"/>
        <v>0</v>
      </c>
      <c r="IC98" s="271">
        <f t="shared" si="525"/>
        <v>0</v>
      </c>
      <c r="ID98" s="271">
        <f t="shared" si="526"/>
        <v>0</v>
      </c>
      <c r="IE98" s="271">
        <f t="shared" si="527"/>
        <v>0</v>
      </c>
      <c r="IF98" s="271">
        <f t="shared" si="528"/>
        <v>0</v>
      </c>
      <c r="IG98" s="258">
        <f t="shared" si="651"/>
        <v>0</v>
      </c>
      <c r="IH98" s="103">
        <f t="shared" si="529"/>
        <v>0</v>
      </c>
      <c r="II98" s="103">
        <f t="shared" si="530"/>
        <v>0</v>
      </c>
      <c r="IJ98" s="103">
        <f t="shared" si="531"/>
        <v>0</v>
      </c>
      <c r="IK98" s="103">
        <f t="shared" si="532"/>
        <v>0</v>
      </c>
      <c r="IL98" s="270">
        <f t="shared" si="652"/>
        <v>0</v>
      </c>
      <c r="IM98" s="271">
        <f t="shared" si="533"/>
        <v>0</v>
      </c>
      <c r="IN98" s="271">
        <f t="shared" si="534"/>
        <v>0</v>
      </c>
      <c r="IO98" s="271">
        <f t="shared" si="535"/>
        <v>0</v>
      </c>
      <c r="IP98" s="271">
        <f t="shared" si="536"/>
        <v>0</v>
      </c>
      <c r="IQ98" s="274">
        <f t="shared" si="653"/>
        <v>0</v>
      </c>
      <c r="IR98" s="275">
        <f t="shared" si="537"/>
        <v>0</v>
      </c>
      <c r="IS98" s="275">
        <f t="shared" si="538"/>
        <v>0</v>
      </c>
      <c r="IT98" s="275">
        <f t="shared" si="539"/>
        <v>0</v>
      </c>
      <c r="IU98" s="275">
        <f t="shared" si="540"/>
        <v>0</v>
      </c>
    </row>
    <row r="99" spans="1:255" s="48" customFormat="1">
      <c r="A99" s="49" t="s">
        <v>443</v>
      </c>
      <c r="B99" s="264"/>
      <c r="C99" s="264"/>
      <c r="D99" s="264"/>
      <c r="E99" s="200"/>
      <c r="F99" s="93">
        <f t="shared" si="567"/>
        <v>0</v>
      </c>
      <c r="G99" s="93">
        <f t="shared" si="568"/>
        <v>0</v>
      </c>
      <c r="H99" s="93">
        <f t="shared" si="569"/>
        <v>0</v>
      </c>
      <c r="I99" s="93">
        <f t="shared" si="570"/>
        <v>0</v>
      </c>
      <c r="J99" s="200"/>
      <c r="K99" s="93">
        <f t="shared" si="571"/>
        <v>0</v>
      </c>
      <c r="L99" s="93">
        <f t="shared" si="572"/>
        <v>0</v>
      </c>
      <c r="M99" s="93">
        <f t="shared" si="573"/>
        <v>0</v>
      </c>
      <c r="N99" s="93">
        <f t="shared" si="574"/>
        <v>0</v>
      </c>
      <c r="O99" s="265" t="e">
        <f t="shared" si="575"/>
        <v>#DIV/0!</v>
      </c>
      <c r="P99" s="200"/>
      <c r="Q99" s="93">
        <f t="shared" si="576"/>
        <v>0</v>
      </c>
      <c r="R99" s="93">
        <f t="shared" si="577"/>
        <v>0</v>
      </c>
      <c r="S99" s="93">
        <f t="shared" si="578"/>
        <v>0</v>
      </c>
      <c r="T99" s="93">
        <f t="shared" si="579"/>
        <v>0</v>
      </c>
      <c r="U99" s="265" t="e">
        <f t="shared" si="580"/>
        <v>#DIV/0!</v>
      </c>
      <c r="V99" s="200"/>
      <c r="W99" s="93">
        <f t="shared" si="581"/>
        <v>0</v>
      </c>
      <c r="X99" s="93">
        <f t="shared" si="582"/>
        <v>0</v>
      </c>
      <c r="Y99" s="93">
        <f t="shared" si="583"/>
        <v>0</v>
      </c>
      <c r="Z99" s="93">
        <f t="shared" si="584"/>
        <v>0</v>
      </c>
      <c r="AA99" s="265" t="e">
        <f t="shared" si="585"/>
        <v>#DIV/0!</v>
      </c>
      <c r="AB99" s="329"/>
      <c r="AC99" s="103">
        <f t="shared" si="586"/>
        <v>0</v>
      </c>
      <c r="AD99" s="103">
        <f t="shared" si="587"/>
        <v>0</v>
      </c>
      <c r="AE99" s="103">
        <f t="shared" si="588"/>
        <v>0</v>
      </c>
      <c r="AF99" s="103">
        <f t="shared" si="589"/>
        <v>0</v>
      </c>
      <c r="AG99" s="270">
        <f t="shared" si="590"/>
        <v>0</v>
      </c>
      <c r="AH99" s="271">
        <f t="shared" si="591"/>
        <v>0</v>
      </c>
      <c r="AI99" s="271">
        <f t="shared" si="592"/>
        <v>0</v>
      </c>
      <c r="AJ99" s="271">
        <f t="shared" si="593"/>
        <v>0</v>
      </c>
      <c r="AK99" s="271">
        <f t="shared" si="594"/>
        <v>0</v>
      </c>
      <c r="AL99" s="329"/>
      <c r="AM99" s="103">
        <f t="shared" si="595"/>
        <v>0</v>
      </c>
      <c r="AN99" s="103">
        <f t="shared" si="596"/>
        <v>0</v>
      </c>
      <c r="AO99" s="103">
        <f t="shared" si="597"/>
        <v>0</v>
      </c>
      <c r="AP99" s="103">
        <f t="shared" si="598"/>
        <v>0</v>
      </c>
      <c r="AQ99" s="270">
        <f t="shared" si="599"/>
        <v>0</v>
      </c>
      <c r="AR99" s="271">
        <f t="shared" si="600"/>
        <v>0</v>
      </c>
      <c r="AS99" s="271">
        <f t="shared" si="601"/>
        <v>0</v>
      </c>
      <c r="AT99" s="271">
        <f t="shared" si="602"/>
        <v>0</v>
      </c>
      <c r="AU99" s="271">
        <f t="shared" si="603"/>
        <v>0</v>
      </c>
      <c r="AV99" s="510"/>
      <c r="AW99" s="511">
        <f t="shared" si="604"/>
        <v>0</v>
      </c>
      <c r="AX99" s="511">
        <f t="shared" si="605"/>
        <v>0</v>
      </c>
      <c r="AY99" s="511">
        <f t="shared" si="606"/>
        <v>0</v>
      </c>
      <c r="AZ99" s="511">
        <f t="shared" si="607"/>
        <v>0</v>
      </c>
      <c r="BA99" s="512">
        <f t="shared" si="608"/>
        <v>0</v>
      </c>
      <c r="BB99" s="586">
        <f t="shared" si="609"/>
        <v>0</v>
      </c>
      <c r="BC99" s="586">
        <f t="shared" si="610"/>
        <v>0</v>
      </c>
      <c r="BD99" s="586">
        <f t="shared" si="611"/>
        <v>0</v>
      </c>
      <c r="BE99" s="586">
        <f t="shared" si="612"/>
        <v>0</v>
      </c>
      <c r="BF99" s="329"/>
      <c r="BG99" s="103">
        <f t="shared" si="613"/>
        <v>0</v>
      </c>
      <c r="BH99" s="103">
        <f t="shared" si="614"/>
        <v>0</v>
      </c>
      <c r="BI99" s="103">
        <f t="shared" si="615"/>
        <v>0</v>
      </c>
      <c r="BJ99" s="103">
        <f t="shared" si="616"/>
        <v>0</v>
      </c>
      <c r="BK99" s="270">
        <f t="shared" si="617"/>
        <v>0</v>
      </c>
      <c r="BL99" s="271">
        <f t="shared" si="618"/>
        <v>0</v>
      </c>
      <c r="BM99" s="271">
        <f t="shared" si="619"/>
        <v>0</v>
      </c>
      <c r="BN99" s="271">
        <f t="shared" si="620"/>
        <v>0</v>
      </c>
      <c r="BO99" s="271">
        <f t="shared" si="621"/>
        <v>0</v>
      </c>
      <c r="BP99" s="329"/>
      <c r="BQ99" s="103">
        <f t="shared" si="622"/>
        <v>0</v>
      </c>
      <c r="BR99" s="103">
        <f t="shared" si="623"/>
        <v>0</v>
      </c>
      <c r="BS99" s="103">
        <f t="shared" si="624"/>
        <v>0</v>
      </c>
      <c r="BT99" s="103">
        <f t="shared" si="625"/>
        <v>0</v>
      </c>
      <c r="BU99" s="270">
        <f t="shared" si="626"/>
        <v>0</v>
      </c>
      <c r="BV99" s="271">
        <f t="shared" si="627"/>
        <v>0</v>
      </c>
      <c r="BW99" s="271">
        <f t="shared" si="628"/>
        <v>0</v>
      </c>
      <c r="BX99" s="271">
        <f t="shared" si="629"/>
        <v>0</v>
      </c>
      <c r="BY99" s="271">
        <f t="shared" si="630"/>
        <v>0</v>
      </c>
      <c r="BZ99" s="329"/>
      <c r="CA99" s="103">
        <f t="shared" si="631"/>
        <v>0</v>
      </c>
      <c r="CB99" s="103">
        <f t="shared" si="632"/>
        <v>0</v>
      </c>
      <c r="CC99" s="103">
        <f t="shared" si="633"/>
        <v>0</v>
      </c>
      <c r="CD99" s="103">
        <f t="shared" si="634"/>
        <v>0</v>
      </c>
      <c r="CE99" s="270">
        <f t="shared" si="635"/>
        <v>0</v>
      </c>
      <c r="CF99" s="271">
        <f t="shared" si="636"/>
        <v>0</v>
      </c>
      <c r="CG99" s="271">
        <f t="shared" si="637"/>
        <v>0</v>
      </c>
      <c r="CH99" s="271">
        <f t="shared" si="638"/>
        <v>0</v>
      </c>
      <c r="CI99" s="271">
        <f t="shared" si="639"/>
        <v>0</v>
      </c>
      <c r="CJ99" s="336"/>
      <c r="CK99" s="103">
        <f t="shared" si="541"/>
        <v>0</v>
      </c>
      <c r="CL99" s="103">
        <f t="shared" si="566"/>
        <v>0</v>
      </c>
      <c r="CM99" s="103">
        <f t="shared" si="542"/>
        <v>0</v>
      </c>
      <c r="CN99" s="103">
        <f t="shared" si="543"/>
        <v>0</v>
      </c>
      <c r="CO99" s="270">
        <f t="shared" si="427"/>
        <v>0</v>
      </c>
      <c r="CP99" s="271">
        <f t="shared" si="544"/>
        <v>0</v>
      </c>
      <c r="CQ99" s="271">
        <f t="shared" si="545"/>
        <v>0</v>
      </c>
      <c r="CR99" s="271">
        <f t="shared" si="546"/>
        <v>0</v>
      </c>
      <c r="CS99" s="271">
        <f t="shared" si="547"/>
        <v>0</v>
      </c>
      <c r="CT99" s="329"/>
      <c r="CU99" s="103">
        <f t="shared" si="428"/>
        <v>0</v>
      </c>
      <c r="CV99" s="103">
        <f t="shared" si="429"/>
        <v>0</v>
      </c>
      <c r="CW99" s="103">
        <f t="shared" si="430"/>
        <v>0</v>
      </c>
      <c r="CX99" s="103">
        <f t="shared" si="431"/>
        <v>0</v>
      </c>
      <c r="CY99" s="270">
        <f t="shared" si="640"/>
        <v>0</v>
      </c>
      <c r="CZ99" s="271">
        <f t="shared" si="432"/>
        <v>0</v>
      </c>
      <c r="DA99" s="271">
        <f t="shared" si="433"/>
        <v>0</v>
      </c>
      <c r="DB99" s="271">
        <f t="shared" si="434"/>
        <v>0</v>
      </c>
      <c r="DC99" s="271">
        <f t="shared" si="435"/>
        <v>0</v>
      </c>
      <c r="DD99" s="329"/>
      <c r="DE99" s="103">
        <f t="shared" si="436"/>
        <v>0</v>
      </c>
      <c r="DF99" s="103">
        <f t="shared" si="437"/>
        <v>0</v>
      </c>
      <c r="DG99" s="103">
        <f t="shared" si="438"/>
        <v>0</v>
      </c>
      <c r="DH99" s="103">
        <f t="shared" si="439"/>
        <v>0</v>
      </c>
      <c r="DI99" s="270">
        <f t="shared" si="440"/>
        <v>0</v>
      </c>
      <c r="DJ99" s="271">
        <f t="shared" si="441"/>
        <v>0</v>
      </c>
      <c r="DK99" s="271">
        <f t="shared" si="442"/>
        <v>0</v>
      </c>
      <c r="DL99" s="271">
        <f t="shared" si="443"/>
        <v>0</v>
      </c>
      <c r="DM99" s="271">
        <f t="shared" si="444"/>
        <v>0</v>
      </c>
      <c r="DN99" s="329"/>
      <c r="DO99" s="103">
        <f t="shared" si="445"/>
        <v>0</v>
      </c>
      <c r="DP99" s="103">
        <f t="shared" si="446"/>
        <v>0</v>
      </c>
      <c r="DQ99" s="103">
        <f t="shared" si="447"/>
        <v>0</v>
      </c>
      <c r="DR99" s="103">
        <f t="shared" si="448"/>
        <v>0</v>
      </c>
      <c r="DS99" s="270">
        <f t="shared" si="641"/>
        <v>0</v>
      </c>
      <c r="DT99" s="271">
        <f t="shared" si="449"/>
        <v>0</v>
      </c>
      <c r="DU99" s="271">
        <f t="shared" si="450"/>
        <v>0</v>
      </c>
      <c r="DV99" s="271">
        <f t="shared" si="451"/>
        <v>0</v>
      </c>
      <c r="DW99" s="271">
        <f t="shared" si="452"/>
        <v>0</v>
      </c>
      <c r="DX99" s="338"/>
      <c r="DY99" s="103">
        <f t="shared" si="548"/>
        <v>0</v>
      </c>
      <c r="DZ99" s="103">
        <f t="shared" si="549"/>
        <v>0</v>
      </c>
      <c r="EA99" s="103">
        <f t="shared" si="550"/>
        <v>0</v>
      </c>
      <c r="EB99" s="103">
        <f t="shared" si="551"/>
        <v>0</v>
      </c>
      <c r="EC99" s="270">
        <f t="shared" si="552"/>
        <v>0</v>
      </c>
      <c r="ED99" s="271">
        <f t="shared" si="553"/>
        <v>0</v>
      </c>
      <c r="EE99" s="271">
        <f t="shared" si="554"/>
        <v>0</v>
      </c>
      <c r="EF99" s="271">
        <f t="shared" si="555"/>
        <v>0</v>
      </c>
      <c r="EG99" s="271">
        <f t="shared" si="556"/>
        <v>0</v>
      </c>
      <c r="EH99" s="329"/>
      <c r="EI99" s="103">
        <f t="shared" si="557"/>
        <v>0</v>
      </c>
      <c r="EJ99" s="103">
        <f t="shared" si="558"/>
        <v>0</v>
      </c>
      <c r="EK99" s="103">
        <f t="shared" si="559"/>
        <v>0</v>
      </c>
      <c r="EL99" s="103">
        <f t="shared" si="560"/>
        <v>0</v>
      </c>
      <c r="EM99" s="270">
        <f t="shared" si="561"/>
        <v>0</v>
      </c>
      <c r="EN99" s="271">
        <f t="shared" si="562"/>
        <v>0</v>
      </c>
      <c r="EO99" s="271">
        <f t="shared" si="563"/>
        <v>0</v>
      </c>
      <c r="EP99" s="271">
        <f t="shared" si="564"/>
        <v>0</v>
      </c>
      <c r="EQ99" s="271">
        <f t="shared" si="565"/>
        <v>0</v>
      </c>
      <c r="ER99" s="510"/>
      <c r="ES99" s="511">
        <f t="shared" si="453"/>
        <v>0</v>
      </c>
      <c r="ET99" s="511">
        <f t="shared" si="454"/>
        <v>0</v>
      </c>
      <c r="EU99" s="511">
        <f t="shared" si="455"/>
        <v>0</v>
      </c>
      <c r="EV99" s="511">
        <f t="shared" si="456"/>
        <v>0</v>
      </c>
      <c r="EW99" s="512">
        <f t="shared" si="457"/>
        <v>0</v>
      </c>
      <c r="EX99" s="586">
        <f t="shared" si="458"/>
        <v>0</v>
      </c>
      <c r="EY99" s="586">
        <f t="shared" si="459"/>
        <v>0</v>
      </c>
      <c r="EZ99" s="586">
        <f t="shared" si="460"/>
        <v>0</v>
      </c>
      <c r="FA99" s="586">
        <f t="shared" si="461"/>
        <v>0</v>
      </c>
      <c r="FB99" s="263"/>
      <c r="FC99" s="103">
        <f t="shared" si="462"/>
        <v>0</v>
      </c>
      <c r="FD99" s="103">
        <f t="shared" si="463"/>
        <v>0</v>
      </c>
      <c r="FE99" s="103">
        <f t="shared" si="464"/>
        <v>0</v>
      </c>
      <c r="FF99" s="103">
        <f t="shared" si="465"/>
        <v>0</v>
      </c>
      <c r="FG99" s="270">
        <f t="shared" si="466"/>
        <v>0</v>
      </c>
      <c r="FH99" s="271">
        <f t="shared" si="467"/>
        <v>0</v>
      </c>
      <c r="FI99" s="271">
        <f t="shared" si="468"/>
        <v>0</v>
      </c>
      <c r="FJ99" s="271">
        <f t="shared" si="469"/>
        <v>0</v>
      </c>
      <c r="FK99" s="271">
        <f t="shared" si="470"/>
        <v>0</v>
      </c>
      <c r="FL99" s="263"/>
      <c r="FM99" s="103">
        <f t="shared" si="471"/>
        <v>0</v>
      </c>
      <c r="FN99" s="103">
        <f t="shared" si="472"/>
        <v>0</v>
      </c>
      <c r="FO99" s="103">
        <f t="shared" si="473"/>
        <v>0</v>
      </c>
      <c r="FP99" s="103">
        <f t="shared" si="474"/>
        <v>0</v>
      </c>
      <c r="FQ99" s="270">
        <f t="shared" si="475"/>
        <v>0</v>
      </c>
      <c r="FR99" s="271">
        <f t="shared" si="476"/>
        <v>0</v>
      </c>
      <c r="FS99" s="271">
        <f t="shared" si="477"/>
        <v>0</v>
      </c>
      <c r="FT99" s="271">
        <f t="shared" si="478"/>
        <v>0</v>
      </c>
      <c r="FU99" s="271">
        <f t="shared" si="479"/>
        <v>0</v>
      </c>
      <c r="FV99" s="270"/>
      <c r="FW99" s="270"/>
      <c r="FX99" s="384">
        <f t="shared" si="480"/>
        <v>0</v>
      </c>
      <c r="FY99" s="103">
        <f t="shared" si="481"/>
        <v>0</v>
      </c>
      <c r="FZ99" s="103">
        <f t="shared" si="482"/>
        <v>0</v>
      </c>
      <c r="GA99" s="103">
        <f t="shared" si="483"/>
        <v>0</v>
      </c>
      <c r="GB99" s="103">
        <f t="shared" si="484"/>
        <v>0</v>
      </c>
      <c r="GC99" s="270">
        <f t="shared" si="642"/>
        <v>0</v>
      </c>
      <c r="GD99" s="271">
        <f t="shared" si="485"/>
        <v>0</v>
      </c>
      <c r="GE99" s="271">
        <f t="shared" si="486"/>
        <v>0</v>
      </c>
      <c r="GF99" s="271">
        <f t="shared" si="487"/>
        <v>0</v>
      </c>
      <c r="GG99" s="271">
        <f t="shared" si="488"/>
        <v>0</v>
      </c>
      <c r="GH99" s="329"/>
      <c r="GI99" s="103">
        <f t="shared" si="489"/>
        <v>0</v>
      </c>
      <c r="GJ99" s="103">
        <f t="shared" si="490"/>
        <v>0</v>
      </c>
      <c r="GK99" s="103">
        <f t="shared" si="491"/>
        <v>0</v>
      </c>
      <c r="GL99" s="103">
        <f t="shared" si="492"/>
        <v>0</v>
      </c>
      <c r="GM99" s="270">
        <f t="shared" si="643"/>
        <v>0</v>
      </c>
      <c r="GN99" s="271">
        <f t="shared" si="493"/>
        <v>0</v>
      </c>
      <c r="GO99" s="271">
        <f t="shared" si="494"/>
        <v>0</v>
      </c>
      <c r="GP99" s="271">
        <f t="shared" si="495"/>
        <v>0</v>
      </c>
      <c r="GQ99" s="271">
        <f t="shared" si="496"/>
        <v>0</v>
      </c>
      <c r="GR99" s="342">
        <f t="shared" si="644"/>
        <v>0</v>
      </c>
      <c r="GS99" s="103">
        <f t="shared" si="497"/>
        <v>0</v>
      </c>
      <c r="GT99" s="103">
        <f t="shared" si="498"/>
        <v>0</v>
      </c>
      <c r="GU99" s="103">
        <f t="shared" si="499"/>
        <v>0</v>
      </c>
      <c r="GV99" s="103">
        <f t="shared" si="500"/>
        <v>0</v>
      </c>
      <c r="GW99" s="270">
        <f t="shared" si="645"/>
        <v>0</v>
      </c>
      <c r="GX99" s="271">
        <f t="shared" si="501"/>
        <v>0</v>
      </c>
      <c r="GY99" s="271">
        <f t="shared" si="502"/>
        <v>0</v>
      </c>
      <c r="GZ99" s="271">
        <f t="shared" si="503"/>
        <v>0</v>
      </c>
      <c r="HA99" s="271">
        <f t="shared" si="504"/>
        <v>0</v>
      </c>
      <c r="HB99" s="329"/>
      <c r="HC99" s="103">
        <f t="shared" si="505"/>
        <v>0</v>
      </c>
      <c r="HD99" s="103">
        <f t="shared" si="506"/>
        <v>0</v>
      </c>
      <c r="HE99" s="103">
        <f t="shared" si="507"/>
        <v>0</v>
      </c>
      <c r="HF99" s="103">
        <f t="shared" si="508"/>
        <v>0</v>
      </c>
      <c r="HG99" s="270">
        <f t="shared" si="646"/>
        <v>0</v>
      </c>
      <c r="HH99" s="271">
        <f t="shared" si="509"/>
        <v>0</v>
      </c>
      <c r="HI99" s="271">
        <f t="shared" si="510"/>
        <v>0</v>
      </c>
      <c r="HJ99" s="271">
        <f t="shared" si="511"/>
        <v>0</v>
      </c>
      <c r="HK99" s="271">
        <f t="shared" si="512"/>
        <v>0</v>
      </c>
      <c r="HL99" s="329"/>
      <c r="HM99" s="103">
        <f t="shared" si="513"/>
        <v>0</v>
      </c>
      <c r="HN99" s="103">
        <f t="shared" si="514"/>
        <v>0</v>
      </c>
      <c r="HO99" s="103">
        <f t="shared" si="515"/>
        <v>0</v>
      </c>
      <c r="HP99" s="103">
        <f t="shared" si="516"/>
        <v>0</v>
      </c>
      <c r="HQ99" s="270">
        <f t="shared" si="647"/>
        <v>0</v>
      </c>
      <c r="HR99" s="271">
        <f t="shared" si="517"/>
        <v>0</v>
      </c>
      <c r="HS99" s="271">
        <f t="shared" si="518"/>
        <v>0</v>
      </c>
      <c r="HT99" s="271">
        <f t="shared" si="519"/>
        <v>0</v>
      </c>
      <c r="HU99" s="271">
        <f t="shared" si="520"/>
        <v>0</v>
      </c>
      <c r="HV99" s="342">
        <f t="shared" si="648"/>
        <v>0</v>
      </c>
      <c r="HW99" s="103">
        <f t="shared" si="521"/>
        <v>0</v>
      </c>
      <c r="HX99" s="103">
        <f t="shared" si="522"/>
        <v>0</v>
      </c>
      <c r="HY99" s="103">
        <f t="shared" si="523"/>
        <v>0</v>
      </c>
      <c r="HZ99" s="103">
        <f t="shared" si="524"/>
        <v>0</v>
      </c>
      <c r="IA99" s="265" t="e">
        <f t="shared" si="649"/>
        <v>#DIV/0!</v>
      </c>
      <c r="IB99" s="270">
        <f t="shared" si="650"/>
        <v>0</v>
      </c>
      <c r="IC99" s="271">
        <f t="shared" si="525"/>
        <v>0</v>
      </c>
      <c r="ID99" s="271">
        <f t="shared" si="526"/>
        <v>0</v>
      </c>
      <c r="IE99" s="271">
        <f t="shared" si="527"/>
        <v>0</v>
      </c>
      <c r="IF99" s="271">
        <f t="shared" si="528"/>
        <v>0</v>
      </c>
      <c r="IG99" s="258">
        <f t="shared" si="651"/>
        <v>0</v>
      </c>
      <c r="IH99" s="103">
        <f t="shared" si="529"/>
        <v>0</v>
      </c>
      <c r="II99" s="103">
        <f t="shared" si="530"/>
        <v>0</v>
      </c>
      <c r="IJ99" s="103">
        <f t="shared" si="531"/>
        <v>0</v>
      </c>
      <c r="IK99" s="103">
        <f t="shared" si="532"/>
        <v>0</v>
      </c>
      <c r="IL99" s="270">
        <f t="shared" si="652"/>
        <v>0</v>
      </c>
      <c r="IM99" s="271">
        <f t="shared" si="533"/>
        <v>0</v>
      </c>
      <c r="IN99" s="271">
        <f t="shared" si="534"/>
        <v>0</v>
      </c>
      <c r="IO99" s="271">
        <f t="shared" si="535"/>
        <v>0</v>
      </c>
      <c r="IP99" s="271">
        <f t="shared" si="536"/>
        <v>0</v>
      </c>
      <c r="IQ99" s="274">
        <f t="shared" si="653"/>
        <v>0</v>
      </c>
      <c r="IR99" s="275">
        <f t="shared" si="537"/>
        <v>0</v>
      </c>
      <c r="IS99" s="275">
        <f t="shared" si="538"/>
        <v>0</v>
      </c>
      <c r="IT99" s="275">
        <f t="shared" si="539"/>
        <v>0</v>
      </c>
      <c r="IU99" s="275">
        <f t="shared" si="540"/>
        <v>0</v>
      </c>
    </row>
    <row r="100" spans="1:255" s="48" customFormat="1">
      <c r="A100" s="49" t="s">
        <v>444</v>
      </c>
      <c r="B100" s="264"/>
      <c r="C100" s="264"/>
      <c r="D100" s="264"/>
      <c r="E100" s="200"/>
      <c r="F100" s="93">
        <f t="shared" ref="F100:F110" si="654">IF(D100="p",E100,0)</f>
        <v>0</v>
      </c>
      <c r="G100" s="93">
        <f t="shared" ref="G100:G110" si="655">IF(D100="I",E100,0)</f>
        <v>0</v>
      </c>
      <c r="H100" s="93">
        <f t="shared" ref="H100:H110" si="656">IF(D100="c",E100,0)</f>
        <v>0</v>
      </c>
      <c r="I100" s="93">
        <f t="shared" ref="I100:I110" si="657">IF(D100="s",E100,0)</f>
        <v>0</v>
      </c>
      <c r="J100" s="200"/>
      <c r="K100" s="93">
        <f t="shared" ref="K100:K110" si="658">IF(D100="p",J100,0)</f>
        <v>0</v>
      </c>
      <c r="L100" s="93">
        <f t="shared" ref="L100:L110" si="659">IF(D100="I",J100,0)</f>
        <v>0</v>
      </c>
      <c r="M100" s="93">
        <f t="shared" ref="M100:M110" si="660">IF(D100="c",J100,0)</f>
        <v>0</v>
      </c>
      <c r="N100" s="93">
        <f t="shared" ref="N100:N110" si="661">IF(D100="s",J100,0)</f>
        <v>0</v>
      </c>
      <c r="O100" s="265" t="e">
        <f t="shared" ref="O100:O110" si="662">+(J100-E100)/E100</f>
        <v>#DIV/0!</v>
      </c>
      <c r="P100" s="200"/>
      <c r="Q100" s="93">
        <f t="shared" ref="Q100:Q110" si="663">IF(D100="p",P100,0)</f>
        <v>0</v>
      </c>
      <c r="R100" s="93">
        <f t="shared" ref="R100:R110" si="664">IF(D100="I",P100,0)</f>
        <v>0</v>
      </c>
      <c r="S100" s="93">
        <f t="shared" ref="S100:S110" si="665">IF(D100="c",P100,0)</f>
        <v>0</v>
      </c>
      <c r="T100" s="93">
        <f t="shared" ref="T100:T110" si="666">IF(D100="s",P100,0)</f>
        <v>0</v>
      </c>
      <c r="U100" s="265" t="e">
        <f t="shared" ref="U100:U110" si="667">+(P100-J100)/J100</f>
        <v>#DIV/0!</v>
      </c>
      <c r="V100" s="200"/>
      <c r="W100" s="93">
        <f t="shared" ref="W100:W110" si="668">IF(D100="p",V100,0)</f>
        <v>0</v>
      </c>
      <c r="X100" s="93">
        <f t="shared" ref="X100:X110" si="669">IF(D100="I",V100,0)</f>
        <v>0</v>
      </c>
      <c r="Y100" s="93">
        <f t="shared" ref="Y100:Y110" si="670">IF(D100="c",V100,0)</f>
        <v>0</v>
      </c>
      <c r="Z100" s="93">
        <f t="shared" ref="Z100:Z110" si="671">IF(D100="s",V100,0)</f>
        <v>0</v>
      </c>
      <c r="AA100" s="265" t="e">
        <f t="shared" ref="AA100:AA110" si="672">+(V100-P100)/P100</f>
        <v>#DIV/0!</v>
      </c>
      <c r="AB100" s="329"/>
      <c r="AC100" s="103">
        <f t="shared" ref="AC100:AC110" si="673">IF(D100="p",AB100,0)</f>
        <v>0</v>
      </c>
      <c r="AD100" s="103">
        <f t="shared" ref="AD100:AD110" si="674">IF(D100="I",AB100,0)</f>
        <v>0</v>
      </c>
      <c r="AE100" s="103">
        <f t="shared" ref="AE100:AE110" si="675">IF(D100="C",AB100,0)</f>
        <v>0</v>
      </c>
      <c r="AF100" s="103">
        <f t="shared" ref="AF100:AF110" si="676">IF(D100="S",AB100,0)</f>
        <v>0</v>
      </c>
      <c r="AG100" s="270">
        <f t="shared" ref="AG100:AG110" si="677">+($J100*AB100)+($P100*AB100)+($V100*AB100)</f>
        <v>0</v>
      </c>
      <c r="AH100" s="271">
        <f t="shared" ref="AH100:AH110" si="678">IF(D100="p",AG100,0)</f>
        <v>0</v>
      </c>
      <c r="AI100" s="271">
        <f t="shared" ref="AI100:AI110" si="679">IF(D100="I",AG100,0)</f>
        <v>0</v>
      </c>
      <c r="AJ100" s="271">
        <f t="shared" ref="AJ100:AJ110" si="680">IF(D100="C",AG100,0)</f>
        <v>0</v>
      </c>
      <c r="AK100" s="271">
        <f t="shared" ref="AK100:AK110" si="681">IF(D100="S",AG100,0)</f>
        <v>0</v>
      </c>
      <c r="AL100" s="329"/>
      <c r="AM100" s="103">
        <f t="shared" ref="AM100:AM110" si="682">IF(D100="p",AL100,0)</f>
        <v>0</v>
      </c>
      <c r="AN100" s="103">
        <f t="shared" ref="AN100:AN110" si="683">IF(D100="I",AL100,0)</f>
        <v>0</v>
      </c>
      <c r="AO100" s="103">
        <f t="shared" ref="AO100:AO110" si="684">IF(D100="C",AL100,0)</f>
        <v>0</v>
      </c>
      <c r="AP100" s="103">
        <f t="shared" ref="AP100:AP110" si="685">IF(D100="S",AL100,0)</f>
        <v>0</v>
      </c>
      <c r="AQ100" s="270">
        <f t="shared" ref="AQ100:AQ110" si="686">+($J100*AL100)+($P100*AL100)+($V100*AL100)</f>
        <v>0</v>
      </c>
      <c r="AR100" s="271">
        <f t="shared" ref="AR100:AR110" si="687">IF(D100="p",AQ100,0)</f>
        <v>0</v>
      </c>
      <c r="AS100" s="271">
        <f t="shared" ref="AS100:AS110" si="688">IF(D100="I",AQ100,0)</f>
        <v>0</v>
      </c>
      <c r="AT100" s="271">
        <f t="shared" ref="AT100:AT110" si="689">IF(D100="C",AQ100,0)</f>
        <v>0</v>
      </c>
      <c r="AU100" s="271">
        <f t="shared" ref="AU100:AU110" si="690">IF(D100="S",AQ100,0)</f>
        <v>0</v>
      </c>
      <c r="AV100" s="510"/>
      <c r="AW100" s="511">
        <f t="shared" ref="AW100:AW110" si="691">IF(D100="p",AV100,0)</f>
        <v>0</v>
      </c>
      <c r="AX100" s="511">
        <f t="shared" ref="AX100:AX110" si="692">IF(D100="I",AV100,0)</f>
        <v>0</v>
      </c>
      <c r="AY100" s="511">
        <f t="shared" ref="AY100:AY110" si="693">IF(D100="C",AV100,0)</f>
        <v>0</v>
      </c>
      <c r="AZ100" s="511">
        <f t="shared" ref="AZ100:AZ110" si="694">IF(D100="S",AV100,0)</f>
        <v>0</v>
      </c>
      <c r="BA100" s="512">
        <f t="shared" ref="BA100:BA110" si="695">+($J100*AV100)+($P100*AV100)+($V100*AV100)</f>
        <v>0</v>
      </c>
      <c r="BB100" s="586">
        <f t="shared" ref="BB100:BB110" si="696">IF(D100="p",BA100,0)</f>
        <v>0</v>
      </c>
      <c r="BC100" s="586">
        <f t="shared" ref="BC100:BC110" si="697">IF(D100="I",BA100,0)</f>
        <v>0</v>
      </c>
      <c r="BD100" s="586">
        <f t="shared" ref="BD100:BD110" si="698">IF(D100="C",BA100,0)</f>
        <v>0</v>
      </c>
      <c r="BE100" s="586">
        <f t="shared" ref="BE100:BE110" si="699">IF(D100="S",BA100,0)</f>
        <v>0</v>
      </c>
      <c r="BF100" s="329"/>
      <c r="BG100" s="103">
        <f t="shared" ref="BG100:BG110" si="700">IF(D100="p",BF100,0)</f>
        <v>0</v>
      </c>
      <c r="BH100" s="103">
        <f t="shared" ref="BH100:BH110" si="701">IF(D100="I",BF100,0)</f>
        <v>0</v>
      </c>
      <c r="BI100" s="103">
        <f t="shared" ref="BI100:BI110" si="702">IF(D100="C",BF100,0)</f>
        <v>0</v>
      </c>
      <c r="BJ100" s="103">
        <f t="shared" ref="BJ100:BJ110" si="703">IF(D100="S",BF100,0)</f>
        <v>0</v>
      </c>
      <c r="BK100" s="270">
        <f t="shared" ref="BK100:BK110" si="704">+($J100*BF100)+($P100*BF100)+($V100*BF100)</f>
        <v>0</v>
      </c>
      <c r="BL100" s="271">
        <f t="shared" ref="BL100:BL110" si="705">IF(D100="p",BK100,0)</f>
        <v>0</v>
      </c>
      <c r="BM100" s="271">
        <f t="shared" ref="BM100:BM110" si="706">IF(D100="I",BK100,0)</f>
        <v>0</v>
      </c>
      <c r="BN100" s="271">
        <f t="shared" ref="BN100:BN110" si="707">IF(D100="C",BK100,0)</f>
        <v>0</v>
      </c>
      <c r="BO100" s="271">
        <f t="shared" ref="BO100:BO110" si="708">IF(D100="S",BK100,0)</f>
        <v>0</v>
      </c>
      <c r="BP100" s="329"/>
      <c r="BQ100" s="103">
        <f t="shared" ref="BQ100:BQ110" si="709">IF(D100="p",BP100,0)</f>
        <v>0</v>
      </c>
      <c r="BR100" s="103">
        <f t="shared" ref="BR100:BR110" si="710">IF(D100="I",BP100,0)</f>
        <v>0</v>
      </c>
      <c r="BS100" s="103">
        <f t="shared" ref="BS100:BS110" si="711">IF(D100="C",BP100,0)</f>
        <v>0</v>
      </c>
      <c r="BT100" s="103">
        <f t="shared" ref="BT100:BT110" si="712">IF(D100="S",BP100,0)</f>
        <v>0</v>
      </c>
      <c r="BU100" s="270">
        <f t="shared" ref="BU100:BU109" si="713">+($J100*BP100)+($P100*BP100)+($V100*BP100)</f>
        <v>0</v>
      </c>
      <c r="BV100" s="271">
        <f t="shared" ref="BV100:BV110" si="714">IF(D100="p",BU100,0)</f>
        <v>0</v>
      </c>
      <c r="BW100" s="271">
        <f t="shared" ref="BW100:BW110" si="715">IF(D100="I",BU100,0)</f>
        <v>0</v>
      </c>
      <c r="BX100" s="271">
        <f t="shared" ref="BX100:BX110" si="716">IF(D100="C",BU100,0)</f>
        <v>0</v>
      </c>
      <c r="BY100" s="271">
        <f t="shared" ref="BY100:BY110" si="717">IF(D100="S",BU100,0)</f>
        <v>0</v>
      </c>
      <c r="BZ100" s="329"/>
      <c r="CA100" s="103">
        <f t="shared" ref="CA100:CA110" si="718">IF(D100="p",BZ100,0)</f>
        <v>0</v>
      </c>
      <c r="CB100" s="103">
        <f t="shared" ref="CB100:CB110" si="719">IF(D100="I",BZ100,0)</f>
        <v>0</v>
      </c>
      <c r="CC100" s="103">
        <f t="shared" ref="CC100:CC110" si="720">IF(D100="C",BZ100,0)</f>
        <v>0</v>
      </c>
      <c r="CD100" s="103">
        <f t="shared" ref="CD100:CD110" si="721">IF(D100="S",BZ100,0)</f>
        <v>0</v>
      </c>
      <c r="CE100" s="270">
        <f t="shared" ref="CE100:CE110" si="722">+($J100*BZ100)+($P100*BZ100)+($V100*BZ100)</f>
        <v>0</v>
      </c>
      <c r="CF100" s="271">
        <f t="shared" ref="CF100:CF110" si="723">IF(D100="p",CE100,0)</f>
        <v>0</v>
      </c>
      <c r="CG100" s="271">
        <f t="shared" ref="CG100:CG110" si="724">IF(D100="I",CE100,0)</f>
        <v>0</v>
      </c>
      <c r="CH100" s="271">
        <f t="shared" ref="CH100:CH110" si="725">IF(D100="C",CE100,0)</f>
        <v>0</v>
      </c>
      <c r="CI100" s="271">
        <f t="shared" ref="CI100:CI110" si="726">IF(D100="S",CE100,0)</f>
        <v>0</v>
      </c>
      <c r="CJ100" s="336"/>
      <c r="CK100" s="103">
        <f t="shared" ref="CK100:CK110" si="727">IF(D100="p",CJ100,0)</f>
        <v>0</v>
      </c>
      <c r="CL100" s="103">
        <f t="shared" ref="CL100:CL110" si="728">IF(D100="I",CJ100,0)</f>
        <v>0</v>
      </c>
      <c r="CM100" s="103">
        <f t="shared" ref="CM100:CM110" si="729">IF(D100="C",CJ100,0)</f>
        <v>0</v>
      </c>
      <c r="CN100" s="103">
        <f t="shared" ref="CN100:CN110" si="730">IF(D100="S",CJ100,0)</f>
        <v>0</v>
      </c>
      <c r="CO100" s="270">
        <f t="shared" si="427"/>
        <v>0</v>
      </c>
      <c r="CP100" s="271">
        <f t="shared" ref="CP100:CP110" si="731">IF(D100="p",CO100,0)</f>
        <v>0</v>
      </c>
      <c r="CQ100" s="271">
        <f t="shared" ref="CQ100:CQ110" si="732">IF(D100="I",CO100,0)</f>
        <v>0</v>
      </c>
      <c r="CR100" s="271">
        <f t="shared" ref="CR100:CR110" si="733">IF(D100="C",CO100,0)</f>
        <v>0</v>
      </c>
      <c r="CS100" s="271">
        <f t="shared" ref="CS100:CS110" si="734">IF(D100="S",CO100,0)</f>
        <v>0</v>
      </c>
      <c r="CT100" s="329"/>
      <c r="CU100" s="103">
        <f t="shared" ref="CU100:CU110" si="735">IF(D100="p",CT100,0)</f>
        <v>0</v>
      </c>
      <c r="CV100" s="103">
        <f t="shared" ref="CV100:CV110" si="736">IF(D100="I",CT100,0)</f>
        <v>0</v>
      </c>
      <c r="CW100" s="103">
        <f t="shared" ref="CW100:CW110" si="737">IF(D100="C",CT100,0)</f>
        <v>0</v>
      </c>
      <c r="CX100" s="103">
        <f t="shared" ref="CX100:CX110" si="738">IF(D100="S",CT100,0)</f>
        <v>0</v>
      </c>
      <c r="CY100" s="270">
        <f t="shared" ref="CY100:CY110" si="739">+($J100*CT100)+($P100*CT100)+($V100*CT100)</f>
        <v>0</v>
      </c>
      <c r="CZ100" s="271">
        <f t="shared" ref="CZ100:CZ110" si="740">IF(D100="p",CY100,0)</f>
        <v>0</v>
      </c>
      <c r="DA100" s="271">
        <f t="shared" ref="DA100:DA110" si="741">IF(D100="I",CY100,0)</f>
        <v>0</v>
      </c>
      <c r="DB100" s="271">
        <f t="shared" ref="DB100:DB110" si="742">IF(D100="C",CY100,0)</f>
        <v>0</v>
      </c>
      <c r="DC100" s="271">
        <f t="shared" ref="DC100:DC110" si="743">IF(D100="S",CY100,0)</f>
        <v>0</v>
      </c>
      <c r="DD100" s="329"/>
      <c r="DE100" s="103">
        <f t="shared" si="436"/>
        <v>0</v>
      </c>
      <c r="DF100" s="103">
        <f t="shared" si="437"/>
        <v>0</v>
      </c>
      <c r="DG100" s="103">
        <f t="shared" si="438"/>
        <v>0</v>
      </c>
      <c r="DH100" s="103">
        <f t="shared" si="439"/>
        <v>0</v>
      </c>
      <c r="DI100" s="270">
        <f t="shared" si="440"/>
        <v>0</v>
      </c>
      <c r="DJ100" s="271">
        <f t="shared" si="441"/>
        <v>0</v>
      </c>
      <c r="DK100" s="271">
        <f t="shared" si="442"/>
        <v>0</v>
      </c>
      <c r="DL100" s="271">
        <f t="shared" si="443"/>
        <v>0</v>
      </c>
      <c r="DM100" s="271">
        <f t="shared" si="444"/>
        <v>0</v>
      </c>
      <c r="DN100" s="329"/>
      <c r="DO100" s="103">
        <f t="shared" si="445"/>
        <v>0</v>
      </c>
      <c r="DP100" s="103">
        <f t="shared" si="446"/>
        <v>0</v>
      </c>
      <c r="DQ100" s="103">
        <f t="shared" si="447"/>
        <v>0</v>
      </c>
      <c r="DR100" s="103">
        <f t="shared" si="448"/>
        <v>0</v>
      </c>
      <c r="DS100" s="270">
        <f t="shared" ref="DS100:DS110" si="744">+($J100*DN100)+($P100*DN100)+($V100*DN100)</f>
        <v>0</v>
      </c>
      <c r="DT100" s="271">
        <f t="shared" si="449"/>
        <v>0</v>
      </c>
      <c r="DU100" s="271">
        <f t="shared" si="450"/>
        <v>0</v>
      </c>
      <c r="DV100" s="271">
        <f t="shared" si="451"/>
        <v>0</v>
      </c>
      <c r="DW100" s="271">
        <f t="shared" si="452"/>
        <v>0</v>
      </c>
      <c r="DX100" s="338"/>
      <c r="DY100" s="103">
        <f t="shared" si="548"/>
        <v>0</v>
      </c>
      <c r="DZ100" s="103">
        <f t="shared" si="549"/>
        <v>0</v>
      </c>
      <c r="EA100" s="103">
        <f t="shared" si="550"/>
        <v>0</v>
      </c>
      <c r="EB100" s="103">
        <f t="shared" si="551"/>
        <v>0</v>
      </c>
      <c r="EC100" s="270">
        <f t="shared" si="552"/>
        <v>0</v>
      </c>
      <c r="ED100" s="271">
        <f t="shared" si="553"/>
        <v>0</v>
      </c>
      <c r="EE100" s="271">
        <f t="shared" si="554"/>
        <v>0</v>
      </c>
      <c r="EF100" s="271">
        <f t="shared" si="555"/>
        <v>0</v>
      </c>
      <c r="EG100" s="271">
        <f t="shared" si="556"/>
        <v>0</v>
      </c>
      <c r="EH100" s="329"/>
      <c r="EI100" s="103">
        <f t="shared" si="557"/>
        <v>0</v>
      </c>
      <c r="EJ100" s="103">
        <f t="shared" si="558"/>
        <v>0</v>
      </c>
      <c r="EK100" s="103">
        <f t="shared" si="559"/>
        <v>0</v>
      </c>
      <c r="EL100" s="103">
        <f t="shared" si="560"/>
        <v>0</v>
      </c>
      <c r="EM100" s="270">
        <f t="shared" si="561"/>
        <v>0</v>
      </c>
      <c r="EN100" s="271">
        <f t="shared" si="562"/>
        <v>0</v>
      </c>
      <c r="EO100" s="271">
        <f t="shared" si="563"/>
        <v>0</v>
      </c>
      <c r="EP100" s="271">
        <f t="shared" si="564"/>
        <v>0</v>
      </c>
      <c r="EQ100" s="271">
        <f t="shared" si="565"/>
        <v>0</v>
      </c>
      <c r="ER100" s="510"/>
      <c r="ES100" s="511">
        <f t="shared" si="453"/>
        <v>0</v>
      </c>
      <c r="ET100" s="511">
        <f t="shared" si="454"/>
        <v>0</v>
      </c>
      <c r="EU100" s="511">
        <f t="shared" si="455"/>
        <v>0</v>
      </c>
      <c r="EV100" s="511">
        <f t="shared" si="456"/>
        <v>0</v>
      </c>
      <c r="EW100" s="512">
        <f t="shared" si="457"/>
        <v>0</v>
      </c>
      <c r="EX100" s="586">
        <f t="shared" si="458"/>
        <v>0</v>
      </c>
      <c r="EY100" s="586">
        <f t="shared" si="459"/>
        <v>0</v>
      </c>
      <c r="EZ100" s="586">
        <f t="shared" si="460"/>
        <v>0</v>
      </c>
      <c r="FA100" s="586">
        <f t="shared" si="461"/>
        <v>0</v>
      </c>
      <c r="FB100" s="263"/>
      <c r="FC100" s="103">
        <f t="shared" si="462"/>
        <v>0</v>
      </c>
      <c r="FD100" s="103">
        <f t="shared" si="463"/>
        <v>0</v>
      </c>
      <c r="FE100" s="103">
        <f t="shared" si="464"/>
        <v>0</v>
      </c>
      <c r="FF100" s="103">
        <f t="shared" si="465"/>
        <v>0</v>
      </c>
      <c r="FG100" s="270">
        <f t="shared" si="466"/>
        <v>0</v>
      </c>
      <c r="FH100" s="271">
        <f t="shared" si="467"/>
        <v>0</v>
      </c>
      <c r="FI100" s="271">
        <f t="shared" si="468"/>
        <v>0</v>
      </c>
      <c r="FJ100" s="271">
        <f t="shared" si="469"/>
        <v>0</v>
      </c>
      <c r="FK100" s="271">
        <f t="shared" si="470"/>
        <v>0</v>
      </c>
      <c r="FL100" s="263"/>
      <c r="FM100" s="103">
        <f t="shared" si="471"/>
        <v>0</v>
      </c>
      <c r="FN100" s="103">
        <f t="shared" si="472"/>
        <v>0</v>
      </c>
      <c r="FO100" s="103">
        <f t="shared" si="473"/>
        <v>0</v>
      </c>
      <c r="FP100" s="103">
        <f t="shared" si="474"/>
        <v>0</v>
      </c>
      <c r="FQ100" s="270">
        <f t="shared" si="475"/>
        <v>0</v>
      </c>
      <c r="FR100" s="271">
        <f t="shared" si="476"/>
        <v>0</v>
      </c>
      <c r="FS100" s="271">
        <f t="shared" si="477"/>
        <v>0</v>
      </c>
      <c r="FT100" s="271">
        <f t="shared" si="478"/>
        <v>0</v>
      </c>
      <c r="FU100" s="271">
        <f t="shared" si="479"/>
        <v>0</v>
      </c>
      <c r="FV100" s="270"/>
      <c r="FW100" s="270"/>
      <c r="FX100" s="384">
        <f t="shared" si="480"/>
        <v>0</v>
      </c>
      <c r="FY100" s="103">
        <f t="shared" si="481"/>
        <v>0</v>
      </c>
      <c r="FZ100" s="103">
        <f t="shared" si="482"/>
        <v>0</v>
      </c>
      <c r="GA100" s="103">
        <f t="shared" si="483"/>
        <v>0</v>
      </c>
      <c r="GB100" s="103">
        <f t="shared" si="484"/>
        <v>0</v>
      </c>
      <c r="GC100" s="270">
        <f t="shared" ref="GC100:GC110" si="745">+($J100*FX100)+($P100*FX100)+($V100*FX100)</f>
        <v>0</v>
      </c>
      <c r="GD100" s="271">
        <f t="shared" si="485"/>
        <v>0</v>
      </c>
      <c r="GE100" s="271">
        <f t="shared" si="486"/>
        <v>0</v>
      </c>
      <c r="GF100" s="271">
        <f t="shared" si="487"/>
        <v>0</v>
      </c>
      <c r="GG100" s="271">
        <f t="shared" si="488"/>
        <v>0</v>
      </c>
      <c r="GH100" s="329"/>
      <c r="GI100" s="103">
        <f t="shared" si="489"/>
        <v>0</v>
      </c>
      <c r="GJ100" s="103">
        <f t="shared" si="490"/>
        <v>0</v>
      </c>
      <c r="GK100" s="103">
        <f t="shared" si="491"/>
        <v>0</v>
      </c>
      <c r="GL100" s="103">
        <f t="shared" si="492"/>
        <v>0</v>
      </c>
      <c r="GM100" s="270">
        <f t="shared" ref="GM100:GM110" si="746">+($J100*GH100)+($P100*GH100)+($V100*GH100)</f>
        <v>0</v>
      </c>
      <c r="GN100" s="271">
        <f t="shared" si="493"/>
        <v>0</v>
      </c>
      <c r="GO100" s="271">
        <f t="shared" si="494"/>
        <v>0</v>
      </c>
      <c r="GP100" s="271">
        <f t="shared" si="495"/>
        <v>0</v>
      </c>
      <c r="GQ100" s="271">
        <f t="shared" si="496"/>
        <v>0</v>
      </c>
      <c r="GR100" s="342">
        <f t="shared" ref="GR100:GR110" si="747">+FX100+GH100</f>
        <v>0</v>
      </c>
      <c r="GS100" s="103">
        <f t="shared" si="497"/>
        <v>0</v>
      </c>
      <c r="GT100" s="103">
        <f t="shared" si="498"/>
        <v>0</v>
      </c>
      <c r="GU100" s="103">
        <f t="shared" si="499"/>
        <v>0</v>
      </c>
      <c r="GV100" s="103">
        <f t="shared" si="500"/>
        <v>0</v>
      </c>
      <c r="GW100" s="270">
        <f t="shared" ref="GW100:GW110" si="748">+($J100*GR100)+($P100*GR100)+($V100*GR100)</f>
        <v>0</v>
      </c>
      <c r="GX100" s="271">
        <f t="shared" si="501"/>
        <v>0</v>
      </c>
      <c r="GY100" s="271">
        <f t="shared" si="502"/>
        <v>0</v>
      </c>
      <c r="GZ100" s="271">
        <f t="shared" si="503"/>
        <v>0</v>
      </c>
      <c r="HA100" s="271">
        <f t="shared" si="504"/>
        <v>0</v>
      </c>
      <c r="HB100" s="329"/>
      <c r="HC100" s="103">
        <f t="shared" si="505"/>
        <v>0</v>
      </c>
      <c r="HD100" s="103">
        <f t="shared" si="506"/>
        <v>0</v>
      </c>
      <c r="HE100" s="103">
        <f t="shared" si="507"/>
        <v>0</v>
      </c>
      <c r="HF100" s="103">
        <f t="shared" si="508"/>
        <v>0</v>
      </c>
      <c r="HG100" s="270">
        <f t="shared" ref="HG100:HG110" si="749">+($J100*HB100)+($P100*HB100)+($V100*HB100)</f>
        <v>0</v>
      </c>
      <c r="HH100" s="271">
        <f t="shared" si="509"/>
        <v>0</v>
      </c>
      <c r="HI100" s="271">
        <f t="shared" si="510"/>
        <v>0</v>
      </c>
      <c r="HJ100" s="271">
        <f t="shared" si="511"/>
        <v>0</v>
      </c>
      <c r="HK100" s="271">
        <f t="shared" si="512"/>
        <v>0</v>
      </c>
      <c r="HL100" s="329"/>
      <c r="HM100" s="103">
        <f t="shared" si="513"/>
        <v>0</v>
      </c>
      <c r="HN100" s="103">
        <f t="shared" si="514"/>
        <v>0</v>
      </c>
      <c r="HO100" s="103">
        <f t="shared" si="515"/>
        <v>0</v>
      </c>
      <c r="HP100" s="103">
        <f t="shared" si="516"/>
        <v>0</v>
      </c>
      <c r="HQ100" s="270">
        <f t="shared" ref="HQ100:HQ110" si="750">+($J100*HL100)+($P100*HL100)+($V100*HL100)</f>
        <v>0</v>
      </c>
      <c r="HR100" s="271">
        <f t="shared" si="517"/>
        <v>0</v>
      </c>
      <c r="HS100" s="271">
        <f t="shared" si="518"/>
        <v>0</v>
      </c>
      <c r="HT100" s="271">
        <f t="shared" si="519"/>
        <v>0</v>
      </c>
      <c r="HU100" s="271">
        <f t="shared" si="520"/>
        <v>0</v>
      </c>
      <c r="HV100" s="342">
        <f t="shared" ref="HV100:HV110" si="751">HB100+HL100</f>
        <v>0</v>
      </c>
      <c r="HW100" s="103">
        <f t="shared" si="521"/>
        <v>0</v>
      </c>
      <c r="HX100" s="103">
        <f t="shared" si="522"/>
        <v>0</v>
      </c>
      <c r="HY100" s="103">
        <f t="shared" si="523"/>
        <v>0</v>
      </c>
      <c r="HZ100" s="103">
        <f t="shared" si="524"/>
        <v>0</v>
      </c>
      <c r="IA100" s="265" t="e">
        <f t="shared" ref="IA100:IA110" si="752">+HV100/GR100</f>
        <v>#DIV/0!</v>
      </c>
      <c r="IB100" s="270">
        <f t="shared" ref="IB100:IB110" si="753">+($J100*HV100)+($P100*HV100)+($V100*HV100)</f>
        <v>0</v>
      </c>
      <c r="IC100" s="271">
        <f t="shared" si="525"/>
        <v>0</v>
      </c>
      <c r="ID100" s="271">
        <f t="shared" si="526"/>
        <v>0</v>
      </c>
      <c r="IE100" s="271">
        <f t="shared" si="527"/>
        <v>0</v>
      </c>
      <c r="IF100" s="271">
        <f t="shared" si="528"/>
        <v>0</v>
      </c>
      <c r="IG100" s="258">
        <f t="shared" ref="IG100:IG110" si="754">GR100+HV100</f>
        <v>0</v>
      </c>
      <c r="IH100" s="103">
        <f t="shared" si="529"/>
        <v>0</v>
      </c>
      <c r="II100" s="103">
        <f t="shared" si="530"/>
        <v>0</v>
      </c>
      <c r="IJ100" s="103">
        <f t="shared" si="531"/>
        <v>0</v>
      </c>
      <c r="IK100" s="103">
        <f t="shared" si="532"/>
        <v>0</v>
      </c>
      <c r="IL100" s="270">
        <f t="shared" ref="IL100:IL110" si="755">+($J100*IG100)+($P100*IG100)+($V100*IG100)</f>
        <v>0</v>
      </c>
      <c r="IM100" s="271">
        <f t="shared" si="533"/>
        <v>0</v>
      </c>
      <c r="IN100" s="271">
        <f t="shared" si="534"/>
        <v>0</v>
      </c>
      <c r="IO100" s="271">
        <f t="shared" si="535"/>
        <v>0</v>
      </c>
      <c r="IP100" s="271">
        <f t="shared" si="536"/>
        <v>0</v>
      </c>
      <c r="IQ100" s="274">
        <f t="shared" ref="IQ100:IQ110" si="756">+IG100/2080</f>
        <v>0</v>
      </c>
      <c r="IR100" s="275">
        <f t="shared" si="537"/>
        <v>0</v>
      </c>
      <c r="IS100" s="275">
        <f t="shared" si="538"/>
        <v>0</v>
      </c>
      <c r="IT100" s="275">
        <f t="shared" si="539"/>
        <v>0</v>
      </c>
      <c r="IU100" s="275">
        <f t="shared" si="540"/>
        <v>0</v>
      </c>
    </row>
    <row r="101" spans="1:255" s="48" customFormat="1">
      <c r="A101" s="49" t="s">
        <v>445</v>
      </c>
      <c r="B101" s="264"/>
      <c r="C101" s="264"/>
      <c r="D101" s="264"/>
      <c r="E101" s="200"/>
      <c r="F101" s="93">
        <f t="shared" si="654"/>
        <v>0</v>
      </c>
      <c r="G101" s="93">
        <f t="shared" si="655"/>
        <v>0</v>
      </c>
      <c r="H101" s="93">
        <f t="shared" si="656"/>
        <v>0</v>
      </c>
      <c r="I101" s="93">
        <f t="shared" si="657"/>
        <v>0</v>
      </c>
      <c r="J101" s="200"/>
      <c r="K101" s="93">
        <f t="shared" si="658"/>
        <v>0</v>
      </c>
      <c r="L101" s="93">
        <f t="shared" si="659"/>
        <v>0</v>
      </c>
      <c r="M101" s="93">
        <f t="shared" si="660"/>
        <v>0</v>
      </c>
      <c r="N101" s="93">
        <f t="shared" si="661"/>
        <v>0</v>
      </c>
      <c r="O101" s="265" t="e">
        <f t="shared" si="662"/>
        <v>#DIV/0!</v>
      </c>
      <c r="P101" s="200"/>
      <c r="Q101" s="93">
        <f t="shared" si="663"/>
        <v>0</v>
      </c>
      <c r="R101" s="93">
        <f t="shared" si="664"/>
        <v>0</v>
      </c>
      <c r="S101" s="93">
        <f t="shared" si="665"/>
        <v>0</v>
      </c>
      <c r="T101" s="93">
        <f t="shared" si="666"/>
        <v>0</v>
      </c>
      <c r="U101" s="265" t="e">
        <f t="shared" si="667"/>
        <v>#DIV/0!</v>
      </c>
      <c r="V101" s="200"/>
      <c r="W101" s="93">
        <f t="shared" si="668"/>
        <v>0</v>
      </c>
      <c r="X101" s="93">
        <f t="shared" si="669"/>
        <v>0</v>
      </c>
      <c r="Y101" s="93">
        <f t="shared" si="670"/>
        <v>0</v>
      </c>
      <c r="Z101" s="93">
        <f t="shared" si="671"/>
        <v>0</v>
      </c>
      <c r="AA101" s="265" t="e">
        <f t="shared" si="672"/>
        <v>#DIV/0!</v>
      </c>
      <c r="AB101" s="329"/>
      <c r="AC101" s="103">
        <f t="shared" si="673"/>
        <v>0</v>
      </c>
      <c r="AD101" s="103">
        <f t="shared" si="674"/>
        <v>0</v>
      </c>
      <c r="AE101" s="103">
        <f t="shared" si="675"/>
        <v>0</v>
      </c>
      <c r="AF101" s="103">
        <f t="shared" si="676"/>
        <v>0</v>
      </c>
      <c r="AG101" s="270">
        <f t="shared" si="677"/>
        <v>0</v>
      </c>
      <c r="AH101" s="271">
        <f t="shared" si="678"/>
        <v>0</v>
      </c>
      <c r="AI101" s="271">
        <f t="shared" si="679"/>
        <v>0</v>
      </c>
      <c r="AJ101" s="271">
        <f t="shared" si="680"/>
        <v>0</v>
      </c>
      <c r="AK101" s="271">
        <f t="shared" si="681"/>
        <v>0</v>
      </c>
      <c r="AL101" s="329"/>
      <c r="AM101" s="103">
        <f t="shared" si="682"/>
        <v>0</v>
      </c>
      <c r="AN101" s="103">
        <f t="shared" si="683"/>
        <v>0</v>
      </c>
      <c r="AO101" s="103">
        <f t="shared" si="684"/>
        <v>0</v>
      </c>
      <c r="AP101" s="103">
        <f t="shared" si="685"/>
        <v>0</v>
      </c>
      <c r="AQ101" s="270">
        <f t="shared" si="686"/>
        <v>0</v>
      </c>
      <c r="AR101" s="271">
        <f t="shared" si="687"/>
        <v>0</v>
      </c>
      <c r="AS101" s="271">
        <f t="shared" si="688"/>
        <v>0</v>
      </c>
      <c r="AT101" s="271">
        <f t="shared" si="689"/>
        <v>0</v>
      </c>
      <c r="AU101" s="271">
        <f t="shared" si="690"/>
        <v>0</v>
      </c>
      <c r="AV101" s="510"/>
      <c r="AW101" s="511">
        <f t="shared" si="691"/>
        <v>0</v>
      </c>
      <c r="AX101" s="511">
        <f t="shared" si="692"/>
        <v>0</v>
      </c>
      <c r="AY101" s="511">
        <f t="shared" si="693"/>
        <v>0</v>
      </c>
      <c r="AZ101" s="511">
        <f t="shared" si="694"/>
        <v>0</v>
      </c>
      <c r="BA101" s="512">
        <f t="shared" si="695"/>
        <v>0</v>
      </c>
      <c r="BB101" s="586">
        <f t="shared" si="696"/>
        <v>0</v>
      </c>
      <c r="BC101" s="586">
        <f t="shared" si="697"/>
        <v>0</v>
      </c>
      <c r="BD101" s="586">
        <f t="shared" si="698"/>
        <v>0</v>
      </c>
      <c r="BE101" s="586">
        <f t="shared" si="699"/>
        <v>0</v>
      </c>
      <c r="BF101" s="329"/>
      <c r="BG101" s="103">
        <f t="shared" si="700"/>
        <v>0</v>
      </c>
      <c r="BH101" s="103">
        <f t="shared" si="701"/>
        <v>0</v>
      </c>
      <c r="BI101" s="103">
        <f t="shared" si="702"/>
        <v>0</v>
      </c>
      <c r="BJ101" s="103">
        <f t="shared" si="703"/>
        <v>0</v>
      </c>
      <c r="BK101" s="270">
        <f t="shared" si="704"/>
        <v>0</v>
      </c>
      <c r="BL101" s="271">
        <f t="shared" si="705"/>
        <v>0</v>
      </c>
      <c r="BM101" s="271">
        <f t="shared" si="706"/>
        <v>0</v>
      </c>
      <c r="BN101" s="271">
        <f t="shared" si="707"/>
        <v>0</v>
      </c>
      <c r="BO101" s="271">
        <f t="shared" si="708"/>
        <v>0</v>
      </c>
      <c r="BP101" s="329"/>
      <c r="BQ101" s="103">
        <f t="shared" si="709"/>
        <v>0</v>
      </c>
      <c r="BR101" s="103">
        <f t="shared" si="710"/>
        <v>0</v>
      </c>
      <c r="BS101" s="103">
        <f t="shared" si="711"/>
        <v>0</v>
      </c>
      <c r="BT101" s="103">
        <f t="shared" si="712"/>
        <v>0</v>
      </c>
      <c r="BU101" s="270">
        <f t="shared" si="713"/>
        <v>0</v>
      </c>
      <c r="BV101" s="271">
        <f t="shared" si="714"/>
        <v>0</v>
      </c>
      <c r="BW101" s="271">
        <f t="shared" si="715"/>
        <v>0</v>
      </c>
      <c r="BX101" s="271">
        <f t="shared" si="716"/>
        <v>0</v>
      </c>
      <c r="BY101" s="271">
        <f t="shared" si="717"/>
        <v>0</v>
      </c>
      <c r="BZ101" s="329"/>
      <c r="CA101" s="103">
        <f t="shared" si="718"/>
        <v>0</v>
      </c>
      <c r="CB101" s="103">
        <f t="shared" si="719"/>
        <v>0</v>
      </c>
      <c r="CC101" s="103">
        <f t="shared" si="720"/>
        <v>0</v>
      </c>
      <c r="CD101" s="103">
        <f t="shared" si="721"/>
        <v>0</v>
      </c>
      <c r="CE101" s="270">
        <f t="shared" si="722"/>
        <v>0</v>
      </c>
      <c r="CF101" s="271">
        <f t="shared" si="723"/>
        <v>0</v>
      </c>
      <c r="CG101" s="271">
        <f t="shared" si="724"/>
        <v>0</v>
      </c>
      <c r="CH101" s="271">
        <f t="shared" si="725"/>
        <v>0</v>
      </c>
      <c r="CI101" s="271">
        <f t="shared" si="726"/>
        <v>0</v>
      </c>
      <c r="CJ101" s="336"/>
      <c r="CK101" s="103">
        <f t="shared" si="727"/>
        <v>0</v>
      </c>
      <c r="CL101" s="103">
        <f t="shared" si="728"/>
        <v>0</v>
      </c>
      <c r="CM101" s="103">
        <f t="shared" si="729"/>
        <v>0</v>
      </c>
      <c r="CN101" s="103">
        <f t="shared" si="730"/>
        <v>0</v>
      </c>
      <c r="CO101" s="270">
        <f t="shared" si="427"/>
        <v>0</v>
      </c>
      <c r="CP101" s="271">
        <f t="shared" si="731"/>
        <v>0</v>
      </c>
      <c r="CQ101" s="271">
        <f t="shared" si="732"/>
        <v>0</v>
      </c>
      <c r="CR101" s="271">
        <f t="shared" si="733"/>
        <v>0</v>
      </c>
      <c r="CS101" s="271">
        <f t="shared" si="734"/>
        <v>0</v>
      </c>
      <c r="CT101" s="329"/>
      <c r="CU101" s="103">
        <f t="shared" si="735"/>
        <v>0</v>
      </c>
      <c r="CV101" s="103">
        <f t="shared" si="736"/>
        <v>0</v>
      </c>
      <c r="CW101" s="103">
        <f t="shared" si="737"/>
        <v>0</v>
      </c>
      <c r="CX101" s="103">
        <f t="shared" si="738"/>
        <v>0</v>
      </c>
      <c r="CY101" s="270">
        <f t="shared" si="739"/>
        <v>0</v>
      </c>
      <c r="CZ101" s="271">
        <f t="shared" si="740"/>
        <v>0</v>
      </c>
      <c r="DA101" s="271">
        <f t="shared" si="741"/>
        <v>0</v>
      </c>
      <c r="DB101" s="271">
        <f t="shared" si="742"/>
        <v>0</v>
      </c>
      <c r="DC101" s="271">
        <f t="shared" si="743"/>
        <v>0</v>
      </c>
      <c r="DD101" s="329"/>
      <c r="DE101" s="103">
        <f t="shared" si="436"/>
        <v>0</v>
      </c>
      <c r="DF101" s="103">
        <f t="shared" si="437"/>
        <v>0</v>
      </c>
      <c r="DG101" s="103">
        <f t="shared" si="438"/>
        <v>0</v>
      </c>
      <c r="DH101" s="103">
        <f t="shared" si="439"/>
        <v>0</v>
      </c>
      <c r="DI101" s="270">
        <f t="shared" si="440"/>
        <v>0</v>
      </c>
      <c r="DJ101" s="271">
        <f t="shared" si="441"/>
        <v>0</v>
      </c>
      <c r="DK101" s="271">
        <f t="shared" si="442"/>
        <v>0</v>
      </c>
      <c r="DL101" s="271">
        <f t="shared" si="443"/>
        <v>0</v>
      </c>
      <c r="DM101" s="271">
        <f t="shared" si="444"/>
        <v>0</v>
      </c>
      <c r="DN101" s="329"/>
      <c r="DO101" s="103">
        <f t="shared" si="445"/>
        <v>0</v>
      </c>
      <c r="DP101" s="103">
        <f t="shared" si="446"/>
        <v>0</v>
      </c>
      <c r="DQ101" s="103">
        <f t="shared" si="447"/>
        <v>0</v>
      </c>
      <c r="DR101" s="103">
        <f t="shared" si="448"/>
        <v>0</v>
      </c>
      <c r="DS101" s="270">
        <f t="shared" si="744"/>
        <v>0</v>
      </c>
      <c r="DT101" s="271">
        <f t="shared" si="449"/>
        <v>0</v>
      </c>
      <c r="DU101" s="271">
        <f t="shared" si="450"/>
        <v>0</v>
      </c>
      <c r="DV101" s="271">
        <f t="shared" si="451"/>
        <v>0</v>
      </c>
      <c r="DW101" s="271">
        <f t="shared" si="452"/>
        <v>0</v>
      </c>
      <c r="DX101" s="338"/>
      <c r="DY101" s="103">
        <f t="shared" si="548"/>
        <v>0</v>
      </c>
      <c r="DZ101" s="103">
        <f t="shared" si="549"/>
        <v>0</v>
      </c>
      <c r="EA101" s="103">
        <f t="shared" si="550"/>
        <v>0</v>
      </c>
      <c r="EB101" s="103">
        <f t="shared" si="551"/>
        <v>0</v>
      </c>
      <c r="EC101" s="270">
        <f t="shared" si="552"/>
        <v>0</v>
      </c>
      <c r="ED101" s="271">
        <f t="shared" si="553"/>
        <v>0</v>
      </c>
      <c r="EE101" s="271">
        <f t="shared" si="554"/>
        <v>0</v>
      </c>
      <c r="EF101" s="271">
        <f t="shared" si="555"/>
        <v>0</v>
      </c>
      <c r="EG101" s="271">
        <f t="shared" si="556"/>
        <v>0</v>
      </c>
      <c r="EH101" s="329"/>
      <c r="EI101" s="103">
        <f t="shared" si="557"/>
        <v>0</v>
      </c>
      <c r="EJ101" s="103">
        <f t="shared" si="558"/>
        <v>0</v>
      </c>
      <c r="EK101" s="103">
        <f t="shared" si="559"/>
        <v>0</v>
      </c>
      <c r="EL101" s="103">
        <f t="shared" si="560"/>
        <v>0</v>
      </c>
      <c r="EM101" s="270">
        <f t="shared" si="561"/>
        <v>0</v>
      </c>
      <c r="EN101" s="271">
        <f t="shared" si="562"/>
        <v>0</v>
      </c>
      <c r="EO101" s="271">
        <f t="shared" si="563"/>
        <v>0</v>
      </c>
      <c r="EP101" s="271">
        <f t="shared" si="564"/>
        <v>0</v>
      </c>
      <c r="EQ101" s="271">
        <f t="shared" si="565"/>
        <v>0</v>
      </c>
      <c r="ER101" s="510"/>
      <c r="ES101" s="511">
        <f t="shared" ref="ES101:ES111" si="757">IF(D101="p",ER101,0)</f>
        <v>0</v>
      </c>
      <c r="ET101" s="511">
        <f t="shared" ref="ET101:ET111" si="758">IF(D101="I",ER101,0)</f>
        <v>0</v>
      </c>
      <c r="EU101" s="511">
        <f t="shared" ref="EU101:EU111" si="759">IF(D101="C",ER101,0)</f>
        <v>0</v>
      </c>
      <c r="EV101" s="511">
        <f t="shared" ref="EV101:EV111" si="760">IF(D101="S",ER101,0)</f>
        <v>0</v>
      </c>
      <c r="EW101" s="512">
        <f t="shared" ref="EW101:EW111" si="761">+($J101*ER101)+($P101*ER101)+($V101*ER101)</f>
        <v>0</v>
      </c>
      <c r="EX101" s="586">
        <f t="shared" ref="EX101:EX111" si="762">IF(D101="p",EW101,0)</f>
        <v>0</v>
      </c>
      <c r="EY101" s="586">
        <f t="shared" ref="EY101:EY111" si="763">IF(D101="I",EW101,0)</f>
        <v>0</v>
      </c>
      <c r="EZ101" s="586">
        <f t="shared" ref="EZ101:EZ111" si="764">IF(D101="C",EW101,0)</f>
        <v>0</v>
      </c>
      <c r="FA101" s="586">
        <f t="shared" ref="FA101:FA111" si="765">IF(D101="S",EW101,0)</f>
        <v>0</v>
      </c>
      <c r="FB101" s="263"/>
      <c r="FC101" s="103">
        <f t="shared" ref="FC101:FC111" si="766">IF(D101="p",FB101,0)</f>
        <v>0</v>
      </c>
      <c r="FD101" s="103">
        <f t="shared" ref="FD101:FD111" si="767">IF(D101="I",FB101,0)</f>
        <v>0</v>
      </c>
      <c r="FE101" s="103">
        <f t="shared" ref="FE101:FE111" si="768">IF(D101="C",FB101,0)</f>
        <v>0</v>
      </c>
      <c r="FF101" s="103">
        <f t="shared" ref="FF101:FF111" si="769">IF(D101="S",FB101,0)</f>
        <v>0</v>
      </c>
      <c r="FG101" s="270">
        <f t="shared" ref="FG101:FG111" si="770">+($J101*FB101)+($P101*FB101)+($V101*FB101)</f>
        <v>0</v>
      </c>
      <c r="FH101" s="271">
        <f t="shared" ref="FH101:FH111" si="771">IF(D101="p",FG101,0)</f>
        <v>0</v>
      </c>
      <c r="FI101" s="271">
        <f t="shared" ref="FI101:FI111" si="772">IF(D101="I",FG101,0)</f>
        <v>0</v>
      </c>
      <c r="FJ101" s="271">
        <f t="shared" ref="FJ101:FJ111" si="773">IF(D101="C",FG101,0)</f>
        <v>0</v>
      </c>
      <c r="FK101" s="271">
        <f t="shared" ref="FK101:FK111" si="774">IF(D101="S",FG101,0)</f>
        <v>0</v>
      </c>
      <c r="FL101" s="263"/>
      <c r="FM101" s="103">
        <f t="shared" ref="FM101:FM111" si="775">IF(D101="p",FL101,0)</f>
        <v>0</v>
      </c>
      <c r="FN101" s="103">
        <f t="shared" ref="FN101:FN111" si="776">IF(D101="I",FL101,0)</f>
        <v>0</v>
      </c>
      <c r="FO101" s="103">
        <f t="shared" ref="FO101:FO111" si="777">IF(D101="C",FL101,0)</f>
        <v>0</v>
      </c>
      <c r="FP101" s="103">
        <f t="shared" ref="FP101:FP111" si="778">IF(D101="S",FL101,0)</f>
        <v>0</v>
      </c>
      <c r="FQ101" s="270">
        <f t="shared" ref="FQ101:FQ111" si="779">+($J101*FL101)+($P101*FL101)+($V101*FL101)</f>
        <v>0</v>
      </c>
      <c r="FR101" s="271">
        <f t="shared" ref="FR101:FR111" si="780">IF(D101="p",FQ101,0)</f>
        <v>0</v>
      </c>
      <c r="FS101" s="271">
        <f t="shared" ref="FS101:FS111" si="781">IF(D101="I",FQ101,0)</f>
        <v>0</v>
      </c>
      <c r="FT101" s="271">
        <f t="shared" ref="FT101:FT111" si="782">IF(D101="C",FQ101,0)</f>
        <v>0</v>
      </c>
      <c r="FU101" s="271">
        <f t="shared" ref="FU101:FU111" si="783">IF(D101="S",FQ101,0)</f>
        <v>0</v>
      </c>
      <c r="FV101" s="270"/>
      <c r="FW101" s="270"/>
      <c r="FX101" s="384">
        <f t="shared" ref="FX101:FX111" si="784">AB101+AL101+AV101+BF101+BP101+BZ101+CJ101+CT101+DD101+DN101+DX101+EH101+ER101+FB101+FL101</f>
        <v>0</v>
      </c>
      <c r="FY101" s="103">
        <f t="shared" ref="FY101:FY111" si="785">IF(D101="p",FX101,0)</f>
        <v>0</v>
      </c>
      <c r="FZ101" s="103">
        <f t="shared" ref="FZ101:FZ111" si="786">IF(D101="I",FX101,0)</f>
        <v>0</v>
      </c>
      <c r="GA101" s="103">
        <f t="shared" ref="GA101:GA111" si="787">IF(D101="C",FX101,0)</f>
        <v>0</v>
      </c>
      <c r="GB101" s="103">
        <f t="shared" ref="GB101:GB111" si="788">IF(D101="S",FX101,0)</f>
        <v>0</v>
      </c>
      <c r="GC101" s="270">
        <f t="shared" si="745"/>
        <v>0</v>
      </c>
      <c r="GD101" s="271">
        <f t="shared" ref="GD101:GD111" si="789">IF(D101="p",GC101,0)</f>
        <v>0</v>
      </c>
      <c r="GE101" s="271">
        <f t="shared" ref="GE101:GE111" si="790">IF(D101="I",GC101,0)</f>
        <v>0</v>
      </c>
      <c r="GF101" s="271">
        <f t="shared" ref="GF101:GF111" si="791">IF(D101="C",GC101,0)</f>
        <v>0</v>
      </c>
      <c r="GG101" s="271">
        <f t="shared" ref="GG101:GG111" si="792">IF(D101="S",GC101,0)</f>
        <v>0</v>
      </c>
      <c r="GH101" s="329"/>
      <c r="GI101" s="103">
        <f t="shared" ref="GI101:GI111" si="793">IF(D101="p",GH101,0)</f>
        <v>0</v>
      </c>
      <c r="GJ101" s="103">
        <f t="shared" ref="GJ101:GJ111" si="794">IF(D101="I",GH101,0)</f>
        <v>0</v>
      </c>
      <c r="GK101" s="103">
        <f t="shared" ref="GK101:GK111" si="795">IF(D101="C",GH101,0)</f>
        <v>0</v>
      </c>
      <c r="GL101" s="103">
        <f t="shared" ref="GL101:GL111" si="796">IF(D101="S",GH101,0)</f>
        <v>0</v>
      </c>
      <c r="GM101" s="270">
        <f t="shared" si="746"/>
        <v>0</v>
      </c>
      <c r="GN101" s="271">
        <f t="shared" ref="GN101:GN111" si="797">IF(D101="p",GM101,0)</f>
        <v>0</v>
      </c>
      <c r="GO101" s="271">
        <f t="shared" ref="GO101:GO111" si="798">IF(D101="I",GM101,0)</f>
        <v>0</v>
      </c>
      <c r="GP101" s="271">
        <f t="shared" ref="GP101:GP111" si="799">IF(D101="C",GM101,0)</f>
        <v>0</v>
      </c>
      <c r="GQ101" s="271">
        <f t="shared" ref="GQ101:GQ111" si="800">IF(D101="S",GM101,0)</f>
        <v>0</v>
      </c>
      <c r="GR101" s="342">
        <f t="shared" si="747"/>
        <v>0</v>
      </c>
      <c r="GS101" s="103">
        <f t="shared" ref="GS101:GS111" si="801">IF(D101="p",GR101,0)</f>
        <v>0</v>
      </c>
      <c r="GT101" s="103">
        <f t="shared" ref="GT101:GT111" si="802">IF(D101="I",GR101,0)</f>
        <v>0</v>
      </c>
      <c r="GU101" s="103">
        <f t="shared" ref="GU101:GU111" si="803">IF(D101="C",GR101,0)</f>
        <v>0</v>
      </c>
      <c r="GV101" s="103">
        <f t="shared" ref="GV101:GV111" si="804">IF(D101="S",GR101,0)</f>
        <v>0</v>
      </c>
      <c r="GW101" s="270">
        <f t="shared" si="748"/>
        <v>0</v>
      </c>
      <c r="GX101" s="271">
        <f t="shared" ref="GX101:GX111" si="805">IF(D101="p",GW101,0)</f>
        <v>0</v>
      </c>
      <c r="GY101" s="271">
        <f t="shared" ref="GY101:GY111" si="806">IF(D101="I",GW101,0)</f>
        <v>0</v>
      </c>
      <c r="GZ101" s="271">
        <f t="shared" ref="GZ101:GZ111" si="807">IF(D101="C",GW101,0)</f>
        <v>0</v>
      </c>
      <c r="HA101" s="271">
        <f t="shared" ref="HA101:HA111" si="808">IF(D101="S",GW101,0)</f>
        <v>0</v>
      </c>
      <c r="HB101" s="329"/>
      <c r="HC101" s="103">
        <f t="shared" ref="HC101:HC111" si="809">IF(D101="p",HB101,0)</f>
        <v>0</v>
      </c>
      <c r="HD101" s="103">
        <f t="shared" ref="HD101:HD111" si="810">IF(D101="I",HB101,0)</f>
        <v>0</v>
      </c>
      <c r="HE101" s="103">
        <f t="shared" ref="HE101:HE111" si="811">IF(D101="C",HB101,0)</f>
        <v>0</v>
      </c>
      <c r="HF101" s="103">
        <f t="shared" ref="HF101:HF111" si="812">IF(D101="S",HB101,0)</f>
        <v>0</v>
      </c>
      <c r="HG101" s="270">
        <f t="shared" si="749"/>
        <v>0</v>
      </c>
      <c r="HH101" s="271">
        <f t="shared" ref="HH101:HH111" si="813">IF(D101="p",HG101,0)</f>
        <v>0</v>
      </c>
      <c r="HI101" s="271">
        <f t="shared" ref="HI101:HI111" si="814">IF(D101="I",HG101,0)</f>
        <v>0</v>
      </c>
      <c r="HJ101" s="271">
        <f t="shared" ref="HJ101:HJ111" si="815">IF(D101="C",HG101,0)</f>
        <v>0</v>
      </c>
      <c r="HK101" s="271">
        <f t="shared" ref="HK101:HK111" si="816">IF(D101="S",HG101,0)</f>
        <v>0</v>
      </c>
      <c r="HL101" s="329"/>
      <c r="HM101" s="103">
        <f t="shared" ref="HM101:HM111" si="817">IF(D101="p",HL101,0)</f>
        <v>0</v>
      </c>
      <c r="HN101" s="103">
        <f t="shared" ref="HN101:HN111" si="818">IF(D101="I",HL101,0)</f>
        <v>0</v>
      </c>
      <c r="HO101" s="103">
        <f t="shared" ref="HO101:HO111" si="819">IF(D101="C",HL101,0)</f>
        <v>0</v>
      </c>
      <c r="HP101" s="103">
        <f t="shared" ref="HP101:HP111" si="820">IF(D101="S",HL101,0)</f>
        <v>0</v>
      </c>
      <c r="HQ101" s="270">
        <f t="shared" si="750"/>
        <v>0</v>
      </c>
      <c r="HR101" s="271">
        <f t="shared" ref="HR101:HR111" si="821">IF(D101="p",HQ101,0)</f>
        <v>0</v>
      </c>
      <c r="HS101" s="271">
        <f t="shared" ref="HS101:HS111" si="822">IF(D101="I",HQ101,0)</f>
        <v>0</v>
      </c>
      <c r="HT101" s="271">
        <f t="shared" ref="HT101:HT111" si="823">IF(D101="C",HQ101,0)</f>
        <v>0</v>
      </c>
      <c r="HU101" s="271">
        <f t="shared" ref="HU101:HU111" si="824">IF(D101="S",HQ101,0)</f>
        <v>0</v>
      </c>
      <c r="HV101" s="342">
        <f t="shared" si="751"/>
        <v>0</v>
      </c>
      <c r="HW101" s="103">
        <f t="shared" ref="HW101:HW111" si="825">IF(D101="p",HV101,0)</f>
        <v>0</v>
      </c>
      <c r="HX101" s="103">
        <f t="shared" ref="HX101:HX111" si="826">IF(D101="I",HV101,0)</f>
        <v>0</v>
      </c>
      <c r="HY101" s="103">
        <f t="shared" ref="HY101:HY111" si="827">IF(D101="C",HV101,0)</f>
        <v>0</v>
      </c>
      <c r="HZ101" s="103">
        <f t="shared" ref="HZ101:HZ111" si="828">IF(D101="S",HV101,0)</f>
        <v>0</v>
      </c>
      <c r="IA101" s="265" t="e">
        <f t="shared" si="752"/>
        <v>#DIV/0!</v>
      </c>
      <c r="IB101" s="270">
        <f t="shared" si="753"/>
        <v>0</v>
      </c>
      <c r="IC101" s="271">
        <f t="shared" ref="IC101:IC111" si="829">IF(D101="p",IB101,0)</f>
        <v>0</v>
      </c>
      <c r="ID101" s="271">
        <f t="shared" ref="ID101:ID111" si="830">IF(D101="I",IB101,0)</f>
        <v>0</v>
      </c>
      <c r="IE101" s="271">
        <f t="shared" ref="IE101:IE111" si="831">IF(D101="C",IB101,0)</f>
        <v>0</v>
      </c>
      <c r="IF101" s="271">
        <f t="shared" ref="IF101:IF111" si="832">IF(D101="S",IB101,0)</f>
        <v>0</v>
      </c>
      <c r="IG101" s="258">
        <f t="shared" si="754"/>
        <v>0</v>
      </c>
      <c r="IH101" s="103">
        <f t="shared" ref="IH101:IH111" si="833">IF(D101="p",IG101,0)</f>
        <v>0</v>
      </c>
      <c r="II101" s="103">
        <f t="shared" ref="II101:II111" si="834">IF(D101="I",IG101,0)</f>
        <v>0</v>
      </c>
      <c r="IJ101" s="103">
        <f t="shared" ref="IJ101:IJ111" si="835">IF(D101="C",IG101,0)</f>
        <v>0</v>
      </c>
      <c r="IK101" s="103">
        <f t="shared" ref="IK101:IK111" si="836">IF(D101="S",IG101,0)</f>
        <v>0</v>
      </c>
      <c r="IL101" s="270">
        <f t="shared" si="755"/>
        <v>0</v>
      </c>
      <c r="IM101" s="271">
        <f t="shared" ref="IM101:IM111" si="837">IF(D101="p",IL101,0)</f>
        <v>0</v>
      </c>
      <c r="IN101" s="271">
        <f t="shared" ref="IN101:IN111" si="838">IF(D101="I",IL101,0)</f>
        <v>0</v>
      </c>
      <c r="IO101" s="271">
        <f t="shared" ref="IO101:IO111" si="839">IF(D101="C",IL101,0)</f>
        <v>0</v>
      </c>
      <c r="IP101" s="271">
        <f t="shared" ref="IP101:IP111" si="840">IF(D101="S",IL101,0)</f>
        <v>0</v>
      </c>
      <c r="IQ101" s="274">
        <f t="shared" si="756"/>
        <v>0</v>
      </c>
      <c r="IR101" s="275">
        <f t="shared" ref="IR101:IR111" si="841">IF(D101="p",IQ101,0)</f>
        <v>0</v>
      </c>
      <c r="IS101" s="275">
        <f t="shared" ref="IS101:IS111" si="842">IF(D101="i",IQ101,0)</f>
        <v>0</v>
      </c>
      <c r="IT101" s="275">
        <f t="shared" ref="IT101:IT111" si="843">IF(D101="c",IQ101,0)</f>
        <v>0</v>
      </c>
      <c r="IU101" s="275">
        <f t="shared" ref="IU101:IU111" si="844">IF(D101="s",IQ101,0)</f>
        <v>0</v>
      </c>
    </row>
    <row r="102" spans="1:255" s="48" customFormat="1">
      <c r="A102" s="49" t="s">
        <v>446</v>
      </c>
      <c r="B102" s="264"/>
      <c r="C102" s="264"/>
      <c r="D102" s="264"/>
      <c r="E102" s="200"/>
      <c r="F102" s="93">
        <f t="shared" si="654"/>
        <v>0</v>
      </c>
      <c r="G102" s="93">
        <f t="shared" si="655"/>
        <v>0</v>
      </c>
      <c r="H102" s="93">
        <f t="shared" si="656"/>
        <v>0</v>
      </c>
      <c r="I102" s="93">
        <f t="shared" si="657"/>
        <v>0</v>
      </c>
      <c r="J102" s="200"/>
      <c r="K102" s="93">
        <f t="shared" si="658"/>
        <v>0</v>
      </c>
      <c r="L102" s="93">
        <f t="shared" si="659"/>
        <v>0</v>
      </c>
      <c r="M102" s="93">
        <f t="shared" si="660"/>
        <v>0</v>
      </c>
      <c r="N102" s="93">
        <f t="shared" si="661"/>
        <v>0</v>
      </c>
      <c r="O102" s="265" t="e">
        <f t="shared" si="662"/>
        <v>#DIV/0!</v>
      </c>
      <c r="P102" s="200"/>
      <c r="Q102" s="93">
        <f t="shared" si="663"/>
        <v>0</v>
      </c>
      <c r="R102" s="93">
        <f t="shared" si="664"/>
        <v>0</v>
      </c>
      <c r="S102" s="93">
        <f t="shared" si="665"/>
        <v>0</v>
      </c>
      <c r="T102" s="93">
        <f t="shared" si="666"/>
        <v>0</v>
      </c>
      <c r="U102" s="265" t="e">
        <f t="shared" si="667"/>
        <v>#DIV/0!</v>
      </c>
      <c r="V102" s="200"/>
      <c r="W102" s="93">
        <f t="shared" si="668"/>
        <v>0</v>
      </c>
      <c r="X102" s="93">
        <f t="shared" si="669"/>
        <v>0</v>
      </c>
      <c r="Y102" s="93">
        <f t="shared" si="670"/>
        <v>0</v>
      </c>
      <c r="Z102" s="93">
        <f t="shared" si="671"/>
        <v>0</v>
      </c>
      <c r="AA102" s="265" t="e">
        <f t="shared" si="672"/>
        <v>#DIV/0!</v>
      </c>
      <c r="AB102" s="329"/>
      <c r="AC102" s="103">
        <f t="shared" si="673"/>
        <v>0</v>
      </c>
      <c r="AD102" s="103">
        <f t="shared" si="674"/>
        <v>0</v>
      </c>
      <c r="AE102" s="103">
        <f t="shared" si="675"/>
        <v>0</v>
      </c>
      <c r="AF102" s="103">
        <f t="shared" si="676"/>
        <v>0</v>
      </c>
      <c r="AG102" s="270">
        <f t="shared" si="677"/>
        <v>0</v>
      </c>
      <c r="AH102" s="271">
        <f t="shared" si="678"/>
        <v>0</v>
      </c>
      <c r="AI102" s="271">
        <f t="shared" si="679"/>
        <v>0</v>
      </c>
      <c r="AJ102" s="271">
        <f t="shared" si="680"/>
        <v>0</v>
      </c>
      <c r="AK102" s="271">
        <f t="shared" si="681"/>
        <v>0</v>
      </c>
      <c r="AL102" s="329"/>
      <c r="AM102" s="103">
        <f t="shared" si="682"/>
        <v>0</v>
      </c>
      <c r="AN102" s="103">
        <f t="shared" si="683"/>
        <v>0</v>
      </c>
      <c r="AO102" s="103">
        <f t="shared" si="684"/>
        <v>0</v>
      </c>
      <c r="AP102" s="103">
        <f t="shared" si="685"/>
        <v>0</v>
      </c>
      <c r="AQ102" s="270">
        <f t="shared" si="686"/>
        <v>0</v>
      </c>
      <c r="AR102" s="271">
        <f t="shared" si="687"/>
        <v>0</v>
      </c>
      <c r="AS102" s="271">
        <f t="shared" si="688"/>
        <v>0</v>
      </c>
      <c r="AT102" s="271">
        <f t="shared" si="689"/>
        <v>0</v>
      </c>
      <c r="AU102" s="271">
        <f t="shared" si="690"/>
        <v>0</v>
      </c>
      <c r="AV102" s="510"/>
      <c r="AW102" s="511">
        <f t="shared" si="691"/>
        <v>0</v>
      </c>
      <c r="AX102" s="511">
        <f t="shared" si="692"/>
        <v>0</v>
      </c>
      <c r="AY102" s="511">
        <f t="shared" si="693"/>
        <v>0</v>
      </c>
      <c r="AZ102" s="511">
        <f t="shared" si="694"/>
        <v>0</v>
      </c>
      <c r="BA102" s="512">
        <f t="shared" si="695"/>
        <v>0</v>
      </c>
      <c r="BB102" s="586">
        <f t="shared" si="696"/>
        <v>0</v>
      </c>
      <c r="BC102" s="586">
        <f t="shared" si="697"/>
        <v>0</v>
      </c>
      <c r="BD102" s="586">
        <f t="shared" si="698"/>
        <v>0</v>
      </c>
      <c r="BE102" s="586">
        <f t="shared" si="699"/>
        <v>0</v>
      </c>
      <c r="BF102" s="329"/>
      <c r="BG102" s="103">
        <f t="shared" si="700"/>
        <v>0</v>
      </c>
      <c r="BH102" s="103">
        <f t="shared" si="701"/>
        <v>0</v>
      </c>
      <c r="BI102" s="103">
        <f t="shared" si="702"/>
        <v>0</v>
      </c>
      <c r="BJ102" s="103">
        <f t="shared" si="703"/>
        <v>0</v>
      </c>
      <c r="BK102" s="270">
        <f t="shared" si="704"/>
        <v>0</v>
      </c>
      <c r="BL102" s="271">
        <f t="shared" si="705"/>
        <v>0</v>
      </c>
      <c r="BM102" s="271">
        <f t="shared" si="706"/>
        <v>0</v>
      </c>
      <c r="BN102" s="271">
        <f t="shared" si="707"/>
        <v>0</v>
      </c>
      <c r="BO102" s="271">
        <f t="shared" si="708"/>
        <v>0</v>
      </c>
      <c r="BP102" s="329"/>
      <c r="BQ102" s="103">
        <f t="shared" si="709"/>
        <v>0</v>
      </c>
      <c r="BR102" s="103">
        <f t="shared" si="710"/>
        <v>0</v>
      </c>
      <c r="BS102" s="103">
        <f t="shared" si="711"/>
        <v>0</v>
      </c>
      <c r="BT102" s="103">
        <f t="shared" si="712"/>
        <v>0</v>
      </c>
      <c r="BU102" s="270">
        <f t="shared" si="713"/>
        <v>0</v>
      </c>
      <c r="BV102" s="271">
        <f t="shared" si="714"/>
        <v>0</v>
      </c>
      <c r="BW102" s="271">
        <f t="shared" si="715"/>
        <v>0</v>
      </c>
      <c r="BX102" s="271">
        <f t="shared" si="716"/>
        <v>0</v>
      </c>
      <c r="BY102" s="271">
        <f t="shared" si="717"/>
        <v>0</v>
      </c>
      <c r="BZ102" s="329"/>
      <c r="CA102" s="103">
        <f t="shared" si="718"/>
        <v>0</v>
      </c>
      <c r="CB102" s="103">
        <f t="shared" si="719"/>
        <v>0</v>
      </c>
      <c r="CC102" s="103">
        <f t="shared" si="720"/>
        <v>0</v>
      </c>
      <c r="CD102" s="103">
        <f t="shared" si="721"/>
        <v>0</v>
      </c>
      <c r="CE102" s="270">
        <f t="shared" si="722"/>
        <v>0</v>
      </c>
      <c r="CF102" s="271">
        <f t="shared" si="723"/>
        <v>0</v>
      </c>
      <c r="CG102" s="271">
        <f t="shared" si="724"/>
        <v>0</v>
      </c>
      <c r="CH102" s="271">
        <f t="shared" si="725"/>
        <v>0</v>
      </c>
      <c r="CI102" s="271">
        <f t="shared" si="726"/>
        <v>0</v>
      </c>
      <c r="CJ102" s="336"/>
      <c r="CK102" s="103">
        <f t="shared" si="727"/>
        <v>0</v>
      </c>
      <c r="CL102" s="103">
        <f t="shared" si="728"/>
        <v>0</v>
      </c>
      <c r="CM102" s="103">
        <f t="shared" si="729"/>
        <v>0</v>
      </c>
      <c r="CN102" s="103">
        <f t="shared" si="730"/>
        <v>0</v>
      </c>
      <c r="CO102" s="270">
        <f t="shared" si="427"/>
        <v>0</v>
      </c>
      <c r="CP102" s="271">
        <f t="shared" si="731"/>
        <v>0</v>
      </c>
      <c r="CQ102" s="271">
        <f t="shared" si="732"/>
        <v>0</v>
      </c>
      <c r="CR102" s="271">
        <f t="shared" si="733"/>
        <v>0</v>
      </c>
      <c r="CS102" s="271">
        <f t="shared" si="734"/>
        <v>0</v>
      </c>
      <c r="CT102" s="329"/>
      <c r="CU102" s="103">
        <f t="shared" si="735"/>
        <v>0</v>
      </c>
      <c r="CV102" s="103">
        <f t="shared" si="736"/>
        <v>0</v>
      </c>
      <c r="CW102" s="103">
        <f t="shared" si="737"/>
        <v>0</v>
      </c>
      <c r="CX102" s="103">
        <f t="shared" si="738"/>
        <v>0</v>
      </c>
      <c r="CY102" s="270">
        <f t="shared" si="739"/>
        <v>0</v>
      </c>
      <c r="CZ102" s="271">
        <f t="shared" si="740"/>
        <v>0</v>
      </c>
      <c r="DA102" s="271">
        <f t="shared" si="741"/>
        <v>0</v>
      </c>
      <c r="DB102" s="271">
        <f t="shared" si="742"/>
        <v>0</v>
      </c>
      <c r="DC102" s="271">
        <f t="shared" si="743"/>
        <v>0</v>
      </c>
      <c r="DD102" s="329"/>
      <c r="DE102" s="103">
        <f t="shared" si="436"/>
        <v>0</v>
      </c>
      <c r="DF102" s="103">
        <f t="shared" si="437"/>
        <v>0</v>
      </c>
      <c r="DG102" s="103">
        <f t="shared" si="438"/>
        <v>0</v>
      </c>
      <c r="DH102" s="103">
        <f t="shared" si="439"/>
        <v>0</v>
      </c>
      <c r="DI102" s="270">
        <f t="shared" si="440"/>
        <v>0</v>
      </c>
      <c r="DJ102" s="271">
        <f t="shared" si="441"/>
        <v>0</v>
      </c>
      <c r="DK102" s="271">
        <f t="shared" si="442"/>
        <v>0</v>
      </c>
      <c r="DL102" s="271">
        <f t="shared" si="443"/>
        <v>0</v>
      </c>
      <c r="DM102" s="271">
        <f t="shared" si="444"/>
        <v>0</v>
      </c>
      <c r="DN102" s="329"/>
      <c r="DO102" s="103">
        <f t="shared" si="445"/>
        <v>0</v>
      </c>
      <c r="DP102" s="103">
        <f t="shared" si="446"/>
        <v>0</v>
      </c>
      <c r="DQ102" s="103">
        <f t="shared" si="447"/>
        <v>0</v>
      </c>
      <c r="DR102" s="103">
        <f t="shared" si="448"/>
        <v>0</v>
      </c>
      <c r="DS102" s="270">
        <f t="shared" si="744"/>
        <v>0</v>
      </c>
      <c r="DT102" s="271">
        <f t="shared" si="449"/>
        <v>0</v>
      </c>
      <c r="DU102" s="271">
        <f t="shared" si="450"/>
        <v>0</v>
      </c>
      <c r="DV102" s="271">
        <f t="shared" si="451"/>
        <v>0</v>
      </c>
      <c r="DW102" s="271">
        <f t="shared" si="452"/>
        <v>0</v>
      </c>
      <c r="DX102" s="338"/>
      <c r="DY102" s="103">
        <f t="shared" si="548"/>
        <v>0</v>
      </c>
      <c r="DZ102" s="103">
        <f t="shared" si="549"/>
        <v>0</v>
      </c>
      <c r="EA102" s="103">
        <f t="shared" si="550"/>
        <v>0</v>
      </c>
      <c r="EB102" s="103">
        <f t="shared" si="551"/>
        <v>0</v>
      </c>
      <c r="EC102" s="270">
        <f t="shared" si="552"/>
        <v>0</v>
      </c>
      <c r="ED102" s="271">
        <f t="shared" si="553"/>
        <v>0</v>
      </c>
      <c r="EE102" s="271">
        <f t="shared" si="554"/>
        <v>0</v>
      </c>
      <c r="EF102" s="271">
        <f t="shared" si="555"/>
        <v>0</v>
      </c>
      <c r="EG102" s="271">
        <f t="shared" si="556"/>
        <v>0</v>
      </c>
      <c r="EH102" s="329"/>
      <c r="EI102" s="103">
        <f t="shared" si="557"/>
        <v>0</v>
      </c>
      <c r="EJ102" s="103">
        <f t="shared" si="558"/>
        <v>0</v>
      </c>
      <c r="EK102" s="103">
        <f t="shared" si="559"/>
        <v>0</v>
      </c>
      <c r="EL102" s="103">
        <f t="shared" si="560"/>
        <v>0</v>
      </c>
      <c r="EM102" s="270">
        <f t="shared" si="561"/>
        <v>0</v>
      </c>
      <c r="EN102" s="271">
        <f t="shared" si="562"/>
        <v>0</v>
      </c>
      <c r="EO102" s="271">
        <f t="shared" si="563"/>
        <v>0</v>
      </c>
      <c r="EP102" s="271">
        <f t="shared" si="564"/>
        <v>0</v>
      </c>
      <c r="EQ102" s="271">
        <f t="shared" si="565"/>
        <v>0</v>
      </c>
      <c r="ER102" s="510"/>
      <c r="ES102" s="511">
        <f t="shared" si="757"/>
        <v>0</v>
      </c>
      <c r="ET102" s="511">
        <f t="shared" si="758"/>
        <v>0</v>
      </c>
      <c r="EU102" s="511">
        <f t="shared" si="759"/>
        <v>0</v>
      </c>
      <c r="EV102" s="511">
        <f t="shared" si="760"/>
        <v>0</v>
      </c>
      <c r="EW102" s="512">
        <f t="shared" si="761"/>
        <v>0</v>
      </c>
      <c r="EX102" s="586">
        <f t="shared" si="762"/>
        <v>0</v>
      </c>
      <c r="EY102" s="586">
        <f t="shared" si="763"/>
        <v>0</v>
      </c>
      <c r="EZ102" s="586">
        <f t="shared" si="764"/>
        <v>0</v>
      </c>
      <c r="FA102" s="586">
        <f t="shared" si="765"/>
        <v>0</v>
      </c>
      <c r="FB102" s="263"/>
      <c r="FC102" s="103">
        <f t="shared" si="766"/>
        <v>0</v>
      </c>
      <c r="FD102" s="103">
        <f t="shared" si="767"/>
        <v>0</v>
      </c>
      <c r="FE102" s="103">
        <f t="shared" si="768"/>
        <v>0</v>
      </c>
      <c r="FF102" s="103">
        <f t="shared" si="769"/>
        <v>0</v>
      </c>
      <c r="FG102" s="270">
        <f t="shared" si="770"/>
        <v>0</v>
      </c>
      <c r="FH102" s="271">
        <f t="shared" si="771"/>
        <v>0</v>
      </c>
      <c r="FI102" s="271">
        <f t="shared" si="772"/>
        <v>0</v>
      </c>
      <c r="FJ102" s="271">
        <f t="shared" si="773"/>
        <v>0</v>
      </c>
      <c r="FK102" s="271">
        <f t="shared" si="774"/>
        <v>0</v>
      </c>
      <c r="FL102" s="263"/>
      <c r="FM102" s="103">
        <f t="shared" si="775"/>
        <v>0</v>
      </c>
      <c r="FN102" s="103">
        <f t="shared" si="776"/>
        <v>0</v>
      </c>
      <c r="FO102" s="103">
        <f t="shared" si="777"/>
        <v>0</v>
      </c>
      <c r="FP102" s="103">
        <f t="shared" si="778"/>
        <v>0</v>
      </c>
      <c r="FQ102" s="270">
        <f t="shared" si="779"/>
        <v>0</v>
      </c>
      <c r="FR102" s="271">
        <f t="shared" si="780"/>
        <v>0</v>
      </c>
      <c r="FS102" s="271">
        <f t="shared" si="781"/>
        <v>0</v>
      </c>
      <c r="FT102" s="271">
        <f t="shared" si="782"/>
        <v>0</v>
      </c>
      <c r="FU102" s="271">
        <f t="shared" si="783"/>
        <v>0</v>
      </c>
      <c r="FV102" s="270"/>
      <c r="FW102" s="270"/>
      <c r="FX102" s="384">
        <f t="shared" si="784"/>
        <v>0</v>
      </c>
      <c r="FY102" s="103">
        <f t="shared" si="785"/>
        <v>0</v>
      </c>
      <c r="FZ102" s="103">
        <f t="shared" si="786"/>
        <v>0</v>
      </c>
      <c r="GA102" s="103">
        <f t="shared" si="787"/>
        <v>0</v>
      </c>
      <c r="GB102" s="103">
        <f t="shared" si="788"/>
        <v>0</v>
      </c>
      <c r="GC102" s="270">
        <f t="shared" si="745"/>
        <v>0</v>
      </c>
      <c r="GD102" s="271">
        <f t="shared" si="789"/>
        <v>0</v>
      </c>
      <c r="GE102" s="271">
        <f t="shared" si="790"/>
        <v>0</v>
      </c>
      <c r="GF102" s="271">
        <f t="shared" si="791"/>
        <v>0</v>
      </c>
      <c r="GG102" s="271">
        <f t="shared" si="792"/>
        <v>0</v>
      </c>
      <c r="GH102" s="329"/>
      <c r="GI102" s="103">
        <f t="shared" si="793"/>
        <v>0</v>
      </c>
      <c r="GJ102" s="103">
        <f t="shared" si="794"/>
        <v>0</v>
      </c>
      <c r="GK102" s="103">
        <f t="shared" si="795"/>
        <v>0</v>
      </c>
      <c r="GL102" s="103">
        <f t="shared" si="796"/>
        <v>0</v>
      </c>
      <c r="GM102" s="270">
        <f t="shared" si="746"/>
        <v>0</v>
      </c>
      <c r="GN102" s="271">
        <f t="shared" si="797"/>
        <v>0</v>
      </c>
      <c r="GO102" s="271">
        <f t="shared" si="798"/>
        <v>0</v>
      </c>
      <c r="GP102" s="271">
        <f t="shared" si="799"/>
        <v>0</v>
      </c>
      <c r="GQ102" s="271">
        <f t="shared" si="800"/>
        <v>0</v>
      </c>
      <c r="GR102" s="342">
        <f t="shared" si="747"/>
        <v>0</v>
      </c>
      <c r="GS102" s="103">
        <f t="shared" si="801"/>
        <v>0</v>
      </c>
      <c r="GT102" s="103">
        <f t="shared" si="802"/>
        <v>0</v>
      </c>
      <c r="GU102" s="103">
        <f t="shared" si="803"/>
        <v>0</v>
      </c>
      <c r="GV102" s="103">
        <f t="shared" si="804"/>
        <v>0</v>
      </c>
      <c r="GW102" s="270">
        <f t="shared" si="748"/>
        <v>0</v>
      </c>
      <c r="GX102" s="271">
        <f t="shared" si="805"/>
        <v>0</v>
      </c>
      <c r="GY102" s="271">
        <f t="shared" si="806"/>
        <v>0</v>
      </c>
      <c r="GZ102" s="271">
        <f t="shared" si="807"/>
        <v>0</v>
      </c>
      <c r="HA102" s="271">
        <f t="shared" si="808"/>
        <v>0</v>
      </c>
      <c r="HB102" s="329"/>
      <c r="HC102" s="103">
        <f t="shared" si="809"/>
        <v>0</v>
      </c>
      <c r="HD102" s="103">
        <f t="shared" si="810"/>
        <v>0</v>
      </c>
      <c r="HE102" s="103">
        <f t="shared" si="811"/>
        <v>0</v>
      </c>
      <c r="HF102" s="103">
        <f t="shared" si="812"/>
        <v>0</v>
      </c>
      <c r="HG102" s="270">
        <f t="shared" si="749"/>
        <v>0</v>
      </c>
      <c r="HH102" s="271">
        <f t="shared" si="813"/>
        <v>0</v>
      </c>
      <c r="HI102" s="271">
        <f t="shared" si="814"/>
        <v>0</v>
      </c>
      <c r="HJ102" s="271">
        <f t="shared" si="815"/>
        <v>0</v>
      </c>
      <c r="HK102" s="271">
        <f t="shared" si="816"/>
        <v>0</v>
      </c>
      <c r="HL102" s="329"/>
      <c r="HM102" s="103">
        <f t="shared" si="817"/>
        <v>0</v>
      </c>
      <c r="HN102" s="103">
        <f t="shared" si="818"/>
        <v>0</v>
      </c>
      <c r="HO102" s="103">
        <f t="shared" si="819"/>
        <v>0</v>
      </c>
      <c r="HP102" s="103">
        <f t="shared" si="820"/>
        <v>0</v>
      </c>
      <c r="HQ102" s="270">
        <f t="shared" si="750"/>
        <v>0</v>
      </c>
      <c r="HR102" s="271">
        <f t="shared" si="821"/>
        <v>0</v>
      </c>
      <c r="HS102" s="271">
        <f t="shared" si="822"/>
        <v>0</v>
      </c>
      <c r="HT102" s="271">
        <f t="shared" si="823"/>
        <v>0</v>
      </c>
      <c r="HU102" s="271">
        <f t="shared" si="824"/>
        <v>0</v>
      </c>
      <c r="HV102" s="342">
        <f t="shared" si="751"/>
        <v>0</v>
      </c>
      <c r="HW102" s="103">
        <f t="shared" si="825"/>
        <v>0</v>
      </c>
      <c r="HX102" s="103">
        <f t="shared" si="826"/>
        <v>0</v>
      </c>
      <c r="HY102" s="103">
        <f t="shared" si="827"/>
        <v>0</v>
      </c>
      <c r="HZ102" s="103">
        <f t="shared" si="828"/>
        <v>0</v>
      </c>
      <c r="IA102" s="265" t="e">
        <f t="shared" si="752"/>
        <v>#DIV/0!</v>
      </c>
      <c r="IB102" s="270">
        <f t="shared" si="753"/>
        <v>0</v>
      </c>
      <c r="IC102" s="271">
        <f t="shared" si="829"/>
        <v>0</v>
      </c>
      <c r="ID102" s="271">
        <f t="shared" si="830"/>
        <v>0</v>
      </c>
      <c r="IE102" s="271">
        <f t="shared" si="831"/>
        <v>0</v>
      </c>
      <c r="IF102" s="271">
        <f t="shared" si="832"/>
        <v>0</v>
      </c>
      <c r="IG102" s="258">
        <f t="shared" si="754"/>
        <v>0</v>
      </c>
      <c r="IH102" s="103">
        <f t="shared" si="833"/>
        <v>0</v>
      </c>
      <c r="II102" s="103">
        <f t="shared" si="834"/>
        <v>0</v>
      </c>
      <c r="IJ102" s="103">
        <f t="shared" si="835"/>
        <v>0</v>
      </c>
      <c r="IK102" s="103">
        <f t="shared" si="836"/>
        <v>0</v>
      </c>
      <c r="IL102" s="270">
        <f t="shared" si="755"/>
        <v>0</v>
      </c>
      <c r="IM102" s="271">
        <f t="shared" si="837"/>
        <v>0</v>
      </c>
      <c r="IN102" s="271">
        <f t="shared" si="838"/>
        <v>0</v>
      </c>
      <c r="IO102" s="271">
        <f t="shared" si="839"/>
        <v>0</v>
      </c>
      <c r="IP102" s="271">
        <f t="shared" si="840"/>
        <v>0</v>
      </c>
      <c r="IQ102" s="274">
        <f t="shared" si="756"/>
        <v>0</v>
      </c>
      <c r="IR102" s="275">
        <f t="shared" si="841"/>
        <v>0</v>
      </c>
      <c r="IS102" s="275">
        <f t="shared" si="842"/>
        <v>0</v>
      </c>
      <c r="IT102" s="275">
        <f t="shared" si="843"/>
        <v>0</v>
      </c>
      <c r="IU102" s="275">
        <f t="shared" si="844"/>
        <v>0</v>
      </c>
    </row>
    <row r="103" spans="1:255" s="48" customFormat="1">
      <c r="A103" s="49" t="s">
        <v>447</v>
      </c>
      <c r="B103" s="264"/>
      <c r="C103" s="264"/>
      <c r="D103" s="264"/>
      <c r="E103" s="200"/>
      <c r="F103" s="93">
        <f t="shared" si="654"/>
        <v>0</v>
      </c>
      <c r="G103" s="93">
        <f t="shared" si="655"/>
        <v>0</v>
      </c>
      <c r="H103" s="93">
        <f t="shared" si="656"/>
        <v>0</v>
      </c>
      <c r="I103" s="93">
        <f t="shared" si="657"/>
        <v>0</v>
      </c>
      <c r="J103" s="200"/>
      <c r="K103" s="93">
        <f t="shared" si="658"/>
        <v>0</v>
      </c>
      <c r="L103" s="93">
        <f t="shared" si="659"/>
        <v>0</v>
      </c>
      <c r="M103" s="93">
        <f t="shared" si="660"/>
        <v>0</v>
      </c>
      <c r="N103" s="93">
        <f t="shared" si="661"/>
        <v>0</v>
      </c>
      <c r="O103" s="265" t="e">
        <f t="shared" si="662"/>
        <v>#DIV/0!</v>
      </c>
      <c r="P103" s="200"/>
      <c r="Q103" s="93">
        <f t="shared" si="663"/>
        <v>0</v>
      </c>
      <c r="R103" s="93">
        <f t="shared" si="664"/>
        <v>0</v>
      </c>
      <c r="S103" s="93">
        <f t="shared" si="665"/>
        <v>0</v>
      </c>
      <c r="T103" s="93">
        <f t="shared" si="666"/>
        <v>0</v>
      </c>
      <c r="U103" s="265" t="e">
        <f t="shared" si="667"/>
        <v>#DIV/0!</v>
      </c>
      <c r="V103" s="200"/>
      <c r="W103" s="93">
        <f t="shared" si="668"/>
        <v>0</v>
      </c>
      <c r="X103" s="93">
        <f t="shared" si="669"/>
        <v>0</v>
      </c>
      <c r="Y103" s="93">
        <f t="shared" si="670"/>
        <v>0</v>
      </c>
      <c r="Z103" s="93">
        <f t="shared" si="671"/>
        <v>0</v>
      </c>
      <c r="AA103" s="265" t="e">
        <f t="shared" si="672"/>
        <v>#DIV/0!</v>
      </c>
      <c r="AB103" s="329"/>
      <c r="AC103" s="103">
        <f t="shared" si="673"/>
        <v>0</v>
      </c>
      <c r="AD103" s="103">
        <f t="shared" si="674"/>
        <v>0</v>
      </c>
      <c r="AE103" s="103">
        <f t="shared" si="675"/>
        <v>0</v>
      </c>
      <c r="AF103" s="103">
        <f t="shared" si="676"/>
        <v>0</v>
      </c>
      <c r="AG103" s="270">
        <f t="shared" si="677"/>
        <v>0</v>
      </c>
      <c r="AH103" s="271">
        <f t="shared" si="678"/>
        <v>0</v>
      </c>
      <c r="AI103" s="271">
        <f t="shared" si="679"/>
        <v>0</v>
      </c>
      <c r="AJ103" s="271">
        <f t="shared" si="680"/>
        <v>0</v>
      </c>
      <c r="AK103" s="271">
        <f t="shared" si="681"/>
        <v>0</v>
      </c>
      <c r="AL103" s="329"/>
      <c r="AM103" s="103">
        <f t="shared" si="682"/>
        <v>0</v>
      </c>
      <c r="AN103" s="103">
        <f t="shared" si="683"/>
        <v>0</v>
      </c>
      <c r="AO103" s="103">
        <f t="shared" si="684"/>
        <v>0</v>
      </c>
      <c r="AP103" s="103">
        <f t="shared" si="685"/>
        <v>0</v>
      </c>
      <c r="AQ103" s="270">
        <f t="shared" si="686"/>
        <v>0</v>
      </c>
      <c r="AR103" s="271">
        <f t="shared" si="687"/>
        <v>0</v>
      </c>
      <c r="AS103" s="271">
        <f t="shared" si="688"/>
        <v>0</v>
      </c>
      <c r="AT103" s="271">
        <f t="shared" si="689"/>
        <v>0</v>
      </c>
      <c r="AU103" s="271">
        <f t="shared" si="690"/>
        <v>0</v>
      </c>
      <c r="AV103" s="510"/>
      <c r="AW103" s="511">
        <f t="shared" si="691"/>
        <v>0</v>
      </c>
      <c r="AX103" s="511">
        <f t="shared" si="692"/>
        <v>0</v>
      </c>
      <c r="AY103" s="511">
        <f t="shared" si="693"/>
        <v>0</v>
      </c>
      <c r="AZ103" s="511">
        <f t="shared" si="694"/>
        <v>0</v>
      </c>
      <c r="BA103" s="512">
        <f t="shared" si="695"/>
        <v>0</v>
      </c>
      <c r="BB103" s="586">
        <f t="shared" si="696"/>
        <v>0</v>
      </c>
      <c r="BC103" s="586">
        <f t="shared" si="697"/>
        <v>0</v>
      </c>
      <c r="BD103" s="586">
        <f t="shared" si="698"/>
        <v>0</v>
      </c>
      <c r="BE103" s="586">
        <f t="shared" si="699"/>
        <v>0</v>
      </c>
      <c r="BF103" s="329"/>
      <c r="BG103" s="103">
        <f t="shared" si="700"/>
        <v>0</v>
      </c>
      <c r="BH103" s="103">
        <f t="shared" si="701"/>
        <v>0</v>
      </c>
      <c r="BI103" s="103">
        <f t="shared" si="702"/>
        <v>0</v>
      </c>
      <c r="BJ103" s="103">
        <f t="shared" si="703"/>
        <v>0</v>
      </c>
      <c r="BK103" s="270">
        <f t="shared" si="704"/>
        <v>0</v>
      </c>
      <c r="BL103" s="271">
        <f t="shared" si="705"/>
        <v>0</v>
      </c>
      <c r="BM103" s="271">
        <f t="shared" si="706"/>
        <v>0</v>
      </c>
      <c r="BN103" s="271">
        <f t="shared" si="707"/>
        <v>0</v>
      </c>
      <c r="BO103" s="271">
        <f t="shared" si="708"/>
        <v>0</v>
      </c>
      <c r="BP103" s="329"/>
      <c r="BQ103" s="103">
        <f t="shared" si="709"/>
        <v>0</v>
      </c>
      <c r="BR103" s="103">
        <f t="shared" si="710"/>
        <v>0</v>
      </c>
      <c r="BS103" s="103">
        <f t="shared" si="711"/>
        <v>0</v>
      </c>
      <c r="BT103" s="103">
        <f t="shared" si="712"/>
        <v>0</v>
      </c>
      <c r="BU103" s="270">
        <f t="shared" si="713"/>
        <v>0</v>
      </c>
      <c r="BV103" s="271">
        <f t="shared" si="714"/>
        <v>0</v>
      </c>
      <c r="BW103" s="271">
        <f t="shared" si="715"/>
        <v>0</v>
      </c>
      <c r="BX103" s="271">
        <f t="shared" si="716"/>
        <v>0</v>
      </c>
      <c r="BY103" s="271">
        <f t="shared" si="717"/>
        <v>0</v>
      </c>
      <c r="BZ103" s="329"/>
      <c r="CA103" s="103">
        <f t="shared" si="718"/>
        <v>0</v>
      </c>
      <c r="CB103" s="103">
        <f t="shared" si="719"/>
        <v>0</v>
      </c>
      <c r="CC103" s="103">
        <f t="shared" si="720"/>
        <v>0</v>
      </c>
      <c r="CD103" s="103">
        <f t="shared" si="721"/>
        <v>0</v>
      </c>
      <c r="CE103" s="270">
        <f t="shared" si="722"/>
        <v>0</v>
      </c>
      <c r="CF103" s="271">
        <f t="shared" si="723"/>
        <v>0</v>
      </c>
      <c r="CG103" s="271">
        <f t="shared" si="724"/>
        <v>0</v>
      </c>
      <c r="CH103" s="271">
        <f t="shared" si="725"/>
        <v>0</v>
      </c>
      <c r="CI103" s="271">
        <f t="shared" si="726"/>
        <v>0</v>
      </c>
      <c r="CJ103" s="336"/>
      <c r="CK103" s="103">
        <f t="shared" si="727"/>
        <v>0</v>
      </c>
      <c r="CL103" s="103">
        <f t="shared" si="728"/>
        <v>0</v>
      </c>
      <c r="CM103" s="103">
        <f t="shared" si="729"/>
        <v>0</v>
      </c>
      <c r="CN103" s="103">
        <f t="shared" si="730"/>
        <v>0</v>
      </c>
      <c r="CO103" s="270">
        <f t="shared" si="427"/>
        <v>0</v>
      </c>
      <c r="CP103" s="271">
        <f t="shared" si="731"/>
        <v>0</v>
      </c>
      <c r="CQ103" s="271">
        <f t="shared" si="732"/>
        <v>0</v>
      </c>
      <c r="CR103" s="271">
        <f t="shared" si="733"/>
        <v>0</v>
      </c>
      <c r="CS103" s="271">
        <f t="shared" si="734"/>
        <v>0</v>
      </c>
      <c r="CT103" s="329"/>
      <c r="CU103" s="103">
        <f t="shared" si="735"/>
        <v>0</v>
      </c>
      <c r="CV103" s="103">
        <f t="shared" si="736"/>
        <v>0</v>
      </c>
      <c r="CW103" s="103">
        <f t="shared" si="737"/>
        <v>0</v>
      </c>
      <c r="CX103" s="103">
        <f t="shared" si="738"/>
        <v>0</v>
      </c>
      <c r="CY103" s="270">
        <f t="shared" si="739"/>
        <v>0</v>
      </c>
      <c r="CZ103" s="271">
        <f t="shared" si="740"/>
        <v>0</v>
      </c>
      <c r="DA103" s="271">
        <f t="shared" si="741"/>
        <v>0</v>
      </c>
      <c r="DB103" s="271">
        <f t="shared" si="742"/>
        <v>0</v>
      </c>
      <c r="DC103" s="271">
        <f t="shared" si="743"/>
        <v>0</v>
      </c>
      <c r="DD103" s="329"/>
      <c r="DE103" s="103">
        <f t="shared" si="436"/>
        <v>0</v>
      </c>
      <c r="DF103" s="103">
        <f t="shared" si="437"/>
        <v>0</v>
      </c>
      <c r="DG103" s="103">
        <f t="shared" si="438"/>
        <v>0</v>
      </c>
      <c r="DH103" s="103">
        <f t="shared" si="439"/>
        <v>0</v>
      </c>
      <c r="DI103" s="270">
        <f t="shared" si="440"/>
        <v>0</v>
      </c>
      <c r="DJ103" s="271">
        <f t="shared" si="441"/>
        <v>0</v>
      </c>
      <c r="DK103" s="271">
        <f t="shared" si="442"/>
        <v>0</v>
      </c>
      <c r="DL103" s="271">
        <f t="shared" si="443"/>
        <v>0</v>
      </c>
      <c r="DM103" s="271">
        <f t="shared" si="444"/>
        <v>0</v>
      </c>
      <c r="DN103" s="329"/>
      <c r="DO103" s="103">
        <f t="shared" si="445"/>
        <v>0</v>
      </c>
      <c r="DP103" s="103">
        <f t="shared" si="446"/>
        <v>0</v>
      </c>
      <c r="DQ103" s="103">
        <f t="shared" si="447"/>
        <v>0</v>
      </c>
      <c r="DR103" s="103">
        <f t="shared" si="448"/>
        <v>0</v>
      </c>
      <c r="DS103" s="270">
        <f t="shared" si="744"/>
        <v>0</v>
      </c>
      <c r="DT103" s="271">
        <f t="shared" si="449"/>
        <v>0</v>
      </c>
      <c r="DU103" s="271">
        <f t="shared" si="450"/>
        <v>0</v>
      </c>
      <c r="DV103" s="271">
        <f t="shared" si="451"/>
        <v>0</v>
      </c>
      <c r="DW103" s="271">
        <f t="shared" si="452"/>
        <v>0</v>
      </c>
      <c r="DX103" s="338"/>
      <c r="DY103" s="103">
        <f t="shared" si="548"/>
        <v>0</v>
      </c>
      <c r="DZ103" s="103">
        <f t="shared" si="549"/>
        <v>0</v>
      </c>
      <c r="EA103" s="103">
        <f t="shared" si="550"/>
        <v>0</v>
      </c>
      <c r="EB103" s="103">
        <f t="shared" si="551"/>
        <v>0</v>
      </c>
      <c r="EC103" s="270">
        <f t="shared" si="552"/>
        <v>0</v>
      </c>
      <c r="ED103" s="271">
        <f t="shared" si="553"/>
        <v>0</v>
      </c>
      <c r="EE103" s="271">
        <f t="shared" si="554"/>
        <v>0</v>
      </c>
      <c r="EF103" s="271">
        <f t="shared" si="555"/>
        <v>0</v>
      </c>
      <c r="EG103" s="271">
        <f t="shared" si="556"/>
        <v>0</v>
      </c>
      <c r="EH103" s="329"/>
      <c r="EI103" s="103">
        <f t="shared" si="557"/>
        <v>0</v>
      </c>
      <c r="EJ103" s="103">
        <f t="shared" si="558"/>
        <v>0</v>
      </c>
      <c r="EK103" s="103">
        <f t="shared" si="559"/>
        <v>0</v>
      </c>
      <c r="EL103" s="103">
        <f t="shared" si="560"/>
        <v>0</v>
      </c>
      <c r="EM103" s="270">
        <f t="shared" si="561"/>
        <v>0</v>
      </c>
      <c r="EN103" s="271">
        <f t="shared" si="562"/>
        <v>0</v>
      </c>
      <c r="EO103" s="271">
        <f t="shared" si="563"/>
        <v>0</v>
      </c>
      <c r="EP103" s="271">
        <f t="shared" si="564"/>
        <v>0</v>
      </c>
      <c r="EQ103" s="271">
        <f t="shared" si="565"/>
        <v>0</v>
      </c>
      <c r="ER103" s="510"/>
      <c r="ES103" s="511">
        <f t="shared" si="757"/>
        <v>0</v>
      </c>
      <c r="ET103" s="511">
        <f t="shared" si="758"/>
        <v>0</v>
      </c>
      <c r="EU103" s="511">
        <f t="shared" si="759"/>
        <v>0</v>
      </c>
      <c r="EV103" s="511">
        <f t="shared" si="760"/>
        <v>0</v>
      </c>
      <c r="EW103" s="512">
        <f t="shared" si="761"/>
        <v>0</v>
      </c>
      <c r="EX103" s="586">
        <f t="shared" si="762"/>
        <v>0</v>
      </c>
      <c r="EY103" s="586">
        <f t="shared" si="763"/>
        <v>0</v>
      </c>
      <c r="EZ103" s="586">
        <f t="shared" si="764"/>
        <v>0</v>
      </c>
      <c r="FA103" s="586">
        <f t="shared" si="765"/>
        <v>0</v>
      </c>
      <c r="FB103" s="263"/>
      <c r="FC103" s="103">
        <f t="shared" si="766"/>
        <v>0</v>
      </c>
      <c r="FD103" s="103">
        <f t="shared" si="767"/>
        <v>0</v>
      </c>
      <c r="FE103" s="103">
        <f t="shared" si="768"/>
        <v>0</v>
      </c>
      <c r="FF103" s="103">
        <f t="shared" si="769"/>
        <v>0</v>
      </c>
      <c r="FG103" s="270">
        <f t="shared" si="770"/>
        <v>0</v>
      </c>
      <c r="FH103" s="271">
        <f t="shared" si="771"/>
        <v>0</v>
      </c>
      <c r="FI103" s="271">
        <f t="shared" si="772"/>
        <v>0</v>
      </c>
      <c r="FJ103" s="271">
        <f t="shared" si="773"/>
        <v>0</v>
      </c>
      <c r="FK103" s="271">
        <f t="shared" si="774"/>
        <v>0</v>
      </c>
      <c r="FL103" s="263"/>
      <c r="FM103" s="103">
        <f t="shared" si="775"/>
        <v>0</v>
      </c>
      <c r="FN103" s="103">
        <f t="shared" si="776"/>
        <v>0</v>
      </c>
      <c r="FO103" s="103">
        <f t="shared" si="777"/>
        <v>0</v>
      </c>
      <c r="FP103" s="103">
        <f t="shared" si="778"/>
        <v>0</v>
      </c>
      <c r="FQ103" s="270">
        <f t="shared" si="779"/>
        <v>0</v>
      </c>
      <c r="FR103" s="271">
        <f t="shared" si="780"/>
        <v>0</v>
      </c>
      <c r="FS103" s="271">
        <f t="shared" si="781"/>
        <v>0</v>
      </c>
      <c r="FT103" s="271">
        <f t="shared" si="782"/>
        <v>0</v>
      </c>
      <c r="FU103" s="271">
        <f t="shared" si="783"/>
        <v>0</v>
      </c>
      <c r="FV103" s="270"/>
      <c r="FW103" s="270"/>
      <c r="FX103" s="384">
        <f t="shared" si="784"/>
        <v>0</v>
      </c>
      <c r="FY103" s="103">
        <f t="shared" si="785"/>
        <v>0</v>
      </c>
      <c r="FZ103" s="103">
        <f t="shared" si="786"/>
        <v>0</v>
      </c>
      <c r="GA103" s="103">
        <f t="shared" si="787"/>
        <v>0</v>
      </c>
      <c r="GB103" s="103">
        <f t="shared" si="788"/>
        <v>0</v>
      </c>
      <c r="GC103" s="270">
        <f t="shared" si="745"/>
        <v>0</v>
      </c>
      <c r="GD103" s="271">
        <f t="shared" si="789"/>
        <v>0</v>
      </c>
      <c r="GE103" s="271">
        <f t="shared" si="790"/>
        <v>0</v>
      </c>
      <c r="GF103" s="271">
        <f t="shared" si="791"/>
        <v>0</v>
      </c>
      <c r="GG103" s="271">
        <f t="shared" si="792"/>
        <v>0</v>
      </c>
      <c r="GH103" s="329"/>
      <c r="GI103" s="103">
        <f t="shared" si="793"/>
        <v>0</v>
      </c>
      <c r="GJ103" s="103">
        <f t="shared" si="794"/>
        <v>0</v>
      </c>
      <c r="GK103" s="103">
        <f t="shared" si="795"/>
        <v>0</v>
      </c>
      <c r="GL103" s="103">
        <f t="shared" si="796"/>
        <v>0</v>
      </c>
      <c r="GM103" s="270">
        <f t="shared" si="746"/>
        <v>0</v>
      </c>
      <c r="GN103" s="271">
        <f t="shared" si="797"/>
        <v>0</v>
      </c>
      <c r="GO103" s="271">
        <f t="shared" si="798"/>
        <v>0</v>
      </c>
      <c r="GP103" s="271">
        <f t="shared" si="799"/>
        <v>0</v>
      </c>
      <c r="GQ103" s="271">
        <f t="shared" si="800"/>
        <v>0</v>
      </c>
      <c r="GR103" s="342">
        <f t="shared" si="747"/>
        <v>0</v>
      </c>
      <c r="GS103" s="103">
        <f t="shared" si="801"/>
        <v>0</v>
      </c>
      <c r="GT103" s="103">
        <f t="shared" si="802"/>
        <v>0</v>
      </c>
      <c r="GU103" s="103">
        <f t="shared" si="803"/>
        <v>0</v>
      </c>
      <c r="GV103" s="103">
        <f t="shared" si="804"/>
        <v>0</v>
      </c>
      <c r="GW103" s="270">
        <f t="shared" si="748"/>
        <v>0</v>
      </c>
      <c r="GX103" s="271">
        <f t="shared" si="805"/>
        <v>0</v>
      </c>
      <c r="GY103" s="271">
        <f t="shared" si="806"/>
        <v>0</v>
      </c>
      <c r="GZ103" s="271">
        <f t="shared" si="807"/>
        <v>0</v>
      </c>
      <c r="HA103" s="271">
        <f t="shared" si="808"/>
        <v>0</v>
      </c>
      <c r="HB103" s="329"/>
      <c r="HC103" s="103">
        <f t="shared" si="809"/>
        <v>0</v>
      </c>
      <c r="HD103" s="103">
        <f t="shared" si="810"/>
        <v>0</v>
      </c>
      <c r="HE103" s="103">
        <f t="shared" si="811"/>
        <v>0</v>
      </c>
      <c r="HF103" s="103">
        <f t="shared" si="812"/>
        <v>0</v>
      </c>
      <c r="HG103" s="270">
        <f t="shared" si="749"/>
        <v>0</v>
      </c>
      <c r="HH103" s="271">
        <f t="shared" si="813"/>
        <v>0</v>
      </c>
      <c r="HI103" s="271">
        <f t="shared" si="814"/>
        <v>0</v>
      </c>
      <c r="HJ103" s="271">
        <f t="shared" si="815"/>
        <v>0</v>
      </c>
      <c r="HK103" s="271">
        <f t="shared" si="816"/>
        <v>0</v>
      </c>
      <c r="HL103" s="329"/>
      <c r="HM103" s="103">
        <f t="shared" si="817"/>
        <v>0</v>
      </c>
      <c r="HN103" s="103">
        <f t="shared" si="818"/>
        <v>0</v>
      </c>
      <c r="HO103" s="103">
        <f t="shared" si="819"/>
        <v>0</v>
      </c>
      <c r="HP103" s="103">
        <f t="shared" si="820"/>
        <v>0</v>
      </c>
      <c r="HQ103" s="270">
        <f t="shared" si="750"/>
        <v>0</v>
      </c>
      <c r="HR103" s="271">
        <f t="shared" si="821"/>
        <v>0</v>
      </c>
      <c r="HS103" s="271">
        <f t="shared" si="822"/>
        <v>0</v>
      </c>
      <c r="HT103" s="271">
        <f t="shared" si="823"/>
        <v>0</v>
      </c>
      <c r="HU103" s="271">
        <f t="shared" si="824"/>
        <v>0</v>
      </c>
      <c r="HV103" s="342">
        <f t="shared" si="751"/>
        <v>0</v>
      </c>
      <c r="HW103" s="103">
        <f t="shared" si="825"/>
        <v>0</v>
      </c>
      <c r="HX103" s="103">
        <f t="shared" si="826"/>
        <v>0</v>
      </c>
      <c r="HY103" s="103">
        <f t="shared" si="827"/>
        <v>0</v>
      </c>
      <c r="HZ103" s="103">
        <f t="shared" si="828"/>
        <v>0</v>
      </c>
      <c r="IA103" s="265" t="e">
        <f t="shared" si="752"/>
        <v>#DIV/0!</v>
      </c>
      <c r="IB103" s="270">
        <f t="shared" si="753"/>
        <v>0</v>
      </c>
      <c r="IC103" s="271">
        <f t="shared" si="829"/>
        <v>0</v>
      </c>
      <c r="ID103" s="271">
        <f t="shared" si="830"/>
        <v>0</v>
      </c>
      <c r="IE103" s="271">
        <f t="shared" si="831"/>
        <v>0</v>
      </c>
      <c r="IF103" s="271">
        <f t="shared" si="832"/>
        <v>0</v>
      </c>
      <c r="IG103" s="258">
        <f t="shared" si="754"/>
        <v>0</v>
      </c>
      <c r="IH103" s="103">
        <f t="shared" si="833"/>
        <v>0</v>
      </c>
      <c r="II103" s="103">
        <f t="shared" si="834"/>
        <v>0</v>
      </c>
      <c r="IJ103" s="103">
        <f t="shared" si="835"/>
        <v>0</v>
      </c>
      <c r="IK103" s="103">
        <f t="shared" si="836"/>
        <v>0</v>
      </c>
      <c r="IL103" s="270">
        <f t="shared" si="755"/>
        <v>0</v>
      </c>
      <c r="IM103" s="271">
        <f t="shared" si="837"/>
        <v>0</v>
      </c>
      <c r="IN103" s="271">
        <f t="shared" si="838"/>
        <v>0</v>
      </c>
      <c r="IO103" s="271">
        <f t="shared" si="839"/>
        <v>0</v>
      </c>
      <c r="IP103" s="271">
        <f t="shared" si="840"/>
        <v>0</v>
      </c>
      <c r="IQ103" s="274">
        <f t="shared" si="756"/>
        <v>0</v>
      </c>
      <c r="IR103" s="275">
        <f t="shared" si="841"/>
        <v>0</v>
      </c>
      <c r="IS103" s="275">
        <f t="shared" si="842"/>
        <v>0</v>
      </c>
      <c r="IT103" s="275">
        <f t="shared" si="843"/>
        <v>0</v>
      </c>
      <c r="IU103" s="275">
        <f t="shared" si="844"/>
        <v>0</v>
      </c>
    </row>
    <row r="104" spans="1:255" s="48" customFormat="1">
      <c r="A104" s="49" t="s">
        <v>448</v>
      </c>
      <c r="B104" s="264"/>
      <c r="C104" s="264"/>
      <c r="D104" s="264"/>
      <c r="E104" s="200"/>
      <c r="F104" s="93">
        <f t="shared" si="654"/>
        <v>0</v>
      </c>
      <c r="G104" s="93">
        <f t="shared" si="655"/>
        <v>0</v>
      </c>
      <c r="H104" s="93">
        <f t="shared" si="656"/>
        <v>0</v>
      </c>
      <c r="I104" s="93">
        <f t="shared" si="657"/>
        <v>0</v>
      </c>
      <c r="J104" s="200"/>
      <c r="K104" s="93">
        <f t="shared" si="658"/>
        <v>0</v>
      </c>
      <c r="L104" s="93">
        <f t="shared" si="659"/>
        <v>0</v>
      </c>
      <c r="M104" s="93">
        <f t="shared" si="660"/>
        <v>0</v>
      </c>
      <c r="N104" s="93">
        <f t="shared" si="661"/>
        <v>0</v>
      </c>
      <c r="O104" s="265" t="e">
        <f t="shared" si="662"/>
        <v>#DIV/0!</v>
      </c>
      <c r="P104" s="200"/>
      <c r="Q104" s="93">
        <f t="shared" si="663"/>
        <v>0</v>
      </c>
      <c r="R104" s="93">
        <f t="shared" si="664"/>
        <v>0</v>
      </c>
      <c r="S104" s="93">
        <f t="shared" si="665"/>
        <v>0</v>
      </c>
      <c r="T104" s="93">
        <f t="shared" si="666"/>
        <v>0</v>
      </c>
      <c r="U104" s="265" t="e">
        <f t="shared" si="667"/>
        <v>#DIV/0!</v>
      </c>
      <c r="V104" s="200"/>
      <c r="W104" s="93">
        <f t="shared" si="668"/>
        <v>0</v>
      </c>
      <c r="X104" s="93">
        <f t="shared" si="669"/>
        <v>0</v>
      </c>
      <c r="Y104" s="93">
        <f t="shared" si="670"/>
        <v>0</v>
      </c>
      <c r="Z104" s="93">
        <f t="shared" si="671"/>
        <v>0</v>
      </c>
      <c r="AA104" s="265" t="e">
        <f t="shared" si="672"/>
        <v>#DIV/0!</v>
      </c>
      <c r="AB104" s="329"/>
      <c r="AC104" s="103">
        <f t="shared" si="673"/>
        <v>0</v>
      </c>
      <c r="AD104" s="103">
        <f t="shared" si="674"/>
        <v>0</v>
      </c>
      <c r="AE104" s="103">
        <f t="shared" si="675"/>
        <v>0</v>
      </c>
      <c r="AF104" s="103">
        <f t="shared" si="676"/>
        <v>0</v>
      </c>
      <c r="AG104" s="270">
        <f t="shared" si="677"/>
        <v>0</v>
      </c>
      <c r="AH104" s="271">
        <f t="shared" si="678"/>
        <v>0</v>
      </c>
      <c r="AI104" s="271">
        <f t="shared" si="679"/>
        <v>0</v>
      </c>
      <c r="AJ104" s="271">
        <f t="shared" si="680"/>
        <v>0</v>
      </c>
      <c r="AK104" s="271">
        <f t="shared" si="681"/>
        <v>0</v>
      </c>
      <c r="AL104" s="329"/>
      <c r="AM104" s="103">
        <f t="shared" si="682"/>
        <v>0</v>
      </c>
      <c r="AN104" s="103">
        <f t="shared" si="683"/>
        <v>0</v>
      </c>
      <c r="AO104" s="103">
        <f t="shared" si="684"/>
        <v>0</v>
      </c>
      <c r="AP104" s="103">
        <f t="shared" si="685"/>
        <v>0</v>
      </c>
      <c r="AQ104" s="270">
        <f t="shared" si="686"/>
        <v>0</v>
      </c>
      <c r="AR104" s="271">
        <f t="shared" si="687"/>
        <v>0</v>
      </c>
      <c r="AS104" s="271">
        <f t="shared" si="688"/>
        <v>0</v>
      </c>
      <c r="AT104" s="271">
        <f t="shared" si="689"/>
        <v>0</v>
      </c>
      <c r="AU104" s="271">
        <f t="shared" si="690"/>
        <v>0</v>
      </c>
      <c r="AV104" s="510"/>
      <c r="AW104" s="511">
        <f t="shared" si="691"/>
        <v>0</v>
      </c>
      <c r="AX104" s="511">
        <f t="shared" si="692"/>
        <v>0</v>
      </c>
      <c r="AY104" s="511">
        <f t="shared" si="693"/>
        <v>0</v>
      </c>
      <c r="AZ104" s="511">
        <f t="shared" si="694"/>
        <v>0</v>
      </c>
      <c r="BA104" s="512">
        <f t="shared" si="695"/>
        <v>0</v>
      </c>
      <c r="BB104" s="586">
        <f t="shared" si="696"/>
        <v>0</v>
      </c>
      <c r="BC104" s="586">
        <f t="shared" si="697"/>
        <v>0</v>
      </c>
      <c r="BD104" s="586">
        <f t="shared" si="698"/>
        <v>0</v>
      </c>
      <c r="BE104" s="586">
        <f t="shared" si="699"/>
        <v>0</v>
      </c>
      <c r="BF104" s="329"/>
      <c r="BG104" s="103">
        <f t="shared" si="700"/>
        <v>0</v>
      </c>
      <c r="BH104" s="103">
        <f t="shared" si="701"/>
        <v>0</v>
      </c>
      <c r="BI104" s="103">
        <f t="shared" si="702"/>
        <v>0</v>
      </c>
      <c r="BJ104" s="103">
        <f t="shared" si="703"/>
        <v>0</v>
      </c>
      <c r="BK104" s="270">
        <f t="shared" si="704"/>
        <v>0</v>
      </c>
      <c r="BL104" s="271">
        <f t="shared" si="705"/>
        <v>0</v>
      </c>
      <c r="BM104" s="271">
        <f t="shared" si="706"/>
        <v>0</v>
      </c>
      <c r="BN104" s="271">
        <f t="shared" si="707"/>
        <v>0</v>
      </c>
      <c r="BO104" s="271">
        <f t="shared" si="708"/>
        <v>0</v>
      </c>
      <c r="BP104" s="329"/>
      <c r="BQ104" s="103">
        <f t="shared" si="709"/>
        <v>0</v>
      </c>
      <c r="BR104" s="103">
        <f t="shared" si="710"/>
        <v>0</v>
      </c>
      <c r="BS104" s="103">
        <f t="shared" si="711"/>
        <v>0</v>
      </c>
      <c r="BT104" s="103">
        <f t="shared" si="712"/>
        <v>0</v>
      </c>
      <c r="BU104" s="270">
        <f t="shared" si="713"/>
        <v>0</v>
      </c>
      <c r="BV104" s="271">
        <f t="shared" si="714"/>
        <v>0</v>
      </c>
      <c r="BW104" s="271">
        <f t="shared" si="715"/>
        <v>0</v>
      </c>
      <c r="BX104" s="271">
        <f t="shared" si="716"/>
        <v>0</v>
      </c>
      <c r="BY104" s="271">
        <f t="shared" si="717"/>
        <v>0</v>
      </c>
      <c r="BZ104" s="329"/>
      <c r="CA104" s="103">
        <f t="shared" si="718"/>
        <v>0</v>
      </c>
      <c r="CB104" s="103">
        <f t="shared" si="719"/>
        <v>0</v>
      </c>
      <c r="CC104" s="103">
        <f t="shared" si="720"/>
        <v>0</v>
      </c>
      <c r="CD104" s="103">
        <f t="shared" si="721"/>
        <v>0</v>
      </c>
      <c r="CE104" s="270">
        <f t="shared" si="722"/>
        <v>0</v>
      </c>
      <c r="CF104" s="271">
        <f t="shared" si="723"/>
        <v>0</v>
      </c>
      <c r="CG104" s="271">
        <f t="shared" si="724"/>
        <v>0</v>
      </c>
      <c r="CH104" s="271">
        <f t="shared" si="725"/>
        <v>0</v>
      </c>
      <c r="CI104" s="271">
        <f t="shared" si="726"/>
        <v>0</v>
      </c>
      <c r="CJ104" s="336"/>
      <c r="CK104" s="103">
        <f t="shared" si="727"/>
        <v>0</v>
      </c>
      <c r="CL104" s="103">
        <f t="shared" si="728"/>
        <v>0</v>
      </c>
      <c r="CM104" s="103">
        <f t="shared" si="729"/>
        <v>0</v>
      </c>
      <c r="CN104" s="103">
        <f t="shared" si="730"/>
        <v>0</v>
      </c>
      <c r="CO104" s="270">
        <f t="shared" si="427"/>
        <v>0</v>
      </c>
      <c r="CP104" s="271">
        <f t="shared" si="731"/>
        <v>0</v>
      </c>
      <c r="CQ104" s="271">
        <f t="shared" si="732"/>
        <v>0</v>
      </c>
      <c r="CR104" s="271">
        <f t="shared" si="733"/>
        <v>0</v>
      </c>
      <c r="CS104" s="271">
        <f t="shared" si="734"/>
        <v>0</v>
      </c>
      <c r="CT104" s="329"/>
      <c r="CU104" s="103">
        <f t="shared" si="735"/>
        <v>0</v>
      </c>
      <c r="CV104" s="103">
        <f t="shared" si="736"/>
        <v>0</v>
      </c>
      <c r="CW104" s="103">
        <f t="shared" si="737"/>
        <v>0</v>
      </c>
      <c r="CX104" s="103">
        <f t="shared" si="738"/>
        <v>0</v>
      </c>
      <c r="CY104" s="270">
        <f t="shared" si="739"/>
        <v>0</v>
      </c>
      <c r="CZ104" s="271">
        <f t="shared" si="740"/>
        <v>0</v>
      </c>
      <c r="DA104" s="271">
        <f t="shared" si="741"/>
        <v>0</v>
      </c>
      <c r="DB104" s="271">
        <f t="shared" si="742"/>
        <v>0</v>
      </c>
      <c r="DC104" s="271">
        <f t="shared" si="743"/>
        <v>0</v>
      </c>
      <c r="DD104" s="329"/>
      <c r="DE104" s="103">
        <f t="shared" si="436"/>
        <v>0</v>
      </c>
      <c r="DF104" s="103">
        <f t="shared" si="437"/>
        <v>0</v>
      </c>
      <c r="DG104" s="103">
        <f t="shared" si="438"/>
        <v>0</v>
      </c>
      <c r="DH104" s="103">
        <f t="shared" si="439"/>
        <v>0</v>
      </c>
      <c r="DI104" s="270">
        <f t="shared" si="440"/>
        <v>0</v>
      </c>
      <c r="DJ104" s="271">
        <f t="shared" si="441"/>
        <v>0</v>
      </c>
      <c r="DK104" s="271">
        <f t="shared" si="442"/>
        <v>0</v>
      </c>
      <c r="DL104" s="271">
        <f t="shared" si="443"/>
        <v>0</v>
      </c>
      <c r="DM104" s="271">
        <f t="shared" si="444"/>
        <v>0</v>
      </c>
      <c r="DN104" s="329"/>
      <c r="DO104" s="103">
        <f t="shared" si="445"/>
        <v>0</v>
      </c>
      <c r="DP104" s="103">
        <f t="shared" si="446"/>
        <v>0</v>
      </c>
      <c r="DQ104" s="103">
        <f t="shared" si="447"/>
        <v>0</v>
      </c>
      <c r="DR104" s="103">
        <f t="shared" si="448"/>
        <v>0</v>
      </c>
      <c r="DS104" s="270">
        <f t="shared" si="744"/>
        <v>0</v>
      </c>
      <c r="DT104" s="271">
        <f t="shared" si="449"/>
        <v>0</v>
      </c>
      <c r="DU104" s="271">
        <f t="shared" si="450"/>
        <v>0</v>
      </c>
      <c r="DV104" s="271">
        <f t="shared" si="451"/>
        <v>0</v>
      </c>
      <c r="DW104" s="271">
        <f t="shared" si="452"/>
        <v>0</v>
      </c>
      <c r="DX104" s="338"/>
      <c r="DY104" s="103">
        <f t="shared" si="548"/>
        <v>0</v>
      </c>
      <c r="DZ104" s="103">
        <f t="shared" si="549"/>
        <v>0</v>
      </c>
      <c r="EA104" s="103">
        <f t="shared" si="550"/>
        <v>0</v>
      </c>
      <c r="EB104" s="103">
        <f t="shared" si="551"/>
        <v>0</v>
      </c>
      <c r="EC104" s="270">
        <f t="shared" si="552"/>
        <v>0</v>
      </c>
      <c r="ED104" s="271">
        <f t="shared" si="553"/>
        <v>0</v>
      </c>
      <c r="EE104" s="271">
        <f t="shared" si="554"/>
        <v>0</v>
      </c>
      <c r="EF104" s="271">
        <f t="shared" si="555"/>
        <v>0</v>
      </c>
      <c r="EG104" s="271">
        <f t="shared" si="556"/>
        <v>0</v>
      </c>
      <c r="EH104" s="329"/>
      <c r="EI104" s="103">
        <f t="shared" si="557"/>
        <v>0</v>
      </c>
      <c r="EJ104" s="103">
        <f t="shared" si="558"/>
        <v>0</v>
      </c>
      <c r="EK104" s="103">
        <f t="shared" si="559"/>
        <v>0</v>
      </c>
      <c r="EL104" s="103">
        <f t="shared" si="560"/>
        <v>0</v>
      </c>
      <c r="EM104" s="270">
        <f t="shared" si="561"/>
        <v>0</v>
      </c>
      <c r="EN104" s="271">
        <f t="shared" si="562"/>
        <v>0</v>
      </c>
      <c r="EO104" s="271">
        <f t="shared" si="563"/>
        <v>0</v>
      </c>
      <c r="EP104" s="271">
        <f t="shared" si="564"/>
        <v>0</v>
      </c>
      <c r="EQ104" s="271">
        <f t="shared" si="565"/>
        <v>0</v>
      </c>
      <c r="ER104" s="510"/>
      <c r="ES104" s="511">
        <f t="shared" si="757"/>
        <v>0</v>
      </c>
      <c r="ET104" s="511">
        <f t="shared" si="758"/>
        <v>0</v>
      </c>
      <c r="EU104" s="511">
        <f t="shared" si="759"/>
        <v>0</v>
      </c>
      <c r="EV104" s="511">
        <f t="shared" si="760"/>
        <v>0</v>
      </c>
      <c r="EW104" s="512">
        <f t="shared" si="761"/>
        <v>0</v>
      </c>
      <c r="EX104" s="586">
        <f t="shared" si="762"/>
        <v>0</v>
      </c>
      <c r="EY104" s="586">
        <f t="shared" si="763"/>
        <v>0</v>
      </c>
      <c r="EZ104" s="586">
        <f t="shared" si="764"/>
        <v>0</v>
      </c>
      <c r="FA104" s="586">
        <f t="shared" si="765"/>
        <v>0</v>
      </c>
      <c r="FB104" s="263"/>
      <c r="FC104" s="103">
        <f t="shared" si="766"/>
        <v>0</v>
      </c>
      <c r="FD104" s="103">
        <f t="shared" si="767"/>
        <v>0</v>
      </c>
      <c r="FE104" s="103">
        <f t="shared" si="768"/>
        <v>0</v>
      </c>
      <c r="FF104" s="103">
        <f t="shared" si="769"/>
        <v>0</v>
      </c>
      <c r="FG104" s="270">
        <f t="shared" si="770"/>
        <v>0</v>
      </c>
      <c r="FH104" s="271">
        <f t="shared" si="771"/>
        <v>0</v>
      </c>
      <c r="FI104" s="271">
        <f t="shared" si="772"/>
        <v>0</v>
      </c>
      <c r="FJ104" s="271">
        <f t="shared" si="773"/>
        <v>0</v>
      </c>
      <c r="FK104" s="271">
        <f t="shared" si="774"/>
        <v>0</v>
      </c>
      <c r="FL104" s="263"/>
      <c r="FM104" s="103">
        <f t="shared" si="775"/>
        <v>0</v>
      </c>
      <c r="FN104" s="103">
        <f t="shared" si="776"/>
        <v>0</v>
      </c>
      <c r="FO104" s="103">
        <f t="shared" si="777"/>
        <v>0</v>
      </c>
      <c r="FP104" s="103">
        <f t="shared" si="778"/>
        <v>0</v>
      </c>
      <c r="FQ104" s="270">
        <f t="shared" si="779"/>
        <v>0</v>
      </c>
      <c r="FR104" s="271">
        <f t="shared" si="780"/>
        <v>0</v>
      </c>
      <c r="FS104" s="271">
        <f t="shared" si="781"/>
        <v>0</v>
      </c>
      <c r="FT104" s="271">
        <f t="shared" si="782"/>
        <v>0</v>
      </c>
      <c r="FU104" s="271">
        <f t="shared" si="783"/>
        <v>0</v>
      </c>
      <c r="FV104" s="270"/>
      <c r="FW104" s="270"/>
      <c r="FX104" s="384">
        <f t="shared" si="784"/>
        <v>0</v>
      </c>
      <c r="FY104" s="103">
        <f t="shared" si="785"/>
        <v>0</v>
      </c>
      <c r="FZ104" s="103">
        <f t="shared" si="786"/>
        <v>0</v>
      </c>
      <c r="GA104" s="103">
        <f t="shared" si="787"/>
        <v>0</v>
      </c>
      <c r="GB104" s="103">
        <f t="shared" si="788"/>
        <v>0</v>
      </c>
      <c r="GC104" s="270">
        <f t="shared" si="745"/>
        <v>0</v>
      </c>
      <c r="GD104" s="271">
        <f t="shared" si="789"/>
        <v>0</v>
      </c>
      <c r="GE104" s="271">
        <f t="shared" si="790"/>
        <v>0</v>
      </c>
      <c r="GF104" s="271">
        <f t="shared" si="791"/>
        <v>0</v>
      </c>
      <c r="GG104" s="271">
        <f t="shared" si="792"/>
        <v>0</v>
      </c>
      <c r="GH104" s="329"/>
      <c r="GI104" s="103">
        <f t="shared" si="793"/>
        <v>0</v>
      </c>
      <c r="GJ104" s="103">
        <f t="shared" si="794"/>
        <v>0</v>
      </c>
      <c r="GK104" s="103">
        <f t="shared" si="795"/>
        <v>0</v>
      </c>
      <c r="GL104" s="103">
        <f t="shared" si="796"/>
        <v>0</v>
      </c>
      <c r="GM104" s="270">
        <f t="shared" si="746"/>
        <v>0</v>
      </c>
      <c r="GN104" s="271">
        <f t="shared" si="797"/>
        <v>0</v>
      </c>
      <c r="GO104" s="271">
        <f t="shared" si="798"/>
        <v>0</v>
      </c>
      <c r="GP104" s="271">
        <f t="shared" si="799"/>
        <v>0</v>
      </c>
      <c r="GQ104" s="271">
        <f t="shared" si="800"/>
        <v>0</v>
      </c>
      <c r="GR104" s="342">
        <f t="shared" si="747"/>
        <v>0</v>
      </c>
      <c r="GS104" s="103">
        <f t="shared" si="801"/>
        <v>0</v>
      </c>
      <c r="GT104" s="103">
        <f t="shared" si="802"/>
        <v>0</v>
      </c>
      <c r="GU104" s="103">
        <f t="shared" si="803"/>
        <v>0</v>
      </c>
      <c r="GV104" s="103">
        <f t="shared" si="804"/>
        <v>0</v>
      </c>
      <c r="GW104" s="270">
        <f t="shared" si="748"/>
        <v>0</v>
      </c>
      <c r="GX104" s="271">
        <f t="shared" si="805"/>
        <v>0</v>
      </c>
      <c r="GY104" s="271">
        <f t="shared" si="806"/>
        <v>0</v>
      </c>
      <c r="GZ104" s="271">
        <f t="shared" si="807"/>
        <v>0</v>
      </c>
      <c r="HA104" s="271">
        <f t="shared" si="808"/>
        <v>0</v>
      </c>
      <c r="HB104" s="329"/>
      <c r="HC104" s="103">
        <f t="shared" si="809"/>
        <v>0</v>
      </c>
      <c r="HD104" s="103">
        <f t="shared" si="810"/>
        <v>0</v>
      </c>
      <c r="HE104" s="103">
        <f t="shared" si="811"/>
        <v>0</v>
      </c>
      <c r="HF104" s="103">
        <f t="shared" si="812"/>
        <v>0</v>
      </c>
      <c r="HG104" s="270">
        <f t="shared" si="749"/>
        <v>0</v>
      </c>
      <c r="HH104" s="271">
        <f t="shared" si="813"/>
        <v>0</v>
      </c>
      <c r="HI104" s="271">
        <f t="shared" si="814"/>
        <v>0</v>
      </c>
      <c r="HJ104" s="271">
        <f t="shared" si="815"/>
        <v>0</v>
      </c>
      <c r="HK104" s="271">
        <f t="shared" si="816"/>
        <v>0</v>
      </c>
      <c r="HL104" s="329"/>
      <c r="HM104" s="103">
        <f t="shared" si="817"/>
        <v>0</v>
      </c>
      <c r="HN104" s="103">
        <f t="shared" si="818"/>
        <v>0</v>
      </c>
      <c r="HO104" s="103">
        <f t="shared" si="819"/>
        <v>0</v>
      </c>
      <c r="HP104" s="103">
        <f t="shared" si="820"/>
        <v>0</v>
      </c>
      <c r="HQ104" s="270">
        <f t="shared" si="750"/>
        <v>0</v>
      </c>
      <c r="HR104" s="271">
        <f t="shared" si="821"/>
        <v>0</v>
      </c>
      <c r="HS104" s="271">
        <f t="shared" si="822"/>
        <v>0</v>
      </c>
      <c r="HT104" s="271">
        <f t="shared" si="823"/>
        <v>0</v>
      </c>
      <c r="HU104" s="271">
        <f t="shared" si="824"/>
        <v>0</v>
      </c>
      <c r="HV104" s="342">
        <f t="shared" si="751"/>
        <v>0</v>
      </c>
      <c r="HW104" s="103">
        <f t="shared" si="825"/>
        <v>0</v>
      </c>
      <c r="HX104" s="103">
        <f t="shared" si="826"/>
        <v>0</v>
      </c>
      <c r="HY104" s="103">
        <f t="shared" si="827"/>
        <v>0</v>
      </c>
      <c r="HZ104" s="103">
        <f t="shared" si="828"/>
        <v>0</v>
      </c>
      <c r="IA104" s="265" t="e">
        <f t="shared" si="752"/>
        <v>#DIV/0!</v>
      </c>
      <c r="IB104" s="270">
        <f t="shared" si="753"/>
        <v>0</v>
      </c>
      <c r="IC104" s="271">
        <f t="shared" si="829"/>
        <v>0</v>
      </c>
      <c r="ID104" s="271">
        <f t="shared" si="830"/>
        <v>0</v>
      </c>
      <c r="IE104" s="271">
        <f t="shared" si="831"/>
        <v>0</v>
      </c>
      <c r="IF104" s="271">
        <f t="shared" si="832"/>
        <v>0</v>
      </c>
      <c r="IG104" s="258">
        <f t="shared" si="754"/>
        <v>0</v>
      </c>
      <c r="IH104" s="103">
        <f t="shared" si="833"/>
        <v>0</v>
      </c>
      <c r="II104" s="103">
        <f t="shared" si="834"/>
        <v>0</v>
      </c>
      <c r="IJ104" s="103">
        <f t="shared" si="835"/>
        <v>0</v>
      </c>
      <c r="IK104" s="103">
        <f t="shared" si="836"/>
        <v>0</v>
      </c>
      <c r="IL104" s="270">
        <f t="shared" si="755"/>
        <v>0</v>
      </c>
      <c r="IM104" s="271">
        <f t="shared" si="837"/>
        <v>0</v>
      </c>
      <c r="IN104" s="271">
        <f t="shared" si="838"/>
        <v>0</v>
      </c>
      <c r="IO104" s="271">
        <f t="shared" si="839"/>
        <v>0</v>
      </c>
      <c r="IP104" s="271">
        <f t="shared" si="840"/>
        <v>0</v>
      </c>
      <c r="IQ104" s="274">
        <f t="shared" si="756"/>
        <v>0</v>
      </c>
      <c r="IR104" s="275">
        <f t="shared" si="841"/>
        <v>0</v>
      </c>
      <c r="IS104" s="275">
        <f t="shared" si="842"/>
        <v>0</v>
      </c>
      <c r="IT104" s="275">
        <f t="shared" si="843"/>
        <v>0</v>
      </c>
      <c r="IU104" s="275">
        <f t="shared" si="844"/>
        <v>0</v>
      </c>
    </row>
    <row r="105" spans="1:255" s="48" customFormat="1">
      <c r="A105" s="49" t="s">
        <v>449</v>
      </c>
      <c r="B105" s="264"/>
      <c r="C105" s="264"/>
      <c r="D105" s="264"/>
      <c r="E105" s="200"/>
      <c r="F105" s="93">
        <f t="shared" si="654"/>
        <v>0</v>
      </c>
      <c r="G105" s="93">
        <f t="shared" si="655"/>
        <v>0</v>
      </c>
      <c r="H105" s="93">
        <f t="shared" si="656"/>
        <v>0</v>
      </c>
      <c r="I105" s="93">
        <f t="shared" si="657"/>
        <v>0</v>
      </c>
      <c r="J105" s="200"/>
      <c r="K105" s="93">
        <f t="shared" si="658"/>
        <v>0</v>
      </c>
      <c r="L105" s="93">
        <f t="shared" si="659"/>
        <v>0</v>
      </c>
      <c r="M105" s="93">
        <f t="shared" si="660"/>
        <v>0</v>
      </c>
      <c r="N105" s="93">
        <f t="shared" si="661"/>
        <v>0</v>
      </c>
      <c r="O105" s="265" t="e">
        <f t="shared" si="662"/>
        <v>#DIV/0!</v>
      </c>
      <c r="P105" s="200"/>
      <c r="Q105" s="93">
        <f t="shared" si="663"/>
        <v>0</v>
      </c>
      <c r="R105" s="93">
        <f t="shared" si="664"/>
        <v>0</v>
      </c>
      <c r="S105" s="93">
        <f t="shared" si="665"/>
        <v>0</v>
      </c>
      <c r="T105" s="93">
        <f t="shared" si="666"/>
        <v>0</v>
      </c>
      <c r="U105" s="265" t="e">
        <f t="shared" si="667"/>
        <v>#DIV/0!</v>
      </c>
      <c r="V105" s="200"/>
      <c r="W105" s="93">
        <f t="shared" si="668"/>
        <v>0</v>
      </c>
      <c r="X105" s="93">
        <f t="shared" si="669"/>
        <v>0</v>
      </c>
      <c r="Y105" s="93">
        <f t="shared" si="670"/>
        <v>0</v>
      </c>
      <c r="Z105" s="93">
        <f t="shared" si="671"/>
        <v>0</v>
      </c>
      <c r="AA105" s="265" t="e">
        <f t="shared" si="672"/>
        <v>#DIV/0!</v>
      </c>
      <c r="AB105" s="329"/>
      <c r="AC105" s="103">
        <f t="shared" si="673"/>
        <v>0</v>
      </c>
      <c r="AD105" s="103">
        <f t="shared" si="674"/>
        <v>0</v>
      </c>
      <c r="AE105" s="103">
        <f t="shared" si="675"/>
        <v>0</v>
      </c>
      <c r="AF105" s="103">
        <f t="shared" si="676"/>
        <v>0</v>
      </c>
      <c r="AG105" s="270">
        <f t="shared" si="677"/>
        <v>0</v>
      </c>
      <c r="AH105" s="271">
        <f t="shared" si="678"/>
        <v>0</v>
      </c>
      <c r="AI105" s="271">
        <f t="shared" si="679"/>
        <v>0</v>
      </c>
      <c r="AJ105" s="271">
        <f t="shared" si="680"/>
        <v>0</v>
      </c>
      <c r="AK105" s="271">
        <f t="shared" si="681"/>
        <v>0</v>
      </c>
      <c r="AL105" s="329"/>
      <c r="AM105" s="103">
        <f t="shared" si="682"/>
        <v>0</v>
      </c>
      <c r="AN105" s="103">
        <f t="shared" si="683"/>
        <v>0</v>
      </c>
      <c r="AO105" s="103">
        <f t="shared" si="684"/>
        <v>0</v>
      </c>
      <c r="AP105" s="103">
        <f t="shared" si="685"/>
        <v>0</v>
      </c>
      <c r="AQ105" s="270">
        <f t="shared" si="686"/>
        <v>0</v>
      </c>
      <c r="AR105" s="271">
        <f t="shared" si="687"/>
        <v>0</v>
      </c>
      <c r="AS105" s="271">
        <f t="shared" si="688"/>
        <v>0</v>
      </c>
      <c r="AT105" s="271">
        <f t="shared" si="689"/>
        <v>0</v>
      </c>
      <c r="AU105" s="271">
        <f t="shared" si="690"/>
        <v>0</v>
      </c>
      <c r="AV105" s="510"/>
      <c r="AW105" s="511">
        <f t="shared" si="691"/>
        <v>0</v>
      </c>
      <c r="AX105" s="511">
        <f t="shared" si="692"/>
        <v>0</v>
      </c>
      <c r="AY105" s="511">
        <f t="shared" si="693"/>
        <v>0</v>
      </c>
      <c r="AZ105" s="511">
        <f t="shared" si="694"/>
        <v>0</v>
      </c>
      <c r="BA105" s="512">
        <f t="shared" si="695"/>
        <v>0</v>
      </c>
      <c r="BB105" s="586">
        <f t="shared" si="696"/>
        <v>0</v>
      </c>
      <c r="BC105" s="586">
        <f t="shared" si="697"/>
        <v>0</v>
      </c>
      <c r="BD105" s="586">
        <f t="shared" si="698"/>
        <v>0</v>
      </c>
      <c r="BE105" s="586">
        <f t="shared" si="699"/>
        <v>0</v>
      </c>
      <c r="BF105" s="329"/>
      <c r="BG105" s="103">
        <f t="shared" si="700"/>
        <v>0</v>
      </c>
      <c r="BH105" s="103">
        <f t="shared" si="701"/>
        <v>0</v>
      </c>
      <c r="BI105" s="103">
        <f t="shared" si="702"/>
        <v>0</v>
      </c>
      <c r="BJ105" s="103">
        <f t="shared" si="703"/>
        <v>0</v>
      </c>
      <c r="BK105" s="270">
        <f t="shared" si="704"/>
        <v>0</v>
      </c>
      <c r="BL105" s="271">
        <f t="shared" si="705"/>
        <v>0</v>
      </c>
      <c r="BM105" s="271">
        <f t="shared" si="706"/>
        <v>0</v>
      </c>
      <c r="BN105" s="271">
        <f t="shared" si="707"/>
        <v>0</v>
      </c>
      <c r="BO105" s="271">
        <f t="shared" si="708"/>
        <v>0</v>
      </c>
      <c r="BP105" s="329"/>
      <c r="BQ105" s="103">
        <f t="shared" si="709"/>
        <v>0</v>
      </c>
      <c r="BR105" s="103">
        <f t="shared" si="710"/>
        <v>0</v>
      </c>
      <c r="BS105" s="103">
        <f t="shared" si="711"/>
        <v>0</v>
      </c>
      <c r="BT105" s="103">
        <f t="shared" si="712"/>
        <v>0</v>
      </c>
      <c r="BU105" s="270">
        <f t="shared" si="713"/>
        <v>0</v>
      </c>
      <c r="BV105" s="271">
        <f t="shared" si="714"/>
        <v>0</v>
      </c>
      <c r="BW105" s="271">
        <f t="shared" si="715"/>
        <v>0</v>
      </c>
      <c r="BX105" s="271">
        <f t="shared" si="716"/>
        <v>0</v>
      </c>
      <c r="BY105" s="271">
        <f t="shared" si="717"/>
        <v>0</v>
      </c>
      <c r="BZ105" s="329"/>
      <c r="CA105" s="103">
        <f t="shared" si="718"/>
        <v>0</v>
      </c>
      <c r="CB105" s="103">
        <f t="shared" si="719"/>
        <v>0</v>
      </c>
      <c r="CC105" s="103">
        <f t="shared" si="720"/>
        <v>0</v>
      </c>
      <c r="CD105" s="103">
        <f t="shared" si="721"/>
        <v>0</v>
      </c>
      <c r="CE105" s="270">
        <f t="shared" si="722"/>
        <v>0</v>
      </c>
      <c r="CF105" s="271">
        <f t="shared" si="723"/>
        <v>0</v>
      </c>
      <c r="CG105" s="271">
        <f t="shared" si="724"/>
        <v>0</v>
      </c>
      <c r="CH105" s="271">
        <f t="shared" si="725"/>
        <v>0</v>
      </c>
      <c r="CI105" s="271">
        <f t="shared" si="726"/>
        <v>0</v>
      </c>
      <c r="CJ105" s="336"/>
      <c r="CK105" s="103">
        <f t="shared" si="727"/>
        <v>0</v>
      </c>
      <c r="CL105" s="103">
        <f t="shared" si="728"/>
        <v>0</v>
      </c>
      <c r="CM105" s="103">
        <f t="shared" si="729"/>
        <v>0</v>
      </c>
      <c r="CN105" s="103">
        <f t="shared" si="730"/>
        <v>0</v>
      </c>
      <c r="CO105" s="270">
        <f t="shared" si="427"/>
        <v>0</v>
      </c>
      <c r="CP105" s="271">
        <f t="shared" si="731"/>
        <v>0</v>
      </c>
      <c r="CQ105" s="271">
        <f t="shared" si="732"/>
        <v>0</v>
      </c>
      <c r="CR105" s="271">
        <f t="shared" si="733"/>
        <v>0</v>
      </c>
      <c r="CS105" s="271">
        <f t="shared" si="734"/>
        <v>0</v>
      </c>
      <c r="CT105" s="329"/>
      <c r="CU105" s="103">
        <f t="shared" si="735"/>
        <v>0</v>
      </c>
      <c r="CV105" s="103">
        <f t="shared" si="736"/>
        <v>0</v>
      </c>
      <c r="CW105" s="103">
        <f t="shared" si="737"/>
        <v>0</v>
      </c>
      <c r="CX105" s="103">
        <f t="shared" si="738"/>
        <v>0</v>
      </c>
      <c r="CY105" s="270">
        <f t="shared" si="739"/>
        <v>0</v>
      </c>
      <c r="CZ105" s="271">
        <f t="shared" si="740"/>
        <v>0</v>
      </c>
      <c r="DA105" s="271">
        <f t="shared" si="741"/>
        <v>0</v>
      </c>
      <c r="DB105" s="271">
        <f t="shared" si="742"/>
        <v>0</v>
      </c>
      <c r="DC105" s="271">
        <f t="shared" si="743"/>
        <v>0</v>
      </c>
      <c r="DD105" s="329"/>
      <c r="DE105" s="103">
        <f t="shared" si="436"/>
        <v>0</v>
      </c>
      <c r="DF105" s="103">
        <f t="shared" si="437"/>
        <v>0</v>
      </c>
      <c r="DG105" s="103">
        <f t="shared" si="438"/>
        <v>0</v>
      </c>
      <c r="DH105" s="103">
        <f t="shared" si="439"/>
        <v>0</v>
      </c>
      <c r="DI105" s="270">
        <f t="shared" si="440"/>
        <v>0</v>
      </c>
      <c r="DJ105" s="271">
        <f t="shared" si="441"/>
        <v>0</v>
      </c>
      <c r="DK105" s="271">
        <f t="shared" si="442"/>
        <v>0</v>
      </c>
      <c r="DL105" s="271">
        <f t="shared" si="443"/>
        <v>0</v>
      </c>
      <c r="DM105" s="271">
        <f t="shared" si="444"/>
        <v>0</v>
      </c>
      <c r="DN105" s="329"/>
      <c r="DO105" s="103">
        <f t="shared" si="445"/>
        <v>0</v>
      </c>
      <c r="DP105" s="103">
        <f t="shared" si="446"/>
        <v>0</v>
      </c>
      <c r="DQ105" s="103">
        <f t="shared" si="447"/>
        <v>0</v>
      </c>
      <c r="DR105" s="103">
        <f t="shared" si="448"/>
        <v>0</v>
      </c>
      <c r="DS105" s="270">
        <f t="shared" si="744"/>
        <v>0</v>
      </c>
      <c r="DT105" s="271">
        <f t="shared" si="449"/>
        <v>0</v>
      </c>
      <c r="DU105" s="271">
        <f t="shared" si="450"/>
        <v>0</v>
      </c>
      <c r="DV105" s="271">
        <f t="shared" si="451"/>
        <v>0</v>
      </c>
      <c r="DW105" s="271">
        <f t="shared" si="452"/>
        <v>0</v>
      </c>
      <c r="DX105" s="338"/>
      <c r="DY105" s="103">
        <f t="shared" si="548"/>
        <v>0</v>
      </c>
      <c r="DZ105" s="103">
        <f t="shared" si="549"/>
        <v>0</v>
      </c>
      <c r="EA105" s="103">
        <f t="shared" si="550"/>
        <v>0</v>
      </c>
      <c r="EB105" s="103">
        <f t="shared" si="551"/>
        <v>0</v>
      </c>
      <c r="EC105" s="270">
        <f t="shared" si="552"/>
        <v>0</v>
      </c>
      <c r="ED105" s="271">
        <f t="shared" si="553"/>
        <v>0</v>
      </c>
      <c r="EE105" s="271">
        <f t="shared" si="554"/>
        <v>0</v>
      </c>
      <c r="EF105" s="271">
        <f t="shared" si="555"/>
        <v>0</v>
      </c>
      <c r="EG105" s="271">
        <f t="shared" si="556"/>
        <v>0</v>
      </c>
      <c r="EH105" s="329"/>
      <c r="EI105" s="103">
        <f t="shared" si="557"/>
        <v>0</v>
      </c>
      <c r="EJ105" s="103">
        <f t="shared" si="558"/>
        <v>0</v>
      </c>
      <c r="EK105" s="103">
        <f t="shared" si="559"/>
        <v>0</v>
      </c>
      <c r="EL105" s="103">
        <f t="shared" si="560"/>
        <v>0</v>
      </c>
      <c r="EM105" s="270">
        <f t="shared" si="561"/>
        <v>0</v>
      </c>
      <c r="EN105" s="271">
        <f t="shared" si="562"/>
        <v>0</v>
      </c>
      <c r="EO105" s="271">
        <f t="shared" si="563"/>
        <v>0</v>
      </c>
      <c r="EP105" s="271">
        <f t="shared" si="564"/>
        <v>0</v>
      </c>
      <c r="EQ105" s="271">
        <f t="shared" si="565"/>
        <v>0</v>
      </c>
      <c r="ER105" s="510"/>
      <c r="ES105" s="511">
        <f t="shared" si="757"/>
        <v>0</v>
      </c>
      <c r="ET105" s="511">
        <f t="shared" si="758"/>
        <v>0</v>
      </c>
      <c r="EU105" s="511">
        <f t="shared" si="759"/>
        <v>0</v>
      </c>
      <c r="EV105" s="511">
        <f t="shared" si="760"/>
        <v>0</v>
      </c>
      <c r="EW105" s="512">
        <f t="shared" si="761"/>
        <v>0</v>
      </c>
      <c r="EX105" s="586">
        <f t="shared" si="762"/>
        <v>0</v>
      </c>
      <c r="EY105" s="586">
        <f t="shared" si="763"/>
        <v>0</v>
      </c>
      <c r="EZ105" s="586">
        <f t="shared" si="764"/>
        <v>0</v>
      </c>
      <c r="FA105" s="586">
        <f t="shared" si="765"/>
        <v>0</v>
      </c>
      <c r="FB105" s="263"/>
      <c r="FC105" s="103">
        <f t="shared" si="766"/>
        <v>0</v>
      </c>
      <c r="FD105" s="103">
        <f t="shared" si="767"/>
        <v>0</v>
      </c>
      <c r="FE105" s="103">
        <f t="shared" si="768"/>
        <v>0</v>
      </c>
      <c r="FF105" s="103">
        <f t="shared" si="769"/>
        <v>0</v>
      </c>
      <c r="FG105" s="270">
        <f t="shared" si="770"/>
        <v>0</v>
      </c>
      <c r="FH105" s="271">
        <f t="shared" si="771"/>
        <v>0</v>
      </c>
      <c r="FI105" s="271">
        <f t="shared" si="772"/>
        <v>0</v>
      </c>
      <c r="FJ105" s="271">
        <f t="shared" si="773"/>
        <v>0</v>
      </c>
      <c r="FK105" s="271">
        <f t="shared" si="774"/>
        <v>0</v>
      </c>
      <c r="FL105" s="263"/>
      <c r="FM105" s="103">
        <f t="shared" si="775"/>
        <v>0</v>
      </c>
      <c r="FN105" s="103">
        <f t="shared" si="776"/>
        <v>0</v>
      </c>
      <c r="FO105" s="103">
        <f t="shared" si="777"/>
        <v>0</v>
      </c>
      <c r="FP105" s="103">
        <f t="shared" si="778"/>
        <v>0</v>
      </c>
      <c r="FQ105" s="270">
        <f t="shared" si="779"/>
        <v>0</v>
      </c>
      <c r="FR105" s="271">
        <f t="shared" si="780"/>
        <v>0</v>
      </c>
      <c r="FS105" s="271">
        <f t="shared" si="781"/>
        <v>0</v>
      </c>
      <c r="FT105" s="271">
        <f t="shared" si="782"/>
        <v>0</v>
      </c>
      <c r="FU105" s="271">
        <f t="shared" si="783"/>
        <v>0</v>
      </c>
      <c r="FV105" s="270"/>
      <c r="FW105" s="270"/>
      <c r="FX105" s="384">
        <f t="shared" si="784"/>
        <v>0</v>
      </c>
      <c r="FY105" s="103">
        <f t="shared" si="785"/>
        <v>0</v>
      </c>
      <c r="FZ105" s="103">
        <f t="shared" si="786"/>
        <v>0</v>
      </c>
      <c r="GA105" s="103">
        <f t="shared" si="787"/>
        <v>0</v>
      </c>
      <c r="GB105" s="103">
        <f t="shared" si="788"/>
        <v>0</v>
      </c>
      <c r="GC105" s="270">
        <f t="shared" si="745"/>
        <v>0</v>
      </c>
      <c r="GD105" s="271">
        <f t="shared" si="789"/>
        <v>0</v>
      </c>
      <c r="GE105" s="271">
        <f t="shared" si="790"/>
        <v>0</v>
      </c>
      <c r="GF105" s="271">
        <f t="shared" si="791"/>
        <v>0</v>
      </c>
      <c r="GG105" s="271">
        <f t="shared" si="792"/>
        <v>0</v>
      </c>
      <c r="GH105" s="329"/>
      <c r="GI105" s="103">
        <f t="shared" si="793"/>
        <v>0</v>
      </c>
      <c r="GJ105" s="103">
        <f t="shared" si="794"/>
        <v>0</v>
      </c>
      <c r="GK105" s="103">
        <f t="shared" si="795"/>
        <v>0</v>
      </c>
      <c r="GL105" s="103">
        <f t="shared" si="796"/>
        <v>0</v>
      </c>
      <c r="GM105" s="270">
        <f t="shared" si="746"/>
        <v>0</v>
      </c>
      <c r="GN105" s="271">
        <f t="shared" si="797"/>
        <v>0</v>
      </c>
      <c r="GO105" s="271">
        <f t="shared" si="798"/>
        <v>0</v>
      </c>
      <c r="GP105" s="271">
        <f t="shared" si="799"/>
        <v>0</v>
      </c>
      <c r="GQ105" s="271">
        <f t="shared" si="800"/>
        <v>0</v>
      </c>
      <c r="GR105" s="342">
        <f t="shared" si="747"/>
        <v>0</v>
      </c>
      <c r="GS105" s="103">
        <f t="shared" si="801"/>
        <v>0</v>
      </c>
      <c r="GT105" s="103">
        <f t="shared" si="802"/>
        <v>0</v>
      </c>
      <c r="GU105" s="103">
        <f t="shared" si="803"/>
        <v>0</v>
      </c>
      <c r="GV105" s="103">
        <f t="shared" si="804"/>
        <v>0</v>
      </c>
      <c r="GW105" s="270">
        <f t="shared" si="748"/>
        <v>0</v>
      </c>
      <c r="GX105" s="271">
        <f t="shared" si="805"/>
        <v>0</v>
      </c>
      <c r="GY105" s="271">
        <f t="shared" si="806"/>
        <v>0</v>
      </c>
      <c r="GZ105" s="271">
        <f t="shared" si="807"/>
        <v>0</v>
      </c>
      <c r="HA105" s="271">
        <f t="shared" si="808"/>
        <v>0</v>
      </c>
      <c r="HB105" s="329"/>
      <c r="HC105" s="103">
        <f t="shared" si="809"/>
        <v>0</v>
      </c>
      <c r="HD105" s="103">
        <f t="shared" si="810"/>
        <v>0</v>
      </c>
      <c r="HE105" s="103">
        <f t="shared" si="811"/>
        <v>0</v>
      </c>
      <c r="HF105" s="103">
        <f t="shared" si="812"/>
        <v>0</v>
      </c>
      <c r="HG105" s="270">
        <f t="shared" si="749"/>
        <v>0</v>
      </c>
      <c r="HH105" s="271">
        <f t="shared" si="813"/>
        <v>0</v>
      </c>
      <c r="HI105" s="271">
        <f t="shared" si="814"/>
        <v>0</v>
      </c>
      <c r="HJ105" s="271">
        <f t="shared" si="815"/>
        <v>0</v>
      </c>
      <c r="HK105" s="271">
        <f t="shared" si="816"/>
        <v>0</v>
      </c>
      <c r="HL105" s="329"/>
      <c r="HM105" s="103">
        <f t="shared" si="817"/>
        <v>0</v>
      </c>
      <c r="HN105" s="103">
        <f t="shared" si="818"/>
        <v>0</v>
      </c>
      <c r="HO105" s="103">
        <f t="shared" si="819"/>
        <v>0</v>
      </c>
      <c r="HP105" s="103">
        <f t="shared" si="820"/>
        <v>0</v>
      </c>
      <c r="HQ105" s="270">
        <f t="shared" si="750"/>
        <v>0</v>
      </c>
      <c r="HR105" s="271">
        <f t="shared" si="821"/>
        <v>0</v>
      </c>
      <c r="HS105" s="271">
        <f t="shared" si="822"/>
        <v>0</v>
      </c>
      <c r="HT105" s="271">
        <f t="shared" si="823"/>
        <v>0</v>
      </c>
      <c r="HU105" s="271">
        <f t="shared" si="824"/>
        <v>0</v>
      </c>
      <c r="HV105" s="342">
        <f t="shared" si="751"/>
        <v>0</v>
      </c>
      <c r="HW105" s="103">
        <f t="shared" si="825"/>
        <v>0</v>
      </c>
      <c r="HX105" s="103">
        <f t="shared" si="826"/>
        <v>0</v>
      </c>
      <c r="HY105" s="103">
        <f t="shared" si="827"/>
        <v>0</v>
      </c>
      <c r="HZ105" s="103">
        <f t="shared" si="828"/>
        <v>0</v>
      </c>
      <c r="IA105" s="265" t="e">
        <f t="shared" si="752"/>
        <v>#DIV/0!</v>
      </c>
      <c r="IB105" s="270">
        <f t="shared" si="753"/>
        <v>0</v>
      </c>
      <c r="IC105" s="271">
        <f t="shared" si="829"/>
        <v>0</v>
      </c>
      <c r="ID105" s="271">
        <f t="shared" si="830"/>
        <v>0</v>
      </c>
      <c r="IE105" s="271">
        <f t="shared" si="831"/>
        <v>0</v>
      </c>
      <c r="IF105" s="271">
        <f t="shared" si="832"/>
        <v>0</v>
      </c>
      <c r="IG105" s="258">
        <f t="shared" si="754"/>
        <v>0</v>
      </c>
      <c r="IH105" s="103">
        <f t="shared" si="833"/>
        <v>0</v>
      </c>
      <c r="II105" s="103">
        <f t="shared" si="834"/>
        <v>0</v>
      </c>
      <c r="IJ105" s="103">
        <f t="shared" si="835"/>
        <v>0</v>
      </c>
      <c r="IK105" s="103">
        <f t="shared" si="836"/>
        <v>0</v>
      </c>
      <c r="IL105" s="270">
        <f t="shared" si="755"/>
        <v>0</v>
      </c>
      <c r="IM105" s="271">
        <f t="shared" si="837"/>
        <v>0</v>
      </c>
      <c r="IN105" s="271">
        <f t="shared" si="838"/>
        <v>0</v>
      </c>
      <c r="IO105" s="271">
        <f t="shared" si="839"/>
        <v>0</v>
      </c>
      <c r="IP105" s="271">
        <f t="shared" si="840"/>
        <v>0</v>
      </c>
      <c r="IQ105" s="274">
        <f t="shared" si="756"/>
        <v>0</v>
      </c>
      <c r="IR105" s="275">
        <f t="shared" si="841"/>
        <v>0</v>
      </c>
      <c r="IS105" s="275">
        <f t="shared" si="842"/>
        <v>0</v>
      </c>
      <c r="IT105" s="275">
        <f t="shared" si="843"/>
        <v>0</v>
      </c>
      <c r="IU105" s="275">
        <f t="shared" si="844"/>
        <v>0</v>
      </c>
    </row>
    <row r="106" spans="1:255" s="48" customFormat="1">
      <c r="A106" s="49" t="s">
        <v>450</v>
      </c>
      <c r="B106" s="264"/>
      <c r="C106" s="264"/>
      <c r="D106" s="264"/>
      <c r="E106" s="200"/>
      <c r="F106" s="93">
        <f t="shared" si="654"/>
        <v>0</v>
      </c>
      <c r="G106" s="93">
        <f t="shared" si="655"/>
        <v>0</v>
      </c>
      <c r="H106" s="93">
        <f t="shared" si="656"/>
        <v>0</v>
      </c>
      <c r="I106" s="93">
        <f t="shared" si="657"/>
        <v>0</v>
      </c>
      <c r="J106" s="200"/>
      <c r="K106" s="93">
        <f t="shared" si="658"/>
        <v>0</v>
      </c>
      <c r="L106" s="93">
        <f t="shared" si="659"/>
        <v>0</v>
      </c>
      <c r="M106" s="93">
        <f t="shared" si="660"/>
        <v>0</v>
      </c>
      <c r="N106" s="93">
        <f t="shared" si="661"/>
        <v>0</v>
      </c>
      <c r="O106" s="265" t="e">
        <f t="shared" si="662"/>
        <v>#DIV/0!</v>
      </c>
      <c r="P106" s="200"/>
      <c r="Q106" s="93">
        <f t="shared" si="663"/>
        <v>0</v>
      </c>
      <c r="R106" s="93">
        <f t="shared" si="664"/>
        <v>0</v>
      </c>
      <c r="S106" s="93">
        <f t="shared" si="665"/>
        <v>0</v>
      </c>
      <c r="T106" s="93">
        <f t="shared" si="666"/>
        <v>0</v>
      </c>
      <c r="U106" s="265" t="e">
        <f t="shared" si="667"/>
        <v>#DIV/0!</v>
      </c>
      <c r="V106" s="200"/>
      <c r="W106" s="93">
        <f t="shared" si="668"/>
        <v>0</v>
      </c>
      <c r="X106" s="93">
        <f t="shared" si="669"/>
        <v>0</v>
      </c>
      <c r="Y106" s="93">
        <f t="shared" si="670"/>
        <v>0</v>
      </c>
      <c r="Z106" s="93">
        <f t="shared" si="671"/>
        <v>0</v>
      </c>
      <c r="AA106" s="265" t="e">
        <f t="shared" si="672"/>
        <v>#DIV/0!</v>
      </c>
      <c r="AB106" s="329"/>
      <c r="AC106" s="103">
        <f t="shared" si="673"/>
        <v>0</v>
      </c>
      <c r="AD106" s="103">
        <f t="shared" si="674"/>
        <v>0</v>
      </c>
      <c r="AE106" s="103">
        <f t="shared" si="675"/>
        <v>0</v>
      </c>
      <c r="AF106" s="103">
        <f t="shared" si="676"/>
        <v>0</v>
      </c>
      <c r="AG106" s="270">
        <f t="shared" si="677"/>
        <v>0</v>
      </c>
      <c r="AH106" s="271">
        <f t="shared" si="678"/>
        <v>0</v>
      </c>
      <c r="AI106" s="271">
        <f t="shared" si="679"/>
        <v>0</v>
      </c>
      <c r="AJ106" s="271">
        <f t="shared" si="680"/>
        <v>0</v>
      </c>
      <c r="AK106" s="271">
        <f t="shared" si="681"/>
        <v>0</v>
      </c>
      <c r="AL106" s="329"/>
      <c r="AM106" s="103">
        <f t="shared" si="682"/>
        <v>0</v>
      </c>
      <c r="AN106" s="103">
        <f t="shared" si="683"/>
        <v>0</v>
      </c>
      <c r="AO106" s="103">
        <f t="shared" si="684"/>
        <v>0</v>
      </c>
      <c r="AP106" s="103">
        <f t="shared" si="685"/>
        <v>0</v>
      </c>
      <c r="AQ106" s="270">
        <f t="shared" si="686"/>
        <v>0</v>
      </c>
      <c r="AR106" s="271">
        <f t="shared" si="687"/>
        <v>0</v>
      </c>
      <c r="AS106" s="271">
        <f t="shared" si="688"/>
        <v>0</v>
      </c>
      <c r="AT106" s="271">
        <f t="shared" si="689"/>
        <v>0</v>
      </c>
      <c r="AU106" s="271">
        <f t="shared" si="690"/>
        <v>0</v>
      </c>
      <c r="AV106" s="510"/>
      <c r="AW106" s="511">
        <f t="shared" si="691"/>
        <v>0</v>
      </c>
      <c r="AX106" s="511">
        <f t="shared" si="692"/>
        <v>0</v>
      </c>
      <c r="AY106" s="511">
        <f t="shared" si="693"/>
        <v>0</v>
      </c>
      <c r="AZ106" s="511">
        <f t="shared" si="694"/>
        <v>0</v>
      </c>
      <c r="BA106" s="512">
        <f t="shared" si="695"/>
        <v>0</v>
      </c>
      <c r="BB106" s="586">
        <f t="shared" si="696"/>
        <v>0</v>
      </c>
      <c r="BC106" s="586">
        <f t="shared" si="697"/>
        <v>0</v>
      </c>
      <c r="BD106" s="586">
        <f t="shared" si="698"/>
        <v>0</v>
      </c>
      <c r="BE106" s="586">
        <f t="shared" si="699"/>
        <v>0</v>
      </c>
      <c r="BF106" s="329"/>
      <c r="BG106" s="103">
        <f t="shared" si="700"/>
        <v>0</v>
      </c>
      <c r="BH106" s="103">
        <f t="shared" si="701"/>
        <v>0</v>
      </c>
      <c r="BI106" s="103">
        <f t="shared" si="702"/>
        <v>0</v>
      </c>
      <c r="BJ106" s="103">
        <f t="shared" si="703"/>
        <v>0</v>
      </c>
      <c r="BK106" s="270">
        <f t="shared" si="704"/>
        <v>0</v>
      </c>
      <c r="BL106" s="271">
        <f t="shared" si="705"/>
        <v>0</v>
      </c>
      <c r="BM106" s="271">
        <f t="shared" si="706"/>
        <v>0</v>
      </c>
      <c r="BN106" s="271">
        <f t="shared" si="707"/>
        <v>0</v>
      </c>
      <c r="BO106" s="271">
        <f t="shared" si="708"/>
        <v>0</v>
      </c>
      <c r="BP106" s="329"/>
      <c r="BQ106" s="103">
        <f t="shared" si="709"/>
        <v>0</v>
      </c>
      <c r="BR106" s="103">
        <f t="shared" si="710"/>
        <v>0</v>
      </c>
      <c r="BS106" s="103">
        <f t="shared" si="711"/>
        <v>0</v>
      </c>
      <c r="BT106" s="103">
        <f t="shared" si="712"/>
        <v>0</v>
      </c>
      <c r="BU106" s="270">
        <f t="shared" si="713"/>
        <v>0</v>
      </c>
      <c r="BV106" s="271">
        <f t="shared" si="714"/>
        <v>0</v>
      </c>
      <c r="BW106" s="271">
        <f t="shared" si="715"/>
        <v>0</v>
      </c>
      <c r="BX106" s="271">
        <f t="shared" si="716"/>
        <v>0</v>
      </c>
      <c r="BY106" s="271">
        <f t="shared" si="717"/>
        <v>0</v>
      </c>
      <c r="BZ106" s="329"/>
      <c r="CA106" s="103">
        <f t="shared" si="718"/>
        <v>0</v>
      </c>
      <c r="CB106" s="103">
        <f t="shared" si="719"/>
        <v>0</v>
      </c>
      <c r="CC106" s="103">
        <f t="shared" si="720"/>
        <v>0</v>
      </c>
      <c r="CD106" s="103">
        <f t="shared" si="721"/>
        <v>0</v>
      </c>
      <c r="CE106" s="270">
        <f t="shared" si="722"/>
        <v>0</v>
      </c>
      <c r="CF106" s="271">
        <f t="shared" si="723"/>
        <v>0</v>
      </c>
      <c r="CG106" s="271">
        <f t="shared" si="724"/>
        <v>0</v>
      </c>
      <c r="CH106" s="271">
        <f t="shared" si="725"/>
        <v>0</v>
      </c>
      <c r="CI106" s="271">
        <f t="shared" si="726"/>
        <v>0</v>
      </c>
      <c r="CJ106" s="336"/>
      <c r="CK106" s="103">
        <f t="shared" si="727"/>
        <v>0</v>
      </c>
      <c r="CL106" s="103">
        <f t="shared" si="728"/>
        <v>0</v>
      </c>
      <c r="CM106" s="103">
        <f t="shared" si="729"/>
        <v>0</v>
      </c>
      <c r="CN106" s="103">
        <f t="shared" si="730"/>
        <v>0</v>
      </c>
      <c r="CO106" s="270">
        <f t="shared" si="427"/>
        <v>0</v>
      </c>
      <c r="CP106" s="271">
        <f t="shared" si="731"/>
        <v>0</v>
      </c>
      <c r="CQ106" s="271">
        <f t="shared" si="732"/>
        <v>0</v>
      </c>
      <c r="CR106" s="271">
        <f t="shared" si="733"/>
        <v>0</v>
      </c>
      <c r="CS106" s="271">
        <f t="shared" si="734"/>
        <v>0</v>
      </c>
      <c r="CT106" s="329"/>
      <c r="CU106" s="103">
        <f t="shared" si="735"/>
        <v>0</v>
      </c>
      <c r="CV106" s="103">
        <f t="shared" si="736"/>
        <v>0</v>
      </c>
      <c r="CW106" s="103">
        <f t="shared" si="737"/>
        <v>0</v>
      </c>
      <c r="CX106" s="103">
        <f t="shared" si="738"/>
        <v>0</v>
      </c>
      <c r="CY106" s="270">
        <f t="shared" si="739"/>
        <v>0</v>
      </c>
      <c r="CZ106" s="271">
        <f t="shared" si="740"/>
        <v>0</v>
      </c>
      <c r="DA106" s="271">
        <f t="shared" si="741"/>
        <v>0</v>
      </c>
      <c r="DB106" s="271">
        <f t="shared" si="742"/>
        <v>0</v>
      </c>
      <c r="DC106" s="271">
        <f t="shared" si="743"/>
        <v>0</v>
      </c>
      <c r="DD106" s="329"/>
      <c r="DE106" s="103">
        <f t="shared" si="436"/>
        <v>0</v>
      </c>
      <c r="DF106" s="103">
        <f t="shared" si="437"/>
        <v>0</v>
      </c>
      <c r="DG106" s="103">
        <f t="shared" si="438"/>
        <v>0</v>
      </c>
      <c r="DH106" s="103">
        <f t="shared" si="439"/>
        <v>0</v>
      </c>
      <c r="DI106" s="270">
        <f t="shared" si="440"/>
        <v>0</v>
      </c>
      <c r="DJ106" s="271">
        <f t="shared" si="441"/>
        <v>0</v>
      </c>
      <c r="DK106" s="271">
        <f t="shared" si="442"/>
        <v>0</v>
      </c>
      <c r="DL106" s="271">
        <f t="shared" si="443"/>
        <v>0</v>
      </c>
      <c r="DM106" s="271">
        <f t="shared" si="444"/>
        <v>0</v>
      </c>
      <c r="DN106" s="329"/>
      <c r="DO106" s="103">
        <f t="shared" si="445"/>
        <v>0</v>
      </c>
      <c r="DP106" s="103">
        <f t="shared" si="446"/>
        <v>0</v>
      </c>
      <c r="DQ106" s="103">
        <f t="shared" si="447"/>
        <v>0</v>
      </c>
      <c r="DR106" s="103">
        <f t="shared" si="448"/>
        <v>0</v>
      </c>
      <c r="DS106" s="270">
        <f t="shared" si="744"/>
        <v>0</v>
      </c>
      <c r="DT106" s="271">
        <f t="shared" si="449"/>
        <v>0</v>
      </c>
      <c r="DU106" s="271">
        <f t="shared" si="450"/>
        <v>0</v>
      </c>
      <c r="DV106" s="271">
        <f t="shared" si="451"/>
        <v>0</v>
      </c>
      <c r="DW106" s="271">
        <f t="shared" si="452"/>
        <v>0</v>
      </c>
      <c r="DX106" s="338"/>
      <c r="DY106" s="103">
        <f t="shared" si="548"/>
        <v>0</v>
      </c>
      <c r="DZ106" s="103">
        <f t="shared" si="549"/>
        <v>0</v>
      </c>
      <c r="EA106" s="103">
        <f t="shared" si="550"/>
        <v>0</v>
      </c>
      <c r="EB106" s="103">
        <f t="shared" si="551"/>
        <v>0</v>
      </c>
      <c r="EC106" s="270">
        <f t="shared" si="552"/>
        <v>0</v>
      </c>
      <c r="ED106" s="271">
        <f t="shared" si="553"/>
        <v>0</v>
      </c>
      <c r="EE106" s="271">
        <f t="shared" si="554"/>
        <v>0</v>
      </c>
      <c r="EF106" s="271">
        <f t="shared" si="555"/>
        <v>0</v>
      </c>
      <c r="EG106" s="271">
        <f t="shared" si="556"/>
        <v>0</v>
      </c>
      <c r="EH106" s="329"/>
      <c r="EI106" s="103">
        <f t="shared" si="557"/>
        <v>0</v>
      </c>
      <c r="EJ106" s="103">
        <f t="shared" si="558"/>
        <v>0</v>
      </c>
      <c r="EK106" s="103">
        <f t="shared" si="559"/>
        <v>0</v>
      </c>
      <c r="EL106" s="103">
        <f t="shared" si="560"/>
        <v>0</v>
      </c>
      <c r="EM106" s="270">
        <f t="shared" si="561"/>
        <v>0</v>
      </c>
      <c r="EN106" s="271">
        <f t="shared" si="562"/>
        <v>0</v>
      </c>
      <c r="EO106" s="271">
        <f t="shared" si="563"/>
        <v>0</v>
      </c>
      <c r="EP106" s="271">
        <f t="shared" si="564"/>
        <v>0</v>
      </c>
      <c r="EQ106" s="271">
        <f t="shared" si="565"/>
        <v>0</v>
      </c>
      <c r="ER106" s="510"/>
      <c r="ES106" s="511">
        <f t="shared" si="757"/>
        <v>0</v>
      </c>
      <c r="ET106" s="511">
        <f t="shared" si="758"/>
        <v>0</v>
      </c>
      <c r="EU106" s="511">
        <f t="shared" si="759"/>
        <v>0</v>
      </c>
      <c r="EV106" s="511">
        <f t="shared" si="760"/>
        <v>0</v>
      </c>
      <c r="EW106" s="512">
        <f t="shared" si="761"/>
        <v>0</v>
      </c>
      <c r="EX106" s="586">
        <f t="shared" si="762"/>
        <v>0</v>
      </c>
      <c r="EY106" s="586">
        <f t="shared" si="763"/>
        <v>0</v>
      </c>
      <c r="EZ106" s="586">
        <f t="shared" si="764"/>
        <v>0</v>
      </c>
      <c r="FA106" s="586">
        <f t="shared" si="765"/>
        <v>0</v>
      </c>
      <c r="FB106" s="263"/>
      <c r="FC106" s="103">
        <f t="shared" si="766"/>
        <v>0</v>
      </c>
      <c r="FD106" s="103">
        <f t="shared" si="767"/>
        <v>0</v>
      </c>
      <c r="FE106" s="103">
        <f t="shared" si="768"/>
        <v>0</v>
      </c>
      <c r="FF106" s="103">
        <f t="shared" si="769"/>
        <v>0</v>
      </c>
      <c r="FG106" s="270">
        <f t="shared" si="770"/>
        <v>0</v>
      </c>
      <c r="FH106" s="271">
        <f t="shared" si="771"/>
        <v>0</v>
      </c>
      <c r="FI106" s="271">
        <f t="shared" si="772"/>
        <v>0</v>
      </c>
      <c r="FJ106" s="271">
        <f t="shared" si="773"/>
        <v>0</v>
      </c>
      <c r="FK106" s="271">
        <f t="shared" si="774"/>
        <v>0</v>
      </c>
      <c r="FL106" s="263"/>
      <c r="FM106" s="103">
        <f t="shared" si="775"/>
        <v>0</v>
      </c>
      <c r="FN106" s="103">
        <f t="shared" si="776"/>
        <v>0</v>
      </c>
      <c r="FO106" s="103">
        <f t="shared" si="777"/>
        <v>0</v>
      </c>
      <c r="FP106" s="103">
        <f t="shared" si="778"/>
        <v>0</v>
      </c>
      <c r="FQ106" s="270">
        <f t="shared" si="779"/>
        <v>0</v>
      </c>
      <c r="FR106" s="271">
        <f t="shared" si="780"/>
        <v>0</v>
      </c>
      <c r="FS106" s="271">
        <f t="shared" si="781"/>
        <v>0</v>
      </c>
      <c r="FT106" s="271">
        <f t="shared" si="782"/>
        <v>0</v>
      </c>
      <c r="FU106" s="271">
        <f t="shared" si="783"/>
        <v>0</v>
      </c>
      <c r="FV106" s="270"/>
      <c r="FW106" s="270"/>
      <c r="FX106" s="384">
        <f t="shared" si="784"/>
        <v>0</v>
      </c>
      <c r="FY106" s="103">
        <f t="shared" si="785"/>
        <v>0</v>
      </c>
      <c r="FZ106" s="103">
        <f t="shared" si="786"/>
        <v>0</v>
      </c>
      <c r="GA106" s="103">
        <f t="shared" si="787"/>
        <v>0</v>
      </c>
      <c r="GB106" s="103">
        <f t="shared" si="788"/>
        <v>0</v>
      </c>
      <c r="GC106" s="270">
        <f t="shared" si="745"/>
        <v>0</v>
      </c>
      <c r="GD106" s="271">
        <f t="shared" si="789"/>
        <v>0</v>
      </c>
      <c r="GE106" s="271">
        <f t="shared" si="790"/>
        <v>0</v>
      </c>
      <c r="GF106" s="271">
        <f t="shared" si="791"/>
        <v>0</v>
      </c>
      <c r="GG106" s="271">
        <f t="shared" si="792"/>
        <v>0</v>
      </c>
      <c r="GH106" s="329"/>
      <c r="GI106" s="103">
        <f t="shared" si="793"/>
        <v>0</v>
      </c>
      <c r="GJ106" s="103">
        <f t="shared" si="794"/>
        <v>0</v>
      </c>
      <c r="GK106" s="103">
        <f t="shared" si="795"/>
        <v>0</v>
      </c>
      <c r="GL106" s="103">
        <f t="shared" si="796"/>
        <v>0</v>
      </c>
      <c r="GM106" s="270">
        <f t="shared" si="746"/>
        <v>0</v>
      </c>
      <c r="GN106" s="271">
        <f t="shared" si="797"/>
        <v>0</v>
      </c>
      <c r="GO106" s="271">
        <f t="shared" si="798"/>
        <v>0</v>
      </c>
      <c r="GP106" s="271">
        <f t="shared" si="799"/>
        <v>0</v>
      </c>
      <c r="GQ106" s="271">
        <f t="shared" si="800"/>
        <v>0</v>
      </c>
      <c r="GR106" s="342">
        <f t="shared" si="747"/>
        <v>0</v>
      </c>
      <c r="GS106" s="103">
        <f t="shared" si="801"/>
        <v>0</v>
      </c>
      <c r="GT106" s="103">
        <f t="shared" si="802"/>
        <v>0</v>
      </c>
      <c r="GU106" s="103">
        <f t="shared" si="803"/>
        <v>0</v>
      </c>
      <c r="GV106" s="103">
        <f t="shared" si="804"/>
        <v>0</v>
      </c>
      <c r="GW106" s="270">
        <f t="shared" si="748"/>
        <v>0</v>
      </c>
      <c r="GX106" s="271">
        <f t="shared" si="805"/>
        <v>0</v>
      </c>
      <c r="GY106" s="271">
        <f t="shared" si="806"/>
        <v>0</v>
      </c>
      <c r="GZ106" s="271">
        <f t="shared" si="807"/>
        <v>0</v>
      </c>
      <c r="HA106" s="271">
        <f t="shared" si="808"/>
        <v>0</v>
      </c>
      <c r="HB106" s="329"/>
      <c r="HC106" s="103">
        <f t="shared" si="809"/>
        <v>0</v>
      </c>
      <c r="HD106" s="103">
        <f t="shared" si="810"/>
        <v>0</v>
      </c>
      <c r="HE106" s="103">
        <f t="shared" si="811"/>
        <v>0</v>
      </c>
      <c r="HF106" s="103">
        <f t="shared" si="812"/>
        <v>0</v>
      </c>
      <c r="HG106" s="270">
        <f t="shared" si="749"/>
        <v>0</v>
      </c>
      <c r="HH106" s="271">
        <f t="shared" si="813"/>
        <v>0</v>
      </c>
      <c r="HI106" s="271">
        <f t="shared" si="814"/>
        <v>0</v>
      </c>
      <c r="HJ106" s="271">
        <f t="shared" si="815"/>
        <v>0</v>
      </c>
      <c r="HK106" s="271">
        <f t="shared" si="816"/>
        <v>0</v>
      </c>
      <c r="HL106" s="329"/>
      <c r="HM106" s="103">
        <f t="shared" si="817"/>
        <v>0</v>
      </c>
      <c r="HN106" s="103">
        <f t="shared" si="818"/>
        <v>0</v>
      </c>
      <c r="HO106" s="103">
        <f t="shared" si="819"/>
        <v>0</v>
      </c>
      <c r="HP106" s="103">
        <f t="shared" si="820"/>
        <v>0</v>
      </c>
      <c r="HQ106" s="270">
        <f t="shared" si="750"/>
        <v>0</v>
      </c>
      <c r="HR106" s="271">
        <f t="shared" si="821"/>
        <v>0</v>
      </c>
      <c r="HS106" s="271">
        <f t="shared" si="822"/>
        <v>0</v>
      </c>
      <c r="HT106" s="271">
        <f t="shared" si="823"/>
        <v>0</v>
      </c>
      <c r="HU106" s="271">
        <f t="shared" si="824"/>
        <v>0</v>
      </c>
      <c r="HV106" s="342">
        <f t="shared" si="751"/>
        <v>0</v>
      </c>
      <c r="HW106" s="103">
        <f t="shared" si="825"/>
        <v>0</v>
      </c>
      <c r="HX106" s="103">
        <f t="shared" si="826"/>
        <v>0</v>
      </c>
      <c r="HY106" s="103">
        <f t="shared" si="827"/>
        <v>0</v>
      </c>
      <c r="HZ106" s="103">
        <f t="shared" si="828"/>
        <v>0</v>
      </c>
      <c r="IA106" s="265" t="e">
        <f t="shared" si="752"/>
        <v>#DIV/0!</v>
      </c>
      <c r="IB106" s="270">
        <f t="shared" si="753"/>
        <v>0</v>
      </c>
      <c r="IC106" s="271">
        <f t="shared" si="829"/>
        <v>0</v>
      </c>
      <c r="ID106" s="271">
        <f t="shared" si="830"/>
        <v>0</v>
      </c>
      <c r="IE106" s="271">
        <f t="shared" si="831"/>
        <v>0</v>
      </c>
      <c r="IF106" s="271">
        <f t="shared" si="832"/>
        <v>0</v>
      </c>
      <c r="IG106" s="258">
        <f t="shared" si="754"/>
        <v>0</v>
      </c>
      <c r="IH106" s="103">
        <f t="shared" si="833"/>
        <v>0</v>
      </c>
      <c r="II106" s="103">
        <f t="shared" si="834"/>
        <v>0</v>
      </c>
      <c r="IJ106" s="103">
        <f t="shared" si="835"/>
        <v>0</v>
      </c>
      <c r="IK106" s="103">
        <f t="shared" si="836"/>
        <v>0</v>
      </c>
      <c r="IL106" s="270">
        <f t="shared" si="755"/>
        <v>0</v>
      </c>
      <c r="IM106" s="271">
        <f t="shared" si="837"/>
        <v>0</v>
      </c>
      <c r="IN106" s="271">
        <f t="shared" si="838"/>
        <v>0</v>
      </c>
      <c r="IO106" s="271">
        <f t="shared" si="839"/>
        <v>0</v>
      </c>
      <c r="IP106" s="271">
        <f t="shared" si="840"/>
        <v>0</v>
      </c>
      <c r="IQ106" s="274">
        <f t="shared" si="756"/>
        <v>0</v>
      </c>
      <c r="IR106" s="275">
        <f t="shared" si="841"/>
        <v>0</v>
      </c>
      <c r="IS106" s="275">
        <f t="shared" si="842"/>
        <v>0</v>
      </c>
      <c r="IT106" s="275">
        <f t="shared" si="843"/>
        <v>0</v>
      </c>
      <c r="IU106" s="275">
        <f t="shared" si="844"/>
        <v>0</v>
      </c>
    </row>
    <row r="107" spans="1:255" s="48" customFormat="1">
      <c r="A107" s="49" t="s">
        <v>451</v>
      </c>
      <c r="B107" s="264"/>
      <c r="C107" s="264"/>
      <c r="D107" s="264"/>
      <c r="E107" s="200"/>
      <c r="F107" s="93">
        <f t="shared" si="654"/>
        <v>0</v>
      </c>
      <c r="G107" s="93">
        <f t="shared" si="655"/>
        <v>0</v>
      </c>
      <c r="H107" s="93">
        <f t="shared" si="656"/>
        <v>0</v>
      </c>
      <c r="I107" s="93">
        <f t="shared" si="657"/>
        <v>0</v>
      </c>
      <c r="J107" s="200"/>
      <c r="K107" s="93">
        <f t="shared" si="658"/>
        <v>0</v>
      </c>
      <c r="L107" s="93">
        <f t="shared" si="659"/>
        <v>0</v>
      </c>
      <c r="M107" s="93">
        <f t="shared" si="660"/>
        <v>0</v>
      </c>
      <c r="N107" s="93">
        <f t="shared" si="661"/>
        <v>0</v>
      </c>
      <c r="O107" s="265" t="e">
        <f t="shared" si="662"/>
        <v>#DIV/0!</v>
      </c>
      <c r="P107" s="200"/>
      <c r="Q107" s="93">
        <f t="shared" si="663"/>
        <v>0</v>
      </c>
      <c r="R107" s="93">
        <f t="shared" si="664"/>
        <v>0</v>
      </c>
      <c r="S107" s="93">
        <f t="shared" si="665"/>
        <v>0</v>
      </c>
      <c r="T107" s="93">
        <f t="shared" si="666"/>
        <v>0</v>
      </c>
      <c r="U107" s="265" t="e">
        <f t="shared" si="667"/>
        <v>#DIV/0!</v>
      </c>
      <c r="V107" s="200"/>
      <c r="W107" s="93">
        <f t="shared" si="668"/>
        <v>0</v>
      </c>
      <c r="X107" s="93">
        <f t="shared" si="669"/>
        <v>0</v>
      </c>
      <c r="Y107" s="93">
        <f t="shared" si="670"/>
        <v>0</v>
      </c>
      <c r="Z107" s="93">
        <f t="shared" si="671"/>
        <v>0</v>
      </c>
      <c r="AA107" s="265" t="e">
        <f t="shared" si="672"/>
        <v>#DIV/0!</v>
      </c>
      <c r="AB107" s="329"/>
      <c r="AC107" s="103">
        <f t="shared" si="673"/>
        <v>0</v>
      </c>
      <c r="AD107" s="103">
        <f t="shared" si="674"/>
        <v>0</v>
      </c>
      <c r="AE107" s="103">
        <f t="shared" si="675"/>
        <v>0</v>
      </c>
      <c r="AF107" s="103">
        <f t="shared" si="676"/>
        <v>0</v>
      </c>
      <c r="AG107" s="270">
        <f t="shared" si="677"/>
        <v>0</v>
      </c>
      <c r="AH107" s="271">
        <f t="shared" si="678"/>
        <v>0</v>
      </c>
      <c r="AI107" s="271">
        <f t="shared" si="679"/>
        <v>0</v>
      </c>
      <c r="AJ107" s="271">
        <f t="shared" si="680"/>
        <v>0</v>
      </c>
      <c r="AK107" s="271">
        <f t="shared" si="681"/>
        <v>0</v>
      </c>
      <c r="AL107" s="329"/>
      <c r="AM107" s="103">
        <f t="shared" si="682"/>
        <v>0</v>
      </c>
      <c r="AN107" s="103">
        <f t="shared" si="683"/>
        <v>0</v>
      </c>
      <c r="AO107" s="103">
        <f t="shared" si="684"/>
        <v>0</v>
      </c>
      <c r="AP107" s="103">
        <f t="shared" si="685"/>
        <v>0</v>
      </c>
      <c r="AQ107" s="270">
        <f t="shared" si="686"/>
        <v>0</v>
      </c>
      <c r="AR107" s="271">
        <f t="shared" si="687"/>
        <v>0</v>
      </c>
      <c r="AS107" s="271">
        <f t="shared" si="688"/>
        <v>0</v>
      </c>
      <c r="AT107" s="271">
        <f t="shared" si="689"/>
        <v>0</v>
      </c>
      <c r="AU107" s="271">
        <f t="shared" si="690"/>
        <v>0</v>
      </c>
      <c r="AV107" s="510"/>
      <c r="AW107" s="511">
        <f t="shared" si="691"/>
        <v>0</v>
      </c>
      <c r="AX107" s="511">
        <f t="shared" si="692"/>
        <v>0</v>
      </c>
      <c r="AY107" s="511">
        <f t="shared" si="693"/>
        <v>0</v>
      </c>
      <c r="AZ107" s="511">
        <f t="shared" si="694"/>
        <v>0</v>
      </c>
      <c r="BA107" s="512">
        <f t="shared" si="695"/>
        <v>0</v>
      </c>
      <c r="BB107" s="586">
        <f t="shared" si="696"/>
        <v>0</v>
      </c>
      <c r="BC107" s="586">
        <f t="shared" si="697"/>
        <v>0</v>
      </c>
      <c r="BD107" s="586">
        <f t="shared" si="698"/>
        <v>0</v>
      </c>
      <c r="BE107" s="586">
        <f t="shared" si="699"/>
        <v>0</v>
      </c>
      <c r="BF107" s="329"/>
      <c r="BG107" s="103">
        <f t="shared" si="700"/>
        <v>0</v>
      </c>
      <c r="BH107" s="103">
        <f t="shared" si="701"/>
        <v>0</v>
      </c>
      <c r="BI107" s="103">
        <f t="shared" si="702"/>
        <v>0</v>
      </c>
      <c r="BJ107" s="103">
        <f t="shared" si="703"/>
        <v>0</v>
      </c>
      <c r="BK107" s="270">
        <f t="shared" si="704"/>
        <v>0</v>
      </c>
      <c r="BL107" s="271">
        <f t="shared" si="705"/>
        <v>0</v>
      </c>
      <c r="BM107" s="271">
        <f t="shared" si="706"/>
        <v>0</v>
      </c>
      <c r="BN107" s="271">
        <f t="shared" si="707"/>
        <v>0</v>
      </c>
      <c r="BO107" s="271">
        <f t="shared" si="708"/>
        <v>0</v>
      </c>
      <c r="BP107" s="329"/>
      <c r="BQ107" s="103">
        <f t="shared" si="709"/>
        <v>0</v>
      </c>
      <c r="BR107" s="103">
        <f t="shared" si="710"/>
        <v>0</v>
      </c>
      <c r="BS107" s="103">
        <f t="shared" si="711"/>
        <v>0</v>
      </c>
      <c r="BT107" s="103">
        <f t="shared" si="712"/>
        <v>0</v>
      </c>
      <c r="BU107" s="270">
        <f t="shared" si="713"/>
        <v>0</v>
      </c>
      <c r="BV107" s="271">
        <f t="shared" si="714"/>
        <v>0</v>
      </c>
      <c r="BW107" s="271">
        <f t="shared" si="715"/>
        <v>0</v>
      </c>
      <c r="BX107" s="271">
        <f t="shared" si="716"/>
        <v>0</v>
      </c>
      <c r="BY107" s="271">
        <f t="shared" si="717"/>
        <v>0</v>
      </c>
      <c r="BZ107" s="329"/>
      <c r="CA107" s="103">
        <f t="shared" si="718"/>
        <v>0</v>
      </c>
      <c r="CB107" s="103">
        <f t="shared" si="719"/>
        <v>0</v>
      </c>
      <c r="CC107" s="103">
        <f t="shared" si="720"/>
        <v>0</v>
      </c>
      <c r="CD107" s="103">
        <f t="shared" si="721"/>
        <v>0</v>
      </c>
      <c r="CE107" s="270">
        <f t="shared" si="722"/>
        <v>0</v>
      </c>
      <c r="CF107" s="271">
        <f t="shared" si="723"/>
        <v>0</v>
      </c>
      <c r="CG107" s="271">
        <f t="shared" si="724"/>
        <v>0</v>
      </c>
      <c r="CH107" s="271">
        <f t="shared" si="725"/>
        <v>0</v>
      </c>
      <c r="CI107" s="271">
        <f t="shared" si="726"/>
        <v>0</v>
      </c>
      <c r="CJ107" s="336"/>
      <c r="CK107" s="103">
        <f t="shared" si="727"/>
        <v>0</v>
      </c>
      <c r="CL107" s="103">
        <f t="shared" si="728"/>
        <v>0</v>
      </c>
      <c r="CM107" s="103">
        <f t="shared" si="729"/>
        <v>0</v>
      </c>
      <c r="CN107" s="103">
        <f t="shared" si="730"/>
        <v>0</v>
      </c>
      <c r="CO107" s="270">
        <f t="shared" si="427"/>
        <v>0</v>
      </c>
      <c r="CP107" s="271">
        <f t="shared" si="731"/>
        <v>0</v>
      </c>
      <c r="CQ107" s="271">
        <f t="shared" si="732"/>
        <v>0</v>
      </c>
      <c r="CR107" s="271">
        <f t="shared" si="733"/>
        <v>0</v>
      </c>
      <c r="CS107" s="271">
        <f t="shared" si="734"/>
        <v>0</v>
      </c>
      <c r="CT107" s="329"/>
      <c r="CU107" s="103">
        <f t="shared" si="735"/>
        <v>0</v>
      </c>
      <c r="CV107" s="103">
        <f t="shared" si="736"/>
        <v>0</v>
      </c>
      <c r="CW107" s="103">
        <f t="shared" si="737"/>
        <v>0</v>
      </c>
      <c r="CX107" s="103">
        <f t="shared" si="738"/>
        <v>0</v>
      </c>
      <c r="CY107" s="270">
        <f t="shared" si="739"/>
        <v>0</v>
      </c>
      <c r="CZ107" s="271">
        <f t="shared" si="740"/>
        <v>0</v>
      </c>
      <c r="DA107" s="271">
        <f t="shared" si="741"/>
        <v>0</v>
      </c>
      <c r="DB107" s="271">
        <f t="shared" si="742"/>
        <v>0</v>
      </c>
      <c r="DC107" s="271">
        <f t="shared" si="743"/>
        <v>0</v>
      </c>
      <c r="DD107" s="329"/>
      <c r="DE107" s="103">
        <f t="shared" si="436"/>
        <v>0</v>
      </c>
      <c r="DF107" s="103">
        <f t="shared" si="437"/>
        <v>0</v>
      </c>
      <c r="DG107" s="103">
        <f t="shared" si="438"/>
        <v>0</v>
      </c>
      <c r="DH107" s="103">
        <f t="shared" si="439"/>
        <v>0</v>
      </c>
      <c r="DI107" s="270">
        <f t="shared" si="440"/>
        <v>0</v>
      </c>
      <c r="DJ107" s="271">
        <f t="shared" si="441"/>
        <v>0</v>
      </c>
      <c r="DK107" s="271">
        <f t="shared" si="442"/>
        <v>0</v>
      </c>
      <c r="DL107" s="271">
        <f t="shared" si="443"/>
        <v>0</v>
      </c>
      <c r="DM107" s="271">
        <f t="shared" si="444"/>
        <v>0</v>
      </c>
      <c r="DN107" s="329"/>
      <c r="DO107" s="103">
        <f t="shared" si="445"/>
        <v>0</v>
      </c>
      <c r="DP107" s="103">
        <f t="shared" si="446"/>
        <v>0</v>
      </c>
      <c r="DQ107" s="103">
        <f t="shared" si="447"/>
        <v>0</v>
      </c>
      <c r="DR107" s="103">
        <f t="shared" si="448"/>
        <v>0</v>
      </c>
      <c r="DS107" s="270">
        <f t="shared" si="744"/>
        <v>0</v>
      </c>
      <c r="DT107" s="271">
        <f t="shared" si="449"/>
        <v>0</v>
      </c>
      <c r="DU107" s="271">
        <f t="shared" si="450"/>
        <v>0</v>
      </c>
      <c r="DV107" s="271">
        <f t="shared" si="451"/>
        <v>0</v>
      </c>
      <c r="DW107" s="271">
        <f t="shared" si="452"/>
        <v>0</v>
      </c>
      <c r="DX107" s="338"/>
      <c r="DY107" s="103">
        <f t="shared" si="548"/>
        <v>0</v>
      </c>
      <c r="DZ107" s="103">
        <f t="shared" si="549"/>
        <v>0</v>
      </c>
      <c r="EA107" s="103">
        <f t="shared" si="550"/>
        <v>0</v>
      </c>
      <c r="EB107" s="103">
        <f t="shared" si="551"/>
        <v>0</v>
      </c>
      <c r="EC107" s="270">
        <f t="shared" si="552"/>
        <v>0</v>
      </c>
      <c r="ED107" s="271">
        <f t="shared" si="553"/>
        <v>0</v>
      </c>
      <c r="EE107" s="271">
        <f t="shared" si="554"/>
        <v>0</v>
      </c>
      <c r="EF107" s="271">
        <f t="shared" si="555"/>
        <v>0</v>
      </c>
      <c r="EG107" s="271">
        <f t="shared" si="556"/>
        <v>0</v>
      </c>
      <c r="EH107" s="329"/>
      <c r="EI107" s="103">
        <f t="shared" si="557"/>
        <v>0</v>
      </c>
      <c r="EJ107" s="103">
        <f t="shared" si="558"/>
        <v>0</v>
      </c>
      <c r="EK107" s="103">
        <f t="shared" si="559"/>
        <v>0</v>
      </c>
      <c r="EL107" s="103">
        <f t="shared" si="560"/>
        <v>0</v>
      </c>
      <c r="EM107" s="270">
        <f t="shared" si="561"/>
        <v>0</v>
      </c>
      <c r="EN107" s="271">
        <f t="shared" si="562"/>
        <v>0</v>
      </c>
      <c r="EO107" s="271">
        <f t="shared" si="563"/>
        <v>0</v>
      </c>
      <c r="EP107" s="271">
        <f t="shared" si="564"/>
        <v>0</v>
      </c>
      <c r="EQ107" s="271">
        <f t="shared" si="565"/>
        <v>0</v>
      </c>
      <c r="ER107" s="510"/>
      <c r="ES107" s="511">
        <f t="shared" si="757"/>
        <v>0</v>
      </c>
      <c r="ET107" s="511">
        <f t="shared" si="758"/>
        <v>0</v>
      </c>
      <c r="EU107" s="511">
        <f t="shared" si="759"/>
        <v>0</v>
      </c>
      <c r="EV107" s="511">
        <f t="shared" si="760"/>
        <v>0</v>
      </c>
      <c r="EW107" s="512">
        <f t="shared" si="761"/>
        <v>0</v>
      </c>
      <c r="EX107" s="586">
        <f t="shared" si="762"/>
        <v>0</v>
      </c>
      <c r="EY107" s="586">
        <f t="shared" si="763"/>
        <v>0</v>
      </c>
      <c r="EZ107" s="586">
        <f t="shared" si="764"/>
        <v>0</v>
      </c>
      <c r="FA107" s="586">
        <f t="shared" si="765"/>
        <v>0</v>
      </c>
      <c r="FB107" s="263"/>
      <c r="FC107" s="103">
        <f t="shared" si="766"/>
        <v>0</v>
      </c>
      <c r="FD107" s="103">
        <f t="shared" si="767"/>
        <v>0</v>
      </c>
      <c r="FE107" s="103">
        <f t="shared" si="768"/>
        <v>0</v>
      </c>
      <c r="FF107" s="103">
        <f t="shared" si="769"/>
        <v>0</v>
      </c>
      <c r="FG107" s="270">
        <f t="shared" si="770"/>
        <v>0</v>
      </c>
      <c r="FH107" s="271">
        <f t="shared" si="771"/>
        <v>0</v>
      </c>
      <c r="FI107" s="271">
        <f t="shared" si="772"/>
        <v>0</v>
      </c>
      <c r="FJ107" s="271">
        <f t="shared" si="773"/>
        <v>0</v>
      </c>
      <c r="FK107" s="271">
        <f t="shared" si="774"/>
        <v>0</v>
      </c>
      <c r="FL107" s="263"/>
      <c r="FM107" s="103">
        <f t="shared" si="775"/>
        <v>0</v>
      </c>
      <c r="FN107" s="103">
        <f t="shared" si="776"/>
        <v>0</v>
      </c>
      <c r="FO107" s="103">
        <f t="shared" si="777"/>
        <v>0</v>
      </c>
      <c r="FP107" s="103">
        <f t="shared" si="778"/>
        <v>0</v>
      </c>
      <c r="FQ107" s="270">
        <f t="shared" si="779"/>
        <v>0</v>
      </c>
      <c r="FR107" s="271">
        <f t="shared" si="780"/>
        <v>0</v>
      </c>
      <c r="FS107" s="271">
        <f t="shared" si="781"/>
        <v>0</v>
      </c>
      <c r="FT107" s="271">
        <f t="shared" si="782"/>
        <v>0</v>
      </c>
      <c r="FU107" s="271">
        <f t="shared" si="783"/>
        <v>0</v>
      </c>
      <c r="FV107" s="270"/>
      <c r="FW107" s="270"/>
      <c r="FX107" s="384">
        <f t="shared" si="784"/>
        <v>0</v>
      </c>
      <c r="FY107" s="103">
        <f t="shared" si="785"/>
        <v>0</v>
      </c>
      <c r="FZ107" s="103">
        <f t="shared" si="786"/>
        <v>0</v>
      </c>
      <c r="GA107" s="103">
        <f t="shared" si="787"/>
        <v>0</v>
      </c>
      <c r="GB107" s="103">
        <f t="shared" si="788"/>
        <v>0</v>
      </c>
      <c r="GC107" s="270">
        <f t="shared" si="745"/>
        <v>0</v>
      </c>
      <c r="GD107" s="271">
        <f t="shared" si="789"/>
        <v>0</v>
      </c>
      <c r="GE107" s="271">
        <f t="shared" si="790"/>
        <v>0</v>
      </c>
      <c r="GF107" s="271">
        <f t="shared" si="791"/>
        <v>0</v>
      </c>
      <c r="GG107" s="271">
        <f t="shared" si="792"/>
        <v>0</v>
      </c>
      <c r="GH107" s="329"/>
      <c r="GI107" s="103">
        <f t="shared" si="793"/>
        <v>0</v>
      </c>
      <c r="GJ107" s="103">
        <f t="shared" si="794"/>
        <v>0</v>
      </c>
      <c r="GK107" s="103">
        <f t="shared" si="795"/>
        <v>0</v>
      </c>
      <c r="GL107" s="103">
        <f t="shared" si="796"/>
        <v>0</v>
      </c>
      <c r="GM107" s="270">
        <f t="shared" si="746"/>
        <v>0</v>
      </c>
      <c r="GN107" s="271">
        <f t="shared" si="797"/>
        <v>0</v>
      </c>
      <c r="GO107" s="271">
        <f t="shared" si="798"/>
        <v>0</v>
      </c>
      <c r="GP107" s="271">
        <f t="shared" si="799"/>
        <v>0</v>
      </c>
      <c r="GQ107" s="271">
        <f t="shared" si="800"/>
        <v>0</v>
      </c>
      <c r="GR107" s="342">
        <f t="shared" si="747"/>
        <v>0</v>
      </c>
      <c r="GS107" s="103">
        <f t="shared" si="801"/>
        <v>0</v>
      </c>
      <c r="GT107" s="103">
        <f t="shared" si="802"/>
        <v>0</v>
      </c>
      <c r="GU107" s="103">
        <f t="shared" si="803"/>
        <v>0</v>
      </c>
      <c r="GV107" s="103">
        <f t="shared" si="804"/>
        <v>0</v>
      </c>
      <c r="GW107" s="270">
        <f t="shared" si="748"/>
        <v>0</v>
      </c>
      <c r="GX107" s="271">
        <f t="shared" si="805"/>
        <v>0</v>
      </c>
      <c r="GY107" s="271">
        <f t="shared" si="806"/>
        <v>0</v>
      </c>
      <c r="GZ107" s="271">
        <f t="shared" si="807"/>
        <v>0</v>
      </c>
      <c r="HA107" s="271">
        <f t="shared" si="808"/>
        <v>0</v>
      </c>
      <c r="HB107" s="329"/>
      <c r="HC107" s="103">
        <f t="shared" si="809"/>
        <v>0</v>
      </c>
      <c r="HD107" s="103">
        <f t="shared" si="810"/>
        <v>0</v>
      </c>
      <c r="HE107" s="103">
        <f t="shared" si="811"/>
        <v>0</v>
      </c>
      <c r="HF107" s="103">
        <f t="shared" si="812"/>
        <v>0</v>
      </c>
      <c r="HG107" s="270">
        <f t="shared" si="749"/>
        <v>0</v>
      </c>
      <c r="HH107" s="271">
        <f t="shared" si="813"/>
        <v>0</v>
      </c>
      <c r="HI107" s="271">
        <f t="shared" si="814"/>
        <v>0</v>
      </c>
      <c r="HJ107" s="271">
        <f t="shared" si="815"/>
        <v>0</v>
      </c>
      <c r="HK107" s="271">
        <f t="shared" si="816"/>
        <v>0</v>
      </c>
      <c r="HL107" s="329"/>
      <c r="HM107" s="103">
        <f t="shared" si="817"/>
        <v>0</v>
      </c>
      <c r="HN107" s="103">
        <f t="shared" si="818"/>
        <v>0</v>
      </c>
      <c r="HO107" s="103">
        <f t="shared" si="819"/>
        <v>0</v>
      </c>
      <c r="HP107" s="103">
        <f t="shared" si="820"/>
        <v>0</v>
      </c>
      <c r="HQ107" s="270">
        <f t="shared" si="750"/>
        <v>0</v>
      </c>
      <c r="HR107" s="271">
        <f t="shared" si="821"/>
        <v>0</v>
      </c>
      <c r="HS107" s="271">
        <f t="shared" si="822"/>
        <v>0</v>
      </c>
      <c r="HT107" s="271">
        <f t="shared" si="823"/>
        <v>0</v>
      </c>
      <c r="HU107" s="271">
        <f t="shared" si="824"/>
        <v>0</v>
      </c>
      <c r="HV107" s="342">
        <f t="shared" si="751"/>
        <v>0</v>
      </c>
      <c r="HW107" s="103">
        <f t="shared" si="825"/>
        <v>0</v>
      </c>
      <c r="HX107" s="103">
        <f t="shared" si="826"/>
        <v>0</v>
      </c>
      <c r="HY107" s="103">
        <f t="shared" si="827"/>
        <v>0</v>
      </c>
      <c r="HZ107" s="103">
        <f t="shared" si="828"/>
        <v>0</v>
      </c>
      <c r="IA107" s="265" t="e">
        <f t="shared" si="752"/>
        <v>#DIV/0!</v>
      </c>
      <c r="IB107" s="270">
        <f t="shared" si="753"/>
        <v>0</v>
      </c>
      <c r="IC107" s="271">
        <f t="shared" si="829"/>
        <v>0</v>
      </c>
      <c r="ID107" s="271">
        <f t="shared" si="830"/>
        <v>0</v>
      </c>
      <c r="IE107" s="271">
        <f t="shared" si="831"/>
        <v>0</v>
      </c>
      <c r="IF107" s="271">
        <f t="shared" si="832"/>
        <v>0</v>
      </c>
      <c r="IG107" s="258">
        <f t="shared" si="754"/>
        <v>0</v>
      </c>
      <c r="IH107" s="103">
        <f t="shared" si="833"/>
        <v>0</v>
      </c>
      <c r="II107" s="103">
        <f t="shared" si="834"/>
        <v>0</v>
      </c>
      <c r="IJ107" s="103">
        <f t="shared" si="835"/>
        <v>0</v>
      </c>
      <c r="IK107" s="103">
        <f t="shared" si="836"/>
        <v>0</v>
      </c>
      <c r="IL107" s="270">
        <f t="shared" si="755"/>
        <v>0</v>
      </c>
      <c r="IM107" s="271">
        <f t="shared" si="837"/>
        <v>0</v>
      </c>
      <c r="IN107" s="271">
        <f t="shared" si="838"/>
        <v>0</v>
      </c>
      <c r="IO107" s="271">
        <f t="shared" si="839"/>
        <v>0</v>
      </c>
      <c r="IP107" s="271">
        <f t="shared" si="840"/>
        <v>0</v>
      </c>
      <c r="IQ107" s="274">
        <f t="shared" si="756"/>
        <v>0</v>
      </c>
      <c r="IR107" s="275">
        <f t="shared" si="841"/>
        <v>0</v>
      </c>
      <c r="IS107" s="275">
        <f t="shared" si="842"/>
        <v>0</v>
      </c>
      <c r="IT107" s="275">
        <f t="shared" si="843"/>
        <v>0</v>
      </c>
      <c r="IU107" s="275">
        <f t="shared" si="844"/>
        <v>0</v>
      </c>
    </row>
    <row r="108" spans="1:255" s="48" customFormat="1">
      <c r="A108" s="49" t="s">
        <v>452</v>
      </c>
      <c r="B108" s="264"/>
      <c r="C108" s="264"/>
      <c r="D108" s="264"/>
      <c r="E108" s="200"/>
      <c r="F108" s="93">
        <f t="shared" si="654"/>
        <v>0</v>
      </c>
      <c r="G108" s="93">
        <f t="shared" si="655"/>
        <v>0</v>
      </c>
      <c r="H108" s="93">
        <f t="shared" si="656"/>
        <v>0</v>
      </c>
      <c r="I108" s="93">
        <f t="shared" si="657"/>
        <v>0</v>
      </c>
      <c r="J108" s="200"/>
      <c r="K108" s="93">
        <f t="shared" si="658"/>
        <v>0</v>
      </c>
      <c r="L108" s="93">
        <f t="shared" si="659"/>
        <v>0</v>
      </c>
      <c r="M108" s="93">
        <f t="shared" si="660"/>
        <v>0</v>
      </c>
      <c r="N108" s="93">
        <f t="shared" si="661"/>
        <v>0</v>
      </c>
      <c r="O108" s="265" t="e">
        <f t="shared" si="662"/>
        <v>#DIV/0!</v>
      </c>
      <c r="P108" s="200"/>
      <c r="Q108" s="93">
        <f t="shared" si="663"/>
        <v>0</v>
      </c>
      <c r="R108" s="93">
        <f t="shared" si="664"/>
        <v>0</v>
      </c>
      <c r="S108" s="93">
        <f t="shared" si="665"/>
        <v>0</v>
      </c>
      <c r="T108" s="93">
        <f t="shared" si="666"/>
        <v>0</v>
      </c>
      <c r="U108" s="265" t="e">
        <f t="shared" si="667"/>
        <v>#DIV/0!</v>
      </c>
      <c r="V108" s="200"/>
      <c r="W108" s="93">
        <f t="shared" si="668"/>
        <v>0</v>
      </c>
      <c r="X108" s="93">
        <f t="shared" si="669"/>
        <v>0</v>
      </c>
      <c r="Y108" s="93">
        <f t="shared" si="670"/>
        <v>0</v>
      </c>
      <c r="Z108" s="93">
        <f t="shared" si="671"/>
        <v>0</v>
      </c>
      <c r="AA108" s="265" t="e">
        <f t="shared" si="672"/>
        <v>#DIV/0!</v>
      </c>
      <c r="AB108" s="329"/>
      <c r="AC108" s="103">
        <f t="shared" si="673"/>
        <v>0</v>
      </c>
      <c r="AD108" s="103">
        <f t="shared" si="674"/>
        <v>0</v>
      </c>
      <c r="AE108" s="103">
        <f t="shared" si="675"/>
        <v>0</v>
      </c>
      <c r="AF108" s="103">
        <f t="shared" si="676"/>
        <v>0</v>
      </c>
      <c r="AG108" s="270">
        <f t="shared" si="677"/>
        <v>0</v>
      </c>
      <c r="AH108" s="271">
        <f t="shared" si="678"/>
        <v>0</v>
      </c>
      <c r="AI108" s="271">
        <f t="shared" si="679"/>
        <v>0</v>
      </c>
      <c r="AJ108" s="271">
        <f t="shared" si="680"/>
        <v>0</v>
      </c>
      <c r="AK108" s="271">
        <f t="shared" si="681"/>
        <v>0</v>
      </c>
      <c r="AL108" s="329"/>
      <c r="AM108" s="103">
        <f t="shared" si="682"/>
        <v>0</v>
      </c>
      <c r="AN108" s="103">
        <f t="shared" si="683"/>
        <v>0</v>
      </c>
      <c r="AO108" s="103">
        <f t="shared" si="684"/>
        <v>0</v>
      </c>
      <c r="AP108" s="103">
        <f t="shared" si="685"/>
        <v>0</v>
      </c>
      <c r="AQ108" s="270">
        <f t="shared" si="686"/>
        <v>0</v>
      </c>
      <c r="AR108" s="271">
        <f t="shared" si="687"/>
        <v>0</v>
      </c>
      <c r="AS108" s="271">
        <f t="shared" si="688"/>
        <v>0</v>
      </c>
      <c r="AT108" s="271">
        <f t="shared" si="689"/>
        <v>0</v>
      </c>
      <c r="AU108" s="271">
        <f t="shared" si="690"/>
        <v>0</v>
      </c>
      <c r="AV108" s="510"/>
      <c r="AW108" s="511">
        <f t="shared" si="691"/>
        <v>0</v>
      </c>
      <c r="AX108" s="511">
        <f t="shared" si="692"/>
        <v>0</v>
      </c>
      <c r="AY108" s="511">
        <f t="shared" si="693"/>
        <v>0</v>
      </c>
      <c r="AZ108" s="511">
        <f t="shared" si="694"/>
        <v>0</v>
      </c>
      <c r="BA108" s="512">
        <f t="shared" si="695"/>
        <v>0</v>
      </c>
      <c r="BB108" s="586">
        <f t="shared" si="696"/>
        <v>0</v>
      </c>
      <c r="BC108" s="586">
        <f t="shared" si="697"/>
        <v>0</v>
      </c>
      <c r="BD108" s="586">
        <f t="shared" si="698"/>
        <v>0</v>
      </c>
      <c r="BE108" s="586">
        <f t="shared" si="699"/>
        <v>0</v>
      </c>
      <c r="BF108" s="329"/>
      <c r="BG108" s="103">
        <f t="shared" si="700"/>
        <v>0</v>
      </c>
      <c r="BH108" s="103">
        <f t="shared" si="701"/>
        <v>0</v>
      </c>
      <c r="BI108" s="103">
        <f t="shared" si="702"/>
        <v>0</v>
      </c>
      <c r="BJ108" s="103">
        <f t="shared" si="703"/>
        <v>0</v>
      </c>
      <c r="BK108" s="270">
        <f t="shared" si="704"/>
        <v>0</v>
      </c>
      <c r="BL108" s="271">
        <f t="shared" si="705"/>
        <v>0</v>
      </c>
      <c r="BM108" s="271">
        <f t="shared" si="706"/>
        <v>0</v>
      </c>
      <c r="BN108" s="271">
        <f t="shared" si="707"/>
        <v>0</v>
      </c>
      <c r="BO108" s="271">
        <f t="shared" si="708"/>
        <v>0</v>
      </c>
      <c r="BP108" s="329"/>
      <c r="BQ108" s="103">
        <f t="shared" si="709"/>
        <v>0</v>
      </c>
      <c r="BR108" s="103">
        <f t="shared" si="710"/>
        <v>0</v>
      </c>
      <c r="BS108" s="103">
        <f t="shared" si="711"/>
        <v>0</v>
      </c>
      <c r="BT108" s="103">
        <f t="shared" si="712"/>
        <v>0</v>
      </c>
      <c r="BU108" s="270">
        <f t="shared" si="713"/>
        <v>0</v>
      </c>
      <c r="BV108" s="271">
        <f t="shared" si="714"/>
        <v>0</v>
      </c>
      <c r="BW108" s="271">
        <f t="shared" si="715"/>
        <v>0</v>
      </c>
      <c r="BX108" s="271">
        <f t="shared" si="716"/>
        <v>0</v>
      </c>
      <c r="BY108" s="271">
        <f t="shared" si="717"/>
        <v>0</v>
      </c>
      <c r="BZ108" s="329"/>
      <c r="CA108" s="103">
        <f t="shared" si="718"/>
        <v>0</v>
      </c>
      <c r="CB108" s="103">
        <f t="shared" si="719"/>
        <v>0</v>
      </c>
      <c r="CC108" s="103">
        <f t="shared" si="720"/>
        <v>0</v>
      </c>
      <c r="CD108" s="103">
        <f t="shared" si="721"/>
        <v>0</v>
      </c>
      <c r="CE108" s="270">
        <f t="shared" si="722"/>
        <v>0</v>
      </c>
      <c r="CF108" s="271">
        <f t="shared" si="723"/>
        <v>0</v>
      </c>
      <c r="CG108" s="271">
        <f t="shared" si="724"/>
        <v>0</v>
      </c>
      <c r="CH108" s="271">
        <f t="shared" si="725"/>
        <v>0</v>
      </c>
      <c r="CI108" s="271">
        <f t="shared" si="726"/>
        <v>0</v>
      </c>
      <c r="CJ108" s="336"/>
      <c r="CK108" s="103">
        <f t="shared" si="727"/>
        <v>0</v>
      </c>
      <c r="CL108" s="103">
        <f t="shared" si="728"/>
        <v>0</v>
      </c>
      <c r="CM108" s="103">
        <f t="shared" si="729"/>
        <v>0</v>
      </c>
      <c r="CN108" s="103">
        <f t="shared" si="730"/>
        <v>0</v>
      </c>
      <c r="CO108" s="270">
        <f t="shared" si="427"/>
        <v>0</v>
      </c>
      <c r="CP108" s="271">
        <f t="shared" si="731"/>
        <v>0</v>
      </c>
      <c r="CQ108" s="271">
        <f t="shared" si="732"/>
        <v>0</v>
      </c>
      <c r="CR108" s="271">
        <f t="shared" si="733"/>
        <v>0</v>
      </c>
      <c r="CS108" s="271">
        <f t="shared" si="734"/>
        <v>0</v>
      </c>
      <c r="CT108" s="329"/>
      <c r="CU108" s="103">
        <f t="shared" si="735"/>
        <v>0</v>
      </c>
      <c r="CV108" s="103">
        <f t="shared" si="736"/>
        <v>0</v>
      </c>
      <c r="CW108" s="103">
        <f t="shared" si="737"/>
        <v>0</v>
      </c>
      <c r="CX108" s="103">
        <f t="shared" si="738"/>
        <v>0</v>
      </c>
      <c r="CY108" s="270">
        <f t="shared" si="739"/>
        <v>0</v>
      </c>
      <c r="CZ108" s="271">
        <f t="shared" si="740"/>
        <v>0</v>
      </c>
      <c r="DA108" s="271">
        <f t="shared" si="741"/>
        <v>0</v>
      </c>
      <c r="DB108" s="271">
        <f t="shared" si="742"/>
        <v>0</v>
      </c>
      <c r="DC108" s="271">
        <f t="shared" si="743"/>
        <v>0</v>
      </c>
      <c r="DD108" s="329"/>
      <c r="DE108" s="103">
        <f t="shared" si="436"/>
        <v>0</v>
      </c>
      <c r="DF108" s="103">
        <f t="shared" si="437"/>
        <v>0</v>
      </c>
      <c r="DG108" s="103">
        <f t="shared" si="438"/>
        <v>0</v>
      </c>
      <c r="DH108" s="103">
        <f t="shared" si="439"/>
        <v>0</v>
      </c>
      <c r="DI108" s="270">
        <f t="shared" si="440"/>
        <v>0</v>
      </c>
      <c r="DJ108" s="271">
        <f t="shared" si="441"/>
        <v>0</v>
      </c>
      <c r="DK108" s="271">
        <f t="shared" si="442"/>
        <v>0</v>
      </c>
      <c r="DL108" s="271">
        <f t="shared" si="443"/>
        <v>0</v>
      </c>
      <c r="DM108" s="271">
        <f t="shared" si="444"/>
        <v>0</v>
      </c>
      <c r="DN108" s="329"/>
      <c r="DO108" s="103">
        <f t="shared" si="445"/>
        <v>0</v>
      </c>
      <c r="DP108" s="103">
        <f t="shared" si="446"/>
        <v>0</v>
      </c>
      <c r="DQ108" s="103">
        <f t="shared" si="447"/>
        <v>0</v>
      </c>
      <c r="DR108" s="103">
        <f t="shared" si="448"/>
        <v>0</v>
      </c>
      <c r="DS108" s="270">
        <f t="shared" si="744"/>
        <v>0</v>
      </c>
      <c r="DT108" s="271">
        <f t="shared" si="449"/>
        <v>0</v>
      </c>
      <c r="DU108" s="271">
        <f t="shared" si="450"/>
        <v>0</v>
      </c>
      <c r="DV108" s="271">
        <f t="shared" si="451"/>
        <v>0</v>
      </c>
      <c r="DW108" s="271">
        <f t="shared" si="452"/>
        <v>0</v>
      </c>
      <c r="DX108" s="338"/>
      <c r="DY108" s="103">
        <f t="shared" si="548"/>
        <v>0</v>
      </c>
      <c r="DZ108" s="103">
        <f t="shared" si="549"/>
        <v>0</v>
      </c>
      <c r="EA108" s="103">
        <f t="shared" si="550"/>
        <v>0</v>
      </c>
      <c r="EB108" s="103">
        <f t="shared" si="551"/>
        <v>0</v>
      </c>
      <c r="EC108" s="270">
        <f t="shared" si="552"/>
        <v>0</v>
      </c>
      <c r="ED108" s="271">
        <f t="shared" si="553"/>
        <v>0</v>
      </c>
      <c r="EE108" s="271">
        <f t="shared" si="554"/>
        <v>0</v>
      </c>
      <c r="EF108" s="271">
        <f t="shared" si="555"/>
        <v>0</v>
      </c>
      <c r="EG108" s="271">
        <f t="shared" si="556"/>
        <v>0</v>
      </c>
      <c r="EH108" s="329"/>
      <c r="EI108" s="103">
        <f t="shared" si="557"/>
        <v>0</v>
      </c>
      <c r="EJ108" s="103">
        <f t="shared" si="558"/>
        <v>0</v>
      </c>
      <c r="EK108" s="103">
        <f t="shared" si="559"/>
        <v>0</v>
      </c>
      <c r="EL108" s="103">
        <f t="shared" si="560"/>
        <v>0</v>
      </c>
      <c r="EM108" s="270">
        <f t="shared" si="561"/>
        <v>0</v>
      </c>
      <c r="EN108" s="271">
        <f t="shared" si="562"/>
        <v>0</v>
      </c>
      <c r="EO108" s="271">
        <f t="shared" si="563"/>
        <v>0</v>
      </c>
      <c r="EP108" s="271">
        <f t="shared" si="564"/>
        <v>0</v>
      </c>
      <c r="EQ108" s="271">
        <f t="shared" si="565"/>
        <v>0</v>
      </c>
      <c r="ER108" s="510"/>
      <c r="ES108" s="511">
        <f t="shared" si="757"/>
        <v>0</v>
      </c>
      <c r="ET108" s="511">
        <f t="shared" si="758"/>
        <v>0</v>
      </c>
      <c r="EU108" s="511">
        <f t="shared" si="759"/>
        <v>0</v>
      </c>
      <c r="EV108" s="511">
        <f t="shared" si="760"/>
        <v>0</v>
      </c>
      <c r="EW108" s="512">
        <f t="shared" si="761"/>
        <v>0</v>
      </c>
      <c r="EX108" s="586">
        <f t="shared" si="762"/>
        <v>0</v>
      </c>
      <c r="EY108" s="586">
        <f t="shared" si="763"/>
        <v>0</v>
      </c>
      <c r="EZ108" s="586">
        <f t="shared" si="764"/>
        <v>0</v>
      </c>
      <c r="FA108" s="586">
        <f t="shared" si="765"/>
        <v>0</v>
      </c>
      <c r="FB108" s="263"/>
      <c r="FC108" s="103">
        <f t="shared" si="766"/>
        <v>0</v>
      </c>
      <c r="FD108" s="103">
        <f t="shared" si="767"/>
        <v>0</v>
      </c>
      <c r="FE108" s="103">
        <f t="shared" si="768"/>
        <v>0</v>
      </c>
      <c r="FF108" s="103">
        <f t="shared" si="769"/>
        <v>0</v>
      </c>
      <c r="FG108" s="270">
        <f t="shared" si="770"/>
        <v>0</v>
      </c>
      <c r="FH108" s="271">
        <f t="shared" si="771"/>
        <v>0</v>
      </c>
      <c r="FI108" s="271">
        <f t="shared" si="772"/>
        <v>0</v>
      </c>
      <c r="FJ108" s="271">
        <f t="shared" si="773"/>
        <v>0</v>
      </c>
      <c r="FK108" s="271">
        <f t="shared" si="774"/>
        <v>0</v>
      </c>
      <c r="FL108" s="263"/>
      <c r="FM108" s="103">
        <f t="shared" si="775"/>
        <v>0</v>
      </c>
      <c r="FN108" s="103">
        <f t="shared" si="776"/>
        <v>0</v>
      </c>
      <c r="FO108" s="103">
        <f t="shared" si="777"/>
        <v>0</v>
      </c>
      <c r="FP108" s="103">
        <f t="shared" si="778"/>
        <v>0</v>
      </c>
      <c r="FQ108" s="270">
        <f t="shared" si="779"/>
        <v>0</v>
      </c>
      <c r="FR108" s="271">
        <f t="shared" si="780"/>
        <v>0</v>
      </c>
      <c r="FS108" s="271">
        <f t="shared" si="781"/>
        <v>0</v>
      </c>
      <c r="FT108" s="271">
        <f t="shared" si="782"/>
        <v>0</v>
      </c>
      <c r="FU108" s="271">
        <f t="shared" si="783"/>
        <v>0</v>
      </c>
      <c r="FV108" s="270"/>
      <c r="FW108" s="270"/>
      <c r="FX108" s="384">
        <f t="shared" si="784"/>
        <v>0</v>
      </c>
      <c r="FY108" s="103">
        <f t="shared" si="785"/>
        <v>0</v>
      </c>
      <c r="FZ108" s="103">
        <f t="shared" si="786"/>
        <v>0</v>
      </c>
      <c r="GA108" s="103">
        <f t="shared" si="787"/>
        <v>0</v>
      </c>
      <c r="GB108" s="103">
        <f t="shared" si="788"/>
        <v>0</v>
      </c>
      <c r="GC108" s="270">
        <f t="shared" si="745"/>
        <v>0</v>
      </c>
      <c r="GD108" s="271">
        <f t="shared" si="789"/>
        <v>0</v>
      </c>
      <c r="GE108" s="271">
        <f t="shared" si="790"/>
        <v>0</v>
      </c>
      <c r="GF108" s="271">
        <f t="shared" si="791"/>
        <v>0</v>
      </c>
      <c r="GG108" s="271">
        <f t="shared" si="792"/>
        <v>0</v>
      </c>
      <c r="GH108" s="329"/>
      <c r="GI108" s="103">
        <f t="shared" si="793"/>
        <v>0</v>
      </c>
      <c r="GJ108" s="103">
        <f t="shared" si="794"/>
        <v>0</v>
      </c>
      <c r="GK108" s="103">
        <f t="shared" si="795"/>
        <v>0</v>
      </c>
      <c r="GL108" s="103">
        <f t="shared" si="796"/>
        <v>0</v>
      </c>
      <c r="GM108" s="270">
        <f t="shared" si="746"/>
        <v>0</v>
      </c>
      <c r="GN108" s="271">
        <f t="shared" si="797"/>
        <v>0</v>
      </c>
      <c r="GO108" s="271">
        <f t="shared" si="798"/>
        <v>0</v>
      </c>
      <c r="GP108" s="271">
        <f t="shared" si="799"/>
        <v>0</v>
      </c>
      <c r="GQ108" s="271">
        <f t="shared" si="800"/>
        <v>0</v>
      </c>
      <c r="GR108" s="342">
        <f t="shared" si="747"/>
        <v>0</v>
      </c>
      <c r="GS108" s="103">
        <f t="shared" si="801"/>
        <v>0</v>
      </c>
      <c r="GT108" s="103">
        <f t="shared" si="802"/>
        <v>0</v>
      </c>
      <c r="GU108" s="103">
        <f t="shared" si="803"/>
        <v>0</v>
      </c>
      <c r="GV108" s="103">
        <f t="shared" si="804"/>
        <v>0</v>
      </c>
      <c r="GW108" s="270">
        <f t="shared" si="748"/>
        <v>0</v>
      </c>
      <c r="GX108" s="271">
        <f t="shared" si="805"/>
        <v>0</v>
      </c>
      <c r="GY108" s="271">
        <f t="shared" si="806"/>
        <v>0</v>
      </c>
      <c r="GZ108" s="271">
        <f t="shared" si="807"/>
        <v>0</v>
      </c>
      <c r="HA108" s="271">
        <f t="shared" si="808"/>
        <v>0</v>
      </c>
      <c r="HB108" s="329"/>
      <c r="HC108" s="103">
        <f t="shared" si="809"/>
        <v>0</v>
      </c>
      <c r="HD108" s="103">
        <f t="shared" si="810"/>
        <v>0</v>
      </c>
      <c r="HE108" s="103">
        <f t="shared" si="811"/>
        <v>0</v>
      </c>
      <c r="HF108" s="103">
        <f t="shared" si="812"/>
        <v>0</v>
      </c>
      <c r="HG108" s="270">
        <f t="shared" si="749"/>
        <v>0</v>
      </c>
      <c r="HH108" s="271">
        <f t="shared" si="813"/>
        <v>0</v>
      </c>
      <c r="HI108" s="271">
        <f t="shared" si="814"/>
        <v>0</v>
      </c>
      <c r="HJ108" s="271">
        <f t="shared" si="815"/>
        <v>0</v>
      </c>
      <c r="HK108" s="271">
        <f t="shared" si="816"/>
        <v>0</v>
      </c>
      <c r="HL108" s="329"/>
      <c r="HM108" s="103">
        <f t="shared" si="817"/>
        <v>0</v>
      </c>
      <c r="HN108" s="103">
        <f t="shared" si="818"/>
        <v>0</v>
      </c>
      <c r="HO108" s="103">
        <f t="shared" si="819"/>
        <v>0</v>
      </c>
      <c r="HP108" s="103">
        <f t="shared" si="820"/>
        <v>0</v>
      </c>
      <c r="HQ108" s="270">
        <f t="shared" si="750"/>
        <v>0</v>
      </c>
      <c r="HR108" s="271">
        <f t="shared" si="821"/>
        <v>0</v>
      </c>
      <c r="HS108" s="271">
        <f t="shared" si="822"/>
        <v>0</v>
      </c>
      <c r="HT108" s="271">
        <f t="shared" si="823"/>
        <v>0</v>
      </c>
      <c r="HU108" s="271">
        <f t="shared" si="824"/>
        <v>0</v>
      </c>
      <c r="HV108" s="342">
        <f t="shared" si="751"/>
        <v>0</v>
      </c>
      <c r="HW108" s="103">
        <f t="shared" si="825"/>
        <v>0</v>
      </c>
      <c r="HX108" s="103">
        <f t="shared" si="826"/>
        <v>0</v>
      </c>
      <c r="HY108" s="103">
        <f t="shared" si="827"/>
        <v>0</v>
      </c>
      <c r="HZ108" s="103">
        <f t="shared" si="828"/>
        <v>0</v>
      </c>
      <c r="IA108" s="265" t="e">
        <f t="shared" si="752"/>
        <v>#DIV/0!</v>
      </c>
      <c r="IB108" s="270">
        <f t="shared" si="753"/>
        <v>0</v>
      </c>
      <c r="IC108" s="271">
        <f t="shared" si="829"/>
        <v>0</v>
      </c>
      <c r="ID108" s="271">
        <f t="shared" si="830"/>
        <v>0</v>
      </c>
      <c r="IE108" s="271">
        <f t="shared" si="831"/>
        <v>0</v>
      </c>
      <c r="IF108" s="271">
        <f t="shared" si="832"/>
        <v>0</v>
      </c>
      <c r="IG108" s="258">
        <f t="shared" si="754"/>
        <v>0</v>
      </c>
      <c r="IH108" s="103">
        <f t="shared" si="833"/>
        <v>0</v>
      </c>
      <c r="II108" s="103">
        <f t="shared" si="834"/>
        <v>0</v>
      </c>
      <c r="IJ108" s="103">
        <f t="shared" si="835"/>
        <v>0</v>
      </c>
      <c r="IK108" s="103">
        <f t="shared" si="836"/>
        <v>0</v>
      </c>
      <c r="IL108" s="270">
        <f t="shared" si="755"/>
        <v>0</v>
      </c>
      <c r="IM108" s="271">
        <f t="shared" si="837"/>
        <v>0</v>
      </c>
      <c r="IN108" s="271">
        <f t="shared" si="838"/>
        <v>0</v>
      </c>
      <c r="IO108" s="271">
        <f t="shared" si="839"/>
        <v>0</v>
      </c>
      <c r="IP108" s="271">
        <f t="shared" si="840"/>
        <v>0</v>
      </c>
      <c r="IQ108" s="274">
        <f t="shared" si="756"/>
        <v>0</v>
      </c>
      <c r="IR108" s="275">
        <f t="shared" si="841"/>
        <v>0</v>
      </c>
      <c r="IS108" s="275">
        <f t="shared" si="842"/>
        <v>0</v>
      </c>
      <c r="IT108" s="275">
        <f t="shared" si="843"/>
        <v>0</v>
      </c>
      <c r="IU108" s="275">
        <f t="shared" si="844"/>
        <v>0</v>
      </c>
    </row>
    <row r="109" spans="1:255" s="48" customFormat="1">
      <c r="A109" s="49" t="s">
        <v>453</v>
      </c>
      <c r="B109" s="264"/>
      <c r="C109" s="264"/>
      <c r="D109" s="264"/>
      <c r="E109" s="200"/>
      <c r="F109" s="93">
        <f t="shared" si="654"/>
        <v>0</v>
      </c>
      <c r="G109" s="93">
        <f t="shared" si="655"/>
        <v>0</v>
      </c>
      <c r="H109" s="93">
        <f t="shared" si="656"/>
        <v>0</v>
      </c>
      <c r="I109" s="93">
        <f t="shared" si="657"/>
        <v>0</v>
      </c>
      <c r="J109" s="200"/>
      <c r="K109" s="93">
        <f t="shared" si="658"/>
        <v>0</v>
      </c>
      <c r="L109" s="93">
        <f t="shared" si="659"/>
        <v>0</v>
      </c>
      <c r="M109" s="93">
        <f t="shared" si="660"/>
        <v>0</v>
      </c>
      <c r="N109" s="93">
        <f t="shared" si="661"/>
        <v>0</v>
      </c>
      <c r="O109" s="265" t="e">
        <f t="shared" si="662"/>
        <v>#DIV/0!</v>
      </c>
      <c r="P109" s="200"/>
      <c r="Q109" s="93">
        <f t="shared" si="663"/>
        <v>0</v>
      </c>
      <c r="R109" s="93">
        <f t="shared" si="664"/>
        <v>0</v>
      </c>
      <c r="S109" s="93">
        <f t="shared" si="665"/>
        <v>0</v>
      </c>
      <c r="T109" s="93">
        <f t="shared" si="666"/>
        <v>0</v>
      </c>
      <c r="U109" s="265" t="e">
        <f t="shared" si="667"/>
        <v>#DIV/0!</v>
      </c>
      <c r="V109" s="200"/>
      <c r="W109" s="93">
        <f t="shared" si="668"/>
        <v>0</v>
      </c>
      <c r="X109" s="93">
        <f t="shared" si="669"/>
        <v>0</v>
      </c>
      <c r="Y109" s="93">
        <f t="shared" si="670"/>
        <v>0</v>
      </c>
      <c r="Z109" s="93">
        <f t="shared" si="671"/>
        <v>0</v>
      </c>
      <c r="AA109" s="265" t="e">
        <f t="shared" si="672"/>
        <v>#DIV/0!</v>
      </c>
      <c r="AB109" s="329"/>
      <c r="AC109" s="103">
        <f t="shared" si="673"/>
        <v>0</v>
      </c>
      <c r="AD109" s="103">
        <f t="shared" si="674"/>
        <v>0</v>
      </c>
      <c r="AE109" s="103">
        <f t="shared" si="675"/>
        <v>0</v>
      </c>
      <c r="AF109" s="103">
        <f t="shared" si="676"/>
        <v>0</v>
      </c>
      <c r="AG109" s="270">
        <f t="shared" si="677"/>
        <v>0</v>
      </c>
      <c r="AH109" s="271">
        <f t="shared" si="678"/>
        <v>0</v>
      </c>
      <c r="AI109" s="271">
        <f t="shared" si="679"/>
        <v>0</v>
      </c>
      <c r="AJ109" s="271">
        <f t="shared" si="680"/>
        <v>0</v>
      </c>
      <c r="AK109" s="271">
        <f t="shared" si="681"/>
        <v>0</v>
      </c>
      <c r="AL109" s="329"/>
      <c r="AM109" s="103">
        <f t="shared" si="682"/>
        <v>0</v>
      </c>
      <c r="AN109" s="103">
        <f t="shared" si="683"/>
        <v>0</v>
      </c>
      <c r="AO109" s="103">
        <f t="shared" si="684"/>
        <v>0</v>
      </c>
      <c r="AP109" s="103">
        <f t="shared" si="685"/>
        <v>0</v>
      </c>
      <c r="AQ109" s="270">
        <f t="shared" si="686"/>
        <v>0</v>
      </c>
      <c r="AR109" s="271">
        <f t="shared" si="687"/>
        <v>0</v>
      </c>
      <c r="AS109" s="271">
        <f t="shared" si="688"/>
        <v>0</v>
      </c>
      <c r="AT109" s="271">
        <f t="shared" si="689"/>
        <v>0</v>
      </c>
      <c r="AU109" s="271">
        <f t="shared" si="690"/>
        <v>0</v>
      </c>
      <c r="AV109" s="510"/>
      <c r="AW109" s="511">
        <f t="shared" si="691"/>
        <v>0</v>
      </c>
      <c r="AX109" s="511">
        <f t="shared" si="692"/>
        <v>0</v>
      </c>
      <c r="AY109" s="511">
        <f t="shared" si="693"/>
        <v>0</v>
      </c>
      <c r="AZ109" s="511">
        <f t="shared" si="694"/>
        <v>0</v>
      </c>
      <c r="BA109" s="512">
        <f t="shared" si="695"/>
        <v>0</v>
      </c>
      <c r="BB109" s="586">
        <f t="shared" si="696"/>
        <v>0</v>
      </c>
      <c r="BC109" s="586">
        <f t="shared" si="697"/>
        <v>0</v>
      </c>
      <c r="BD109" s="586">
        <f t="shared" si="698"/>
        <v>0</v>
      </c>
      <c r="BE109" s="586">
        <f t="shared" si="699"/>
        <v>0</v>
      </c>
      <c r="BF109" s="329"/>
      <c r="BG109" s="103">
        <f t="shared" si="700"/>
        <v>0</v>
      </c>
      <c r="BH109" s="103">
        <f t="shared" si="701"/>
        <v>0</v>
      </c>
      <c r="BI109" s="103">
        <f t="shared" si="702"/>
        <v>0</v>
      </c>
      <c r="BJ109" s="103">
        <f t="shared" si="703"/>
        <v>0</v>
      </c>
      <c r="BK109" s="270">
        <f t="shared" si="704"/>
        <v>0</v>
      </c>
      <c r="BL109" s="271">
        <f t="shared" si="705"/>
        <v>0</v>
      </c>
      <c r="BM109" s="271">
        <f t="shared" si="706"/>
        <v>0</v>
      </c>
      <c r="BN109" s="271">
        <f t="shared" si="707"/>
        <v>0</v>
      </c>
      <c r="BO109" s="271">
        <f t="shared" si="708"/>
        <v>0</v>
      </c>
      <c r="BP109" s="329"/>
      <c r="BQ109" s="103">
        <f t="shared" si="709"/>
        <v>0</v>
      </c>
      <c r="BR109" s="103">
        <f t="shared" si="710"/>
        <v>0</v>
      </c>
      <c r="BS109" s="103">
        <f t="shared" si="711"/>
        <v>0</v>
      </c>
      <c r="BT109" s="103">
        <f t="shared" si="712"/>
        <v>0</v>
      </c>
      <c r="BU109" s="270">
        <f t="shared" si="713"/>
        <v>0</v>
      </c>
      <c r="BV109" s="271">
        <f t="shared" si="714"/>
        <v>0</v>
      </c>
      <c r="BW109" s="271">
        <f t="shared" si="715"/>
        <v>0</v>
      </c>
      <c r="BX109" s="271">
        <f t="shared" si="716"/>
        <v>0</v>
      </c>
      <c r="BY109" s="271">
        <f t="shared" si="717"/>
        <v>0</v>
      </c>
      <c r="BZ109" s="329"/>
      <c r="CA109" s="103">
        <f t="shared" si="718"/>
        <v>0</v>
      </c>
      <c r="CB109" s="103">
        <f t="shared" si="719"/>
        <v>0</v>
      </c>
      <c r="CC109" s="103">
        <f t="shared" si="720"/>
        <v>0</v>
      </c>
      <c r="CD109" s="103">
        <f t="shared" si="721"/>
        <v>0</v>
      </c>
      <c r="CE109" s="270">
        <f t="shared" si="722"/>
        <v>0</v>
      </c>
      <c r="CF109" s="271">
        <f t="shared" si="723"/>
        <v>0</v>
      </c>
      <c r="CG109" s="271">
        <f t="shared" si="724"/>
        <v>0</v>
      </c>
      <c r="CH109" s="271">
        <f t="shared" si="725"/>
        <v>0</v>
      </c>
      <c r="CI109" s="271">
        <f t="shared" si="726"/>
        <v>0</v>
      </c>
      <c r="CJ109" s="336"/>
      <c r="CK109" s="103">
        <f t="shared" si="727"/>
        <v>0</v>
      </c>
      <c r="CL109" s="103">
        <f t="shared" si="728"/>
        <v>0</v>
      </c>
      <c r="CM109" s="103">
        <f t="shared" si="729"/>
        <v>0</v>
      </c>
      <c r="CN109" s="103">
        <f t="shared" si="730"/>
        <v>0</v>
      </c>
      <c r="CO109" s="270">
        <f t="shared" si="427"/>
        <v>0</v>
      </c>
      <c r="CP109" s="271">
        <f t="shared" si="731"/>
        <v>0</v>
      </c>
      <c r="CQ109" s="271">
        <f t="shared" si="732"/>
        <v>0</v>
      </c>
      <c r="CR109" s="271">
        <f t="shared" si="733"/>
        <v>0</v>
      </c>
      <c r="CS109" s="271">
        <f t="shared" si="734"/>
        <v>0</v>
      </c>
      <c r="CT109" s="329"/>
      <c r="CU109" s="103">
        <f t="shared" si="735"/>
        <v>0</v>
      </c>
      <c r="CV109" s="103">
        <f t="shared" si="736"/>
        <v>0</v>
      </c>
      <c r="CW109" s="103">
        <f t="shared" si="737"/>
        <v>0</v>
      </c>
      <c r="CX109" s="103">
        <f t="shared" si="738"/>
        <v>0</v>
      </c>
      <c r="CY109" s="270">
        <f t="shared" si="739"/>
        <v>0</v>
      </c>
      <c r="CZ109" s="271">
        <f t="shared" si="740"/>
        <v>0</v>
      </c>
      <c r="DA109" s="271">
        <f t="shared" si="741"/>
        <v>0</v>
      </c>
      <c r="DB109" s="271">
        <f t="shared" si="742"/>
        <v>0</v>
      </c>
      <c r="DC109" s="271">
        <f t="shared" si="743"/>
        <v>0</v>
      </c>
      <c r="DD109" s="329"/>
      <c r="DE109" s="103">
        <f t="shared" si="436"/>
        <v>0</v>
      </c>
      <c r="DF109" s="103">
        <f t="shared" si="437"/>
        <v>0</v>
      </c>
      <c r="DG109" s="103">
        <f t="shared" si="438"/>
        <v>0</v>
      </c>
      <c r="DH109" s="103">
        <f t="shared" si="439"/>
        <v>0</v>
      </c>
      <c r="DI109" s="270">
        <f t="shared" si="440"/>
        <v>0</v>
      </c>
      <c r="DJ109" s="271">
        <f t="shared" si="441"/>
        <v>0</v>
      </c>
      <c r="DK109" s="271">
        <f t="shared" si="442"/>
        <v>0</v>
      </c>
      <c r="DL109" s="271">
        <f t="shared" si="443"/>
        <v>0</v>
      </c>
      <c r="DM109" s="271">
        <f t="shared" si="444"/>
        <v>0</v>
      </c>
      <c r="DN109" s="329"/>
      <c r="DO109" s="103">
        <f t="shared" si="445"/>
        <v>0</v>
      </c>
      <c r="DP109" s="103">
        <f t="shared" si="446"/>
        <v>0</v>
      </c>
      <c r="DQ109" s="103">
        <f t="shared" si="447"/>
        <v>0</v>
      </c>
      <c r="DR109" s="103">
        <f t="shared" si="448"/>
        <v>0</v>
      </c>
      <c r="DS109" s="270">
        <f t="shared" si="744"/>
        <v>0</v>
      </c>
      <c r="DT109" s="271">
        <f t="shared" si="449"/>
        <v>0</v>
      </c>
      <c r="DU109" s="271">
        <f t="shared" si="450"/>
        <v>0</v>
      </c>
      <c r="DV109" s="271">
        <f t="shared" si="451"/>
        <v>0</v>
      </c>
      <c r="DW109" s="271">
        <f t="shared" si="452"/>
        <v>0</v>
      </c>
      <c r="DX109" s="338"/>
      <c r="DY109" s="103">
        <f t="shared" si="548"/>
        <v>0</v>
      </c>
      <c r="DZ109" s="103">
        <f t="shared" si="549"/>
        <v>0</v>
      </c>
      <c r="EA109" s="103">
        <f t="shared" si="550"/>
        <v>0</v>
      </c>
      <c r="EB109" s="103">
        <f t="shared" si="551"/>
        <v>0</v>
      </c>
      <c r="EC109" s="270">
        <f t="shared" si="552"/>
        <v>0</v>
      </c>
      <c r="ED109" s="271">
        <f t="shared" si="553"/>
        <v>0</v>
      </c>
      <c r="EE109" s="271">
        <f t="shared" si="554"/>
        <v>0</v>
      </c>
      <c r="EF109" s="271">
        <f t="shared" si="555"/>
        <v>0</v>
      </c>
      <c r="EG109" s="271">
        <f t="shared" si="556"/>
        <v>0</v>
      </c>
      <c r="EH109" s="329"/>
      <c r="EI109" s="103">
        <f t="shared" si="557"/>
        <v>0</v>
      </c>
      <c r="EJ109" s="103">
        <f t="shared" si="558"/>
        <v>0</v>
      </c>
      <c r="EK109" s="103">
        <f t="shared" si="559"/>
        <v>0</v>
      </c>
      <c r="EL109" s="103">
        <f t="shared" si="560"/>
        <v>0</v>
      </c>
      <c r="EM109" s="270">
        <f t="shared" si="561"/>
        <v>0</v>
      </c>
      <c r="EN109" s="271">
        <f t="shared" si="562"/>
        <v>0</v>
      </c>
      <c r="EO109" s="271">
        <f t="shared" si="563"/>
        <v>0</v>
      </c>
      <c r="EP109" s="271">
        <f t="shared" si="564"/>
        <v>0</v>
      </c>
      <c r="EQ109" s="271">
        <f t="shared" si="565"/>
        <v>0</v>
      </c>
      <c r="ER109" s="510"/>
      <c r="ES109" s="511">
        <f t="shared" si="757"/>
        <v>0</v>
      </c>
      <c r="ET109" s="511">
        <f t="shared" si="758"/>
        <v>0</v>
      </c>
      <c r="EU109" s="511">
        <f t="shared" si="759"/>
        <v>0</v>
      </c>
      <c r="EV109" s="511">
        <f t="shared" si="760"/>
        <v>0</v>
      </c>
      <c r="EW109" s="512">
        <f t="shared" si="761"/>
        <v>0</v>
      </c>
      <c r="EX109" s="586">
        <f t="shared" si="762"/>
        <v>0</v>
      </c>
      <c r="EY109" s="586">
        <f t="shared" si="763"/>
        <v>0</v>
      </c>
      <c r="EZ109" s="586">
        <f t="shared" si="764"/>
        <v>0</v>
      </c>
      <c r="FA109" s="586">
        <f t="shared" si="765"/>
        <v>0</v>
      </c>
      <c r="FB109" s="263"/>
      <c r="FC109" s="103">
        <f t="shared" si="766"/>
        <v>0</v>
      </c>
      <c r="FD109" s="103">
        <f t="shared" si="767"/>
        <v>0</v>
      </c>
      <c r="FE109" s="103">
        <f t="shared" si="768"/>
        <v>0</v>
      </c>
      <c r="FF109" s="103">
        <f t="shared" si="769"/>
        <v>0</v>
      </c>
      <c r="FG109" s="270">
        <f t="shared" si="770"/>
        <v>0</v>
      </c>
      <c r="FH109" s="271">
        <f t="shared" si="771"/>
        <v>0</v>
      </c>
      <c r="FI109" s="271">
        <f t="shared" si="772"/>
        <v>0</v>
      </c>
      <c r="FJ109" s="271">
        <f t="shared" si="773"/>
        <v>0</v>
      </c>
      <c r="FK109" s="271">
        <f t="shared" si="774"/>
        <v>0</v>
      </c>
      <c r="FL109" s="263"/>
      <c r="FM109" s="103">
        <f t="shared" si="775"/>
        <v>0</v>
      </c>
      <c r="FN109" s="103">
        <f t="shared" si="776"/>
        <v>0</v>
      </c>
      <c r="FO109" s="103">
        <f t="shared" si="777"/>
        <v>0</v>
      </c>
      <c r="FP109" s="103">
        <f t="shared" si="778"/>
        <v>0</v>
      </c>
      <c r="FQ109" s="270">
        <f t="shared" si="779"/>
        <v>0</v>
      </c>
      <c r="FR109" s="271">
        <f t="shared" si="780"/>
        <v>0</v>
      </c>
      <c r="FS109" s="271">
        <f t="shared" si="781"/>
        <v>0</v>
      </c>
      <c r="FT109" s="271">
        <f t="shared" si="782"/>
        <v>0</v>
      </c>
      <c r="FU109" s="271">
        <f t="shared" si="783"/>
        <v>0</v>
      </c>
      <c r="FV109" s="270"/>
      <c r="FW109" s="270"/>
      <c r="FX109" s="384">
        <f t="shared" si="784"/>
        <v>0</v>
      </c>
      <c r="FY109" s="103">
        <f t="shared" si="785"/>
        <v>0</v>
      </c>
      <c r="FZ109" s="103">
        <f t="shared" si="786"/>
        <v>0</v>
      </c>
      <c r="GA109" s="103">
        <f t="shared" si="787"/>
        <v>0</v>
      </c>
      <c r="GB109" s="103">
        <f t="shared" si="788"/>
        <v>0</v>
      </c>
      <c r="GC109" s="270">
        <f t="shared" si="745"/>
        <v>0</v>
      </c>
      <c r="GD109" s="271">
        <f t="shared" si="789"/>
        <v>0</v>
      </c>
      <c r="GE109" s="271">
        <f t="shared" si="790"/>
        <v>0</v>
      </c>
      <c r="GF109" s="271">
        <f t="shared" si="791"/>
        <v>0</v>
      </c>
      <c r="GG109" s="271">
        <f t="shared" si="792"/>
        <v>0</v>
      </c>
      <c r="GH109" s="329"/>
      <c r="GI109" s="103">
        <f t="shared" si="793"/>
        <v>0</v>
      </c>
      <c r="GJ109" s="103">
        <f t="shared" si="794"/>
        <v>0</v>
      </c>
      <c r="GK109" s="103">
        <f t="shared" si="795"/>
        <v>0</v>
      </c>
      <c r="GL109" s="103">
        <f t="shared" si="796"/>
        <v>0</v>
      </c>
      <c r="GM109" s="270">
        <f t="shared" si="746"/>
        <v>0</v>
      </c>
      <c r="GN109" s="271">
        <f t="shared" si="797"/>
        <v>0</v>
      </c>
      <c r="GO109" s="271">
        <f t="shared" si="798"/>
        <v>0</v>
      </c>
      <c r="GP109" s="271">
        <f t="shared" si="799"/>
        <v>0</v>
      </c>
      <c r="GQ109" s="271">
        <f t="shared" si="800"/>
        <v>0</v>
      </c>
      <c r="GR109" s="342">
        <f t="shared" si="747"/>
        <v>0</v>
      </c>
      <c r="GS109" s="103">
        <f t="shared" si="801"/>
        <v>0</v>
      </c>
      <c r="GT109" s="103">
        <f t="shared" si="802"/>
        <v>0</v>
      </c>
      <c r="GU109" s="103">
        <f t="shared" si="803"/>
        <v>0</v>
      </c>
      <c r="GV109" s="103">
        <f t="shared" si="804"/>
        <v>0</v>
      </c>
      <c r="GW109" s="270">
        <f t="shared" si="748"/>
        <v>0</v>
      </c>
      <c r="GX109" s="271">
        <f t="shared" si="805"/>
        <v>0</v>
      </c>
      <c r="GY109" s="271">
        <f t="shared" si="806"/>
        <v>0</v>
      </c>
      <c r="GZ109" s="271">
        <f t="shared" si="807"/>
        <v>0</v>
      </c>
      <c r="HA109" s="271">
        <f t="shared" si="808"/>
        <v>0</v>
      </c>
      <c r="HB109" s="329"/>
      <c r="HC109" s="103">
        <f t="shared" si="809"/>
        <v>0</v>
      </c>
      <c r="HD109" s="103">
        <f t="shared" si="810"/>
        <v>0</v>
      </c>
      <c r="HE109" s="103">
        <f t="shared" si="811"/>
        <v>0</v>
      </c>
      <c r="HF109" s="103">
        <f t="shared" si="812"/>
        <v>0</v>
      </c>
      <c r="HG109" s="270">
        <f t="shared" si="749"/>
        <v>0</v>
      </c>
      <c r="HH109" s="271">
        <f t="shared" si="813"/>
        <v>0</v>
      </c>
      <c r="HI109" s="271">
        <f t="shared" si="814"/>
        <v>0</v>
      </c>
      <c r="HJ109" s="271">
        <f t="shared" si="815"/>
        <v>0</v>
      </c>
      <c r="HK109" s="271">
        <f t="shared" si="816"/>
        <v>0</v>
      </c>
      <c r="HL109" s="329"/>
      <c r="HM109" s="103">
        <f t="shared" si="817"/>
        <v>0</v>
      </c>
      <c r="HN109" s="103">
        <f t="shared" si="818"/>
        <v>0</v>
      </c>
      <c r="HO109" s="103">
        <f t="shared" si="819"/>
        <v>0</v>
      </c>
      <c r="HP109" s="103">
        <f t="shared" si="820"/>
        <v>0</v>
      </c>
      <c r="HQ109" s="270">
        <f t="shared" si="750"/>
        <v>0</v>
      </c>
      <c r="HR109" s="271">
        <f t="shared" si="821"/>
        <v>0</v>
      </c>
      <c r="HS109" s="271">
        <f t="shared" si="822"/>
        <v>0</v>
      </c>
      <c r="HT109" s="271">
        <f t="shared" si="823"/>
        <v>0</v>
      </c>
      <c r="HU109" s="271">
        <f t="shared" si="824"/>
        <v>0</v>
      </c>
      <c r="HV109" s="342">
        <f t="shared" si="751"/>
        <v>0</v>
      </c>
      <c r="HW109" s="103">
        <f t="shared" si="825"/>
        <v>0</v>
      </c>
      <c r="HX109" s="103">
        <f t="shared" si="826"/>
        <v>0</v>
      </c>
      <c r="HY109" s="103">
        <f t="shared" si="827"/>
        <v>0</v>
      </c>
      <c r="HZ109" s="103">
        <f t="shared" si="828"/>
        <v>0</v>
      </c>
      <c r="IA109" s="265" t="e">
        <f t="shared" si="752"/>
        <v>#DIV/0!</v>
      </c>
      <c r="IB109" s="270">
        <f t="shared" si="753"/>
        <v>0</v>
      </c>
      <c r="IC109" s="271">
        <f t="shared" si="829"/>
        <v>0</v>
      </c>
      <c r="ID109" s="271">
        <f t="shared" si="830"/>
        <v>0</v>
      </c>
      <c r="IE109" s="271">
        <f t="shared" si="831"/>
        <v>0</v>
      </c>
      <c r="IF109" s="271">
        <f t="shared" si="832"/>
        <v>0</v>
      </c>
      <c r="IG109" s="258">
        <f t="shared" si="754"/>
        <v>0</v>
      </c>
      <c r="IH109" s="103">
        <f t="shared" si="833"/>
        <v>0</v>
      </c>
      <c r="II109" s="103">
        <f t="shared" si="834"/>
        <v>0</v>
      </c>
      <c r="IJ109" s="103">
        <f t="shared" si="835"/>
        <v>0</v>
      </c>
      <c r="IK109" s="103">
        <f t="shared" si="836"/>
        <v>0</v>
      </c>
      <c r="IL109" s="270">
        <f t="shared" si="755"/>
        <v>0</v>
      </c>
      <c r="IM109" s="271">
        <f t="shared" si="837"/>
        <v>0</v>
      </c>
      <c r="IN109" s="271">
        <f t="shared" si="838"/>
        <v>0</v>
      </c>
      <c r="IO109" s="271">
        <f t="shared" si="839"/>
        <v>0</v>
      </c>
      <c r="IP109" s="271">
        <f t="shared" si="840"/>
        <v>0</v>
      </c>
      <c r="IQ109" s="274">
        <f t="shared" si="756"/>
        <v>0</v>
      </c>
      <c r="IR109" s="275">
        <f t="shared" si="841"/>
        <v>0</v>
      </c>
      <c r="IS109" s="275">
        <f t="shared" si="842"/>
        <v>0</v>
      </c>
      <c r="IT109" s="275">
        <f t="shared" si="843"/>
        <v>0</v>
      </c>
      <c r="IU109" s="275">
        <f t="shared" si="844"/>
        <v>0</v>
      </c>
    </row>
    <row r="110" spans="1:255" s="48" customFormat="1">
      <c r="A110" s="49" t="s">
        <v>454</v>
      </c>
      <c r="B110" s="264"/>
      <c r="C110" s="264"/>
      <c r="D110" s="264"/>
      <c r="E110" s="200"/>
      <c r="F110" s="93">
        <f t="shared" si="654"/>
        <v>0</v>
      </c>
      <c r="G110" s="93">
        <f t="shared" si="655"/>
        <v>0</v>
      </c>
      <c r="H110" s="93">
        <f t="shared" si="656"/>
        <v>0</v>
      </c>
      <c r="I110" s="93">
        <f t="shared" si="657"/>
        <v>0</v>
      </c>
      <c r="J110" s="200"/>
      <c r="K110" s="93">
        <f t="shared" si="658"/>
        <v>0</v>
      </c>
      <c r="L110" s="93">
        <f t="shared" si="659"/>
        <v>0</v>
      </c>
      <c r="M110" s="93">
        <f t="shared" si="660"/>
        <v>0</v>
      </c>
      <c r="N110" s="93">
        <f t="shared" si="661"/>
        <v>0</v>
      </c>
      <c r="O110" s="265" t="e">
        <f t="shared" si="662"/>
        <v>#DIV/0!</v>
      </c>
      <c r="P110" s="200"/>
      <c r="Q110" s="93">
        <f t="shared" si="663"/>
        <v>0</v>
      </c>
      <c r="R110" s="93">
        <f t="shared" si="664"/>
        <v>0</v>
      </c>
      <c r="S110" s="93">
        <f t="shared" si="665"/>
        <v>0</v>
      </c>
      <c r="T110" s="93">
        <f t="shared" si="666"/>
        <v>0</v>
      </c>
      <c r="U110" s="265" t="e">
        <f t="shared" si="667"/>
        <v>#DIV/0!</v>
      </c>
      <c r="V110" s="200"/>
      <c r="W110" s="93">
        <f t="shared" si="668"/>
        <v>0</v>
      </c>
      <c r="X110" s="93">
        <f t="shared" si="669"/>
        <v>0</v>
      </c>
      <c r="Y110" s="93">
        <f t="shared" si="670"/>
        <v>0</v>
      </c>
      <c r="Z110" s="93">
        <f t="shared" si="671"/>
        <v>0</v>
      </c>
      <c r="AA110" s="265" t="e">
        <f t="shared" si="672"/>
        <v>#DIV/0!</v>
      </c>
      <c r="AB110" s="329"/>
      <c r="AC110" s="103">
        <f t="shared" si="673"/>
        <v>0</v>
      </c>
      <c r="AD110" s="103">
        <f t="shared" si="674"/>
        <v>0</v>
      </c>
      <c r="AE110" s="103">
        <f t="shared" si="675"/>
        <v>0</v>
      </c>
      <c r="AF110" s="103">
        <f t="shared" si="676"/>
        <v>0</v>
      </c>
      <c r="AG110" s="270">
        <f t="shared" si="677"/>
        <v>0</v>
      </c>
      <c r="AH110" s="271">
        <f t="shared" si="678"/>
        <v>0</v>
      </c>
      <c r="AI110" s="271">
        <f t="shared" si="679"/>
        <v>0</v>
      </c>
      <c r="AJ110" s="271">
        <f t="shared" si="680"/>
        <v>0</v>
      </c>
      <c r="AK110" s="271">
        <f t="shared" si="681"/>
        <v>0</v>
      </c>
      <c r="AL110" s="329"/>
      <c r="AM110" s="103">
        <f t="shared" si="682"/>
        <v>0</v>
      </c>
      <c r="AN110" s="103">
        <f t="shared" si="683"/>
        <v>0</v>
      </c>
      <c r="AO110" s="103">
        <f t="shared" si="684"/>
        <v>0</v>
      </c>
      <c r="AP110" s="103">
        <f t="shared" si="685"/>
        <v>0</v>
      </c>
      <c r="AQ110" s="270">
        <f t="shared" si="686"/>
        <v>0</v>
      </c>
      <c r="AR110" s="271">
        <f t="shared" si="687"/>
        <v>0</v>
      </c>
      <c r="AS110" s="271">
        <f t="shared" si="688"/>
        <v>0</v>
      </c>
      <c r="AT110" s="271">
        <f t="shared" si="689"/>
        <v>0</v>
      </c>
      <c r="AU110" s="271">
        <f t="shared" si="690"/>
        <v>0</v>
      </c>
      <c r="AV110" s="510"/>
      <c r="AW110" s="511">
        <f t="shared" si="691"/>
        <v>0</v>
      </c>
      <c r="AX110" s="511">
        <f t="shared" si="692"/>
        <v>0</v>
      </c>
      <c r="AY110" s="511">
        <f t="shared" si="693"/>
        <v>0</v>
      </c>
      <c r="AZ110" s="511">
        <f t="shared" si="694"/>
        <v>0</v>
      </c>
      <c r="BA110" s="512">
        <f t="shared" si="695"/>
        <v>0</v>
      </c>
      <c r="BB110" s="586">
        <f t="shared" si="696"/>
        <v>0</v>
      </c>
      <c r="BC110" s="586">
        <f t="shared" si="697"/>
        <v>0</v>
      </c>
      <c r="BD110" s="586">
        <f t="shared" si="698"/>
        <v>0</v>
      </c>
      <c r="BE110" s="586">
        <f t="shared" si="699"/>
        <v>0</v>
      </c>
      <c r="BF110" s="329"/>
      <c r="BG110" s="103">
        <f t="shared" si="700"/>
        <v>0</v>
      </c>
      <c r="BH110" s="103">
        <f t="shared" si="701"/>
        <v>0</v>
      </c>
      <c r="BI110" s="103">
        <f t="shared" si="702"/>
        <v>0</v>
      </c>
      <c r="BJ110" s="103">
        <f t="shared" si="703"/>
        <v>0</v>
      </c>
      <c r="BK110" s="270">
        <f t="shared" si="704"/>
        <v>0</v>
      </c>
      <c r="BL110" s="271">
        <f t="shared" si="705"/>
        <v>0</v>
      </c>
      <c r="BM110" s="271">
        <f t="shared" si="706"/>
        <v>0</v>
      </c>
      <c r="BN110" s="271">
        <f t="shared" si="707"/>
        <v>0</v>
      </c>
      <c r="BO110" s="271">
        <f t="shared" si="708"/>
        <v>0</v>
      </c>
      <c r="BP110" s="329"/>
      <c r="BQ110" s="103">
        <f t="shared" si="709"/>
        <v>0</v>
      </c>
      <c r="BR110" s="103">
        <f t="shared" si="710"/>
        <v>0</v>
      </c>
      <c r="BS110" s="103">
        <f t="shared" si="711"/>
        <v>0</v>
      </c>
      <c r="BT110" s="103">
        <f t="shared" si="712"/>
        <v>0</v>
      </c>
      <c r="BU110" s="270">
        <f>+($J110*BP110)+($P110*BP110)+($V110*BP110)</f>
        <v>0</v>
      </c>
      <c r="BV110" s="271">
        <f t="shared" si="714"/>
        <v>0</v>
      </c>
      <c r="BW110" s="271">
        <f t="shared" si="715"/>
        <v>0</v>
      </c>
      <c r="BX110" s="271">
        <f t="shared" si="716"/>
        <v>0</v>
      </c>
      <c r="BY110" s="271">
        <f t="shared" si="717"/>
        <v>0</v>
      </c>
      <c r="BZ110" s="329"/>
      <c r="CA110" s="103">
        <f t="shared" si="718"/>
        <v>0</v>
      </c>
      <c r="CB110" s="103">
        <f t="shared" si="719"/>
        <v>0</v>
      </c>
      <c r="CC110" s="103">
        <f t="shared" si="720"/>
        <v>0</v>
      </c>
      <c r="CD110" s="103">
        <f t="shared" si="721"/>
        <v>0</v>
      </c>
      <c r="CE110" s="270">
        <f t="shared" si="722"/>
        <v>0</v>
      </c>
      <c r="CF110" s="271">
        <f t="shared" si="723"/>
        <v>0</v>
      </c>
      <c r="CG110" s="271">
        <f t="shared" si="724"/>
        <v>0</v>
      </c>
      <c r="CH110" s="271">
        <f t="shared" si="725"/>
        <v>0</v>
      </c>
      <c r="CI110" s="271">
        <f t="shared" si="726"/>
        <v>0</v>
      </c>
      <c r="CJ110" s="336"/>
      <c r="CK110" s="103">
        <f t="shared" si="727"/>
        <v>0</v>
      </c>
      <c r="CL110" s="103">
        <f t="shared" si="728"/>
        <v>0</v>
      </c>
      <c r="CM110" s="103">
        <f t="shared" si="729"/>
        <v>0</v>
      </c>
      <c r="CN110" s="103">
        <f t="shared" si="730"/>
        <v>0</v>
      </c>
      <c r="CO110" s="270">
        <f t="shared" si="427"/>
        <v>0</v>
      </c>
      <c r="CP110" s="271">
        <f t="shared" si="731"/>
        <v>0</v>
      </c>
      <c r="CQ110" s="271">
        <f t="shared" si="732"/>
        <v>0</v>
      </c>
      <c r="CR110" s="271">
        <f t="shared" si="733"/>
        <v>0</v>
      </c>
      <c r="CS110" s="271">
        <f t="shared" si="734"/>
        <v>0</v>
      </c>
      <c r="CT110" s="329"/>
      <c r="CU110" s="103">
        <f t="shared" si="735"/>
        <v>0</v>
      </c>
      <c r="CV110" s="103">
        <f t="shared" si="736"/>
        <v>0</v>
      </c>
      <c r="CW110" s="103">
        <f t="shared" si="737"/>
        <v>0</v>
      </c>
      <c r="CX110" s="103">
        <f t="shared" si="738"/>
        <v>0</v>
      </c>
      <c r="CY110" s="270">
        <f t="shared" si="739"/>
        <v>0</v>
      </c>
      <c r="CZ110" s="271">
        <f t="shared" si="740"/>
        <v>0</v>
      </c>
      <c r="DA110" s="271">
        <f t="shared" si="741"/>
        <v>0</v>
      </c>
      <c r="DB110" s="271">
        <f t="shared" si="742"/>
        <v>0</v>
      </c>
      <c r="DC110" s="271">
        <f t="shared" si="743"/>
        <v>0</v>
      </c>
      <c r="DD110" s="329"/>
      <c r="DE110" s="103">
        <f t="shared" si="436"/>
        <v>0</v>
      </c>
      <c r="DF110" s="103">
        <f t="shared" si="437"/>
        <v>0</v>
      </c>
      <c r="DG110" s="103">
        <f t="shared" si="438"/>
        <v>0</v>
      </c>
      <c r="DH110" s="103">
        <f t="shared" si="439"/>
        <v>0</v>
      </c>
      <c r="DI110" s="270">
        <f t="shared" si="440"/>
        <v>0</v>
      </c>
      <c r="DJ110" s="271">
        <f t="shared" si="441"/>
        <v>0</v>
      </c>
      <c r="DK110" s="271">
        <f t="shared" si="442"/>
        <v>0</v>
      </c>
      <c r="DL110" s="271">
        <f t="shared" si="443"/>
        <v>0</v>
      </c>
      <c r="DM110" s="271">
        <f t="shared" si="444"/>
        <v>0</v>
      </c>
      <c r="DN110" s="329"/>
      <c r="DO110" s="103">
        <f t="shared" si="445"/>
        <v>0</v>
      </c>
      <c r="DP110" s="103">
        <f t="shared" si="446"/>
        <v>0</v>
      </c>
      <c r="DQ110" s="103">
        <f t="shared" si="447"/>
        <v>0</v>
      </c>
      <c r="DR110" s="103">
        <f t="shared" si="448"/>
        <v>0</v>
      </c>
      <c r="DS110" s="270">
        <f t="shared" si="744"/>
        <v>0</v>
      </c>
      <c r="DT110" s="271">
        <f t="shared" si="449"/>
        <v>0</v>
      </c>
      <c r="DU110" s="271">
        <f t="shared" si="450"/>
        <v>0</v>
      </c>
      <c r="DV110" s="271">
        <f t="shared" si="451"/>
        <v>0</v>
      </c>
      <c r="DW110" s="271">
        <f t="shared" si="452"/>
        <v>0</v>
      </c>
      <c r="DX110" s="338"/>
      <c r="DY110" s="103">
        <f t="shared" si="548"/>
        <v>0</v>
      </c>
      <c r="DZ110" s="103">
        <f t="shared" si="549"/>
        <v>0</v>
      </c>
      <c r="EA110" s="103">
        <f t="shared" si="550"/>
        <v>0</v>
      </c>
      <c r="EB110" s="103">
        <f t="shared" si="551"/>
        <v>0</v>
      </c>
      <c r="EC110" s="270">
        <f t="shared" si="552"/>
        <v>0</v>
      </c>
      <c r="ED110" s="271">
        <f t="shared" si="553"/>
        <v>0</v>
      </c>
      <c r="EE110" s="271">
        <f t="shared" si="554"/>
        <v>0</v>
      </c>
      <c r="EF110" s="271">
        <f t="shared" si="555"/>
        <v>0</v>
      </c>
      <c r="EG110" s="271">
        <f t="shared" si="556"/>
        <v>0</v>
      </c>
      <c r="EH110" s="329"/>
      <c r="EI110" s="103">
        <f t="shared" si="557"/>
        <v>0</v>
      </c>
      <c r="EJ110" s="103">
        <f t="shared" si="558"/>
        <v>0</v>
      </c>
      <c r="EK110" s="103">
        <f t="shared" si="559"/>
        <v>0</v>
      </c>
      <c r="EL110" s="103">
        <f t="shared" si="560"/>
        <v>0</v>
      </c>
      <c r="EM110" s="270">
        <f t="shared" si="561"/>
        <v>0</v>
      </c>
      <c r="EN110" s="271">
        <f t="shared" si="562"/>
        <v>0</v>
      </c>
      <c r="EO110" s="271">
        <f t="shared" si="563"/>
        <v>0</v>
      </c>
      <c r="EP110" s="271">
        <f t="shared" si="564"/>
        <v>0</v>
      </c>
      <c r="EQ110" s="271">
        <f t="shared" si="565"/>
        <v>0</v>
      </c>
      <c r="ER110" s="510"/>
      <c r="ES110" s="511">
        <f t="shared" si="757"/>
        <v>0</v>
      </c>
      <c r="ET110" s="511">
        <f t="shared" si="758"/>
        <v>0</v>
      </c>
      <c r="EU110" s="511">
        <f t="shared" si="759"/>
        <v>0</v>
      </c>
      <c r="EV110" s="511">
        <f t="shared" si="760"/>
        <v>0</v>
      </c>
      <c r="EW110" s="512">
        <f t="shared" si="761"/>
        <v>0</v>
      </c>
      <c r="EX110" s="586">
        <f t="shared" si="762"/>
        <v>0</v>
      </c>
      <c r="EY110" s="586">
        <f t="shared" si="763"/>
        <v>0</v>
      </c>
      <c r="EZ110" s="586">
        <f t="shared" si="764"/>
        <v>0</v>
      </c>
      <c r="FA110" s="586">
        <f t="shared" si="765"/>
        <v>0</v>
      </c>
      <c r="FB110" s="263"/>
      <c r="FC110" s="103">
        <f t="shared" si="766"/>
        <v>0</v>
      </c>
      <c r="FD110" s="103">
        <f t="shared" si="767"/>
        <v>0</v>
      </c>
      <c r="FE110" s="103">
        <f t="shared" si="768"/>
        <v>0</v>
      </c>
      <c r="FF110" s="103">
        <f t="shared" si="769"/>
        <v>0</v>
      </c>
      <c r="FG110" s="270">
        <f t="shared" si="770"/>
        <v>0</v>
      </c>
      <c r="FH110" s="271">
        <f t="shared" si="771"/>
        <v>0</v>
      </c>
      <c r="FI110" s="271">
        <f t="shared" si="772"/>
        <v>0</v>
      </c>
      <c r="FJ110" s="271">
        <f t="shared" si="773"/>
        <v>0</v>
      </c>
      <c r="FK110" s="271">
        <f t="shared" si="774"/>
        <v>0</v>
      </c>
      <c r="FL110" s="263"/>
      <c r="FM110" s="103">
        <f t="shared" si="775"/>
        <v>0</v>
      </c>
      <c r="FN110" s="103">
        <f t="shared" si="776"/>
        <v>0</v>
      </c>
      <c r="FO110" s="103">
        <f t="shared" si="777"/>
        <v>0</v>
      </c>
      <c r="FP110" s="103">
        <f t="shared" si="778"/>
        <v>0</v>
      </c>
      <c r="FQ110" s="270">
        <f t="shared" si="779"/>
        <v>0</v>
      </c>
      <c r="FR110" s="271">
        <f t="shared" si="780"/>
        <v>0</v>
      </c>
      <c r="FS110" s="271">
        <f t="shared" si="781"/>
        <v>0</v>
      </c>
      <c r="FT110" s="271">
        <f t="shared" si="782"/>
        <v>0</v>
      </c>
      <c r="FU110" s="271">
        <f t="shared" si="783"/>
        <v>0</v>
      </c>
      <c r="FV110" s="270"/>
      <c r="FW110" s="270"/>
      <c r="FX110" s="384">
        <f t="shared" si="784"/>
        <v>0</v>
      </c>
      <c r="FY110" s="103">
        <f t="shared" si="785"/>
        <v>0</v>
      </c>
      <c r="FZ110" s="103">
        <f t="shared" si="786"/>
        <v>0</v>
      </c>
      <c r="GA110" s="103">
        <f t="shared" si="787"/>
        <v>0</v>
      </c>
      <c r="GB110" s="103">
        <f t="shared" si="788"/>
        <v>0</v>
      </c>
      <c r="GC110" s="270">
        <f t="shared" si="745"/>
        <v>0</v>
      </c>
      <c r="GD110" s="271">
        <f t="shared" si="789"/>
        <v>0</v>
      </c>
      <c r="GE110" s="271">
        <f t="shared" si="790"/>
        <v>0</v>
      </c>
      <c r="GF110" s="271">
        <f t="shared" si="791"/>
        <v>0</v>
      </c>
      <c r="GG110" s="271">
        <f t="shared" si="792"/>
        <v>0</v>
      </c>
      <c r="GH110" s="329"/>
      <c r="GI110" s="103">
        <f t="shared" si="793"/>
        <v>0</v>
      </c>
      <c r="GJ110" s="103">
        <f t="shared" si="794"/>
        <v>0</v>
      </c>
      <c r="GK110" s="103">
        <f t="shared" si="795"/>
        <v>0</v>
      </c>
      <c r="GL110" s="103">
        <f t="shared" si="796"/>
        <v>0</v>
      </c>
      <c r="GM110" s="270">
        <f t="shared" si="746"/>
        <v>0</v>
      </c>
      <c r="GN110" s="271">
        <f t="shared" si="797"/>
        <v>0</v>
      </c>
      <c r="GO110" s="271">
        <f t="shared" si="798"/>
        <v>0</v>
      </c>
      <c r="GP110" s="271">
        <f t="shared" si="799"/>
        <v>0</v>
      </c>
      <c r="GQ110" s="271">
        <f t="shared" si="800"/>
        <v>0</v>
      </c>
      <c r="GR110" s="342">
        <f t="shared" si="747"/>
        <v>0</v>
      </c>
      <c r="GS110" s="103">
        <f t="shared" si="801"/>
        <v>0</v>
      </c>
      <c r="GT110" s="103">
        <f t="shared" si="802"/>
        <v>0</v>
      </c>
      <c r="GU110" s="103">
        <f t="shared" si="803"/>
        <v>0</v>
      </c>
      <c r="GV110" s="103">
        <f t="shared" si="804"/>
        <v>0</v>
      </c>
      <c r="GW110" s="270">
        <f t="shared" si="748"/>
        <v>0</v>
      </c>
      <c r="GX110" s="271">
        <f t="shared" si="805"/>
        <v>0</v>
      </c>
      <c r="GY110" s="271">
        <f t="shared" si="806"/>
        <v>0</v>
      </c>
      <c r="GZ110" s="271">
        <f t="shared" si="807"/>
        <v>0</v>
      </c>
      <c r="HA110" s="271">
        <f t="shared" si="808"/>
        <v>0</v>
      </c>
      <c r="HB110" s="329"/>
      <c r="HC110" s="103">
        <f t="shared" si="809"/>
        <v>0</v>
      </c>
      <c r="HD110" s="103">
        <f t="shared" si="810"/>
        <v>0</v>
      </c>
      <c r="HE110" s="103">
        <f t="shared" si="811"/>
        <v>0</v>
      </c>
      <c r="HF110" s="103">
        <f t="shared" si="812"/>
        <v>0</v>
      </c>
      <c r="HG110" s="270">
        <f t="shared" si="749"/>
        <v>0</v>
      </c>
      <c r="HH110" s="271">
        <f t="shared" si="813"/>
        <v>0</v>
      </c>
      <c r="HI110" s="271">
        <f t="shared" si="814"/>
        <v>0</v>
      </c>
      <c r="HJ110" s="271">
        <f t="shared" si="815"/>
        <v>0</v>
      </c>
      <c r="HK110" s="271">
        <f t="shared" si="816"/>
        <v>0</v>
      </c>
      <c r="HL110" s="329"/>
      <c r="HM110" s="103">
        <f t="shared" si="817"/>
        <v>0</v>
      </c>
      <c r="HN110" s="103">
        <f t="shared" si="818"/>
        <v>0</v>
      </c>
      <c r="HO110" s="103">
        <f t="shared" si="819"/>
        <v>0</v>
      </c>
      <c r="HP110" s="103">
        <f t="shared" si="820"/>
        <v>0</v>
      </c>
      <c r="HQ110" s="270">
        <f t="shared" si="750"/>
        <v>0</v>
      </c>
      <c r="HR110" s="271">
        <f t="shared" si="821"/>
        <v>0</v>
      </c>
      <c r="HS110" s="271">
        <f t="shared" si="822"/>
        <v>0</v>
      </c>
      <c r="HT110" s="271">
        <f t="shared" si="823"/>
        <v>0</v>
      </c>
      <c r="HU110" s="271">
        <f t="shared" si="824"/>
        <v>0</v>
      </c>
      <c r="HV110" s="342">
        <f t="shared" si="751"/>
        <v>0</v>
      </c>
      <c r="HW110" s="103">
        <f t="shared" si="825"/>
        <v>0</v>
      </c>
      <c r="HX110" s="103">
        <f t="shared" si="826"/>
        <v>0</v>
      </c>
      <c r="HY110" s="103">
        <f t="shared" si="827"/>
        <v>0</v>
      </c>
      <c r="HZ110" s="103">
        <f t="shared" si="828"/>
        <v>0</v>
      </c>
      <c r="IA110" s="265" t="e">
        <f t="shared" si="752"/>
        <v>#DIV/0!</v>
      </c>
      <c r="IB110" s="270">
        <f t="shared" si="753"/>
        <v>0</v>
      </c>
      <c r="IC110" s="271">
        <f t="shared" si="829"/>
        <v>0</v>
      </c>
      <c r="ID110" s="271">
        <f t="shared" si="830"/>
        <v>0</v>
      </c>
      <c r="IE110" s="271">
        <f t="shared" si="831"/>
        <v>0</v>
      </c>
      <c r="IF110" s="271">
        <f t="shared" si="832"/>
        <v>0</v>
      </c>
      <c r="IG110" s="258">
        <f t="shared" si="754"/>
        <v>0</v>
      </c>
      <c r="IH110" s="103">
        <f t="shared" si="833"/>
        <v>0</v>
      </c>
      <c r="II110" s="103">
        <f t="shared" si="834"/>
        <v>0</v>
      </c>
      <c r="IJ110" s="103">
        <f t="shared" si="835"/>
        <v>0</v>
      </c>
      <c r="IK110" s="103">
        <f t="shared" si="836"/>
        <v>0</v>
      </c>
      <c r="IL110" s="270">
        <f t="shared" si="755"/>
        <v>0</v>
      </c>
      <c r="IM110" s="271">
        <f t="shared" si="837"/>
        <v>0</v>
      </c>
      <c r="IN110" s="271">
        <f t="shared" si="838"/>
        <v>0</v>
      </c>
      <c r="IO110" s="271">
        <f t="shared" si="839"/>
        <v>0</v>
      </c>
      <c r="IP110" s="271">
        <f t="shared" si="840"/>
        <v>0</v>
      </c>
      <c r="IQ110" s="274">
        <f t="shared" si="756"/>
        <v>0</v>
      </c>
      <c r="IR110" s="275">
        <f t="shared" si="841"/>
        <v>0</v>
      </c>
      <c r="IS110" s="275">
        <f t="shared" si="842"/>
        <v>0</v>
      </c>
      <c r="IT110" s="275">
        <f t="shared" si="843"/>
        <v>0</v>
      </c>
      <c r="IU110" s="275">
        <f t="shared" si="844"/>
        <v>0</v>
      </c>
    </row>
    <row r="111" spans="1:255" s="48" customFormat="1" ht="15" customHeight="1">
      <c r="A111" s="311">
        <v>107</v>
      </c>
      <c r="B111" s="264"/>
      <c r="C111" s="264"/>
      <c r="D111" s="264"/>
      <c r="E111" s="200"/>
      <c r="F111" s="93">
        <f t="shared" si="567"/>
        <v>0</v>
      </c>
      <c r="G111" s="93">
        <f t="shared" si="568"/>
        <v>0</v>
      </c>
      <c r="H111" s="93">
        <f t="shared" si="569"/>
        <v>0</v>
      </c>
      <c r="I111" s="93">
        <f t="shared" si="570"/>
        <v>0</v>
      </c>
      <c r="J111" s="200"/>
      <c r="K111" s="93">
        <f t="shared" si="571"/>
        <v>0</v>
      </c>
      <c r="L111" s="93">
        <f t="shared" si="572"/>
        <v>0</v>
      </c>
      <c r="M111" s="93">
        <f t="shared" si="573"/>
        <v>0</v>
      </c>
      <c r="N111" s="93">
        <f t="shared" si="574"/>
        <v>0</v>
      </c>
      <c r="O111" s="265" t="e">
        <f t="shared" si="575"/>
        <v>#DIV/0!</v>
      </c>
      <c r="P111" s="200"/>
      <c r="Q111" s="93">
        <f t="shared" si="576"/>
        <v>0</v>
      </c>
      <c r="R111" s="93">
        <f t="shared" si="577"/>
        <v>0</v>
      </c>
      <c r="S111" s="93">
        <f t="shared" si="578"/>
        <v>0</v>
      </c>
      <c r="T111" s="93">
        <f t="shared" si="579"/>
        <v>0</v>
      </c>
      <c r="U111" s="265" t="e">
        <f t="shared" si="580"/>
        <v>#DIV/0!</v>
      </c>
      <c r="V111" s="200"/>
      <c r="W111" s="93">
        <f t="shared" si="581"/>
        <v>0</v>
      </c>
      <c r="X111" s="93">
        <f t="shared" si="582"/>
        <v>0</v>
      </c>
      <c r="Y111" s="93">
        <f t="shared" si="583"/>
        <v>0</v>
      </c>
      <c r="Z111" s="93">
        <f t="shared" si="584"/>
        <v>0</v>
      </c>
      <c r="AA111" s="265" t="e">
        <f t="shared" si="585"/>
        <v>#DIV/0!</v>
      </c>
      <c r="AB111" s="329"/>
      <c r="AC111" s="103">
        <f t="shared" si="586"/>
        <v>0</v>
      </c>
      <c r="AD111" s="103">
        <f t="shared" si="587"/>
        <v>0</v>
      </c>
      <c r="AE111" s="103">
        <f t="shared" si="588"/>
        <v>0</v>
      </c>
      <c r="AF111" s="103">
        <f t="shared" si="589"/>
        <v>0</v>
      </c>
      <c r="AG111" s="270">
        <f t="shared" si="590"/>
        <v>0</v>
      </c>
      <c r="AH111" s="271">
        <f t="shared" si="591"/>
        <v>0</v>
      </c>
      <c r="AI111" s="271">
        <f t="shared" si="592"/>
        <v>0</v>
      </c>
      <c r="AJ111" s="271">
        <f t="shared" si="593"/>
        <v>0</v>
      </c>
      <c r="AK111" s="271">
        <f t="shared" si="594"/>
        <v>0</v>
      </c>
      <c r="AL111" s="329"/>
      <c r="AM111" s="103">
        <f t="shared" si="595"/>
        <v>0</v>
      </c>
      <c r="AN111" s="103">
        <f t="shared" si="596"/>
        <v>0</v>
      </c>
      <c r="AO111" s="103">
        <f t="shared" si="597"/>
        <v>0</v>
      </c>
      <c r="AP111" s="103">
        <f t="shared" si="598"/>
        <v>0</v>
      </c>
      <c r="AQ111" s="270">
        <f t="shared" si="599"/>
        <v>0</v>
      </c>
      <c r="AR111" s="271">
        <f t="shared" si="600"/>
        <v>0</v>
      </c>
      <c r="AS111" s="271">
        <f t="shared" si="601"/>
        <v>0</v>
      </c>
      <c r="AT111" s="271">
        <f t="shared" si="602"/>
        <v>0</v>
      </c>
      <c r="AU111" s="271">
        <f t="shared" si="603"/>
        <v>0</v>
      </c>
      <c r="AV111" s="510"/>
      <c r="AW111" s="511">
        <f t="shared" si="604"/>
        <v>0</v>
      </c>
      <c r="AX111" s="511">
        <f t="shared" si="605"/>
        <v>0</v>
      </c>
      <c r="AY111" s="511">
        <f t="shared" si="606"/>
        <v>0</v>
      </c>
      <c r="AZ111" s="511">
        <f t="shared" si="607"/>
        <v>0</v>
      </c>
      <c r="BA111" s="512">
        <f t="shared" si="608"/>
        <v>0</v>
      </c>
      <c r="BB111" s="586">
        <f t="shared" si="609"/>
        <v>0</v>
      </c>
      <c r="BC111" s="586">
        <f t="shared" si="610"/>
        <v>0</v>
      </c>
      <c r="BD111" s="586">
        <f t="shared" si="611"/>
        <v>0</v>
      </c>
      <c r="BE111" s="586">
        <f t="shared" si="612"/>
        <v>0</v>
      </c>
      <c r="BF111" s="329"/>
      <c r="BG111" s="103">
        <f t="shared" si="613"/>
        <v>0</v>
      </c>
      <c r="BH111" s="103">
        <f t="shared" si="614"/>
        <v>0</v>
      </c>
      <c r="BI111" s="103">
        <f t="shared" si="615"/>
        <v>0</v>
      </c>
      <c r="BJ111" s="103">
        <f t="shared" si="616"/>
        <v>0</v>
      </c>
      <c r="BK111" s="270">
        <f t="shared" si="617"/>
        <v>0</v>
      </c>
      <c r="BL111" s="271">
        <f t="shared" si="618"/>
        <v>0</v>
      </c>
      <c r="BM111" s="271">
        <f t="shared" si="619"/>
        <v>0</v>
      </c>
      <c r="BN111" s="271">
        <f t="shared" si="620"/>
        <v>0</v>
      </c>
      <c r="BO111" s="271">
        <f t="shared" si="621"/>
        <v>0</v>
      </c>
      <c r="BP111" s="329"/>
      <c r="BQ111" s="103">
        <f t="shared" si="622"/>
        <v>0</v>
      </c>
      <c r="BR111" s="103">
        <f t="shared" si="623"/>
        <v>0</v>
      </c>
      <c r="BS111" s="103">
        <f t="shared" si="624"/>
        <v>0</v>
      </c>
      <c r="BT111" s="103">
        <f t="shared" si="625"/>
        <v>0</v>
      </c>
      <c r="BU111" s="270">
        <f>+($J111*BP111)+($P111*BP111)+($V111*BP111)</f>
        <v>0</v>
      </c>
      <c r="BV111" s="271">
        <f t="shared" si="627"/>
        <v>0</v>
      </c>
      <c r="BW111" s="271">
        <f t="shared" si="628"/>
        <v>0</v>
      </c>
      <c r="BX111" s="271">
        <f t="shared" si="629"/>
        <v>0</v>
      </c>
      <c r="BY111" s="271">
        <f t="shared" si="630"/>
        <v>0</v>
      </c>
      <c r="BZ111" s="329"/>
      <c r="CA111" s="103">
        <f t="shared" si="631"/>
        <v>0</v>
      </c>
      <c r="CB111" s="103">
        <f t="shared" si="632"/>
        <v>0</v>
      </c>
      <c r="CC111" s="103">
        <f t="shared" si="633"/>
        <v>0</v>
      </c>
      <c r="CD111" s="103">
        <f t="shared" si="634"/>
        <v>0</v>
      </c>
      <c r="CE111" s="270">
        <f t="shared" si="635"/>
        <v>0</v>
      </c>
      <c r="CF111" s="271">
        <f t="shared" si="636"/>
        <v>0</v>
      </c>
      <c r="CG111" s="271">
        <f t="shared" si="637"/>
        <v>0</v>
      </c>
      <c r="CH111" s="271">
        <f t="shared" si="638"/>
        <v>0</v>
      </c>
      <c r="CI111" s="271">
        <f t="shared" si="639"/>
        <v>0</v>
      </c>
      <c r="CJ111" s="336"/>
      <c r="CK111" s="103">
        <f t="shared" si="541"/>
        <v>0</v>
      </c>
      <c r="CL111" s="103">
        <f t="shared" si="566"/>
        <v>0</v>
      </c>
      <c r="CM111" s="103">
        <f t="shared" si="542"/>
        <v>0</v>
      </c>
      <c r="CN111" s="103">
        <f t="shared" si="543"/>
        <v>0</v>
      </c>
      <c r="CO111" s="270">
        <f>+($J111*CJ111)+($P111*CJ111)+($V111*CJ111)</f>
        <v>0</v>
      </c>
      <c r="CP111" s="271">
        <f t="shared" si="544"/>
        <v>0</v>
      </c>
      <c r="CQ111" s="271">
        <f t="shared" si="545"/>
        <v>0</v>
      </c>
      <c r="CR111" s="271">
        <f t="shared" si="546"/>
        <v>0</v>
      </c>
      <c r="CS111" s="271">
        <f t="shared" si="547"/>
        <v>0</v>
      </c>
      <c r="CT111" s="329"/>
      <c r="CU111" s="103">
        <f>IF(D111="p",CT111,0)</f>
        <v>0</v>
      </c>
      <c r="CV111" s="103">
        <f>IF(D111="I",CT111,0)</f>
        <v>0</v>
      </c>
      <c r="CW111" s="103">
        <f>IF(D111="C",CT111,0)</f>
        <v>0</v>
      </c>
      <c r="CX111" s="103">
        <f>IF(D111="S",CT111,0)</f>
        <v>0</v>
      </c>
      <c r="CY111" s="270">
        <f t="shared" si="640"/>
        <v>0</v>
      </c>
      <c r="CZ111" s="271">
        <f>IF(D111="p",CY111,0)</f>
        <v>0</v>
      </c>
      <c r="DA111" s="271">
        <f>IF(D111="I",CY111,0)</f>
        <v>0</v>
      </c>
      <c r="DB111" s="271">
        <f>IF(D111="C",CY111,0)</f>
        <v>0</v>
      </c>
      <c r="DC111" s="271">
        <f>IF(D111="S",CY111,0)</f>
        <v>0</v>
      </c>
      <c r="DD111" s="329"/>
      <c r="DE111" s="103">
        <f>IF(D111="p",DD111,0)</f>
        <v>0</v>
      </c>
      <c r="DF111" s="103">
        <f>IF(D111="I",DD111,0)</f>
        <v>0</v>
      </c>
      <c r="DG111" s="103">
        <f>IF(D111="C",DD111,0)</f>
        <v>0</v>
      </c>
      <c r="DH111" s="103">
        <f>IF(D111="S",DD111,0)</f>
        <v>0</v>
      </c>
      <c r="DI111" s="270">
        <f>+($J111*DD111)+($P111*DD111)+($V111*DD111)</f>
        <v>0</v>
      </c>
      <c r="DJ111" s="271">
        <f>IF(D111="p",DI111,0)</f>
        <v>0</v>
      </c>
      <c r="DK111" s="271">
        <f>IF(D111="I",DI111,0)</f>
        <v>0</v>
      </c>
      <c r="DL111" s="271">
        <f>IF(D111="C",DI111,0)</f>
        <v>0</v>
      </c>
      <c r="DM111" s="271">
        <f>IF(D111="S",DI111,0)</f>
        <v>0</v>
      </c>
      <c r="DN111" s="329"/>
      <c r="DO111" s="103">
        <f>IF(D111="p",DN111,0)</f>
        <v>0</v>
      </c>
      <c r="DP111" s="103">
        <f>IF(D111="I",DN111,0)</f>
        <v>0</v>
      </c>
      <c r="DQ111" s="103">
        <f>IF(D111="C",DN111,0)</f>
        <v>0</v>
      </c>
      <c r="DR111" s="103">
        <f>IF(D111="S",DN111,0)</f>
        <v>0</v>
      </c>
      <c r="DS111" s="270">
        <f t="shared" si="641"/>
        <v>0</v>
      </c>
      <c r="DT111" s="271">
        <f>IF(D111="p",DS111,0)</f>
        <v>0</v>
      </c>
      <c r="DU111" s="271">
        <f>IF(D111="I",DS111,0)</f>
        <v>0</v>
      </c>
      <c r="DV111" s="271">
        <f>IF(D111="C",DS111,0)</f>
        <v>0</v>
      </c>
      <c r="DW111" s="271">
        <f>IF(D111="S",DS111,0)</f>
        <v>0</v>
      </c>
      <c r="DX111" s="338"/>
      <c r="DY111" s="103">
        <f t="shared" si="548"/>
        <v>0</v>
      </c>
      <c r="DZ111" s="103">
        <f t="shared" si="549"/>
        <v>0</v>
      </c>
      <c r="EA111" s="103">
        <f t="shared" si="550"/>
        <v>0</v>
      </c>
      <c r="EB111" s="103">
        <f t="shared" si="551"/>
        <v>0</v>
      </c>
      <c r="EC111" s="270">
        <f t="shared" si="552"/>
        <v>0</v>
      </c>
      <c r="ED111" s="271">
        <f t="shared" si="553"/>
        <v>0</v>
      </c>
      <c r="EE111" s="271">
        <f t="shared" si="554"/>
        <v>0</v>
      </c>
      <c r="EF111" s="271">
        <f t="shared" si="555"/>
        <v>0</v>
      </c>
      <c r="EG111" s="271">
        <f t="shared" si="556"/>
        <v>0</v>
      </c>
      <c r="EH111" s="329"/>
      <c r="EI111" s="103">
        <f t="shared" si="557"/>
        <v>0</v>
      </c>
      <c r="EJ111" s="103">
        <f t="shared" si="558"/>
        <v>0</v>
      </c>
      <c r="EK111" s="103">
        <f t="shared" si="559"/>
        <v>0</v>
      </c>
      <c r="EL111" s="103">
        <f t="shared" si="560"/>
        <v>0</v>
      </c>
      <c r="EM111" s="270">
        <f t="shared" si="561"/>
        <v>0</v>
      </c>
      <c r="EN111" s="271">
        <f t="shared" si="562"/>
        <v>0</v>
      </c>
      <c r="EO111" s="271">
        <f t="shared" si="563"/>
        <v>0</v>
      </c>
      <c r="EP111" s="271">
        <f t="shared" si="564"/>
        <v>0</v>
      </c>
      <c r="EQ111" s="271">
        <f t="shared" si="565"/>
        <v>0</v>
      </c>
      <c r="ER111" s="510"/>
      <c r="ES111" s="511">
        <f t="shared" si="757"/>
        <v>0</v>
      </c>
      <c r="ET111" s="511">
        <f t="shared" si="758"/>
        <v>0</v>
      </c>
      <c r="EU111" s="511">
        <f t="shared" si="759"/>
        <v>0</v>
      </c>
      <c r="EV111" s="511">
        <f t="shared" si="760"/>
        <v>0</v>
      </c>
      <c r="EW111" s="512">
        <f t="shared" si="761"/>
        <v>0</v>
      </c>
      <c r="EX111" s="586">
        <f t="shared" si="762"/>
        <v>0</v>
      </c>
      <c r="EY111" s="586">
        <f t="shared" si="763"/>
        <v>0</v>
      </c>
      <c r="EZ111" s="586">
        <f t="shared" si="764"/>
        <v>0</v>
      </c>
      <c r="FA111" s="586">
        <f t="shared" si="765"/>
        <v>0</v>
      </c>
      <c r="FB111" s="263"/>
      <c r="FC111" s="103">
        <f t="shared" si="766"/>
        <v>0</v>
      </c>
      <c r="FD111" s="103">
        <f t="shared" si="767"/>
        <v>0</v>
      </c>
      <c r="FE111" s="103">
        <f t="shared" si="768"/>
        <v>0</v>
      </c>
      <c r="FF111" s="103">
        <f t="shared" si="769"/>
        <v>0</v>
      </c>
      <c r="FG111" s="270">
        <f t="shared" si="770"/>
        <v>0</v>
      </c>
      <c r="FH111" s="271">
        <f t="shared" si="771"/>
        <v>0</v>
      </c>
      <c r="FI111" s="271">
        <f t="shared" si="772"/>
        <v>0</v>
      </c>
      <c r="FJ111" s="271">
        <f t="shared" si="773"/>
        <v>0</v>
      </c>
      <c r="FK111" s="271">
        <f t="shared" si="774"/>
        <v>0</v>
      </c>
      <c r="FL111" s="263"/>
      <c r="FM111" s="103">
        <f t="shared" si="775"/>
        <v>0</v>
      </c>
      <c r="FN111" s="103">
        <f t="shared" si="776"/>
        <v>0</v>
      </c>
      <c r="FO111" s="103">
        <f t="shared" si="777"/>
        <v>0</v>
      </c>
      <c r="FP111" s="103">
        <f t="shared" si="778"/>
        <v>0</v>
      </c>
      <c r="FQ111" s="270">
        <f t="shared" si="779"/>
        <v>0</v>
      </c>
      <c r="FR111" s="271">
        <f t="shared" si="780"/>
        <v>0</v>
      </c>
      <c r="FS111" s="271">
        <f t="shared" si="781"/>
        <v>0</v>
      </c>
      <c r="FT111" s="271">
        <f t="shared" si="782"/>
        <v>0</v>
      </c>
      <c r="FU111" s="271">
        <f t="shared" si="783"/>
        <v>0</v>
      </c>
      <c r="FV111" s="270"/>
      <c r="FW111" s="270"/>
      <c r="FX111" s="384">
        <f t="shared" si="784"/>
        <v>0</v>
      </c>
      <c r="FY111" s="103">
        <f t="shared" si="785"/>
        <v>0</v>
      </c>
      <c r="FZ111" s="103">
        <f t="shared" si="786"/>
        <v>0</v>
      </c>
      <c r="GA111" s="103">
        <f t="shared" si="787"/>
        <v>0</v>
      </c>
      <c r="GB111" s="103">
        <f t="shared" si="788"/>
        <v>0</v>
      </c>
      <c r="GC111" s="270">
        <f t="shared" si="642"/>
        <v>0</v>
      </c>
      <c r="GD111" s="271">
        <f t="shared" si="789"/>
        <v>0</v>
      </c>
      <c r="GE111" s="271">
        <f t="shared" si="790"/>
        <v>0</v>
      </c>
      <c r="GF111" s="271">
        <f t="shared" si="791"/>
        <v>0</v>
      </c>
      <c r="GG111" s="271">
        <f t="shared" si="792"/>
        <v>0</v>
      </c>
      <c r="GH111" s="329"/>
      <c r="GI111" s="103">
        <f t="shared" si="793"/>
        <v>0</v>
      </c>
      <c r="GJ111" s="103">
        <f t="shared" si="794"/>
        <v>0</v>
      </c>
      <c r="GK111" s="103">
        <f t="shared" si="795"/>
        <v>0</v>
      </c>
      <c r="GL111" s="103">
        <f t="shared" si="796"/>
        <v>0</v>
      </c>
      <c r="GM111" s="270">
        <f t="shared" si="643"/>
        <v>0</v>
      </c>
      <c r="GN111" s="271">
        <f t="shared" si="797"/>
        <v>0</v>
      </c>
      <c r="GO111" s="271">
        <f t="shared" si="798"/>
        <v>0</v>
      </c>
      <c r="GP111" s="271">
        <f t="shared" si="799"/>
        <v>0</v>
      </c>
      <c r="GQ111" s="271">
        <f t="shared" si="800"/>
        <v>0</v>
      </c>
      <c r="GR111" s="342">
        <f t="shared" si="644"/>
        <v>0</v>
      </c>
      <c r="GS111" s="103">
        <f t="shared" si="801"/>
        <v>0</v>
      </c>
      <c r="GT111" s="103">
        <f t="shared" si="802"/>
        <v>0</v>
      </c>
      <c r="GU111" s="103">
        <f t="shared" si="803"/>
        <v>0</v>
      </c>
      <c r="GV111" s="103">
        <f t="shared" si="804"/>
        <v>0</v>
      </c>
      <c r="GW111" s="270">
        <f t="shared" si="645"/>
        <v>0</v>
      </c>
      <c r="GX111" s="271">
        <f t="shared" si="805"/>
        <v>0</v>
      </c>
      <c r="GY111" s="271">
        <f t="shared" si="806"/>
        <v>0</v>
      </c>
      <c r="GZ111" s="271">
        <f t="shared" si="807"/>
        <v>0</v>
      </c>
      <c r="HA111" s="271">
        <f t="shared" si="808"/>
        <v>0</v>
      </c>
      <c r="HB111" s="329"/>
      <c r="HC111" s="103">
        <f t="shared" si="809"/>
        <v>0</v>
      </c>
      <c r="HD111" s="103">
        <f t="shared" si="810"/>
        <v>0</v>
      </c>
      <c r="HE111" s="103">
        <f t="shared" si="811"/>
        <v>0</v>
      </c>
      <c r="HF111" s="103">
        <f t="shared" si="812"/>
        <v>0</v>
      </c>
      <c r="HG111" s="270">
        <f t="shared" si="646"/>
        <v>0</v>
      </c>
      <c r="HH111" s="271">
        <f t="shared" si="813"/>
        <v>0</v>
      </c>
      <c r="HI111" s="271">
        <f t="shared" si="814"/>
        <v>0</v>
      </c>
      <c r="HJ111" s="271">
        <f t="shared" si="815"/>
        <v>0</v>
      </c>
      <c r="HK111" s="271">
        <f t="shared" si="816"/>
        <v>0</v>
      </c>
      <c r="HL111" s="329"/>
      <c r="HM111" s="103">
        <f t="shared" si="817"/>
        <v>0</v>
      </c>
      <c r="HN111" s="103">
        <f t="shared" si="818"/>
        <v>0</v>
      </c>
      <c r="HO111" s="103">
        <f t="shared" si="819"/>
        <v>0</v>
      </c>
      <c r="HP111" s="103">
        <f t="shared" si="820"/>
        <v>0</v>
      </c>
      <c r="HQ111" s="270">
        <f t="shared" si="647"/>
        <v>0</v>
      </c>
      <c r="HR111" s="271">
        <f t="shared" si="821"/>
        <v>0</v>
      </c>
      <c r="HS111" s="271">
        <f t="shared" si="822"/>
        <v>0</v>
      </c>
      <c r="HT111" s="271">
        <f t="shared" si="823"/>
        <v>0</v>
      </c>
      <c r="HU111" s="271">
        <f t="shared" si="824"/>
        <v>0</v>
      </c>
      <c r="HV111" s="342">
        <f t="shared" si="648"/>
        <v>0</v>
      </c>
      <c r="HW111" s="103">
        <f t="shared" si="825"/>
        <v>0</v>
      </c>
      <c r="HX111" s="103">
        <f t="shared" si="826"/>
        <v>0</v>
      </c>
      <c r="HY111" s="103">
        <f t="shared" si="827"/>
        <v>0</v>
      </c>
      <c r="HZ111" s="103">
        <f t="shared" si="828"/>
        <v>0</v>
      </c>
      <c r="IA111" s="265" t="e">
        <f t="shared" si="649"/>
        <v>#DIV/0!</v>
      </c>
      <c r="IB111" s="270">
        <f t="shared" si="650"/>
        <v>0</v>
      </c>
      <c r="IC111" s="271">
        <f t="shared" si="829"/>
        <v>0</v>
      </c>
      <c r="ID111" s="271">
        <f t="shared" si="830"/>
        <v>0</v>
      </c>
      <c r="IE111" s="271">
        <f t="shared" si="831"/>
        <v>0</v>
      </c>
      <c r="IF111" s="271">
        <f t="shared" si="832"/>
        <v>0</v>
      </c>
      <c r="IG111" s="258">
        <f t="shared" si="651"/>
        <v>0</v>
      </c>
      <c r="IH111" s="103">
        <f t="shared" si="833"/>
        <v>0</v>
      </c>
      <c r="II111" s="103">
        <f t="shared" si="834"/>
        <v>0</v>
      </c>
      <c r="IJ111" s="103">
        <f t="shared" si="835"/>
        <v>0</v>
      </c>
      <c r="IK111" s="103">
        <f t="shared" si="836"/>
        <v>0</v>
      </c>
      <c r="IL111" s="270">
        <f t="shared" si="652"/>
        <v>0</v>
      </c>
      <c r="IM111" s="271">
        <f t="shared" si="837"/>
        <v>0</v>
      </c>
      <c r="IN111" s="271">
        <f t="shared" si="838"/>
        <v>0</v>
      </c>
      <c r="IO111" s="271">
        <f t="shared" si="839"/>
        <v>0</v>
      </c>
      <c r="IP111" s="271">
        <f t="shared" si="840"/>
        <v>0</v>
      </c>
      <c r="IQ111" s="274">
        <f t="shared" si="653"/>
        <v>0</v>
      </c>
      <c r="IR111" s="275">
        <f t="shared" si="841"/>
        <v>0</v>
      </c>
      <c r="IS111" s="275">
        <f t="shared" si="842"/>
        <v>0</v>
      </c>
      <c r="IT111" s="275">
        <f t="shared" si="843"/>
        <v>0</v>
      </c>
      <c r="IU111" s="275">
        <f t="shared" si="844"/>
        <v>0</v>
      </c>
    </row>
    <row r="112" spans="1:255" s="48" customFormat="1">
      <c r="A112" s="216" t="s">
        <v>295</v>
      </c>
      <c r="B112" s="99" t="s">
        <v>180</v>
      </c>
      <c r="C112" s="99" t="s">
        <v>180</v>
      </c>
      <c r="D112" s="99" t="s">
        <v>180</v>
      </c>
      <c r="E112" s="100" t="e">
        <f>SUM(E5:E111)/COUNTA(E5:E111)</f>
        <v>#DIV/0!</v>
      </c>
      <c r="F112" s="100" t="e">
        <f>SUM(F5:F111)/F121</f>
        <v>#DIV/0!</v>
      </c>
      <c r="G112" s="100" t="e">
        <f t="shared" ref="G112:L112" si="845">SUM(G5:G111)/G121</f>
        <v>#DIV/0!</v>
      </c>
      <c r="H112" s="100" t="e">
        <f t="shared" si="845"/>
        <v>#DIV/0!</v>
      </c>
      <c r="I112" s="100" t="e">
        <f t="shared" si="845"/>
        <v>#DIV/0!</v>
      </c>
      <c r="J112" s="100" t="e">
        <f t="shared" si="845"/>
        <v>#DIV/0!</v>
      </c>
      <c r="K112" s="100" t="e">
        <f t="shared" si="845"/>
        <v>#DIV/0!</v>
      </c>
      <c r="L112" s="100" t="e">
        <f t="shared" si="845"/>
        <v>#DIV/0!</v>
      </c>
      <c r="M112" s="100" t="e">
        <f>SUM(M5:M111)/M121</f>
        <v>#DIV/0!</v>
      </c>
      <c r="N112" s="100" t="e">
        <f>SUM(N5:N111)/N121</f>
        <v>#DIV/0!</v>
      </c>
      <c r="O112" s="269" t="e">
        <f>+(J112-E112)/E112</f>
        <v>#DIV/0!</v>
      </c>
      <c r="P112" s="100" t="e">
        <f>SUM(P5:P111)/COUNTA(P5:P111)</f>
        <v>#DIV/0!</v>
      </c>
      <c r="Q112" s="100" t="e">
        <f>SUM(Q5:Q111)/Q121</f>
        <v>#DIV/0!</v>
      </c>
      <c r="R112" s="100" t="e">
        <f>SUM(R5:R111)/R121</f>
        <v>#DIV/0!</v>
      </c>
      <c r="S112" s="100" t="e">
        <f>SUM(S5:S111)/S121</f>
        <v>#DIV/0!</v>
      </c>
      <c r="T112" s="100" t="e">
        <f>SUM(T5:T111)/T121</f>
        <v>#DIV/0!</v>
      </c>
      <c r="U112" s="269" t="e">
        <f>+(P112-J112)/J112</f>
        <v>#DIV/0!</v>
      </c>
      <c r="V112" s="100" t="e">
        <f>SUM(V5:V111)/COUNTA(V5:V111)</f>
        <v>#DIV/0!</v>
      </c>
      <c r="W112" s="257" t="e">
        <f>SUM(W5:W111)/W121</f>
        <v>#DIV/0!</v>
      </c>
      <c r="X112" s="257" t="e">
        <f>SUM(X5:X111)/X121</f>
        <v>#DIV/0!</v>
      </c>
      <c r="Y112" s="257" t="e">
        <f>SUM(Y5:Y111)/Y121</f>
        <v>#DIV/0!</v>
      </c>
      <c r="Z112" s="257" t="e">
        <f>SUM(Z5:Z111)/Z121</f>
        <v>#DIV/0!</v>
      </c>
      <c r="AA112" s="269" t="e">
        <f>+(V112-P112)/P112</f>
        <v>#DIV/0!</v>
      </c>
      <c r="AB112" s="330">
        <f t="shared" ref="AB112:BA112" si="846">SUM(AB5:AB111)</f>
        <v>0</v>
      </c>
      <c r="AC112" s="104">
        <f t="shared" si="846"/>
        <v>0</v>
      </c>
      <c r="AD112" s="104">
        <f t="shared" si="846"/>
        <v>0</v>
      </c>
      <c r="AE112" s="104">
        <f t="shared" si="846"/>
        <v>0</v>
      </c>
      <c r="AF112" s="104">
        <f>SUM(AF5:AF111)</f>
        <v>0</v>
      </c>
      <c r="AG112" s="266">
        <f t="shared" si="846"/>
        <v>0</v>
      </c>
      <c r="AH112" s="267">
        <f>SUM(AH5:AH111)</f>
        <v>0</v>
      </c>
      <c r="AI112" s="267">
        <f>SUM(AI5:AI111)</f>
        <v>0</v>
      </c>
      <c r="AJ112" s="267">
        <f>SUM(AJ5:AJ111)</f>
        <v>0</v>
      </c>
      <c r="AK112" s="267">
        <f>SUM(AK5:AK111)</f>
        <v>0</v>
      </c>
      <c r="AL112" s="330">
        <f t="shared" si="846"/>
        <v>0</v>
      </c>
      <c r="AM112" s="104">
        <f t="shared" si="846"/>
        <v>0</v>
      </c>
      <c r="AN112" s="104">
        <f t="shared" si="846"/>
        <v>0</v>
      </c>
      <c r="AO112" s="104">
        <f t="shared" si="846"/>
        <v>0</v>
      </c>
      <c r="AP112" s="104">
        <f t="shared" si="846"/>
        <v>0</v>
      </c>
      <c r="AQ112" s="266">
        <f t="shared" si="846"/>
        <v>0</v>
      </c>
      <c r="AR112" s="267">
        <f>SUM(AR5:AR111)</f>
        <v>0</v>
      </c>
      <c r="AS112" s="267">
        <f>SUM(AS5:AS111)</f>
        <v>0</v>
      </c>
      <c r="AT112" s="267">
        <f>SUM(AT5:AT111)</f>
        <v>0</v>
      </c>
      <c r="AU112" s="267">
        <f>SUM(AU5:AU111)</f>
        <v>0</v>
      </c>
      <c r="AV112" s="513">
        <f t="shared" si="846"/>
        <v>0</v>
      </c>
      <c r="AW112" s="514">
        <f t="shared" si="846"/>
        <v>0</v>
      </c>
      <c r="AX112" s="514">
        <f t="shared" si="846"/>
        <v>0</v>
      </c>
      <c r="AY112" s="514">
        <f t="shared" si="846"/>
        <v>0</v>
      </c>
      <c r="AZ112" s="514">
        <f t="shared" si="846"/>
        <v>0</v>
      </c>
      <c r="BA112" s="515">
        <f t="shared" si="846"/>
        <v>0</v>
      </c>
      <c r="BB112" s="587">
        <f t="shared" ref="BB112:CG112" si="847">SUM(BB5:BB111)</f>
        <v>0</v>
      </c>
      <c r="BC112" s="587">
        <f t="shared" si="847"/>
        <v>0</v>
      </c>
      <c r="BD112" s="587">
        <f t="shared" si="847"/>
        <v>0</v>
      </c>
      <c r="BE112" s="587">
        <f t="shared" si="847"/>
        <v>0</v>
      </c>
      <c r="BF112" s="330">
        <f t="shared" si="847"/>
        <v>0</v>
      </c>
      <c r="BG112" s="104">
        <f t="shared" si="847"/>
        <v>0</v>
      </c>
      <c r="BH112" s="104">
        <f t="shared" si="847"/>
        <v>0</v>
      </c>
      <c r="BI112" s="104">
        <f t="shared" si="847"/>
        <v>0</v>
      </c>
      <c r="BJ112" s="104">
        <f t="shared" si="847"/>
        <v>0</v>
      </c>
      <c r="BK112" s="266">
        <f t="shared" si="847"/>
        <v>0</v>
      </c>
      <c r="BL112" s="267">
        <f t="shared" si="847"/>
        <v>0</v>
      </c>
      <c r="BM112" s="267">
        <f t="shared" si="847"/>
        <v>0</v>
      </c>
      <c r="BN112" s="267">
        <f t="shared" si="847"/>
        <v>0</v>
      </c>
      <c r="BO112" s="267">
        <f t="shared" si="847"/>
        <v>0</v>
      </c>
      <c r="BP112" s="330">
        <f t="shared" si="847"/>
        <v>0</v>
      </c>
      <c r="BQ112" s="104">
        <f t="shared" si="847"/>
        <v>0</v>
      </c>
      <c r="BR112" s="104">
        <f t="shared" si="847"/>
        <v>0</v>
      </c>
      <c r="BS112" s="104">
        <f t="shared" si="847"/>
        <v>0</v>
      </c>
      <c r="BT112" s="104">
        <f t="shared" si="847"/>
        <v>0</v>
      </c>
      <c r="BU112" s="266">
        <f t="shared" si="847"/>
        <v>0</v>
      </c>
      <c r="BV112" s="267">
        <f t="shared" si="847"/>
        <v>0</v>
      </c>
      <c r="BW112" s="267">
        <f t="shared" si="847"/>
        <v>0</v>
      </c>
      <c r="BX112" s="267">
        <f t="shared" si="847"/>
        <v>0</v>
      </c>
      <c r="BY112" s="267">
        <f t="shared" si="847"/>
        <v>0</v>
      </c>
      <c r="BZ112" s="330">
        <f t="shared" si="847"/>
        <v>0</v>
      </c>
      <c r="CA112" s="104">
        <f t="shared" si="847"/>
        <v>0</v>
      </c>
      <c r="CB112" s="104">
        <f t="shared" si="847"/>
        <v>0</v>
      </c>
      <c r="CC112" s="104">
        <f t="shared" si="847"/>
        <v>0</v>
      </c>
      <c r="CD112" s="104">
        <f t="shared" si="847"/>
        <v>0</v>
      </c>
      <c r="CE112" s="266">
        <f t="shared" si="847"/>
        <v>0</v>
      </c>
      <c r="CF112" s="267">
        <f t="shared" si="847"/>
        <v>0</v>
      </c>
      <c r="CG112" s="267">
        <f t="shared" si="847"/>
        <v>0</v>
      </c>
      <c r="CH112" s="267">
        <f t="shared" ref="CH112:DC112" si="848">SUM(CH5:CH111)</f>
        <v>0</v>
      </c>
      <c r="CI112" s="267">
        <f t="shared" si="848"/>
        <v>0</v>
      </c>
      <c r="CJ112" s="330">
        <f t="shared" ref="CJ112:CS112" si="849">SUM(CJ5:CJ111)</f>
        <v>0</v>
      </c>
      <c r="CK112" s="104">
        <f t="shared" si="849"/>
        <v>0</v>
      </c>
      <c r="CL112" s="104">
        <f t="shared" si="849"/>
        <v>0</v>
      </c>
      <c r="CM112" s="104">
        <f t="shared" si="849"/>
        <v>0</v>
      </c>
      <c r="CN112" s="104">
        <f t="shared" si="849"/>
        <v>0</v>
      </c>
      <c r="CO112" s="266">
        <f t="shared" si="849"/>
        <v>0</v>
      </c>
      <c r="CP112" s="267">
        <f t="shared" si="849"/>
        <v>0</v>
      </c>
      <c r="CQ112" s="267">
        <f t="shared" si="849"/>
        <v>0</v>
      </c>
      <c r="CR112" s="267">
        <f t="shared" si="849"/>
        <v>0</v>
      </c>
      <c r="CS112" s="267">
        <f t="shared" si="849"/>
        <v>0</v>
      </c>
      <c r="CT112" s="330">
        <f t="shared" si="848"/>
        <v>0</v>
      </c>
      <c r="CU112" s="104">
        <f t="shared" si="848"/>
        <v>0</v>
      </c>
      <c r="CV112" s="104">
        <f t="shared" si="848"/>
        <v>0</v>
      </c>
      <c r="CW112" s="104">
        <f t="shared" si="848"/>
        <v>0</v>
      </c>
      <c r="CX112" s="104">
        <f t="shared" si="848"/>
        <v>0</v>
      </c>
      <c r="CY112" s="266">
        <f t="shared" si="848"/>
        <v>0</v>
      </c>
      <c r="CZ112" s="267">
        <f t="shared" si="848"/>
        <v>0</v>
      </c>
      <c r="DA112" s="267">
        <f t="shared" si="848"/>
        <v>0</v>
      </c>
      <c r="DB112" s="267">
        <f t="shared" si="848"/>
        <v>0</v>
      </c>
      <c r="DC112" s="267">
        <f t="shared" si="848"/>
        <v>0</v>
      </c>
      <c r="DD112" s="330">
        <f t="shared" ref="DD112:DM112" si="850">SUM(DD5:DD111)</f>
        <v>0</v>
      </c>
      <c r="DE112" s="104">
        <f t="shared" si="850"/>
        <v>0</v>
      </c>
      <c r="DF112" s="104">
        <f t="shared" si="850"/>
        <v>0</v>
      </c>
      <c r="DG112" s="104">
        <f t="shared" si="850"/>
        <v>0</v>
      </c>
      <c r="DH112" s="104">
        <f t="shared" si="850"/>
        <v>0</v>
      </c>
      <c r="DI112" s="266">
        <f t="shared" si="850"/>
        <v>0</v>
      </c>
      <c r="DJ112" s="267">
        <f t="shared" si="850"/>
        <v>0</v>
      </c>
      <c r="DK112" s="267">
        <f t="shared" si="850"/>
        <v>0</v>
      </c>
      <c r="DL112" s="267">
        <f t="shared" si="850"/>
        <v>0</v>
      </c>
      <c r="DM112" s="267">
        <f t="shared" si="850"/>
        <v>0</v>
      </c>
      <c r="DN112" s="330">
        <f t="shared" ref="DN112:EH112" si="851">SUM(DN5:DN111)</f>
        <v>0</v>
      </c>
      <c r="DO112" s="104">
        <f t="shared" si="851"/>
        <v>0</v>
      </c>
      <c r="DP112" s="104">
        <f t="shared" si="851"/>
        <v>0</v>
      </c>
      <c r="DQ112" s="104">
        <f t="shared" si="851"/>
        <v>0</v>
      </c>
      <c r="DR112" s="104">
        <f t="shared" si="851"/>
        <v>0</v>
      </c>
      <c r="DS112" s="266">
        <f t="shared" si="851"/>
        <v>0</v>
      </c>
      <c r="DT112" s="267">
        <f t="shared" si="851"/>
        <v>0</v>
      </c>
      <c r="DU112" s="267">
        <f t="shared" si="851"/>
        <v>0</v>
      </c>
      <c r="DV112" s="267">
        <f t="shared" si="851"/>
        <v>0</v>
      </c>
      <c r="DW112" s="267">
        <f t="shared" si="851"/>
        <v>0</v>
      </c>
      <c r="DX112" s="330">
        <f t="shared" si="851"/>
        <v>0</v>
      </c>
      <c r="DY112" s="104">
        <f t="shared" si="851"/>
        <v>0</v>
      </c>
      <c r="DZ112" s="104">
        <f t="shared" si="851"/>
        <v>0</v>
      </c>
      <c r="EA112" s="104">
        <f t="shared" si="851"/>
        <v>0</v>
      </c>
      <c r="EB112" s="104">
        <f t="shared" si="851"/>
        <v>0</v>
      </c>
      <c r="EC112" s="266">
        <f t="shared" si="851"/>
        <v>0</v>
      </c>
      <c r="ED112" s="267">
        <f t="shared" si="851"/>
        <v>0</v>
      </c>
      <c r="EE112" s="267">
        <f t="shared" si="851"/>
        <v>0</v>
      </c>
      <c r="EF112" s="267">
        <f t="shared" si="851"/>
        <v>0</v>
      </c>
      <c r="EG112" s="267">
        <f t="shared" si="851"/>
        <v>0</v>
      </c>
      <c r="EH112" s="330">
        <f t="shared" si="851"/>
        <v>0</v>
      </c>
      <c r="EI112" s="104">
        <f t="shared" ref="EI112:FU112" si="852">SUM(EI5:EI111)</f>
        <v>0</v>
      </c>
      <c r="EJ112" s="104">
        <f t="shared" si="852"/>
        <v>0</v>
      </c>
      <c r="EK112" s="104">
        <f t="shared" si="852"/>
        <v>0</v>
      </c>
      <c r="EL112" s="104">
        <f t="shared" si="852"/>
        <v>0</v>
      </c>
      <c r="EM112" s="266">
        <f t="shared" si="852"/>
        <v>0</v>
      </c>
      <c r="EN112" s="267">
        <f t="shared" si="852"/>
        <v>0</v>
      </c>
      <c r="EO112" s="267">
        <f t="shared" si="852"/>
        <v>0</v>
      </c>
      <c r="EP112" s="267">
        <f t="shared" si="852"/>
        <v>0</v>
      </c>
      <c r="EQ112" s="267">
        <f t="shared" si="852"/>
        <v>0</v>
      </c>
      <c r="ER112" s="513">
        <f t="shared" si="852"/>
        <v>0</v>
      </c>
      <c r="ES112" s="514">
        <f t="shared" si="852"/>
        <v>0</v>
      </c>
      <c r="ET112" s="514">
        <f t="shared" si="852"/>
        <v>0</v>
      </c>
      <c r="EU112" s="514">
        <f t="shared" si="852"/>
        <v>0</v>
      </c>
      <c r="EV112" s="514">
        <f t="shared" si="852"/>
        <v>0</v>
      </c>
      <c r="EW112" s="515">
        <f t="shared" si="852"/>
        <v>0</v>
      </c>
      <c r="EX112" s="587">
        <f t="shared" si="852"/>
        <v>0</v>
      </c>
      <c r="EY112" s="587">
        <f t="shared" si="852"/>
        <v>0</v>
      </c>
      <c r="EZ112" s="587">
        <f t="shared" si="852"/>
        <v>0</v>
      </c>
      <c r="FA112" s="587">
        <f t="shared" si="852"/>
        <v>0</v>
      </c>
      <c r="FB112" s="104">
        <f t="shared" si="852"/>
        <v>0</v>
      </c>
      <c r="FC112" s="104">
        <f t="shared" si="852"/>
        <v>0</v>
      </c>
      <c r="FD112" s="104">
        <f t="shared" si="852"/>
        <v>0</v>
      </c>
      <c r="FE112" s="104">
        <f t="shared" si="852"/>
        <v>0</v>
      </c>
      <c r="FF112" s="104">
        <f t="shared" si="852"/>
        <v>0</v>
      </c>
      <c r="FG112" s="266">
        <f t="shared" si="852"/>
        <v>0</v>
      </c>
      <c r="FH112" s="267">
        <f t="shared" si="852"/>
        <v>0</v>
      </c>
      <c r="FI112" s="267">
        <f t="shared" si="852"/>
        <v>0</v>
      </c>
      <c r="FJ112" s="267">
        <f t="shared" si="852"/>
        <v>0</v>
      </c>
      <c r="FK112" s="267">
        <f t="shared" si="852"/>
        <v>0</v>
      </c>
      <c r="FL112" s="104">
        <f t="shared" si="852"/>
        <v>0</v>
      </c>
      <c r="FM112" s="104">
        <f t="shared" si="852"/>
        <v>0</v>
      </c>
      <c r="FN112" s="104">
        <f t="shared" si="852"/>
        <v>0</v>
      </c>
      <c r="FO112" s="104">
        <f t="shared" si="852"/>
        <v>0</v>
      </c>
      <c r="FP112" s="104">
        <f t="shared" si="852"/>
        <v>0</v>
      </c>
      <c r="FQ112" s="266">
        <f t="shared" si="852"/>
        <v>0</v>
      </c>
      <c r="FR112" s="267">
        <f t="shared" si="852"/>
        <v>0</v>
      </c>
      <c r="FS112" s="267">
        <f t="shared" si="852"/>
        <v>0</v>
      </c>
      <c r="FT112" s="267">
        <f t="shared" si="852"/>
        <v>0</v>
      </c>
      <c r="FU112" s="267">
        <f t="shared" si="852"/>
        <v>0</v>
      </c>
      <c r="FV112" s="266"/>
      <c r="FW112" s="266"/>
      <c r="FX112" s="385">
        <f t="shared" ref="FX112:HC112" si="853">SUM(FX5:FX111)</f>
        <v>0</v>
      </c>
      <c r="FY112" s="104">
        <f t="shared" si="853"/>
        <v>0</v>
      </c>
      <c r="FZ112" s="104">
        <f t="shared" si="853"/>
        <v>0</v>
      </c>
      <c r="GA112" s="104">
        <f t="shared" si="853"/>
        <v>0</v>
      </c>
      <c r="GB112" s="104">
        <f t="shared" si="853"/>
        <v>0</v>
      </c>
      <c r="GC112" s="266">
        <f t="shared" si="853"/>
        <v>0</v>
      </c>
      <c r="GD112" s="267">
        <f t="shared" si="853"/>
        <v>0</v>
      </c>
      <c r="GE112" s="267">
        <f t="shared" si="853"/>
        <v>0</v>
      </c>
      <c r="GF112" s="267">
        <f t="shared" si="853"/>
        <v>0</v>
      </c>
      <c r="GG112" s="267">
        <f t="shared" si="853"/>
        <v>0</v>
      </c>
      <c r="GH112" s="330">
        <f t="shared" si="853"/>
        <v>0</v>
      </c>
      <c r="GI112" s="104">
        <f t="shared" si="853"/>
        <v>0</v>
      </c>
      <c r="GJ112" s="104">
        <f t="shared" si="853"/>
        <v>0</v>
      </c>
      <c r="GK112" s="104">
        <f t="shared" si="853"/>
        <v>0</v>
      </c>
      <c r="GL112" s="104">
        <f t="shared" si="853"/>
        <v>0</v>
      </c>
      <c r="GM112" s="266">
        <f t="shared" si="853"/>
        <v>0</v>
      </c>
      <c r="GN112" s="267">
        <f t="shared" si="853"/>
        <v>0</v>
      </c>
      <c r="GO112" s="267">
        <f t="shared" si="853"/>
        <v>0</v>
      </c>
      <c r="GP112" s="267">
        <f t="shared" si="853"/>
        <v>0</v>
      </c>
      <c r="GQ112" s="267">
        <f t="shared" si="853"/>
        <v>0</v>
      </c>
      <c r="GR112" s="330">
        <f t="shared" si="853"/>
        <v>0</v>
      </c>
      <c r="GS112" s="104">
        <f t="shared" si="853"/>
        <v>0</v>
      </c>
      <c r="GT112" s="104">
        <f t="shared" si="853"/>
        <v>0</v>
      </c>
      <c r="GU112" s="104">
        <f t="shared" si="853"/>
        <v>0</v>
      </c>
      <c r="GV112" s="104">
        <f t="shared" si="853"/>
        <v>0</v>
      </c>
      <c r="GW112" s="266">
        <f t="shared" si="853"/>
        <v>0</v>
      </c>
      <c r="GX112" s="267">
        <f t="shared" si="853"/>
        <v>0</v>
      </c>
      <c r="GY112" s="267">
        <f t="shared" si="853"/>
        <v>0</v>
      </c>
      <c r="GZ112" s="267">
        <f t="shared" si="853"/>
        <v>0</v>
      </c>
      <c r="HA112" s="267">
        <f t="shared" si="853"/>
        <v>0</v>
      </c>
      <c r="HB112" s="330">
        <f t="shared" si="853"/>
        <v>0</v>
      </c>
      <c r="HC112" s="104">
        <f t="shared" si="853"/>
        <v>0</v>
      </c>
      <c r="HD112" s="104">
        <f t="shared" ref="HD112:II112" si="854">SUM(HD5:HD111)</f>
        <v>0</v>
      </c>
      <c r="HE112" s="104">
        <f t="shared" si="854"/>
        <v>0</v>
      </c>
      <c r="HF112" s="104">
        <f t="shared" si="854"/>
        <v>0</v>
      </c>
      <c r="HG112" s="266">
        <f t="shared" si="854"/>
        <v>0</v>
      </c>
      <c r="HH112" s="267">
        <f t="shared" si="854"/>
        <v>0</v>
      </c>
      <c r="HI112" s="267">
        <f t="shared" si="854"/>
        <v>0</v>
      </c>
      <c r="HJ112" s="267">
        <f t="shared" si="854"/>
        <v>0</v>
      </c>
      <c r="HK112" s="267">
        <f t="shared" si="854"/>
        <v>0</v>
      </c>
      <c r="HL112" s="330">
        <f t="shared" si="854"/>
        <v>0</v>
      </c>
      <c r="HM112" s="104">
        <f t="shared" si="854"/>
        <v>0</v>
      </c>
      <c r="HN112" s="104">
        <f t="shared" si="854"/>
        <v>0</v>
      </c>
      <c r="HO112" s="104">
        <f t="shared" si="854"/>
        <v>0</v>
      </c>
      <c r="HP112" s="104">
        <f t="shared" si="854"/>
        <v>0</v>
      </c>
      <c r="HQ112" s="266">
        <f t="shared" si="854"/>
        <v>0</v>
      </c>
      <c r="HR112" s="267">
        <f t="shared" si="854"/>
        <v>0</v>
      </c>
      <c r="HS112" s="267">
        <f t="shared" si="854"/>
        <v>0</v>
      </c>
      <c r="HT112" s="267">
        <f t="shared" si="854"/>
        <v>0</v>
      </c>
      <c r="HU112" s="267">
        <f t="shared" si="854"/>
        <v>0</v>
      </c>
      <c r="HV112" s="330">
        <f t="shared" si="854"/>
        <v>0</v>
      </c>
      <c r="HW112" s="104">
        <f t="shared" si="854"/>
        <v>0</v>
      </c>
      <c r="HX112" s="104">
        <f t="shared" si="854"/>
        <v>0</v>
      </c>
      <c r="HY112" s="104">
        <f t="shared" si="854"/>
        <v>0</v>
      </c>
      <c r="HZ112" s="104">
        <f t="shared" si="854"/>
        <v>0</v>
      </c>
      <c r="IA112" s="269" t="e">
        <f>+HV112/GR112</f>
        <v>#DIV/0!</v>
      </c>
      <c r="IB112" s="266">
        <f t="shared" ref="IB112:IT112" si="855">SUM(IB5:IB111)</f>
        <v>0</v>
      </c>
      <c r="IC112" s="267">
        <f t="shared" si="855"/>
        <v>0</v>
      </c>
      <c r="ID112" s="267">
        <f t="shared" si="855"/>
        <v>0</v>
      </c>
      <c r="IE112" s="267">
        <f t="shared" si="855"/>
        <v>0</v>
      </c>
      <c r="IF112" s="267">
        <f t="shared" si="855"/>
        <v>0</v>
      </c>
      <c r="IG112" s="104">
        <f t="shared" si="855"/>
        <v>0</v>
      </c>
      <c r="IH112" s="104">
        <f t="shared" si="855"/>
        <v>0</v>
      </c>
      <c r="II112" s="104">
        <f t="shared" si="855"/>
        <v>0</v>
      </c>
      <c r="IJ112" s="104">
        <f t="shared" si="855"/>
        <v>0</v>
      </c>
      <c r="IK112" s="104">
        <f t="shared" si="855"/>
        <v>0</v>
      </c>
      <c r="IL112" s="266">
        <f t="shared" si="855"/>
        <v>0</v>
      </c>
      <c r="IM112" s="267">
        <f t="shared" si="855"/>
        <v>0</v>
      </c>
      <c r="IN112" s="267">
        <f t="shared" si="855"/>
        <v>0</v>
      </c>
      <c r="IO112" s="267">
        <f t="shared" si="855"/>
        <v>0</v>
      </c>
      <c r="IP112" s="267">
        <f t="shared" si="855"/>
        <v>0</v>
      </c>
      <c r="IQ112" s="268">
        <f t="shared" si="855"/>
        <v>0</v>
      </c>
      <c r="IR112" s="268">
        <f t="shared" si="855"/>
        <v>0</v>
      </c>
      <c r="IS112" s="268">
        <f t="shared" si="855"/>
        <v>0</v>
      </c>
      <c r="IT112" s="268">
        <f t="shared" si="855"/>
        <v>0</v>
      </c>
      <c r="IU112" s="268">
        <f>SUM(IU5:IV111)</f>
        <v>0</v>
      </c>
    </row>
    <row r="113" spans="1:251" s="48" customFormat="1">
      <c r="A113" s="216" t="s">
        <v>362</v>
      </c>
      <c r="B113" s="236"/>
      <c r="C113" s="236"/>
      <c r="D113" s="236"/>
      <c r="E113" s="237"/>
      <c r="F113" s="237"/>
      <c r="G113" s="237"/>
      <c r="H113" s="237"/>
      <c r="I113" s="237"/>
      <c r="J113" s="237"/>
      <c r="K113" s="237"/>
      <c r="L113" s="237"/>
      <c r="M113" s="237"/>
      <c r="N113" s="237"/>
      <c r="O113" s="238"/>
      <c r="P113" s="239"/>
      <c r="Q113" s="237"/>
      <c r="R113" s="237"/>
      <c r="S113" s="237"/>
      <c r="T113" s="237"/>
      <c r="U113" s="238"/>
      <c r="V113" s="237"/>
      <c r="W113" s="237"/>
      <c r="X113" s="237"/>
      <c r="Y113" s="237"/>
      <c r="Z113" s="237"/>
      <c r="AA113" s="238"/>
      <c r="AB113" s="331"/>
      <c r="AC113" s="240"/>
      <c r="AD113" s="240"/>
      <c r="AE113" s="240"/>
      <c r="AF113" s="240"/>
      <c r="AG113" s="241"/>
      <c r="AH113" s="242"/>
      <c r="AI113" s="242"/>
      <c r="AJ113" s="242"/>
      <c r="AK113" s="242"/>
      <c r="AL113" s="331"/>
      <c r="AM113" s="240"/>
      <c r="AN113" s="240"/>
      <c r="AO113" s="240"/>
      <c r="AP113" s="240"/>
      <c r="AQ113" s="241"/>
      <c r="AR113" s="242"/>
      <c r="AS113" s="242"/>
      <c r="AT113" s="242"/>
      <c r="AU113" s="242"/>
      <c r="AV113" s="516"/>
      <c r="AW113" s="517"/>
      <c r="AX113" s="517"/>
      <c r="AY113" s="517"/>
      <c r="AZ113" s="517"/>
      <c r="BA113" s="518"/>
      <c r="BB113" s="588"/>
      <c r="BC113" s="588"/>
      <c r="BD113" s="588"/>
      <c r="BE113" s="588"/>
      <c r="BF113" s="331"/>
      <c r="BG113" s="240"/>
      <c r="BH113" s="240"/>
      <c r="BI113" s="240"/>
      <c r="BJ113" s="240"/>
      <c r="BK113" s="241"/>
      <c r="BL113" s="242"/>
      <c r="BM113" s="242"/>
      <c r="BN113" s="242"/>
      <c r="BO113" s="242"/>
      <c r="BP113" s="331"/>
      <c r="BQ113" s="240"/>
      <c r="BR113" s="240"/>
      <c r="BS113" s="240"/>
      <c r="BT113" s="240"/>
      <c r="BU113" s="241"/>
      <c r="BV113" s="242"/>
      <c r="BW113" s="242"/>
      <c r="BX113" s="242"/>
      <c r="BY113" s="242"/>
      <c r="BZ113" s="331"/>
      <c r="CA113" s="240"/>
      <c r="CB113" s="240"/>
      <c r="CC113" s="240"/>
      <c r="CD113" s="240"/>
      <c r="CE113" s="241"/>
      <c r="CF113" s="242"/>
      <c r="CG113" s="242"/>
      <c r="CH113" s="242"/>
      <c r="CI113" s="242"/>
      <c r="CJ113" s="331"/>
      <c r="CK113" s="240"/>
      <c r="CL113" s="240"/>
      <c r="CM113" s="240"/>
      <c r="CN113" s="240"/>
      <c r="CO113" s="241"/>
      <c r="CP113" s="242"/>
      <c r="CQ113" s="242"/>
      <c r="CR113" s="242"/>
      <c r="CS113" s="242"/>
      <c r="CT113" s="331"/>
      <c r="CU113" s="240"/>
      <c r="CV113" s="240"/>
      <c r="CW113" s="240"/>
      <c r="CX113" s="240"/>
      <c r="CY113" s="241"/>
      <c r="CZ113" s="242"/>
      <c r="DA113" s="242"/>
      <c r="DB113" s="242"/>
      <c r="DC113" s="242"/>
      <c r="DD113" s="331"/>
      <c r="DE113" s="240"/>
      <c r="DF113" s="240"/>
      <c r="DG113" s="240"/>
      <c r="DH113" s="240"/>
      <c r="DI113" s="241"/>
      <c r="DJ113" s="243"/>
      <c r="DK113" s="243"/>
      <c r="DL113" s="243"/>
      <c r="DM113" s="243"/>
      <c r="DN113" s="331"/>
      <c r="DO113" s="240"/>
      <c r="DP113" s="240"/>
      <c r="DQ113" s="240"/>
      <c r="DR113" s="240"/>
      <c r="DS113" s="241"/>
      <c r="DT113" s="242"/>
      <c r="DU113" s="242"/>
      <c r="DV113" s="242"/>
      <c r="DW113" s="242"/>
      <c r="DX113" s="339"/>
      <c r="DY113" s="242"/>
      <c r="DZ113" s="242"/>
      <c r="EA113" s="242"/>
      <c r="EB113" s="242"/>
      <c r="EC113" s="241"/>
      <c r="ED113" s="242"/>
      <c r="EE113" s="242"/>
      <c r="EF113" s="242"/>
      <c r="EG113" s="242"/>
      <c r="EH113" s="339"/>
      <c r="EI113" s="242"/>
      <c r="EJ113" s="242"/>
      <c r="EK113" s="242"/>
      <c r="EL113" s="242"/>
      <c r="EM113" s="242"/>
      <c r="EN113" s="242"/>
      <c r="EO113" s="242"/>
      <c r="EP113" s="242"/>
      <c r="EQ113" s="242"/>
      <c r="ER113" s="516"/>
      <c r="ES113" s="517"/>
      <c r="ET113" s="517"/>
      <c r="EU113" s="517"/>
      <c r="EV113" s="517"/>
      <c r="EW113" s="518"/>
      <c r="EX113" s="588"/>
      <c r="EY113" s="588"/>
      <c r="EZ113" s="588"/>
      <c r="FA113" s="588"/>
      <c r="FB113" s="240"/>
      <c r="FC113" s="240"/>
      <c r="FD113" s="240"/>
      <c r="FE113" s="240"/>
      <c r="FF113" s="240"/>
      <c r="FG113" s="241"/>
      <c r="FH113" s="242"/>
      <c r="FI113" s="242"/>
      <c r="FJ113" s="242"/>
      <c r="FK113" s="242"/>
      <c r="FL113" s="240"/>
      <c r="FM113" s="240"/>
      <c r="FN113" s="240"/>
      <c r="FO113" s="240"/>
      <c r="FP113" s="240"/>
      <c r="FQ113" s="241"/>
      <c r="FR113" s="596"/>
      <c r="FS113" s="596"/>
      <c r="FT113" s="596"/>
      <c r="FU113" s="596"/>
      <c r="FV113" s="241"/>
      <c r="FW113" s="241"/>
      <c r="FX113" s="386">
        <v>0</v>
      </c>
      <c r="FY113" s="240"/>
      <c r="FZ113" s="240"/>
      <c r="GA113" s="240"/>
      <c r="GB113" s="240"/>
      <c r="GC113" s="241"/>
      <c r="GD113" s="242"/>
      <c r="GE113" s="242"/>
      <c r="GF113" s="242"/>
      <c r="GG113" s="242"/>
      <c r="GH113" s="331"/>
      <c r="GI113" s="240"/>
      <c r="GJ113" s="240"/>
      <c r="GK113" s="240"/>
      <c r="GL113" s="240"/>
      <c r="GM113" s="241"/>
      <c r="GN113" s="242"/>
      <c r="GO113" s="242"/>
      <c r="GP113" s="242"/>
      <c r="GQ113" s="242"/>
      <c r="GR113" s="331"/>
      <c r="GS113" s="240"/>
      <c r="GT113" s="240"/>
      <c r="GU113" s="240"/>
      <c r="GV113" s="240"/>
      <c r="GW113" s="241"/>
      <c r="GX113" s="242"/>
      <c r="GY113" s="242"/>
      <c r="GZ113" s="242"/>
      <c r="HA113" s="242"/>
      <c r="HB113" s="331"/>
      <c r="HC113" s="240"/>
      <c r="HD113" s="240"/>
      <c r="HE113" s="240"/>
      <c r="HF113" s="240"/>
      <c r="HG113" s="241"/>
      <c r="HH113" s="242"/>
      <c r="HI113" s="242"/>
      <c r="HJ113" s="242"/>
      <c r="HK113" s="242"/>
      <c r="HL113" s="331"/>
      <c r="HM113" s="240"/>
      <c r="HN113" s="240"/>
      <c r="HO113" s="240"/>
      <c r="HP113" s="240"/>
      <c r="HQ113" s="241"/>
      <c r="HR113" s="242"/>
      <c r="HS113" s="242"/>
      <c r="HT113" s="242"/>
      <c r="HU113" s="242"/>
      <c r="HV113" s="331"/>
      <c r="HW113" s="240"/>
      <c r="HX113" s="240"/>
      <c r="HY113" s="240"/>
      <c r="HZ113" s="240"/>
      <c r="IA113" s="238"/>
      <c r="IB113" s="241"/>
      <c r="IC113" s="242"/>
      <c r="ID113" s="242"/>
      <c r="IE113" s="242"/>
      <c r="IF113" s="242"/>
      <c r="IG113" s="240"/>
      <c r="IH113" s="240"/>
      <c r="II113" s="240"/>
      <c r="IJ113" s="240"/>
      <c r="IK113" s="240"/>
      <c r="IL113" s="241"/>
      <c r="IM113" s="242"/>
      <c r="IN113" s="242"/>
      <c r="IO113" s="242"/>
      <c r="IP113" s="242"/>
      <c r="IQ113" s="244"/>
    </row>
    <row r="114" spans="1:251" s="48" customFormat="1">
      <c r="A114" s="217" t="s">
        <v>363</v>
      </c>
      <c r="B114" s="218"/>
      <c r="C114" s="218"/>
      <c r="D114" s="218"/>
      <c r="E114" s="372" t="e">
        <f>F112</f>
        <v>#DIV/0!</v>
      </c>
      <c r="F114" s="373"/>
      <c r="G114" s="373"/>
      <c r="H114" s="373"/>
      <c r="I114" s="373"/>
      <c r="J114" s="372" t="e">
        <f>K112</f>
        <v>#DIV/0!</v>
      </c>
      <c r="K114" s="373"/>
      <c r="L114" s="373"/>
      <c r="M114" s="373"/>
      <c r="N114" s="373"/>
      <c r="O114" s="374" t="e">
        <f>(J114-E114)/E114</f>
        <v>#DIV/0!</v>
      </c>
      <c r="P114" s="372" t="e">
        <f>Q112</f>
        <v>#DIV/0!</v>
      </c>
      <c r="Q114" s="373"/>
      <c r="R114" s="373"/>
      <c r="S114" s="373"/>
      <c r="T114" s="373"/>
      <c r="U114" s="374" t="e">
        <f>(P114-J114)/J114</f>
        <v>#DIV/0!</v>
      </c>
      <c r="V114" s="372" t="e">
        <f>W112</f>
        <v>#DIV/0!</v>
      </c>
      <c r="W114" s="373"/>
      <c r="X114" s="373"/>
      <c r="Y114" s="373"/>
      <c r="Z114" s="373"/>
      <c r="AA114" s="374" t="e">
        <f>(V114-P114)/P114</f>
        <v>#DIV/0!</v>
      </c>
      <c r="AB114" s="375">
        <f>AC112</f>
        <v>0</v>
      </c>
      <c r="AC114" s="218"/>
      <c r="AD114" s="218"/>
      <c r="AE114" s="218"/>
      <c r="AF114" s="218"/>
      <c r="AG114" s="377">
        <f>AH112</f>
        <v>0</v>
      </c>
      <c r="AH114" s="373"/>
      <c r="AI114" s="373"/>
      <c r="AJ114" s="373"/>
      <c r="AK114" s="373"/>
      <c r="AL114" s="375">
        <f>AM112</f>
        <v>0</v>
      </c>
      <c r="AM114" s="373"/>
      <c r="AN114" s="373"/>
      <c r="AO114" s="373"/>
      <c r="AP114" s="373"/>
      <c r="AQ114" s="377">
        <f>AR112</f>
        <v>0</v>
      </c>
      <c r="AR114" s="373"/>
      <c r="AS114" s="373"/>
      <c r="AT114" s="373"/>
      <c r="AU114" s="373"/>
      <c r="AV114" s="519">
        <f>AW112</f>
        <v>0</v>
      </c>
      <c r="AW114" s="520"/>
      <c r="AX114" s="520"/>
      <c r="AY114" s="520"/>
      <c r="AZ114" s="520"/>
      <c r="BA114" s="521">
        <f>BB112</f>
        <v>0</v>
      </c>
      <c r="BB114" s="520"/>
      <c r="BC114" s="520"/>
      <c r="BD114" s="520"/>
      <c r="BE114" s="520"/>
      <c r="BF114" s="375">
        <f>BG112</f>
        <v>0</v>
      </c>
      <c r="BG114" s="373"/>
      <c r="BH114" s="373"/>
      <c r="BI114" s="373"/>
      <c r="BJ114" s="373"/>
      <c r="BK114" s="377">
        <f>BL112</f>
        <v>0</v>
      </c>
      <c r="BL114" s="373"/>
      <c r="BM114" s="373"/>
      <c r="BN114" s="373"/>
      <c r="BO114" s="373"/>
      <c r="BP114" s="375">
        <f>BQ112</f>
        <v>0</v>
      </c>
      <c r="BQ114" s="373"/>
      <c r="BR114" s="373"/>
      <c r="BS114" s="373"/>
      <c r="BT114" s="373"/>
      <c r="BU114" s="377">
        <f>BV112</f>
        <v>0</v>
      </c>
      <c r="BV114" s="373"/>
      <c r="BW114" s="373"/>
      <c r="BX114" s="373"/>
      <c r="BY114" s="373"/>
      <c r="BZ114" s="375">
        <f>CA112</f>
        <v>0</v>
      </c>
      <c r="CA114" s="373"/>
      <c r="CB114" s="373"/>
      <c r="CC114" s="373"/>
      <c r="CD114" s="373"/>
      <c r="CE114" s="377">
        <f>CF112</f>
        <v>0</v>
      </c>
      <c r="CF114" s="373"/>
      <c r="CG114" s="373"/>
      <c r="CH114" s="373"/>
      <c r="CI114" s="373"/>
      <c r="CJ114" s="375">
        <f>CK112</f>
        <v>0</v>
      </c>
      <c r="CK114" s="373"/>
      <c r="CL114" s="373"/>
      <c r="CM114" s="373"/>
      <c r="CN114" s="373"/>
      <c r="CO114" s="377">
        <f>CP112</f>
        <v>0</v>
      </c>
      <c r="CP114" s="373"/>
      <c r="CQ114" s="373"/>
      <c r="CR114" s="373"/>
      <c r="CS114" s="373"/>
      <c r="CT114" s="375">
        <f>CU112</f>
        <v>0</v>
      </c>
      <c r="CU114" s="373"/>
      <c r="CV114" s="373"/>
      <c r="CW114" s="373"/>
      <c r="CX114" s="373"/>
      <c r="CY114" s="377">
        <f>CZ112</f>
        <v>0</v>
      </c>
      <c r="CZ114" s="373"/>
      <c r="DA114" s="373"/>
      <c r="DB114" s="373"/>
      <c r="DC114" s="373"/>
      <c r="DD114" s="375">
        <f>DE112</f>
        <v>0</v>
      </c>
      <c r="DE114" s="373"/>
      <c r="DF114" s="373"/>
      <c r="DG114" s="373"/>
      <c r="DH114" s="373"/>
      <c r="DI114" s="377">
        <f>DJ112</f>
        <v>0</v>
      </c>
      <c r="DJ114" s="373"/>
      <c r="DK114" s="373"/>
      <c r="DL114" s="373"/>
      <c r="DM114" s="373"/>
      <c r="DN114" s="375">
        <f>DO112</f>
        <v>0</v>
      </c>
      <c r="DO114" s="373"/>
      <c r="DP114" s="373"/>
      <c r="DQ114" s="373"/>
      <c r="DR114" s="373"/>
      <c r="DS114" s="377">
        <f>DT112</f>
        <v>0</v>
      </c>
      <c r="DT114" s="373"/>
      <c r="DU114" s="373"/>
      <c r="DV114" s="373"/>
      <c r="DW114" s="373"/>
      <c r="DX114" s="375">
        <f>DY112</f>
        <v>0</v>
      </c>
      <c r="DY114" s="373"/>
      <c r="DZ114" s="373"/>
      <c r="EA114" s="373"/>
      <c r="EB114" s="373"/>
      <c r="EC114" s="377">
        <f>ED112</f>
        <v>0</v>
      </c>
      <c r="ED114" s="373"/>
      <c r="EE114" s="373"/>
      <c r="EF114" s="373"/>
      <c r="EG114" s="373"/>
      <c r="EH114" s="375">
        <f>EI112</f>
        <v>0</v>
      </c>
      <c r="EI114" s="373"/>
      <c r="EJ114" s="373"/>
      <c r="EK114" s="373"/>
      <c r="EL114" s="373"/>
      <c r="EM114" s="377">
        <f>EN112</f>
        <v>0</v>
      </c>
      <c r="EN114" s="373"/>
      <c r="EO114" s="373"/>
      <c r="EP114" s="373"/>
      <c r="EQ114" s="373"/>
      <c r="ER114" s="519">
        <f>ES112</f>
        <v>0</v>
      </c>
      <c r="ES114" s="520"/>
      <c r="ET114" s="520"/>
      <c r="EU114" s="520"/>
      <c r="EV114" s="520"/>
      <c r="EW114" s="521">
        <f>EX112</f>
        <v>0</v>
      </c>
      <c r="EX114" s="520"/>
      <c r="EY114" s="520"/>
      <c r="EZ114" s="520"/>
      <c r="FA114" s="520"/>
      <c r="FB114" s="378">
        <f>FC112</f>
        <v>0</v>
      </c>
      <c r="FC114" s="373"/>
      <c r="FD114" s="373"/>
      <c r="FE114" s="373"/>
      <c r="FF114" s="373"/>
      <c r="FG114" s="377">
        <f>FH112</f>
        <v>0</v>
      </c>
      <c r="FH114" s="373"/>
      <c r="FI114" s="373"/>
      <c r="FJ114" s="373"/>
      <c r="FK114" s="373"/>
      <c r="FL114" s="378">
        <f>FM112</f>
        <v>0</v>
      </c>
      <c r="FM114" s="373"/>
      <c r="FN114" s="373"/>
      <c r="FO114" s="373"/>
      <c r="FP114" s="373"/>
      <c r="FQ114" s="377">
        <f>FR112</f>
        <v>0</v>
      </c>
      <c r="FR114" s="373"/>
      <c r="FS114" s="373"/>
      <c r="FT114" s="373"/>
      <c r="FU114" s="373"/>
      <c r="FV114" s="377"/>
      <c r="FW114" s="377"/>
      <c r="FX114" s="384">
        <f>FY112</f>
        <v>0</v>
      </c>
      <c r="FY114" s="373"/>
      <c r="FZ114" s="373"/>
      <c r="GA114" s="373"/>
      <c r="GB114" s="373"/>
      <c r="GC114" s="377">
        <f>GD112</f>
        <v>0</v>
      </c>
      <c r="GD114" s="373"/>
      <c r="GE114" s="373"/>
      <c r="GF114" s="373"/>
      <c r="GG114" s="373"/>
      <c r="GH114" s="375">
        <f>GI112</f>
        <v>0</v>
      </c>
      <c r="GI114" s="373"/>
      <c r="GJ114" s="373"/>
      <c r="GK114" s="373"/>
      <c r="GL114" s="373"/>
      <c r="GM114" s="377">
        <f>GN112</f>
        <v>0</v>
      </c>
      <c r="GN114" s="373"/>
      <c r="GO114" s="373"/>
      <c r="GP114" s="373"/>
      <c r="GQ114" s="373"/>
      <c r="GR114" s="375">
        <f>GS112</f>
        <v>0</v>
      </c>
      <c r="GS114" s="373"/>
      <c r="GT114" s="373"/>
      <c r="GU114" s="373"/>
      <c r="GV114" s="373"/>
      <c r="GW114" s="377">
        <f>GX112</f>
        <v>0</v>
      </c>
      <c r="GX114" s="377"/>
      <c r="GY114" s="373"/>
      <c r="GZ114" s="373"/>
      <c r="HA114" s="373"/>
      <c r="HB114" s="375">
        <f>HC112</f>
        <v>0</v>
      </c>
      <c r="HC114" s="373"/>
      <c r="HD114" s="373"/>
      <c r="HE114" s="373"/>
      <c r="HF114" s="373"/>
      <c r="HG114" s="377">
        <f>HH112</f>
        <v>0</v>
      </c>
      <c r="HH114" s="373"/>
      <c r="HI114" s="373"/>
      <c r="HJ114" s="373"/>
      <c r="HK114" s="373"/>
      <c r="HL114" s="375">
        <f>HM112</f>
        <v>0</v>
      </c>
      <c r="HM114" s="373"/>
      <c r="HN114" s="373"/>
      <c r="HO114" s="373"/>
      <c r="HP114" s="373"/>
      <c r="HQ114" s="377">
        <f>HR112</f>
        <v>0</v>
      </c>
      <c r="HR114" s="373"/>
      <c r="HS114" s="373"/>
      <c r="HT114" s="373"/>
      <c r="HU114" s="373"/>
      <c r="HV114" s="375">
        <f>HW112</f>
        <v>0</v>
      </c>
      <c r="HW114" s="373"/>
      <c r="HX114" s="373"/>
      <c r="HY114" s="373"/>
      <c r="HZ114" s="373"/>
      <c r="IA114" s="374" t="e">
        <f>HV114/GR114</f>
        <v>#DIV/0!</v>
      </c>
      <c r="IB114" s="377">
        <f>IC112</f>
        <v>0</v>
      </c>
      <c r="IC114" s="373"/>
      <c r="ID114" s="373"/>
      <c r="IE114" s="373"/>
      <c r="IF114" s="373"/>
      <c r="IG114" s="378">
        <f>IH112</f>
        <v>0</v>
      </c>
      <c r="IH114" s="373"/>
      <c r="II114" s="373"/>
      <c r="IJ114" s="373"/>
      <c r="IK114" s="373"/>
      <c r="IL114" s="377">
        <f>IM112</f>
        <v>0</v>
      </c>
      <c r="IM114" s="373"/>
      <c r="IN114" s="373"/>
      <c r="IO114" s="373"/>
      <c r="IP114" s="373"/>
      <c r="IQ114" s="378">
        <f>IR112</f>
        <v>0</v>
      </c>
    </row>
    <row r="115" spans="1:251" s="48" customFormat="1">
      <c r="A115" s="217" t="s">
        <v>366</v>
      </c>
      <c r="B115" s="218"/>
      <c r="C115" s="218"/>
      <c r="D115" s="218"/>
      <c r="E115" s="372" t="e">
        <f>G112</f>
        <v>#DIV/0!</v>
      </c>
      <c r="F115" s="373"/>
      <c r="G115" s="373"/>
      <c r="H115" s="373"/>
      <c r="I115" s="373"/>
      <c r="J115" s="372" t="e">
        <f>L112</f>
        <v>#DIV/0!</v>
      </c>
      <c r="K115" s="373"/>
      <c r="L115" s="373"/>
      <c r="M115" s="373"/>
      <c r="N115" s="373"/>
      <c r="O115" s="374" t="e">
        <f>(J115-E115)/E115</f>
        <v>#DIV/0!</v>
      </c>
      <c r="P115" s="372" t="e">
        <f>R112</f>
        <v>#DIV/0!</v>
      </c>
      <c r="Q115" s="373"/>
      <c r="R115" s="373"/>
      <c r="S115" s="373"/>
      <c r="T115" s="373"/>
      <c r="U115" s="374" t="e">
        <f>(P115-J115)/J115</f>
        <v>#DIV/0!</v>
      </c>
      <c r="V115" s="372" t="e">
        <f>X112</f>
        <v>#DIV/0!</v>
      </c>
      <c r="W115" s="373"/>
      <c r="X115" s="373"/>
      <c r="Y115" s="373"/>
      <c r="Z115" s="373"/>
      <c r="AA115" s="374" t="e">
        <f>(V115-P115)/P115</f>
        <v>#DIV/0!</v>
      </c>
      <c r="AB115" s="375">
        <f>AD112</f>
        <v>0</v>
      </c>
      <c r="AC115" s="218"/>
      <c r="AD115" s="218"/>
      <c r="AE115" s="218"/>
      <c r="AF115" s="218"/>
      <c r="AG115" s="377">
        <f>AI112</f>
        <v>0</v>
      </c>
      <c r="AH115" s="373"/>
      <c r="AI115" s="373"/>
      <c r="AJ115" s="373"/>
      <c r="AK115" s="373"/>
      <c r="AL115" s="375">
        <f>AN112</f>
        <v>0</v>
      </c>
      <c r="AM115" s="373"/>
      <c r="AN115" s="373"/>
      <c r="AO115" s="373"/>
      <c r="AP115" s="373"/>
      <c r="AQ115" s="377">
        <f>AS112</f>
        <v>0</v>
      </c>
      <c r="AR115" s="373"/>
      <c r="AS115" s="373"/>
      <c r="AT115" s="373"/>
      <c r="AU115" s="373"/>
      <c r="AV115" s="519">
        <f>AX112</f>
        <v>0</v>
      </c>
      <c r="AW115" s="520"/>
      <c r="AX115" s="520"/>
      <c r="AY115" s="520"/>
      <c r="AZ115" s="520"/>
      <c r="BA115" s="521">
        <f>BC112</f>
        <v>0</v>
      </c>
      <c r="BB115" s="520"/>
      <c r="BC115" s="520"/>
      <c r="BD115" s="520"/>
      <c r="BE115" s="520"/>
      <c r="BF115" s="375">
        <f>BH112</f>
        <v>0</v>
      </c>
      <c r="BG115" s="373"/>
      <c r="BH115" s="373"/>
      <c r="BI115" s="373"/>
      <c r="BJ115" s="373"/>
      <c r="BK115" s="377">
        <f>BM112</f>
        <v>0</v>
      </c>
      <c r="BL115" s="373"/>
      <c r="BM115" s="373"/>
      <c r="BN115" s="373"/>
      <c r="BO115" s="373"/>
      <c r="BP115" s="375">
        <f>BR112</f>
        <v>0</v>
      </c>
      <c r="BQ115" s="373"/>
      <c r="BR115" s="373"/>
      <c r="BS115" s="373"/>
      <c r="BT115" s="373"/>
      <c r="BU115" s="377">
        <f>BW112</f>
        <v>0</v>
      </c>
      <c r="BV115" s="373"/>
      <c r="BW115" s="373"/>
      <c r="BX115" s="373"/>
      <c r="BY115" s="373"/>
      <c r="BZ115" s="375">
        <f>CB112</f>
        <v>0</v>
      </c>
      <c r="CA115" s="373"/>
      <c r="CB115" s="373"/>
      <c r="CC115" s="373"/>
      <c r="CD115" s="373"/>
      <c r="CE115" s="377">
        <f>CG112</f>
        <v>0</v>
      </c>
      <c r="CF115" s="373"/>
      <c r="CG115" s="373"/>
      <c r="CH115" s="373"/>
      <c r="CI115" s="373"/>
      <c r="CJ115" s="375">
        <f>CL112</f>
        <v>0</v>
      </c>
      <c r="CK115" s="373"/>
      <c r="CL115" s="373"/>
      <c r="CM115" s="373"/>
      <c r="CN115" s="373"/>
      <c r="CO115" s="377">
        <f>CQ112</f>
        <v>0</v>
      </c>
      <c r="CP115" s="373"/>
      <c r="CQ115" s="373"/>
      <c r="CR115" s="373"/>
      <c r="CS115" s="373"/>
      <c r="CT115" s="375">
        <f>CV112</f>
        <v>0</v>
      </c>
      <c r="CU115" s="373"/>
      <c r="CV115" s="373"/>
      <c r="CW115" s="373"/>
      <c r="CX115" s="373"/>
      <c r="CY115" s="377">
        <f>DA112</f>
        <v>0</v>
      </c>
      <c r="CZ115" s="373"/>
      <c r="DA115" s="373"/>
      <c r="DB115" s="373"/>
      <c r="DC115" s="373"/>
      <c r="DD115" s="375">
        <f>DF112</f>
        <v>0</v>
      </c>
      <c r="DE115" s="373"/>
      <c r="DF115" s="373"/>
      <c r="DG115" s="373"/>
      <c r="DH115" s="373"/>
      <c r="DI115" s="377">
        <f>DK112</f>
        <v>0</v>
      </c>
      <c r="DJ115" s="373"/>
      <c r="DK115" s="373"/>
      <c r="DL115" s="373"/>
      <c r="DM115" s="373"/>
      <c r="DN115" s="375">
        <f>DP112</f>
        <v>0</v>
      </c>
      <c r="DO115" s="373"/>
      <c r="DP115" s="373"/>
      <c r="DQ115" s="373"/>
      <c r="DR115" s="373"/>
      <c r="DS115" s="377">
        <f>DU112</f>
        <v>0</v>
      </c>
      <c r="DT115" s="373"/>
      <c r="DU115" s="373"/>
      <c r="DV115" s="373"/>
      <c r="DW115" s="373"/>
      <c r="DX115" s="375">
        <f>DZ112</f>
        <v>0</v>
      </c>
      <c r="DY115" s="373"/>
      <c r="DZ115" s="373"/>
      <c r="EA115" s="373"/>
      <c r="EB115" s="373"/>
      <c r="EC115" s="377">
        <f>EE112</f>
        <v>0</v>
      </c>
      <c r="ED115" s="373"/>
      <c r="EE115" s="373"/>
      <c r="EF115" s="373"/>
      <c r="EG115" s="373"/>
      <c r="EH115" s="375">
        <f>EJ112</f>
        <v>0</v>
      </c>
      <c r="EI115" s="373"/>
      <c r="EJ115" s="373"/>
      <c r="EK115" s="373"/>
      <c r="EL115" s="373"/>
      <c r="EM115" s="377">
        <f>EO112</f>
        <v>0</v>
      </c>
      <c r="EN115" s="373"/>
      <c r="EO115" s="373"/>
      <c r="EP115" s="373"/>
      <c r="EQ115" s="373"/>
      <c r="ER115" s="519">
        <f>ET112</f>
        <v>0</v>
      </c>
      <c r="ES115" s="520"/>
      <c r="ET115" s="520"/>
      <c r="EU115" s="520"/>
      <c r="EV115" s="520"/>
      <c r="EW115" s="521">
        <f>EY112</f>
        <v>0</v>
      </c>
      <c r="EX115" s="520"/>
      <c r="EY115" s="520"/>
      <c r="EZ115" s="520"/>
      <c r="FA115" s="520"/>
      <c r="FB115" s="378">
        <f>FD112</f>
        <v>0</v>
      </c>
      <c r="FC115" s="373"/>
      <c r="FD115" s="373"/>
      <c r="FE115" s="373"/>
      <c r="FF115" s="373"/>
      <c r="FG115" s="377">
        <f>FI112</f>
        <v>0</v>
      </c>
      <c r="FH115" s="373"/>
      <c r="FI115" s="373"/>
      <c r="FJ115" s="373"/>
      <c r="FK115" s="373"/>
      <c r="FL115" s="378">
        <f>FN112</f>
        <v>0</v>
      </c>
      <c r="FM115" s="373"/>
      <c r="FN115" s="373"/>
      <c r="FO115" s="373"/>
      <c r="FP115" s="373"/>
      <c r="FQ115" s="377">
        <f>FS112</f>
        <v>0</v>
      </c>
      <c r="FR115" s="373"/>
      <c r="FS115" s="373"/>
      <c r="FT115" s="373"/>
      <c r="FU115" s="373"/>
      <c r="FV115" s="377"/>
      <c r="FW115" s="377"/>
      <c r="FX115" s="384">
        <f>FZ112</f>
        <v>0</v>
      </c>
      <c r="FY115" s="373"/>
      <c r="FZ115" s="373"/>
      <c r="GA115" s="373"/>
      <c r="GB115" s="373"/>
      <c r="GC115" s="377">
        <f>GE112</f>
        <v>0</v>
      </c>
      <c r="GD115" s="373"/>
      <c r="GE115" s="373"/>
      <c r="GF115" s="373"/>
      <c r="GG115" s="373"/>
      <c r="GH115" s="375">
        <f>GJ112</f>
        <v>0</v>
      </c>
      <c r="GI115" s="373"/>
      <c r="GJ115" s="373"/>
      <c r="GK115" s="373"/>
      <c r="GL115" s="373"/>
      <c r="GM115" s="377">
        <f>GO112</f>
        <v>0</v>
      </c>
      <c r="GN115" s="373"/>
      <c r="GO115" s="373"/>
      <c r="GP115" s="373"/>
      <c r="GQ115" s="373"/>
      <c r="GR115" s="375">
        <f>GT112</f>
        <v>0</v>
      </c>
      <c r="GS115" s="373"/>
      <c r="GT115" s="373"/>
      <c r="GU115" s="373"/>
      <c r="GV115" s="373"/>
      <c r="GW115" s="377">
        <f>GY112</f>
        <v>0</v>
      </c>
      <c r="GX115" s="377"/>
      <c r="GY115" s="373"/>
      <c r="GZ115" s="373"/>
      <c r="HA115" s="373"/>
      <c r="HB115" s="375">
        <f>HD112</f>
        <v>0</v>
      </c>
      <c r="HC115" s="373"/>
      <c r="HD115" s="373"/>
      <c r="HE115" s="373"/>
      <c r="HF115" s="373"/>
      <c r="HG115" s="377">
        <f>HI112</f>
        <v>0</v>
      </c>
      <c r="HH115" s="373"/>
      <c r="HI115" s="373"/>
      <c r="HJ115" s="373"/>
      <c r="HK115" s="373"/>
      <c r="HL115" s="375">
        <f>HN112</f>
        <v>0</v>
      </c>
      <c r="HM115" s="373"/>
      <c r="HN115" s="373"/>
      <c r="HO115" s="373"/>
      <c r="HP115" s="373"/>
      <c r="HQ115" s="377">
        <f>HS112</f>
        <v>0</v>
      </c>
      <c r="HR115" s="373"/>
      <c r="HS115" s="373"/>
      <c r="HT115" s="373"/>
      <c r="HU115" s="373"/>
      <c r="HV115" s="375">
        <f>HX112</f>
        <v>0</v>
      </c>
      <c r="HW115" s="373"/>
      <c r="HX115" s="373"/>
      <c r="HY115" s="373"/>
      <c r="HZ115" s="373"/>
      <c r="IA115" s="374" t="e">
        <f>HV115/GR115</f>
        <v>#DIV/0!</v>
      </c>
      <c r="IB115" s="377">
        <f>ID112</f>
        <v>0</v>
      </c>
      <c r="IC115" s="373"/>
      <c r="ID115" s="373"/>
      <c r="IE115" s="373"/>
      <c r="IF115" s="373"/>
      <c r="IG115" s="378">
        <f>II112</f>
        <v>0</v>
      </c>
      <c r="IH115" s="373"/>
      <c r="II115" s="373"/>
      <c r="IJ115" s="373"/>
      <c r="IK115" s="373"/>
      <c r="IL115" s="377">
        <f>IN112</f>
        <v>0</v>
      </c>
      <c r="IM115" s="373"/>
      <c r="IN115" s="373"/>
      <c r="IO115" s="373"/>
      <c r="IP115" s="373"/>
      <c r="IQ115" s="378">
        <f>IS112</f>
        <v>0</v>
      </c>
    </row>
    <row r="116" spans="1:251" s="48" customFormat="1">
      <c r="A116" s="217" t="s">
        <v>365</v>
      </c>
      <c r="B116" s="218"/>
      <c r="C116" s="218"/>
      <c r="D116" s="218"/>
      <c r="E116" s="372" t="e">
        <f>H112</f>
        <v>#DIV/0!</v>
      </c>
      <c r="F116" s="373"/>
      <c r="G116" s="373"/>
      <c r="H116" s="373"/>
      <c r="I116" s="373"/>
      <c r="J116" s="372" t="e">
        <f>M112</f>
        <v>#DIV/0!</v>
      </c>
      <c r="K116" s="373"/>
      <c r="L116" s="373"/>
      <c r="M116" s="373"/>
      <c r="N116" s="373"/>
      <c r="O116" s="374" t="e">
        <f>(J116-E116)/E116</f>
        <v>#DIV/0!</v>
      </c>
      <c r="P116" s="372" t="e">
        <f>S112</f>
        <v>#DIV/0!</v>
      </c>
      <c r="Q116" s="373"/>
      <c r="R116" s="373"/>
      <c r="S116" s="373"/>
      <c r="T116" s="373"/>
      <c r="U116" s="374" t="e">
        <f>(P116-J116)/J116</f>
        <v>#DIV/0!</v>
      </c>
      <c r="V116" s="372" t="e">
        <f>Y112</f>
        <v>#DIV/0!</v>
      </c>
      <c r="W116" s="373"/>
      <c r="X116" s="373"/>
      <c r="Y116" s="373"/>
      <c r="Z116" s="373"/>
      <c r="AA116" s="374" t="e">
        <f>(V116-P116)/P116</f>
        <v>#DIV/0!</v>
      </c>
      <c r="AB116" s="375">
        <f>AE112</f>
        <v>0</v>
      </c>
      <c r="AC116" s="218"/>
      <c r="AD116" s="218"/>
      <c r="AE116" s="218"/>
      <c r="AF116" s="218"/>
      <c r="AG116" s="377">
        <f>AJ112</f>
        <v>0</v>
      </c>
      <c r="AH116" s="373"/>
      <c r="AI116" s="373"/>
      <c r="AJ116" s="373"/>
      <c r="AK116" s="373"/>
      <c r="AL116" s="375">
        <f>AO112</f>
        <v>0</v>
      </c>
      <c r="AM116" s="373"/>
      <c r="AN116" s="373"/>
      <c r="AO116" s="373"/>
      <c r="AP116" s="373"/>
      <c r="AQ116" s="377">
        <f>AT112</f>
        <v>0</v>
      </c>
      <c r="AR116" s="373"/>
      <c r="AS116" s="373"/>
      <c r="AT116" s="373"/>
      <c r="AU116" s="373"/>
      <c r="AV116" s="519">
        <f>AY112</f>
        <v>0</v>
      </c>
      <c r="AW116" s="520"/>
      <c r="AX116" s="520"/>
      <c r="AY116" s="520"/>
      <c r="AZ116" s="520"/>
      <c r="BA116" s="521">
        <f>BD112</f>
        <v>0</v>
      </c>
      <c r="BB116" s="520"/>
      <c r="BC116" s="520"/>
      <c r="BD116" s="520"/>
      <c r="BE116" s="520"/>
      <c r="BF116" s="375">
        <f>BI112</f>
        <v>0</v>
      </c>
      <c r="BG116" s="373"/>
      <c r="BH116" s="373"/>
      <c r="BI116" s="373"/>
      <c r="BJ116" s="373"/>
      <c r="BK116" s="377">
        <f>BN112</f>
        <v>0</v>
      </c>
      <c r="BL116" s="373"/>
      <c r="BM116" s="373"/>
      <c r="BN116" s="373"/>
      <c r="BO116" s="373"/>
      <c r="BP116" s="375">
        <f>BS112</f>
        <v>0</v>
      </c>
      <c r="BQ116" s="373"/>
      <c r="BR116" s="373"/>
      <c r="BS116" s="373"/>
      <c r="BT116" s="373"/>
      <c r="BU116" s="377">
        <f>BX112</f>
        <v>0</v>
      </c>
      <c r="BV116" s="373"/>
      <c r="BW116" s="373"/>
      <c r="BX116" s="373"/>
      <c r="BY116" s="373"/>
      <c r="BZ116" s="375">
        <f>CC112</f>
        <v>0</v>
      </c>
      <c r="CA116" s="373"/>
      <c r="CB116" s="373"/>
      <c r="CC116" s="373"/>
      <c r="CD116" s="373"/>
      <c r="CE116" s="377">
        <f>CH112</f>
        <v>0</v>
      </c>
      <c r="CF116" s="373"/>
      <c r="CG116" s="373"/>
      <c r="CH116" s="373"/>
      <c r="CI116" s="373"/>
      <c r="CJ116" s="375">
        <f>CM112</f>
        <v>0</v>
      </c>
      <c r="CK116" s="373"/>
      <c r="CL116" s="373"/>
      <c r="CM116" s="373"/>
      <c r="CN116" s="373"/>
      <c r="CO116" s="377">
        <f>CR112</f>
        <v>0</v>
      </c>
      <c r="CP116" s="373"/>
      <c r="CQ116" s="373"/>
      <c r="CR116" s="373"/>
      <c r="CS116" s="373"/>
      <c r="CT116" s="375">
        <f>CW112</f>
        <v>0</v>
      </c>
      <c r="CU116" s="373"/>
      <c r="CV116" s="373"/>
      <c r="CW116" s="373"/>
      <c r="CX116" s="373"/>
      <c r="CY116" s="377">
        <f>DB112</f>
        <v>0</v>
      </c>
      <c r="CZ116" s="373"/>
      <c r="DA116" s="373"/>
      <c r="DB116" s="373"/>
      <c r="DC116" s="373"/>
      <c r="DD116" s="375">
        <f>DG112</f>
        <v>0</v>
      </c>
      <c r="DE116" s="373"/>
      <c r="DF116" s="373"/>
      <c r="DG116" s="373"/>
      <c r="DH116" s="373"/>
      <c r="DI116" s="377">
        <f>DL112</f>
        <v>0</v>
      </c>
      <c r="DJ116" s="373"/>
      <c r="DK116" s="373"/>
      <c r="DL116" s="373"/>
      <c r="DM116" s="373"/>
      <c r="DN116" s="375">
        <f>DQ112</f>
        <v>0</v>
      </c>
      <c r="DO116" s="373"/>
      <c r="DP116" s="373"/>
      <c r="DQ116" s="373"/>
      <c r="DR116" s="373"/>
      <c r="DS116" s="377">
        <f>DV112</f>
        <v>0</v>
      </c>
      <c r="DT116" s="373"/>
      <c r="DU116" s="373"/>
      <c r="DV116" s="373"/>
      <c r="DW116" s="373"/>
      <c r="DX116" s="375">
        <f>EA112</f>
        <v>0</v>
      </c>
      <c r="DY116" s="373"/>
      <c r="DZ116" s="373"/>
      <c r="EA116" s="373"/>
      <c r="EB116" s="373"/>
      <c r="EC116" s="377">
        <f>EF112</f>
        <v>0</v>
      </c>
      <c r="ED116" s="373"/>
      <c r="EE116" s="373"/>
      <c r="EF116" s="373"/>
      <c r="EG116" s="373"/>
      <c r="EH116" s="375">
        <f>EK112</f>
        <v>0</v>
      </c>
      <c r="EI116" s="373"/>
      <c r="EJ116" s="373"/>
      <c r="EK116" s="373"/>
      <c r="EL116" s="373"/>
      <c r="EM116" s="377">
        <f>EP112</f>
        <v>0</v>
      </c>
      <c r="EN116" s="373"/>
      <c r="EO116" s="373"/>
      <c r="EP116" s="373"/>
      <c r="EQ116" s="373"/>
      <c r="ER116" s="519">
        <f>EU112</f>
        <v>0</v>
      </c>
      <c r="ES116" s="520"/>
      <c r="ET116" s="520"/>
      <c r="EU116" s="520"/>
      <c r="EV116" s="520"/>
      <c r="EW116" s="521">
        <f>EZ112</f>
        <v>0</v>
      </c>
      <c r="EX116" s="520"/>
      <c r="EY116" s="520"/>
      <c r="EZ116" s="520"/>
      <c r="FA116" s="520"/>
      <c r="FB116" s="378">
        <f>FE112</f>
        <v>0</v>
      </c>
      <c r="FC116" s="373"/>
      <c r="FD116" s="373"/>
      <c r="FE116" s="373"/>
      <c r="FF116" s="373"/>
      <c r="FG116" s="377">
        <f>FJ112</f>
        <v>0</v>
      </c>
      <c r="FH116" s="373"/>
      <c r="FI116" s="373"/>
      <c r="FJ116" s="373"/>
      <c r="FK116" s="373"/>
      <c r="FL116" s="378">
        <f>FO112</f>
        <v>0</v>
      </c>
      <c r="FM116" s="373"/>
      <c r="FN116" s="373"/>
      <c r="FO116" s="373"/>
      <c r="FP116" s="373"/>
      <c r="FQ116" s="377">
        <f>FT112</f>
        <v>0</v>
      </c>
      <c r="FR116" s="373"/>
      <c r="FS116" s="373"/>
      <c r="FT116" s="373"/>
      <c r="FU116" s="373"/>
      <c r="FV116" s="377"/>
      <c r="FW116" s="377"/>
      <c r="FX116" s="384">
        <f>GA112</f>
        <v>0</v>
      </c>
      <c r="FY116" s="373"/>
      <c r="FZ116" s="373"/>
      <c r="GA116" s="373"/>
      <c r="GB116" s="373"/>
      <c r="GC116" s="377">
        <f>GF112</f>
        <v>0</v>
      </c>
      <c r="GD116" s="373"/>
      <c r="GE116" s="373"/>
      <c r="GF116" s="373"/>
      <c r="GG116" s="373"/>
      <c r="GH116" s="375">
        <f>GK112</f>
        <v>0</v>
      </c>
      <c r="GI116" s="373"/>
      <c r="GJ116" s="373"/>
      <c r="GK116" s="373"/>
      <c r="GL116" s="373"/>
      <c r="GM116" s="377">
        <f>GP112</f>
        <v>0</v>
      </c>
      <c r="GN116" s="373"/>
      <c r="GO116" s="373"/>
      <c r="GP116" s="373"/>
      <c r="GQ116" s="373"/>
      <c r="GR116" s="375">
        <f>GU112</f>
        <v>0</v>
      </c>
      <c r="GS116" s="373"/>
      <c r="GT116" s="373"/>
      <c r="GU116" s="373"/>
      <c r="GV116" s="373"/>
      <c r="GW116" s="377">
        <f>GZ112</f>
        <v>0</v>
      </c>
      <c r="GX116" s="377"/>
      <c r="GY116" s="373"/>
      <c r="GZ116" s="373"/>
      <c r="HA116" s="373"/>
      <c r="HB116" s="375">
        <f>HE112</f>
        <v>0</v>
      </c>
      <c r="HC116" s="373"/>
      <c r="HD116" s="373"/>
      <c r="HE116" s="373"/>
      <c r="HF116" s="373"/>
      <c r="HG116" s="377">
        <f>HJ112</f>
        <v>0</v>
      </c>
      <c r="HH116" s="373"/>
      <c r="HI116" s="373"/>
      <c r="HJ116" s="373"/>
      <c r="HK116" s="373"/>
      <c r="HL116" s="375">
        <f>HO112</f>
        <v>0</v>
      </c>
      <c r="HM116" s="373"/>
      <c r="HN116" s="373"/>
      <c r="HO116" s="373"/>
      <c r="HP116" s="373"/>
      <c r="HQ116" s="377">
        <f>HT112</f>
        <v>0</v>
      </c>
      <c r="HR116" s="373"/>
      <c r="HS116" s="373"/>
      <c r="HT116" s="373"/>
      <c r="HU116" s="373"/>
      <c r="HV116" s="375">
        <f>HY112</f>
        <v>0</v>
      </c>
      <c r="HW116" s="373"/>
      <c r="HX116" s="373"/>
      <c r="HY116" s="373"/>
      <c r="HZ116" s="373"/>
      <c r="IA116" s="374" t="e">
        <f>HV116/GR116</f>
        <v>#DIV/0!</v>
      </c>
      <c r="IB116" s="377">
        <f>IE112</f>
        <v>0</v>
      </c>
      <c r="IC116" s="373"/>
      <c r="ID116" s="373"/>
      <c r="IE116" s="373"/>
      <c r="IF116" s="373"/>
      <c r="IG116" s="378">
        <f>IJ112</f>
        <v>0</v>
      </c>
      <c r="IH116" s="373"/>
      <c r="II116" s="373"/>
      <c r="IJ116" s="373"/>
      <c r="IK116" s="373"/>
      <c r="IL116" s="377">
        <f>IO112</f>
        <v>0</v>
      </c>
      <c r="IM116" s="373"/>
      <c r="IN116" s="373"/>
      <c r="IO116" s="373"/>
      <c r="IP116" s="373"/>
      <c r="IQ116" s="378">
        <f>IT112</f>
        <v>0</v>
      </c>
    </row>
    <row r="117" spans="1:251" s="48" customFormat="1">
      <c r="A117" s="217" t="s">
        <v>364</v>
      </c>
      <c r="B117" s="218"/>
      <c r="C117" s="218"/>
      <c r="D117" s="218"/>
      <c r="E117" s="372" t="e">
        <f>I112</f>
        <v>#DIV/0!</v>
      </c>
      <c r="F117" s="373"/>
      <c r="G117" s="373"/>
      <c r="H117" s="373"/>
      <c r="I117" s="373"/>
      <c r="J117" s="372" t="e">
        <f>N112</f>
        <v>#DIV/0!</v>
      </c>
      <c r="K117" s="373"/>
      <c r="L117" s="373"/>
      <c r="M117" s="373"/>
      <c r="N117" s="373"/>
      <c r="O117" s="374" t="e">
        <f>(J117-E117)/E117</f>
        <v>#DIV/0!</v>
      </c>
      <c r="P117" s="372" t="e">
        <f>T112</f>
        <v>#DIV/0!</v>
      </c>
      <c r="Q117" s="373"/>
      <c r="R117" s="373"/>
      <c r="S117" s="373"/>
      <c r="T117" s="373"/>
      <c r="U117" s="374" t="e">
        <f>(P117-J117)/J117</f>
        <v>#DIV/0!</v>
      </c>
      <c r="V117" s="372" t="e">
        <f>Z112</f>
        <v>#DIV/0!</v>
      </c>
      <c r="W117" s="373"/>
      <c r="X117" s="373"/>
      <c r="Y117" s="373"/>
      <c r="Z117" s="373"/>
      <c r="AA117" s="374" t="e">
        <f>(V117-P117)/P117</f>
        <v>#DIV/0!</v>
      </c>
      <c r="AB117" s="376">
        <f>AF112</f>
        <v>0</v>
      </c>
      <c r="AC117" s="233"/>
      <c r="AD117" s="233"/>
      <c r="AE117" s="233"/>
      <c r="AF117" s="233"/>
      <c r="AG117" s="379">
        <f>AK112</f>
        <v>0</v>
      </c>
      <c r="AH117" s="380"/>
      <c r="AI117" s="380"/>
      <c r="AJ117" s="380"/>
      <c r="AK117" s="380"/>
      <c r="AL117" s="376">
        <f>AP112</f>
        <v>0</v>
      </c>
      <c r="AM117" s="380"/>
      <c r="AN117" s="380"/>
      <c r="AO117" s="380"/>
      <c r="AP117" s="380"/>
      <c r="AQ117" s="379">
        <f>AU112</f>
        <v>0</v>
      </c>
      <c r="AR117" s="380"/>
      <c r="AS117" s="380"/>
      <c r="AT117" s="380"/>
      <c r="AU117" s="380"/>
      <c r="AV117" s="522">
        <f>AZ112</f>
        <v>0</v>
      </c>
      <c r="AW117" s="523"/>
      <c r="AX117" s="523"/>
      <c r="AY117" s="523"/>
      <c r="AZ117" s="523"/>
      <c r="BA117" s="524">
        <f>BE112</f>
        <v>0</v>
      </c>
      <c r="BB117" s="523"/>
      <c r="BC117" s="523"/>
      <c r="BD117" s="523"/>
      <c r="BE117" s="523"/>
      <c r="BF117" s="376">
        <f>BJ112</f>
        <v>0</v>
      </c>
      <c r="BG117" s="380"/>
      <c r="BH117" s="380"/>
      <c r="BI117" s="380"/>
      <c r="BJ117" s="380"/>
      <c r="BK117" s="379">
        <f>BO112</f>
        <v>0</v>
      </c>
      <c r="BL117" s="380"/>
      <c r="BM117" s="380"/>
      <c r="BN117" s="380"/>
      <c r="BO117" s="380"/>
      <c r="BP117" s="376">
        <f>BT112</f>
        <v>0</v>
      </c>
      <c r="BQ117" s="380"/>
      <c r="BR117" s="380"/>
      <c r="BS117" s="380"/>
      <c r="BT117" s="380"/>
      <c r="BU117" s="379">
        <f>BY112</f>
        <v>0</v>
      </c>
      <c r="BV117" s="380"/>
      <c r="BW117" s="380"/>
      <c r="BX117" s="380"/>
      <c r="BY117" s="380"/>
      <c r="BZ117" s="376">
        <f>CD112</f>
        <v>0</v>
      </c>
      <c r="CA117" s="380"/>
      <c r="CB117" s="380"/>
      <c r="CC117" s="380"/>
      <c r="CD117" s="380"/>
      <c r="CE117" s="379">
        <f>CI112</f>
        <v>0</v>
      </c>
      <c r="CF117" s="380"/>
      <c r="CG117" s="380"/>
      <c r="CH117" s="380"/>
      <c r="CI117" s="380"/>
      <c r="CJ117" s="376">
        <f>CN112</f>
        <v>0</v>
      </c>
      <c r="CK117" s="380"/>
      <c r="CL117" s="380"/>
      <c r="CM117" s="380"/>
      <c r="CN117" s="380"/>
      <c r="CO117" s="379">
        <f>CS112</f>
        <v>0</v>
      </c>
      <c r="CP117" s="380"/>
      <c r="CQ117" s="380"/>
      <c r="CR117" s="380"/>
      <c r="CS117" s="380"/>
      <c r="CT117" s="376">
        <f>CX112</f>
        <v>0</v>
      </c>
      <c r="CU117" s="380"/>
      <c r="CV117" s="380"/>
      <c r="CW117" s="380"/>
      <c r="CX117" s="380"/>
      <c r="CY117" s="379">
        <f>DC112</f>
        <v>0</v>
      </c>
      <c r="CZ117" s="380"/>
      <c r="DA117" s="380"/>
      <c r="DB117" s="380"/>
      <c r="DC117" s="380"/>
      <c r="DD117" s="376">
        <f>DH112</f>
        <v>0</v>
      </c>
      <c r="DE117" s="380"/>
      <c r="DF117" s="380"/>
      <c r="DG117" s="380"/>
      <c r="DH117" s="380"/>
      <c r="DI117" s="379">
        <f>DM112</f>
        <v>0</v>
      </c>
      <c r="DJ117" s="380"/>
      <c r="DK117" s="380"/>
      <c r="DL117" s="380"/>
      <c r="DM117" s="380"/>
      <c r="DN117" s="376">
        <f>DR112</f>
        <v>0</v>
      </c>
      <c r="DO117" s="380"/>
      <c r="DP117" s="380"/>
      <c r="DQ117" s="380"/>
      <c r="DR117" s="380"/>
      <c r="DS117" s="379">
        <f>DW112</f>
        <v>0</v>
      </c>
      <c r="DT117" s="380"/>
      <c r="DU117" s="380"/>
      <c r="DV117" s="380"/>
      <c r="DW117" s="380"/>
      <c r="DX117" s="376">
        <f>EB112</f>
        <v>0</v>
      </c>
      <c r="DY117" s="380"/>
      <c r="DZ117" s="380"/>
      <c r="EA117" s="380"/>
      <c r="EB117" s="380"/>
      <c r="EC117" s="379">
        <f>EG112</f>
        <v>0</v>
      </c>
      <c r="ED117" s="380"/>
      <c r="EE117" s="380"/>
      <c r="EF117" s="380"/>
      <c r="EG117" s="380"/>
      <c r="EH117" s="376">
        <f>EL112</f>
        <v>0</v>
      </c>
      <c r="EI117" s="380"/>
      <c r="EJ117" s="380"/>
      <c r="EK117" s="380"/>
      <c r="EL117" s="380"/>
      <c r="EM117" s="379">
        <f>EQ112</f>
        <v>0</v>
      </c>
      <c r="EN117" s="380"/>
      <c r="EO117" s="380"/>
      <c r="EP117" s="380"/>
      <c r="EQ117" s="380"/>
      <c r="ER117" s="522">
        <f>EV112</f>
        <v>0</v>
      </c>
      <c r="ES117" s="523"/>
      <c r="ET117" s="523"/>
      <c r="EU117" s="523"/>
      <c r="EV117" s="523"/>
      <c r="EW117" s="524">
        <f>FA112</f>
        <v>0</v>
      </c>
      <c r="EX117" s="523"/>
      <c r="EY117" s="523"/>
      <c r="EZ117" s="523"/>
      <c r="FA117" s="523"/>
      <c r="FB117" s="381">
        <f>FF112</f>
        <v>0</v>
      </c>
      <c r="FC117" s="380"/>
      <c r="FD117" s="380"/>
      <c r="FE117" s="380"/>
      <c r="FF117" s="380"/>
      <c r="FG117" s="379">
        <f>FK112</f>
        <v>0</v>
      </c>
      <c r="FH117" s="380"/>
      <c r="FI117" s="380"/>
      <c r="FJ117" s="380"/>
      <c r="FK117" s="380"/>
      <c r="FL117" s="381">
        <f>FP112</f>
        <v>0</v>
      </c>
      <c r="FM117" s="380"/>
      <c r="FN117" s="380"/>
      <c r="FO117" s="380"/>
      <c r="FP117" s="380"/>
      <c r="FQ117" s="379">
        <f>FU112</f>
        <v>0</v>
      </c>
      <c r="FR117" s="380"/>
      <c r="FS117" s="380"/>
      <c r="FT117" s="380"/>
      <c r="FU117" s="380"/>
      <c r="FV117" s="379"/>
      <c r="FW117" s="379"/>
      <c r="FX117" s="387">
        <f>GB112</f>
        <v>0</v>
      </c>
      <c r="FY117" s="380"/>
      <c r="FZ117" s="380"/>
      <c r="GA117" s="380"/>
      <c r="GB117" s="380"/>
      <c r="GC117" s="379">
        <f>GG112</f>
        <v>0</v>
      </c>
      <c r="GD117" s="380"/>
      <c r="GE117" s="380"/>
      <c r="GF117" s="380"/>
      <c r="GG117" s="380"/>
      <c r="GH117" s="376">
        <f>GL112</f>
        <v>0</v>
      </c>
      <c r="GI117" s="380"/>
      <c r="GJ117" s="380"/>
      <c r="GK117" s="380"/>
      <c r="GL117" s="380"/>
      <c r="GM117" s="379">
        <f>GQ112</f>
        <v>0</v>
      </c>
      <c r="GN117" s="380"/>
      <c r="GO117" s="380"/>
      <c r="GP117" s="380"/>
      <c r="GQ117" s="380"/>
      <c r="GR117" s="376">
        <f>GV112</f>
        <v>0</v>
      </c>
      <c r="GS117" s="380"/>
      <c r="GT117" s="380"/>
      <c r="GU117" s="380"/>
      <c r="GV117" s="380"/>
      <c r="GW117" s="379">
        <f>HA112</f>
        <v>0</v>
      </c>
      <c r="GX117" s="379"/>
      <c r="GY117" s="380"/>
      <c r="GZ117" s="380"/>
      <c r="HA117" s="380"/>
      <c r="HB117" s="376">
        <f>HF112</f>
        <v>0</v>
      </c>
      <c r="HC117" s="380"/>
      <c r="HD117" s="380"/>
      <c r="HE117" s="380"/>
      <c r="HF117" s="380"/>
      <c r="HG117" s="379">
        <f>HK112</f>
        <v>0</v>
      </c>
      <c r="HH117" s="380"/>
      <c r="HI117" s="380"/>
      <c r="HJ117" s="380"/>
      <c r="HK117" s="380"/>
      <c r="HL117" s="376">
        <f>HP112</f>
        <v>0</v>
      </c>
      <c r="HM117" s="380"/>
      <c r="HN117" s="380"/>
      <c r="HO117" s="380"/>
      <c r="HP117" s="380"/>
      <c r="HQ117" s="379">
        <f>HU112</f>
        <v>0</v>
      </c>
      <c r="HR117" s="380"/>
      <c r="HS117" s="380"/>
      <c r="HT117" s="380"/>
      <c r="HU117" s="380"/>
      <c r="HV117" s="376">
        <f>HZ112</f>
        <v>0</v>
      </c>
      <c r="HW117" s="380"/>
      <c r="HX117" s="380"/>
      <c r="HY117" s="380"/>
      <c r="HZ117" s="380"/>
      <c r="IA117" s="374" t="e">
        <f>HV117/GR117</f>
        <v>#DIV/0!</v>
      </c>
      <c r="IB117" s="377">
        <f>IF112</f>
        <v>0</v>
      </c>
      <c r="IC117" s="380"/>
      <c r="ID117" s="380"/>
      <c r="IE117" s="380"/>
      <c r="IF117" s="380"/>
      <c r="IG117" s="381">
        <f>IK112</f>
        <v>0</v>
      </c>
      <c r="IH117" s="380"/>
      <c r="II117" s="380"/>
      <c r="IJ117" s="380"/>
      <c r="IK117" s="380"/>
      <c r="IL117" s="379">
        <f>IP112</f>
        <v>0</v>
      </c>
      <c r="IM117" s="380"/>
      <c r="IN117" s="380"/>
      <c r="IO117" s="380"/>
      <c r="IP117" s="380"/>
      <c r="IQ117" s="381">
        <f>IU112</f>
        <v>0</v>
      </c>
    </row>
    <row r="118" spans="1:251" s="48" customFormat="1">
      <c r="A118" s="230" t="s">
        <v>460</v>
      </c>
      <c r="B118" s="231"/>
      <c r="C118" s="231"/>
      <c r="D118" s="231"/>
      <c r="E118" s="231"/>
      <c r="F118" s="231"/>
      <c r="G118" s="231"/>
      <c r="H118" s="231"/>
      <c r="I118" s="231"/>
      <c r="J118" s="231"/>
      <c r="K118" s="231"/>
      <c r="L118" s="231"/>
      <c r="M118" s="231"/>
      <c r="N118" s="231"/>
      <c r="O118" s="321"/>
      <c r="P118" s="231"/>
      <c r="Q118" s="231"/>
      <c r="R118" s="231"/>
      <c r="S118" s="231"/>
      <c r="T118" s="231"/>
      <c r="U118" s="231"/>
      <c r="V118" s="231"/>
      <c r="W118" s="231"/>
      <c r="X118" s="231"/>
      <c r="Y118" s="231"/>
      <c r="Z118" s="231"/>
      <c r="AA118" s="232"/>
      <c r="AB118" s="332">
        <f>AB114+AB115+AB116+AB117</f>
        <v>0</v>
      </c>
      <c r="AC118" s="234"/>
      <c r="AD118" s="234"/>
      <c r="AE118" s="234"/>
      <c r="AF118" s="234"/>
      <c r="AG118" s="235">
        <f>AG114+AG115+AG116+AG117</f>
        <v>0</v>
      </c>
      <c r="AH118" s="234"/>
      <c r="AI118" s="234"/>
      <c r="AJ118" s="234"/>
      <c r="AK118" s="234"/>
      <c r="AL118" s="332">
        <f>AL114+AL115+AL116+AL117</f>
        <v>0</v>
      </c>
      <c r="AM118" s="234"/>
      <c r="AN118" s="234"/>
      <c r="AO118" s="234"/>
      <c r="AP118" s="234"/>
      <c r="AQ118" s="235">
        <f>AQ114+AQ115+AQ116+AQ117</f>
        <v>0</v>
      </c>
      <c r="AR118" s="234"/>
      <c r="AS118" s="234"/>
      <c r="AT118" s="234"/>
      <c r="AU118" s="234"/>
      <c r="AV118" s="525">
        <f>AV114+AV115+AV116+AV117</f>
        <v>0</v>
      </c>
      <c r="AW118" s="526"/>
      <c r="AX118" s="526"/>
      <c r="AY118" s="526"/>
      <c r="AZ118" s="526"/>
      <c r="BA118" s="527">
        <f>BA114+BA115+BA116+BA117</f>
        <v>0</v>
      </c>
      <c r="BB118" s="528"/>
      <c r="BC118" s="528"/>
      <c r="BD118" s="528"/>
      <c r="BE118" s="528"/>
      <c r="BF118" s="332">
        <f>BF114+BF115+BF116+BF117</f>
        <v>0</v>
      </c>
      <c r="BG118" s="234"/>
      <c r="BH118" s="234"/>
      <c r="BI118" s="234"/>
      <c r="BJ118" s="234"/>
      <c r="BK118" s="235">
        <f>BK114+BK115+BK116+BK117</f>
        <v>0</v>
      </c>
      <c r="BL118" s="234"/>
      <c r="BM118" s="234"/>
      <c r="BN118" s="234"/>
      <c r="BO118" s="234"/>
      <c r="BP118" s="332">
        <f>BP114+BP115+BP116+BP117</f>
        <v>0</v>
      </c>
      <c r="BQ118" s="234"/>
      <c r="BR118" s="234"/>
      <c r="BS118" s="234"/>
      <c r="BT118" s="234"/>
      <c r="BU118" s="235">
        <f>BU114+BU115+BU116+BU117</f>
        <v>0</v>
      </c>
      <c r="BV118" s="234"/>
      <c r="BW118" s="234"/>
      <c r="BX118" s="234"/>
      <c r="BY118" s="234"/>
      <c r="BZ118" s="332">
        <f>BZ114+BZ115+BZ116+BZ117</f>
        <v>0</v>
      </c>
      <c r="CA118" s="234"/>
      <c r="CB118" s="234"/>
      <c r="CC118" s="234"/>
      <c r="CD118" s="234"/>
      <c r="CE118" s="235">
        <f>CE114+CE115+CE116+CE117</f>
        <v>0</v>
      </c>
      <c r="CF118" s="234"/>
      <c r="CG118" s="234"/>
      <c r="CH118" s="234"/>
      <c r="CI118" s="234"/>
      <c r="CJ118" s="332">
        <f>CJ114+CJ115+CJ116+CJ117</f>
        <v>0</v>
      </c>
      <c r="CK118" s="234"/>
      <c r="CL118" s="234"/>
      <c r="CM118" s="234"/>
      <c r="CN118" s="234"/>
      <c r="CO118" s="235">
        <f>CO114+CO115+CO116+CO117</f>
        <v>0</v>
      </c>
      <c r="CP118" s="234"/>
      <c r="CQ118" s="234"/>
      <c r="CR118" s="234"/>
      <c r="CS118" s="234"/>
      <c r="CT118" s="332">
        <f>CT114+CT115+CT116+CT117</f>
        <v>0</v>
      </c>
      <c r="CU118" s="234"/>
      <c r="CV118" s="234"/>
      <c r="CW118" s="234"/>
      <c r="CX118" s="234"/>
      <c r="CY118" s="235">
        <f>CY114+CY115+CY116+CY117</f>
        <v>0</v>
      </c>
      <c r="CZ118" s="234"/>
      <c r="DA118" s="234"/>
      <c r="DB118" s="234"/>
      <c r="DC118" s="234"/>
      <c r="DD118" s="332">
        <f>DD114+DD115+DD116+DD117</f>
        <v>0</v>
      </c>
      <c r="DE118" s="234"/>
      <c r="DF118" s="234"/>
      <c r="DG118" s="234"/>
      <c r="DH118" s="234"/>
      <c r="DI118" s="235">
        <f>DI114+DI115+DI116+DI117</f>
        <v>0</v>
      </c>
      <c r="DJ118" s="234"/>
      <c r="DK118" s="234"/>
      <c r="DL118" s="234"/>
      <c r="DM118" s="234"/>
      <c r="DN118" s="332">
        <f>DN114+DN115+DN116+DN117</f>
        <v>0</v>
      </c>
      <c r="DO118" s="234"/>
      <c r="DP118" s="234"/>
      <c r="DQ118" s="234"/>
      <c r="DR118" s="234"/>
      <c r="DS118" s="235">
        <f>DS114+DS115+DS116+DS117</f>
        <v>0</v>
      </c>
      <c r="DT118" s="234"/>
      <c r="DU118" s="234"/>
      <c r="DV118" s="234"/>
      <c r="DW118" s="234"/>
      <c r="DX118" s="332">
        <f>DX114+DX115+DX116+DX117</f>
        <v>0</v>
      </c>
      <c r="DY118" s="234"/>
      <c r="DZ118" s="234"/>
      <c r="EA118" s="234"/>
      <c r="EB118" s="234"/>
      <c r="EC118" s="235">
        <f>EC114+EC115+EC116+EC117</f>
        <v>0</v>
      </c>
      <c r="ED118" s="234"/>
      <c r="EE118" s="234"/>
      <c r="EF118" s="234"/>
      <c r="EG118" s="234"/>
      <c r="EH118" s="332">
        <f>EH114+EH115+EH116+EH117</f>
        <v>0</v>
      </c>
      <c r="EI118" s="234"/>
      <c r="EJ118" s="234"/>
      <c r="EK118" s="234"/>
      <c r="EL118" s="234"/>
      <c r="EM118" s="235">
        <f>EM114+EM115+EM116+EM117</f>
        <v>0</v>
      </c>
      <c r="EN118" s="234"/>
      <c r="EO118" s="234"/>
      <c r="EP118" s="234"/>
      <c r="ER118" s="525">
        <f>ER114+ER115+ER116+ER117</f>
        <v>0</v>
      </c>
      <c r="ES118" s="528"/>
      <c r="ET118" s="528"/>
      <c r="EU118" s="528"/>
      <c r="EV118" s="528"/>
      <c r="EW118" s="527">
        <f>EW114+EW115+EW116+EW117</f>
        <v>0</v>
      </c>
      <c r="EX118" s="528"/>
      <c r="EY118" s="528"/>
      <c r="EZ118" s="528"/>
      <c r="FA118" s="528"/>
      <c r="FB118" s="105">
        <f>FB114+FB115+FB116+FB117</f>
        <v>0</v>
      </c>
      <c r="FC118" s="234"/>
      <c r="FD118" s="234"/>
      <c r="FE118" s="234"/>
      <c r="FF118" s="234"/>
      <c r="FG118" s="235">
        <f>FG114+FG115+FG116+FG117</f>
        <v>0</v>
      </c>
      <c r="FH118" s="234"/>
      <c r="FI118" s="234"/>
      <c r="FJ118" s="234"/>
      <c r="FK118" s="234"/>
      <c r="FL118" s="105">
        <f>FL114+FL115+FL116+FL117</f>
        <v>0</v>
      </c>
      <c r="FM118" s="234"/>
      <c r="FN118" s="234"/>
      <c r="FO118" s="234"/>
      <c r="FP118" s="234"/>
      <c r="FQ118" s="235">
        <f>FQ114+FQ115+FQ116+FQ117</f>
        <v>0</v>
      </c>
      <c r="FR118" s="597"/>
      <c r="FS118" s="597"/>
      <c r="FT118" s="597"/>
      <c r="FU118" s="597"/>
      <c r="FV118" s="235"/>
      <c r="FW118" s="235"/>
      <c r="FX118" s="388">
        <f>FX114+FX115+FX116+FX117</f>
        <v>0</v>
      </c>
      <c r="FY118" s="234"/>
      <c r="FZ118" s="234"/>
      <c r="GA118" s="234"/>
      <c r="GB118" s="234"/>
      <c r="GC118" s="235">
        <f>GC114+GC115+GC116+GC117</f>
        <v>0</v>
      </c>
      <c r="GD118" s="234"/>
      <c r="GE118" s="234"/>
      <c r="GF118" s="234"/>
      <c r="GG118" s="234"/>
      <c r="GH118" s="332">
        <f>GH114+GH115+GH116+GH117</f>
        <v>0</v>
      </c>
      <c r="GI118" s="234"/>
      <c r="GJ118" s="234"/>
      <c r="GK118" s="234"/>
      <c r="GL118" s="234"/>
      <c r="GM118" s="235">
        <f>GM114+GM115+GM116+GM117</f>
        <v>0</v>
      </c>
      <c r="GN118" s="234"/>
      <c r="GO118" s="234"/>
      <c r="GP118" s="234"/>
      <c r="GQ118" s="234"/>
      <c r="GR118" s="332">
        <f>GR114+GR115+GR116+GR117</f>
        <v>0</v>
      </c>
      <c r="GS118" s="234"/>
      <c r="GT118" s="234"/>
      <c r="GU118" s="234"/>
      <c r="GV118" s="234"/>
      <c r="GW118" s="235">
        <f>GW114+GW115+GW116+GW117</f>
        <v>0</v>
      </c>
      <c r="GX118" s="235"/>
      <c r="GY118" s="234"/>
      <c r="GZ118" s="234"/>
      <c r="HA118" s="234"/>
      <c r="HB118" s="332">
        <f>HB114+HB115+HB116+HB117</f>
        <v>0</v>
      </c>
      <c r="HC118" s="234"/>
      <c r="HD118" s="234"/>
      <c r="HE118" s="234"/>
      <c r="HF118" s="234"/>
      <c r="HG118" s="235">
        <f>HG114+HG115+HG116+HG117</f>
        <v>0</v>
      </c>
      <c r="HH118" s="234"/>
      <c r="HI118" s="234"/>
      <c r="HJ118" s="234"/>
      <c r="HK118" s="234"/>
      <c r="HL118" s="332">
        <f>HL114+HL115+HL116+HL117</f>
        <v>0</v>
      </c>
      <c r="HM118" s="234"/>
      <c r="HN118" s="234"/>
      <c r="HO118" s="234"/>
      <c r="HP118" s="234"/>
      <c r="HQ118" s="235">
        <f>HQ114+HQ115+HQ116+HQ117</f>
        <v>0</v>
      </c>
      <c r="HR118" s="234"/>
      <c r="HS118" s="234"/>
      <c r="HT118" s="234"/>
      <c r="HU118" s="234"/>
      <c r="HV118" s="332">
        <f>HV114+HV115+HV116+HV117</f>
        <v>0</v>
      </c>
      <c r="HW118" s="234"/>
      <c r="HX118" s="234"/>
      <c r="HY118" s="234"/>
      <c r="HZ118" s="234"/>
      <c r="IA118" s="324" t="e">
        <f>HV118/GR118</f>
        <v>#DIV/0!</v>
      </c>
      <c r="IB118" s="235">
        <f>IB114+IB115+IB116+IB117</f>
        <v>0</v>
      </c>
      <c r="IC118" s="234"/>
      <c r="ID118" s="234"/>
      <c r="IE118" s="234"/>
      <c r="IF118" s="234"/>
      <c r="IG118" s="105">
        <f>IG114+IG115+IG116+IG117</f>
        <v>0</v>
      </c>
      <c r="IH118" s="234"/>
      <c r="II118" s="234"/>
      <c r="IJ118" s="234"/>
      <c r="IK118" s="234"/>
      <c r="IL118" s="235">
        <f>IL114+IL115+IL116+IL117</f>
        <v>0</v>
      </c>
      <c r="IM118" s="234"/>
      <c r="IN118" s="234"/>
      <c r="IO118" s="234"/>
      <c r="IP118" s="234"/>
      <c r="IQ118" s="41">
        <f>IQ114+IQ115+IQ116+IQ117</f>
        <v>0</v>
      </c>
    </row>
    <row r="119" spans="1:251" s="48" customFormat="1">
      <c r="A119" s="46"/>
      <c r="AB119" s="333"/>
      <c r="AL119" s="333"/>
      <c r="AV119" s="333"/>
      <c r="BF119" s="333"/>
      <c r="BP119" s="333"/>
      <c r="BZ119" s="333"/>
      <c r="CJ119" s="333"/>
      <c r="CT119" s="333"/>
      <c r="DD119" s="333"/>
      <c r="DN119" s="333"/>
      <c r="DX119" s="333"/>
      <c r="EH119" s="333"/>
      <c r="ER119" s="333"/>
      <c r="FX119" s="389"/>
      <c r="GH119" s="333"/>
      <c r="GR119" s="333"/>
      <c r="HB119" s="333"/>
      <c r="HL119" s="333"/>
      <c r="HV119" s="333"/>
      <c r="IA119" s="325"/>
    </row>
    <row r="120" spans="1:251" s="48" customFormat="1">
      <c r="A120" s="46"/>
      <c r="E120" s="48" t="s">
        <v>455</v>
      </c>
      <c r="AB120" s="333"/>
      <c r="AL120" s="333"/>
      <c r="AV120" s="333"/>
      <c r="BF120" s="333"/>
      <c r="BP120" s="333"/>
      <c r="BZ120" s="333"/>
      <c r="CJ120" s="333"/>
      <c r="CT120" s="333"/>
      <c r="DD120" s="333"/>
      <c r="DN120" s="333"/>
      <c r="DX120" s="333"/>
      <c r="EH120" s="333"/>
      <c r="ER120" s="333"/>
      <c r="FX120" s="389"/>
      <c r="GH120" s="333"/>
      <c r="GR120" s="333"/>
      <c r="HB120" s="333"/>
      <c r="HL120" s="333"/>
      <c r="HV120" s="333"/>
      <c r="IA120" s="325"/>
    </row>
    <row r="121" spans="1:251" s="48" customFormat="1">
      <c r="A121" s="46"/>
      <c r="E121" s="48" t="s">
        <v>456</v>
      </c>
      <c r="F121" s="48">
        <f>COUNTIF(F5:F111,"&gt;0")</f>
        <v>0</v>
      </c>
      <c r="G121" s="48">
        <f t="shared" ref="G121:N121" si="856">COUNTIF(G5:G111,"&gt;0")</f>
        <v>0</v>
      </c>
      <c r="H121" s="48">
        <f t="shared" si="856"/>
        <v>0</v>
      </c>
      <c r="I121" s="48">
        <f t="shared" si="856"/>
        <v>0</v>
      </c>
      <c r="J121" s="48">
        <f t="shared" si="856"/>
        <v>0</v>
      </c>
      <c r="K121" s="48">
        <f t="shared" si="856"/>
        <v>0</v>
      </c>
      <c r="L121" s="48">
        <f t="shared" si="856"/>
        <v>0</v>
      </c>
      <c r="M121" s="48">
        <f t="shared" si="856"/>
        <v>0</v>
      </c>
      <c r="N121" s="48">
        <f t="shared" si="856"/>
        <v>0</v>
      </c>
      <c r="Q121" s="48">
        <f t="shared" ref="Q121:Z121" si="857">COUNTIF(Q5:Q111,"&gt;0")</f>
        <v>0</v>
      </c>
      <c r="R121" s="48">
        <f t="shared" si="857"/>
        <v>0</v>
      </c>
      <c r="S121" s="48">
        <f t="shared" si="857"/>
        <v>0</v>
      </c>
      <c r="T121" s="48">
        <f t="shared" si="857"/>
        <v>0</v>
      </c>
      <c r="U121" s="48">
        <f t="shared" si="857"/>
        <v>0</v>
      </c>
      <c r="V121" s="48">
        <f t="shared" si="857"/>
        <v>0</v>
      </c>
      <c r="W121" s="48">
        <f t="shared" si="857"/>
        <v>0</v>
      </c>
      <c r="X121" s="48">
        <f t="shared" si="857"/>
        <v>0</v>
      </c>
      <c r="Y121" s="48">
        <f t="shared" si="857"/>
        <v>0</v>
      </c>
      <c r="Z121" s="48">
        <f t="shared" si="857"/>
        <v>0</v>
      </c>
      <c r="AB121" s="333"/>
      <c r="AL121" s="333"/>
      <c r="AV121" s="333"/>
      <c r="BF121" s="333"/>
      <c r="BP121" s="333"/>
      <c r="BZ121" s="333"/>
      <c r="CE121" s="598"/>
      <c r="CF121" s="598"/>
      <c r="CG121" s="598"/>
      <c r="CH121" s="598"/>
      <c r="CI121" s="598"/>
      <c r="CJ121" s="599"/>
      <c r="CK121" s="598"/>
      <c r="CL121" s="598"/>
      <c r="CM121" s="598"/>
      <c r="CN121" s="598"/>
      <c r="CO121" s="598"/>
      <c r="CT121" s="333"/>
      <c r="DD121" s="333"/>
      <c r="DN121" s="333"/>
      <c r="DX121" s="333"/>
      <c r="EH121" s="333"/>
      <c r="ER121" s="333"/>
      <c r="FX121" s="389"/>
      <c r="GH121" s="333"/>
      <c r="GR121" s="333"/>
      <c r="HB121" s="333"/>
      <c r="HL121" s="333"/>
      <c r="HV121" s="333"/>
      <c r="IA121" s="325"/>
    </row>
    <row r="122" spans="1:251" s="48" customFormat="1">
      <c r="A122" s="46"/>
      <c r="AB122" s="333"/>
      <c r="AL122" s="333"/>
      <c r="AV122" s="333"/>
      <c r="BF122" s="333"/>
      <c r="BP122" s="333"/>
      <c r="BZ122" s="333"/>
      <c r="CJ122" s="333"/>
      <c r="CT122" s="333"/>
      <c r="DD122" s="333"/>
      <c r="DN122" s="333"/>
      <c r="DX122" s="333"/>
      <c r="EH122" s="333"/>
      <c r="ER122" s="333"/>
      <c r="FX122" s="389"/>
      <c r="GH122" s="333"/>
      <c r="GR122" s="333"/>
      <c r="HB122" s="333"/>
      <c r="HL122" s="333"/>
      <c r="HV122" s="333"/>
      <c r="IA122" s="325"/>
    </row>
    <row r="123" spans="1:251" s="48" customFormat="1">
      <c r="A123" s="46"/>
      <c r="AB123" s="333"/>
      <c r="AL123" s="333"/>
      <c r="AV123" s="333"/>
      <c r="BF123" s="333"/>
      <c r="BP123" s="333"/>
      <c r="BZ123" s="333"/>
      <c r="CJ123" s="333"/>
      <c r="CT123" s="333"/>
      <c r="DD123" s="333"/>
      <c r="DN123" s="333"/>
      <c r="DX123" s="333"/>
      <c r="EH123" s="333"/>
      <c r="ER123" s="333"/>
      <c r="FX123" s="389"/>
      <c r="GH123" s="333"/>
      <c r="GR123" s="333"/>
      <c r="HB123" s="333"/>
      <c r="HL123" s="333"/>
      <c r="HV123" s="333"/>
      <c r="IA123" s="325"/>
    </row>
    <row r="124" spans="1:251" s="48" customFormat="1">
      <c r="A124" s="46"/>
      <c r="AB124" s="333"/>
      <c r="AL124" s="333"/>
      <c r="AV124" s="333"/>
      <c r="BF124" s="333"/>
      <c r="BP124" s="333"/>
      <c r="BZ124" s="333"/>
      <c r="CJ124" s="333"/>
      <c r="CT124" s="333"/>
      <c r="DD124" s="333"/>
      <c r="DN124" s="333"/>
      <c r="DX124" s="333"/>
      <c r="EH124" s="333"/>
      <c r="ER124" s="333"/>
      <c r="FX124" s="389"/>
      <c r="GH124" s="333"/>
      <c r="GR124" s="333"/>
      <c r="HB124" s="333"/>
      <c r="HL124" s="333"/>
      <c r="HV124" s="333"/>
      <c r="IA124" s="325"/>
    </row>
    <row r="125" spans="1:251" s="48" customFormat="1">
      <c r="A125" s="46"/>
      <c r="AB125" s="333"/>
      <c r="AL125" s="333"/>
      <c r="AV125" s="333"/>
      <c r="BF125" s="333"/>
      <c r="BP125" s="333"/>
      <c r="BZ125" s="333"/>
      <c r="CJ125" s="333"/>
      <c r="CT125" s="333"/>
      <c r="DD125" s="333"/>
      <c r="DN125" s="333"/>
      <c r="DX125" s="333"/>
      <c r="EH125" s="333"/>
      <c r="ER125" s="333"/>
      <c r="FX125" s="389"/>
      <c r="GH125" s="333"/>
      <c r="GR125" s="333"/>
      <c r="HB125" s="333"/>
      <c r="HL125" s="333"/>
      <c r="HV125" s="333"/>
      <c r="IA125" s="325"/>
    </row>
    <row r="126" spans="1:251" s="48" customFormat="1">
      <c r="A126" s="46"/>
      <c r="AB126" s="333"/>
      <c r="AL126" s="333"/>
      <c r="AV126" s="333"/>
      <c r="BF126" s="333"/>
      <c r="BP126" s="333"/>
      <c r="BZ126" s="333"/>
      <c r="CJ126" s="333"/>
      <c r="CT126" s="333"/>
      <c r="DD126" s="333"/>
      <c r="DN126" s="333"/>
      <c r="DX126" s="333"/>
      <c r="EH126" s="333"/>
      <c r="ER126" s="333"/>
      <c r="FX126" s="389"/>
      <c r="GH126" s="333"/>
      <c r="GR126" s="333"/>
      <c r="HB126" s="333"/>
      <c r="HL126" s="333"/>
      <c r="HV126" s="333"/>
      <c r="IA126" s="325"/>
    </row>
    <row r="127" spans="1:251" s="48" customFormat="1">
      <c r="A127" s="46"/>
      <c r="AB127" s="333"/>
      <c r="AL127" s="333"/>
      <c r="AV127" s="333"/>
      <c r="BF127" s="333"/>
      <c r="BP127" s="333"/>
      <c r="BZ127" s="333"/>
      <c r="CJ127" s="333"/>
      <c r="CT127" s="333"/>
      <c r="DD127" s="333"/>
      <c r="DN127" s="333"/>
      <c r="DX127" s="333"/>
      <c r="EH127" s="333"/>
      <c r="ER127" s="333"/>
      <c r="FX127" s="389"/>
      <c r="GH127" s="333"/>
      <c r="GR127" s="333"/>
      <c r="HB127" s="333"/>
      <c r="HL127" s="333"/>
      <c r="HV127" s="333"/>
      <c r="IA127" s="325"/>
    </row>
    <row r="128" spans="1:251" s="48" customFormat="1">
      <c r="A128" s="46"/>
      <c r="AB128" s="333"/>
      <c r="AL128" s="333"/>
      <c r="AV128" s="333"/>
      <c r="BF128" s="333"/>
      <c r="BP128" s="333"/>
      <c r="BZ128" s="333"/>
      <c r="CJ128" s="333"/>
      <c r="CT128" s="333"/>
      <c r="DD128" s="333"/>
      <c r="DN128" s="333"/>
      <c r="DX128" s="333"/>
      <c r="EH128" s="333"/>
      <c r="ER128" s="333"/>
      <c r="FX128" s="389"/>
      <c r="GH128" s="333"/>
      <c r="GR128" s="333"/>
      <c r="HB128" s="333"/>
      <c r="HL128" s="333"/>
      <c r="HV128" s="333"/>
      <c r="IA128" s="325"/>
    </row>
    <row r="129" spans="1:235" s="48" customFormat="1">
      <c r="A129" s="46"/>
      <c r="AB129" s="333"/>
      <c r="AL129" s="333"/>
      <c r="AV129" s="333"/>
      <c r="BF129" s="333"/>
      <c r="BP129" s="333"/>
      <c r="BZ129" s="333"/>
      <c r="CJ129" s="333"/>
      <c r="CT129" s="333"/>
      <c r="DD129" s="333"/>
      <c r="DN129" s="333"/>
      <c r="DX129" s="333"/>
      <c r="EH129" s="333"/>
      <c r="ER129" s="333"/>
      <c r="FX129" s="389"/>
      <c r="GH129" s="333"/>
      <c r="GR129" s="333"/>
      <c r="HB129" s="333"/>
      <c r="HL129" s="333"/>
      <c r="HV129" s="333"/>
      <c r="IA129" s="325"/>
    </row>
    <row r="130" spans="1:235" s="48" customFormat="1">
      <c r="A130" s="46"/>
      <c r="AB130" s="333"/>
      <c r="AL130" s="333"/>
      <c r="AV130" s="333"/>
      <c r="BF130" s="333"/>
      <c r="BP130" s="333"/>
      <c r="BZ130" s="333"/>
      <c r="CJ130" s="333"/>
      <c r="CT130" s="333"/>
      <c r="DD130" s="333"/>
      <c r="DN130" s="333"/>
      <c r="DX130" s="333"/>
      <c r="EH130" s="333"/>
      <c r="ER130" s="333"/>
      <c r="FX130" s="389"/>
      <c r="GH130" s="333"/>
      <c r="GR130" s="333"/>
      <c r="HB130" s="333"/>
      <c r="HL130" s="333"/>
      <c r="HV130" s="333"/>
      <c r="IA130" s="325"/>
    </row>
    <row r="131" spans="1:235" s="48" customFormat="1">
      <c r="A131" s="46"/>
      <c r="AB131" s="333"/>
      <c r="AL131" s="333"/>
      <c r="AV131" s="333"/>
      <c r="BF131" s="333"/>
      <c r="BP131" s="333"/>
      <c r="BZ131" s="333"/>
      <c r="CJ131" s="333"/>
      <c r="CT131" s="333"/>
      <c r="DD131" s="333"/>
      <c r="DN131" s="333"/>
      <c r="DX131" s="333"/>
      <c r="EH131" s="333"/>
      <c r="ER131" s="333"/>
      <c r="FX131" s="389"/>
      <c r="GH131" s="333"/>
      <c r="GR131" s="333"/>
      <c r="HB131" s="333"/>
      <c r="HL131" s="333"/>
      <c r="HV131" s="333"/>
      <c r="IA131" s="325"/>
    </row>
    <row r="132" spans="1:235" s="48" customFormat="1">
      <c r="A132" s="46"/>
      <c r="AB132" s="333"/>
      <c r="AL132" s="333"/>
      <c r="AV132" s="333"/>
      <c r="BF132" s="333"/>
      <c r="BP132" s="333"/>
      <c r="BZ132" s="333"/>
      <c r="CJ132" s="333"/>
      <c r="CT132" s="333"/>
      <c r="DD132" s="333"/>
      <c r="DN132" s="333"/>
      <c r="DX132" s="333"/>
      <c r="EH132" s="333"/>
      <c r="ER132" s="333"/>
      <c r="FX132" s="389"/>
      <c r="GH132" s="333"/>
      <c r="GR132" s="333"/>
      <c r="HB132" s="333"/>
      <c r="HL132" s="333"/>
      <c r="HV132" s="333"/>
      <c r="IA132" s="325"/>
    </row>
    <row r="133" spans="1:235" s="48" customFormat="1">
      <c r="A133" s="46"/>
      <c r="AB133" s="333"/>
      <c r="AL133" s="333"/>
      <c r="AV133" s="333"/>
      <c r="BF133" s="333"/>
      <c r="BP133" s="333"/>
      <c r="BZ133" s="333"/>
      <c r="CJ133" s="333"/>
      <c r="CT133" s="333"/>
      <c r="DD133" s="333"/>
      <c r="DN133" s="333"/>
      <c r="DX133" s="333"/>
      <c r="EH133" s="333"/>
      <c r="ER133" s="333"/>
      <c r="FX133" s="389"/>
      <c r="GH133" s="333"/>
      <c r="GR133" s="333"/>
      <c r="HB133" s="333"/>
      <c r="HL133" s="333"/>
      <c r="HV133" s="333"/>
      <c r="IA133" s="325"/>
    </row>
    <row r="134" spans="1:235" s="48" customFormat="1">
      <c r="A134" s="46"/>
      <c r="AB134" s="333"/>
      <c r="AL134" s="333"/>
      <c r="AV134" s="333"/>
      <c r="BF134" s="333"/>
      <c r="BP134" s="333"/>
      <c r="BZ134" s="333"/>
      <c r="CJ134" s="333"/>
      <c r="CT134" s="333"/>
      <c r="DD134" s="333"/>
      <c r="DN134" s="333"/>
      <c r="DX134" s="333"/>
      <c r="EH134" s="333"/>
      <c r="ER134" s="333"/>
      <c r="FX134" s="389"/>
      <c r="GH134" s="333"/>
      <c r="GR134" s="333"/>
      <c r="HB134" s="333"/>
      <c r="HL134" s="333"/>
      <c r="HV134" s="333"/>
      <c r="IA134" s="325"/>
    </row>
    <row r="135" spans="1:235" s="48" customFormat="1">
      <c r="A135" s="46"/>
      <c r="AB135" s="333"/>
      <c r="AL135" s="333"/>
      <c r="AV135" s="333"/>
      <c r="BF135" s="333"/>
      <c r="BP135" s="333"/>
      <c r="BZ135" s="333"/>
      <c r="CJ135" s="333"/>
      <c r="CT135" s="333"/>
      <c r="DD135" s="333"/>
      <c r="DN135" s="333"/>
      <c r="DX135" s="333"/>
      <c r="EH135" s="333"/>
      <c r="ER135" s="333"/>
      <c r="FX135" s="389"/>
      <c r="GH135" s="333"/>
      <c r="GR135" s="333"/>
      <c r="HB135" s="333"/>
      <c r="HL135" s="333"/>
      <c r="HV135" s="333"/>
      <c r="IA135" s="325"/>
    </row>
    <row r="136" spans="1:235" s="48" customFormat="1">
      <c r="A136" s="46"/>
      <c r="AB136" s="333"/>
      <c r="AL136" s="333"/>
      <c r="AV136" s="333"/>
      <c r="BF136" s="333"/>
      <c r="BP136" s="333"/>
      <c r="BZ136" s="333"/>
      <c r="CJ136" s="333"/>
      <c r="CT136" s="333"/>
      <c r="DD136" s="333"/>
      <c r="DN136" s="333"/>
      <c r="DX136" s="333"/>
      <c r="EH136" s="333"/>
      <c r="ER136" s="333"/>
      <c r="FX136" s="389"/>
      <c r="GH136" s="333"/>
      <c r="GR136" s="333"/>
      <c r="HB136" s="333"/>
      <c r="HL136" s="333"/>
      <c r="HV136" s="333"/>
      <c r="IA136" s="325"/>
    </row>
    <row r="137" spans="1:235" s="48" customFormat="1">
      <c r="A137" s="46"/>
      <c r="AB137" s="333"/>
      <c r="AL137" s="333"/>
      <c r="AV137" s="333"/>
      <c r="BF137" s="333"/>
      <c r="BP137" s="333"/>
      <c r="BZ137" s="333"/>
      <c r="CJ137" s="333"/>
      <c r="CT137" s="333"/>
      <c r="DD137" s="333"/>
      <c r="DN137" s="333"/>
      <c r="DX137" s="333"/>
      <c r="EH137" s="333"/>
      <c r="ER137" s="333"/>
      <c r="FX137" s="389"/>
      <c r="GH137" s="333"/>
      <c r="GR137" s="333"/>
      <c r="HB137" s="333"/>
      <c r="HL137" s="333"/>
      <c r="HV137" s="333"/>
      <c r="IA137" s="325"/>
    </row>
    <row r="138" spans="1:235" s="48" customFormat="1">
      <c r="A138" s="46"/>
      <c r="AB138" s="333"/>
      <c r="AL138" s="333"/>
      <c r="AV138" s="333"/>
      <c r="BF138" s="333"/>
      <c r="BP138" s="333"/>
      <c r="BZ138" s="333"/>
      <c r="CJ138" s="333"/>
      <c r="CT138" s="333"/>
      <c r="DD138" s="333"/>
      <c r="DN138" s="333"/>
      <c r="DX138" s="333"/>
      <c r="EH138" s="333"/>
      <c r="ER138" s="333"/>
      <c r="FX138" s="389"/>
      <c r="GH138" s="333"/>
      <c r="GR138" s="333"/>
      <c r="HB138" s="333"/>
      <c r="HL138" s="333"/>
      <c r="HV138" s="333"/>
      <c r="IA138" s="325"/>
    </row>
    <row r="139" spans="1:235" s="48" customFormat="1">
      <c r="A139" s="46"/>
      <c r="AB139" s="333"/>
      <c r="AL139" s="333"/>
      <c r="AV139" s="333"/>
      <c r="BF139" s="333"/>
      <c r="BP139" s="333"/>
      <c r="BZ139" s="333"/>
      <c r="CJ139" s="333"/>
      <c r="CT139" s="333"/>
      <c r="DD139" s="333"/>
      <c r="DN139" s="333"/>
      <c r="DX139" s="333"/>
      <c r="EH139" s="333"/>
      <c r="ER139" s="333"/>
      <c r="FX139" s="389"/>
      <c r="GH139" s="333"/>
      <c r="GR139" s="333"/>
      <c r="HB139" s="333"/>
      <c r="HL139" s="333"/>
      <c r="HV139" s="333"/>
      <c r="IA139" s="325"/>
    </row>
    <row r="140" spans="1:235" s="48" customFormat="1">
      <c r="A140" s="46"/>
      <c r="AB140" s="333"/>
      <c r="AL140" s="333"/>
      <c r="AV140" s="333"/>
      <c r="BF140" s="333"/>
      <c r="BP140" s="333"/>
      <c r="BZ140" s="333"/>
      <c r="CJ140" s="333"/>
      <c r="CT140" s="333"/>
      <c r="DD140" s="333"/>
      <c r="DN140" s="333"/>
      <c r="DX140" s="333"/>
      <c r="EH140" s="333"/>
      <c r="ER140" s="333"/>
      <c r="FX140" s="389"/>
      <c r="GH140" s="333"/>
      <c r="GR140" s="333"/>
      <c r="HB140" s="333"/>
      <c r="HL140" s="333"/>
      <c r="HV140" s="333"/>
      <c r="IA140" s="325"/>
    </row>
    <row r="141" spans="1:235" s="48" customFormat="1">
      <c r="A141" s="46"/>
      <c r="AB141" s="333"/>
      <c r="AL141" s="333"/>
      <c r="AV141" s="333"/>
      <c r="BF141" s="333"/>
      <c r="BP141" s="333"/>
      <c r="BZ141" s="333"/>
      <c r="CJ141" s="333"/>
      <c r="CT141" s="333"/>
      <c r="DD141" s="333"/>
      <c r="DN141" s="333"/>
      <c r="DX141" s="333"/>
      <c r="EH141" s="333"/>
      <c r="ER141" s="333"/>
      <c r="FX141" s="389"/>
      <c r="GH141" s="333"/>
      <c r="GR141" s="333"/>
      <c r="HB141" s="333"/>
      <c r="HL141" s="333"/>
      <c r="HV141" s="333"/>
      <c r="IA141" s="325"/>
    </row>
    <row r="142" spans="1:235" s="48" customFormat="1">
      <c r="A142" s="46"/>
      <c r="AB142" s="333"/>
      <c r="AL142" s="333"/>
      <c r="AV142" s="333"/>
      <c r="BF142" s="333"/>
      <c r="BP142" s="333"/>
      <c r="BZ142" s="333"/>
      <c r="CJ142" s="333"/>
      <c r="CT142" s="333"/>
      <c r="DD142" s="333"/>
      <c r="DN142" s="333"/>
      <c r="DX142" s="333"/>
      <c r="EH142" s="333"/>
      <c r="ER142" s="333"/>
      <c r="FX142" s="389"/>
      <c r="GH142" s="333"/>
      <c r="GR142" s="333"/>
      <c r="HB142" s="333"/>
      <c r="HL142" s="333"/>
      <c r="HV142" s="333"/>
      <c r="IA142" s="325"/>
    </row>
    <row r="143" spans="1:235" s="48" customFormat="1">
      <c r="A143" s="46"/>
      <c r="AB143" s="333"/>
      <c r="AL143" s="333"/>
      <c r="AV143" s="333"/>
      <c r="BF143" s="333"/>
      <c r="BP143" s="333"/>
      <c r="BZ143" s="333"/>
      <c r="CJ143" s="333"/>
      <c r="CT143" s="333"/>
      <c r="DD143" s="333"/>
      <c r="DN143" s="333"/>
      <c r="DX143" s="333"/>
      <c r="EH143" s="333"/>
      <c r="ER143" s="333"/>
      <c r="FX143" s="389"/>
      <c r="GH143" s="333"/>
      <c r="GR143" s="333"/>
      <c r="HB143" s="333"/>
      <c r="HL143" s="333"/>
      <c r="HV143" s="333"/>
      <c r="IA143" s="325"/>
    </row>
    <row r="144" spans="1:235" s="48" customFormat="1">
      <c r="A144" s="46"/>
      <c r="AB144" s="333"/>
      <c r="AL144" s="333"/>
      <c r="AV144" s="333"/>
      <c r="BF144" s="333"/>
      <c r="BP144" s="333"/>
      <c r="BZ144" s="333"/>
      <c r="CJ144" s="333"/>
      <c r="CT144" s="333"/>
      <c r="DD144" s="333"/>
      <c r="DN144" s="333"/>
      <c r="DX144" s="333"/>
      <c r="EH144" s="333"/>
      <c r="ER144" s="333"/>
      <c r="FX144" s="389"/>
      <c r="GH144" s="333"/>
      <c r="GR144" s="333"/>
      <c r="HB144" s="333"/>
      <c r="HL144" s="333"/>
      <c r="HV144" s="333"/>
      <c r="IA144" s="325"/>
    </row>
    <row r="145" spans="1:235" s="48" customFormat="1">
      <c r="A145" s="46"/>
      <c r="AB145" s="333"/>
      <c r="AL145" s="333"/>
      <c r="AV145" s="333"/>
      <c r="BF145" s="333"/>
      <c r="BP145" s="333"/>
      <c r="BZ145" s="333"/>
      <c r="CJ145" s="333"/>
      <c r="CT145" s="333"/>
      <c r="DD145" s="333"/>
      <c r="DN145" s="333"/>
      <c r="DX145" s="333"/>
      <c r="EH145" s="333"/>
      <c r="ER145" s="333"/>
      <c r="FX145" s="389"/>
      <c r="GH145" s="333"/>
      <c r="GR145" s="333"/>
      <c r="HB145" s="333"/>
      <c r="HL145" s="333"/>
      <c r="HV145" s="333"/>
      <c r="IA145" s="325"/>
    </row>
    <row r="146" spans="1:235" s="48" customFormat="1">
      <c r="A146" s="46"/>
      <c r="AB146" s="333"/>
      <c r="AL146" s="333"/>
      <c r="AV146" s="333"/>
      <c r="BF146" s="333"/>
      <c r="BP146" s="333"/>
      <c r="BZ146" s="333"/>
      <c r="CJ146" s="333"/>
      <c r="CT146" s="333"/>
      <c r="DD146" s="333"/>
      <c r="DN146" s="333"/>
      <c r="DX146" s="333"/>
      <c r="EH146" s="333"/>
      <c r="ER146" s="333"/>
      <c r="FX146" s="389"/>
      <c r="GH146" s="333"/>
      <c r="GR146" s="333"/>
      <c r="HB146" s="333"/>
      <c r="HL146" s="333"/>
      <c r="HV146" s="333"/>
      <c r="IA146" s="325"/>
    </row>
    <row r="147" spans="1:235" s="48" customFormat="1">
      <c r="A147" s="46"/>
      <c r="AB147" s="333"/>
      <c r="AL147" s="333"/>
      <c r="AV147" s="333"/>
      <c r="BF147" s="333"/>
      <c r="BP147" s="333"/>
      <c r="BZ147" s="333"/>
      <c r="CJ147" s="333"/>
      <c r="CT147" s="333"/>
      <c r="DD147" s="333"/>
      <c r="DN147" s="333"/>
      <c r="DX147" s="333"/>
      <c r="EH147" s="333"/>
      <c r="ER147" s="333"/>
      <c r="FX147" s="389"/>
      <c r="GH147" s="333"/>
      <c r="GR147" s="333"/>
      <c r="HB147" s="333"/>
      <c r="HL147" s="333"/>
      <c r="HV147" s="333"/>
      <c r="IA147" s="325"/>
    </row>
    <row r="148" spans="1:235" s="48" customFormat="1">
      <c r="A148" s="46"/>
      <c r="AB148" s="333"/>
      <c r="AL148" s="333"/>
      <c r="AV148" s="333"/>
      <c r="BF148" s="333"/>
      <c r="BP148" s="333"/>
      <c r="BZ148" s="333"/>
      <c r="CJ148" s="333"/>
      <c r="CT148" s="333"/>
      <c r="DD148" s="333"/>
      <c r="DN148" s="333"/>
      <c r="DX148" s="333"/>
      <c r="EH148" s="333"/>
      <c r="ER148" s="333"/>
      <c r="FX148" s="389"/>
      <c r="GH148" s="333"/>
      <c r="GR148" s="333"/>
      <c r="HB148" s="333"/>
      <c r="HL148" s="333"/>
      <c r="HV148" s="333"/>
      <c r="IA148" s="325"/>
    </row>
    <row r="149" spans="1:235" s="48" customFormat="1">
      <c r="A149" s="46"/>
      <c r="AB149" s="333"/>
      <c r="AL149" s="333"/>
      <c r="AV149" s="333"/>
      <c r="BF149" s="333"/>
      <c r="BP149" s="333"/>
      <c r="BZ149" s="333"/>
      <c r="CJ149" s="333"/>
      <c r="CT149" s="333"/>
      <c r="DD149" s="333"/>
      <c r="DN149" s="333"/>
      <c r="DX149" s="333"/>
      <c r="EH149" s="333"/>
      <c r="ER149" s="333"/>
      <c r="FX149" s="389"/>
      <c r="GH149" s="333"/>
      <c r="GR149" s="333"/>
      <c r="HB149" s="333"/>
      <c r="HL149" s="333"/>
      <c r="HV149" s="333"/>
      <c r="IA149" s="325"/>
    </row>
    <row r="150" spans="1:235" s="48" customFormat="1">
      <c r="A150" s="46"/>
      <c r="AB150" s="333"/>
      <c r="AL150" s="333"/>
      <c r="AV150" s="333"/>
      <c r="BF150" s="333"/>
      <c r="BP150" s="333"/>
      <c r="BZ150" s="333"/>
      <c r="CJ150" s="333"/>
      <c r="CT150" s="333"/>
      <c r="DD150" s="333"/>
      <c r="DN150" s="333"/>
      <c r="DX150" s="333"/>
      <c r="EH150" s="333"/>
      <c r="ER150" s="333"/>
      <c r="FX150" s="389"/>
      <c r="GH150" s="333"/>
      <c r="GR150" s="333"/>
      <c r="HB150" s="333"/>
      <c r="HL150" s="333"/>
      <c r="HV150" s="333"/>
      <c r="IA150" s="325"/>
    </row>
    <row r="151" spans="1:235" s="48" customFormat="1">
      <c r="A151" s="46"/>
      <c r="AB151" s="333"/>
      <c r="AL151" s="333"/>
      <c r="AV151" s="333"/>
      <c r="BF151" s="333"/>
      <c r="BP151" s="333"/>
      <c r="BZ151" s="333"/>
      <c r="CJ151" s="333"/>
      <c r="CT151" s="333"/>
      <c r="DD151" s="333"/>
      <c r="DN151" s="333"/>
      <c r="DX151" s="333"/>
      <c r="EH151" s="333"/>
      <c r="ER151" s="333"/>
      <c r="FX151" s="389"/>
      <c r="GH151" s="333"/>
      <c r="GR151" s="333"/>
      <c r="HB151" s="333"/>
      <c r="HL151" s="333"/>
      <c r="HV151" s="333"/>
      <c r="IA151" s="325"/>
    </row>
    <row r="152" spans="1:235" s="48" customFormat="1">
      <c r="A152" s="46"/>
      <c r="AB152" s="333"/>
      <c r="AL152" s="333"/>
      <c r="AV152" s="333"/>
      <c r="BF152" s="333"/>
      <c r="BP152" s="333"/>
      <c r="BZ152" s="333"/>
      <c r="CJ152" s="333"/>
      <c r="CT152" s="333"/>
      <c r="DD152" s="333"/>
      <c r="DN152" s="333"/>
      <c r="DX152" s="333"/>
      <c r="EH152" s="333"/>
      <c r="ER152" s="333"/>
      <c r="FX152" s="389"/>
      <c r="GH152" s="333"/>
      <c r="GR152" s="333"/>
      <c r="HB152" s="333"/>
      <c r="HL152" s="333"/>
      <c r="HV152" s="333"/>
      <c r="IA152" s="325"/>
    </row>
    <row r="153" spans="1:235" s="48" customFormat="1">
      <c r="A153" s="46"/>
      <c r="AB153" s="333"/>
      <c r="AL153" s="333"/>
      <c r="AV153" s="333"/>
      <c r="BF153" s="333"/>
      <c r="BP153" s="333"/>
      <c r="BZ153" s="333"/>
      <c r="CJ153" s="333"/>
      <c r="CT153" s="333"/>
      <c r="DD153" s="333"/>
      <c r="DN153" s="333"/>
      <c r="DX153" s="333"/>
      <c r="EH153" s="333"/>
      <c r="ER153" s="333"/>
      <c r="FX153" s="389"/>
      <c r="GH153" s="333"/>
      <c r="GR153" s="333"/>
      <c r="HB153" s="333"/>
      <c r="HL153" s="333"/>
      <c r="HV153" s="333"/>
      <c r="IA153" s="325"/>
    </row>
    <row r="154" spans="1:235" s="48" customFormat="1">
      <c r="A154" s="46"/>
      <c r="AB154" s="333"/>
      <c r="AL154" s="333"/>
      <c r="AV154" s="333"/>
      <c r="BF154" s="333"/>
      <c r="BP154" s="333"/>
      <c r="BZ154" s="333"/>
      <c r="CJ154" s="333"/>
      <c r="CT154" s="333"/>
      <c r="DD154" s="333"/>
      <c r="DN154" s="333"/>
      <c r="DX154" s="333"/>
      <c r="EH154" s="333"/>
      <c r="ER154" s="333"/>
      <c r="FX154" s="389"/>
      <c r="GH154" s="333"/>
      <c r="GR154" s="333"/>
      <c r="HB154" s="333"/>
      <c r="HL154" s="333"/>
      <c r="HV154" s="333"/>
      <c r="IA154" s="325"/>
    </row>
    <row r="155" spans="1:235" s="48" customFormat="1">
      <c r="A155" s="46"/>
      <c r="AB155" s="333"/>
      <c r="AL155" s="333"/>
      <c r="AV155" s="333"/>
      <c r="BF155" s="333"/>
      <c r="BP155" s="333"/>
      <c r="BZ155" s="333"/>
      <c r="CJ155" s="333"/>
      <c r="CT155" s="333"/>
      <c r="DD155" s="333"/>
      <c r="DN155" s="333"/>
      <c r="DX155" s="333"/>
      <c r="EH155" s="333"/>
      <c r="ER155" s="333"/>
      <c r="FX155" s="389"/>
      <c r="GH155" s="333"/>
      <c r="GR155" s="333"/>
      <c r="HB155" s="333"/>
      <c r="HL155" s="333"/>
      <c r="HV155" s="333"/>
      <c r="IA155" s="325"/>
    </row>
    <row r="156" spans="1:235" s="48" customFormat="1">
      <c r="A156" s="46"/>
      <c r="AB156" s="333"/>
      <c r="AL156" s="333"/>
      <c r="AV156" s="333"/>
      <c r="BF156" s="333"/>
      <c r="BP156" s="333"/>
      <c r="BZ156" s="333"/>
      <c r="CJ156" s="333"/>
      <c r="CT156" s="333"/>
      <c r="DD156" s="333"/>
      <c r="DN156" s="333"/>
      <c r="DX156" s="333"/>
      <c r="EH156" s="333"/>
      <c r="ER156" s="333"/>
      <c r="FX156" s="389"/>
      <c r="GH156" s="333"/>
      <c r="GR156" s="333"/>
      <c r="HB156" s="333"/>
      <c r="HL156" s="333"/>
      <c r="HV156" s="333"/>
      <c r="IA156" s="325"/>
    </row>
    <row r="157" spans="1:235" s="48" customFormat="1">
      <c r="A157" s="46"/>
      <c r="AB157" s="333"/>
      <c r="AL157" s="333"/>
      <c r="AV157" s="333"/>
      <c r="BF157" s="333"/>
      <c r="BP157" s="333"/>
      <c r="BZ157" s="333"/>
      <c r="CJ157" s="333"/>
      <c r="CT157" s="333"/>
      <c r="DD157" s="333"/>
      <c r="DN157" s="333"/>
      <c r="DX157" s="333"/>
      <c r="EH157" s="333"/>
      <c r="ER157" s="333"/>
      <c r="FX157" s="389"/>
      <c r="GH157" s="333"/>
      <c r="GR157" s="333"/>
      <c r="HB157" s="333"/>
      <c r="HL157" s="333"/>
      <c r="HV157" s="333"/>
      <c r="IA157" s="325"/>
    </row>
    <row r="158" spans="1:235" s="48" customFormat="1">
      <c r="A158" s="46"/>
      <c r="AB158" s="333"/>
      <c r="AL158" s="333"/>
      <c r="AV158" s="333"/>
      <c r="BF158" s="333"/>
      <c r="BP158" s="333"/>
      <c r="BZ158" s="333"/>
      <c r="CJ158" s="333"/>
      <c r="CT158" s="333"/>
      <c r="DD158" s="333"/>
      <c r="DN158" s="333"/>
      <c r="DX158" s="333"/>
      <c r="EH158" s="333"/>
      <c r="ER158" s="333"/>
      <c r="FX158" s="389"/>
      <c r="GH158" s="333"/>
      <c r="GR158" s="333"/>
      <c r="HB158" s="333"/>
      <c r="HL158" s="333"/>
      <c r="HV158" s="333"/>
      <c r="IA158" s="325"/>
    </row>
    <row r="159" spans="1:235" s="48" customFormat="1">
      <c r="A159" s="46"/>
      <c r="AB159" s="333"/>
      <c r="AL159" s="333"/>
      <c r="AV159" s="333"/>
      <c r="BF159" s="333"/>
      <c r="BP159" s="333"/>
      <c r="BZ159" s="333"/>
      <c r="CJ159" s="333"/>
      <c r="CT159" s="333"/>
      <c r="DD159" s="333"/>
      <c r="DN159" s="333"/>
      <c r="DX159" s="333"/>
      <c r="EH159" s="333"/>
      <c r="ER159" s="333"/>
      <c r="FX159" s="389"/>
      <c r="GH159" s="333"/>
      <c r="GR159" s="333"/>
      <c r="HB159" s="333"/>
      <c r="HL159" s="333"/>
      <c r="HV159" s="333"/>
      <c r="IA159" s="325"/>
    </row>
    <row r="160" spans="1:235" s="48" customFormat="1">
      <c r="A160" s="46"/>
      <c r="AB160" s="333"/>
      <c r="AL160" s="333"/>
      <c r="AV160" s="333"/>
      <c r="BF160" s="333"/>
      <c r="BP160" s="333"/>
      <c r="BZ160" s="333"/>
      <c r="CJ160" s="333"/>
      <c r="CT160" s="333"/>
      <c r="DD160" s="333"/>
      <c r="DN160" s="333"/>
      <c r="DX160" s="333"/>
      <c r="EH160" s="333"/>
      <c r="ER160" s="333"/>
      <c r="FX160" s="389"/>
      <c r="GH160" s="333"/>
      <c r="GR160" s="333"/>
      <c r="HB160" s="333"/>
      <c r="HL160" s="333"/>
      <c r="HV160" s="333"/>
      <c r="IA160" s="325"/>
    </row>
    <row r="161" spans="1:235" s="48" customFormat="1">
      <c r="A161" s="46"/>
      <c r="AB161" s="333"/>
      <c r="AL161" s="333"/>
      <c r="AV161" s="333"/>
      <c r="BF161" s="333"/>
      <c r="BP161" s="333"/>
      <c r="BZ161" s="333"/>
      <c r="CJ161" s="333"/>
      <c r="CT161" s="333"/>
      <c r="DD161" s="333"/>
      <c r="DN161" s="333"/>
      <c r="DX161" s="333"/>
      <c r="EH161" s="333"/>
      <c r="ER161" s="333"/>
      <c r="FX161" s="389"/>
      <c r="GH161" s="333"/>
      <c r="GR161" s="333"/>
      <c r="HB161" s="333"/>
      <c r="HL161" s="333"/>
      <c r="HV161" s="333"/>
      <c r="IA161" s="325"/>
    </row>
    <row r="162" spans="1:235" s="48" customFormat="1">
      <c r="A162" s="46"/>
      <c r="AB162" s="333"/>
      <c r="AL162" s="333"/>
      <c r="AV162" s="333"/>
      <c r="BF162" s="333"/>
      <c r="BP162" s="333"/>
      <c r="BZ162" s="333"/>
      <c r="CJ162" s="333"/>
      <c r="CT162" s="333"/>
      <c r="DD162" s="333"/>
      <c r="DN162" s="333"/>
      <c r="DX162" s="333"/>
      <c r="EH162" s="333"/>
      <c r="ER162" s="333"/>
      <c r="FX162" s="389"/>
      <c r="GH162" s="333"/>
      <c r="GR162" s="333"/>
      <c r="HB162" s="333"/>
      <c r="HL162" s="333"/>
      <c r="HV162" s="333"/>
      <c r="IA162" s="325"/>
    </row>
    <row r="163" spans="1:235" s="48" customFormat="1">
      <c r="A163" s="46"/>
      <c r="AB163" s="333"/>
      <c r="AL163" s="333"/>
      <c r="AV163" s="333"/>
      <c r="BF163" s="333"/>
      <c r="BP163" s="333"/>
      <c r="BZ163" s="333"/>
      <c r="CJ163" s="333"/>
      <c r="CT163" s="333"/>
      <c r="DD163" s="333"/>
      <c r="DN163" s="333"/>
      <c r="DX163" s="333"/>
      <c r="EH163" s="333"/>
      <c r="ER163" s="333"/>
      <c r="FX163" s="389"/>
      <c r="GH163" s="333"/>
      <c r="GR163" s="333"/>
      <c r="HB163" s="333"/>
      <c r="HL163" s="333"/>
      <c r="HV163" s="333"/>
      <c r="IA163" s="325"/>
    </row>
    <row r="164" spans="1:235" s="48" customFormat="1">
      <c r="A164" s="46"/>
      <c r="AB164" s="333"/>
      <c r="AL164" s="333"/>
      <c r="AV164" s="333"/>
      <c r="BF164" s="333"/>
      <c r="BP164" s="333"/>
      <c r="BZ164" s="333"/>
      <c r="CJ164" s="333"/>
      <c r="CT164" s="333"/>
      <c r="DD164" s="333"/>
      <c r="DN164" s="333"/>
      <c r="DX164" s="333"/>
      <c r="EH164" s="333"/>
      <c r="ER164" s="333"/>
      <c r="FX164" s="389"/>
      <c r="GH164" s="333"/>
      <c r="GR164" s="333"/>
      <c r="HB164" s="333"/>
      <c r="HL164" s="333"/>
      <c r="HV164" s="333"/>
      <c r="IA164" s="325"/>
    </row>
    <row r="165" spans="1:235" s="48" customFormat="1">
      <c r="A165" s="46"/>
      <c r="AB165" s="333"/>
      <c r="AL165" s="333"/>
      <c r="AV165" s="333"/>
      <c r="BF165" s="333"/>
      <c r="BP165" s="333"/>
      <c r="BZ165" s="333"/>
      <c r="CJ165" s="333"/>
      <c r="CT165" s="333"/>
      <c r="DD165" s="333"/>
      <c r="DN165" s="333"/>
      <c r="DX165" s="333"/>
      <c r="EH165" s="333"/>
      <c r="ER165" s="333"/>
      <c r="FX165" s="389"/>
      <c r="GH165" s="333"/>
      <c r="GR165" s="333"/>
      <c r="HB165" s="333"/>
      <c r="HL165" s="333"/>
      <c r="HV165" s="333"/>
      <c r="IA165" s="325"/>
    </row>
    <row r="166" spans="1:235" s="48" customFormat="1">
      <c r="A166" s="46"/>
      <c r="AB166" s="333"/>
      <c r="AL166" s="333"/>
      <c r="AV166" s="333"/>
      <c r="BF166" s="333"/>
      <c r="BP166" s="333"/>
      <c r="BZ166" s="333"/>
      <c r="CJ166" s="333"/>
      <c r="CT166" s="333"/>
      <c r="DD166" s="333"/>
      <c r="DN166" s="333"/>
      <c r="DX166" s="333"/>
      <c r="EH166" s="333"/>
      <c r="ER166" s="333"/>
      <c r="FX166" s="389"/>
      <c r="GH166" s="333"/>
      <c r="GR166" s="333"/>
      <c r="HB166" s="333"/>
      <c r="HL166" s="333"/>
      <c r="HV166" s="333"/>
      <c r="IA166" s="325"/>
    </row>
    <row r="167" spans="1:235" s="48" customFormat="1">
      <c r="A167" s="46"/>
      <c r="AB167" s="333"/>
      <c r="AL167" s="333"/>
      <c r="AV167" s="333"/>
      <c r="BF167" s="333"/>
      <c r="BP167" s="333"/>
      <c r="BZ167" s="333"/>
      <c r="CJ167" s="333"/>
      <c r="CT167" s="333"/>
      <c r="DD167" s="333"/>
      <c r="DN167" s="333"/>
      <c r="DX167" s="333"/>
      <c r="EH167" s="333"/>
      <c r="ER167" s="333"/>
      <c r="FX167" s="389"/>
      <c r="GH167" s="333"/>
      <c r="GR167" s="333"/>
      <c r="HB167" s="333"/>
      <c r="HL167" s="333"/>
      <c r="HV167" s="333"/>
      <c r="IA167" s="325"/>
    </row>
    <row r="168" spans="1:235" s="48" customFormat="1">
      <c r="A168" s="46"/>
      <c r="AB168" s="333"/>
      <c r="AL168" s="333"/>
      <c r="AV168" s="333"/>
      <c r="BF168" s="333"/>
      <c r="BP168" s="333"/>
      <c r="BZ168" s="333"/>
      <c r="CJ168" s="333"/>
      <c r="CT168" s="333"/>
      <c r="DD168" s="333"/>
      <c r="DN168" s="333"/>
      <c r="DX168" s="333"/>
      <c r="EH168" s="333"/>
      <c r="ER168" s="333"/>
      <c r="FX168" s="389"/>
      <c r="GH168" s="333"/>
      <c r="GR168" s="333"/>
      <c r="HB168" s="333"/>
      <c r="HL168" s="333"/>
      <c r="HV168" s="333"/>
      <c r="IA168" s="325"/>
    </row>
    <row r="169" spans="1:235" s="48" customFormat="1">
      <c r="A169" s="46"/>
      <c r="AB169" s="333"/>
      <c r="AL169" s="333"/>
      <c r="AV169" s="333"/>
      <c r="BF169" s="333"/>
      <c r="BP169" s="333"/>
      <c r="BZ169" s="333"/>
      <c r="CJ169" s="333"/>
      <c r="CT169" s="333"/>
      <c r="DD169" s="333"/>
      <c r="DN169" s="333"/>
      <c r="DX169" s="333"/>
      <c r="EH169" s="333"/>
      <c r="ER169" s="333"/>
      <c r="FX169" s="389"/>
      <c r="GH169" s="333"/>
      <c r="GR169" s="333"/>
      <c r="HB169" s="333"/>
      <c r="HL169" s="333"/>
      <c r="HV169" s="333"/>
      <c r="IA169" s="325"/>
    </row>
    <row r="170" spans="1:235" s="48" customFormat="1">
      <c r="A170" s="46"/>
      <c r="AB170" s="333"/>
      <c r="AL170" s="333"/>
      <c r="AV170" s="333"/>
      <c r="BF170" s="333"/>
      <c r="BP170" s="333"/>
      <c r="BZ170" s="333"/>
      <c r="CJ170" s="333"/>
      <c r="CT170" s="333"/>
      <c r="DD170" s="333"/>
      <c r="DN170" s="333"/>
      <c r="DX170" s="333"/>
      <c r="EH170" s="333"/>
      <c r="ER170" s="333"/>
      <c r="FX170" s="389"/>
      <c r="GH170" s="333"/>
      <c r="GR170" s="333"/>
      <c r="HB170" s="333"/>
      <c r="HL170" s="333"/>
      <c r="HV170" s="333"/>
      <c r="IA170" s="325"/>
    </row>
    <row r="171" spans="1:235" s="48" customFormat="1">
      <c r="A171" s="46"/>
      <c r="AB171" s="333"/>
      <c r="AL171" s="333"/>
      <c r="AV171" s="333"/>
      <c r="BF171" s="333"/>
      <c r="BP171" s="333"/>
      <c r="BZ171" s="333"/>
      <c r="CJ171" s="333"/>
      <c r="CT171" s="333"/>
      <c r="DD171" s="333"/>
      <c r="DN171" s="333"/>
      <c r="DX171" s="333"/>
      <c r="EH171" s="333"/>
      <c r="ER171" s="333"/>
      <c r="FX171" s="389"/>
      <c r="GH171" s="333"/>
      <c r="GR171" s="333"/>
      <c r="HB171" s="333"/>
      <c r="HL171" s="333"/>
      <c r="HV171" s="333"/>
      <c r="IA171" s="325"/>
    </row>
    <row r="172" spans="1:235" s="48" customFormat="1">
      <c r="A172" s="46"/>
      <c r="AB172" s="333"/>
      <c r="AL172" s="333"/>
      <c r="AV172" s="333"/>
      <c r="BF172" s="333"/>
      <c r="BP172" s="333"/>
      <c r="BZ172" s="333"/>
      <c r="CJ172" s="333"/>
      <c r="CT172" s="333"/>
      <c r="DD172" s="333"/>
      <c r="DN172" s="333"/>
      <c r="DX172" s="333"/>
      <c r="EH172" s="333"/>
      <c r="ER172" s="333"/>
      <c r="FX172" s="389"/>
      <c r="GH172" s="333"/>
      <c r="GR172" s="333"/>
      <c r="HB172" s="333"/>
      <c r="HL172" s="333"/>
      <c r="HV172" s="333"/>
      <c r="IA172" s="325"/>
    </row>
    <row r="173" spans="1:235" s="48" customFormat="1">
      <c r="A173" s="46"/>
      <c r="AB173" s="333"/>
      <c r="AL173" s="333"/>
      <c r="AV173" s="333"/>
      <c r="BF173" s="333"/>
      <c r="BP173" s="333"/>
      <c r="BZ173" s="333"/>
      <c r="CJ173" s="333"/>
      <c r="CT173" s="333"/>
      <c r="DD173" s="333"/>
      <c r="DN173" s="333"/>
      <c r="DX173" s="333"/>
      <c r="EH173" s="333"/>
      <c r="ER173" s="333"/>
      <c r="FX173" s="389"/>
      <c r="GH173" s="333"/>
      <c r="GR173" s="333"/>
      <c r="HB173" s="333"/>
      <c r="HL173" s="333"/>
      <c r="HV173" s="333"/>
      <c r="IA173" s="325"/>
    </row>
    <row r="174" spans="1:235" s="48" customFormat="1">
      <c r="A174" s="46"/>
      <c r="AB174" s="333"/>
      <c r="AL174" s="333"/>
      <c r="AV174" s="333"/>
      <c r="BF174" s="333"/>
      <c r="BP174" s="333"/>
      <c r="BZ174" s="333"/>
      <c r="CJ174" s="333"/>
      <c r="CT174" s="333"/>
      <c r="DD174" s="333"/>
      <c r="DN174" s="333"/>
      <c r="DX174" s="333"/>
      <c r="EH174" s="333"/>
      <c r="ER174" s="333"/>
      <c r="FX174" s="389"/>
      <c r="GH174" s="333"/>
      <c r="GR174" s="333"/>
      <c r="HB174" s="333"/>
      <c r="HL174" s="333"/>
      <c r="HV174" s="333"/>
      <c r="IA174" s="325"/>
    </row>
    <row r="175" spans="1:235" s="48" customFormat="1">
      <c r="A175" s="46"/>
      <c r="AB175" s="333"/>
      <c r="AL175" s="333"/>
      <c r="AV175" s="333"/>
      <c r="BF175" s="333"/>
      <c r="BP175" s="333"/>
      <c r="BZ175" s="333"/>
      <c r="CJ175" s="333"/>
      <c r="CT175" s="333"/>
      <c r="DD175" s="333"/>
      <c r="DN175" s="333"/>
      <c r="DX175" s="333"/>
      <c r="EH175" s="333"/>
      <c r="ER175" s="333"/>
      <c r="FX175" s="389"/>
      <c r="GH175" s="333"/>
      <c r="GR175" s="333"/>
      <c r="HB175" s="333"/>
      <c r="HL175" s="333"/>
      <c r="HV175" s="333"/>
      <c r="IA175" s="325"/>
    </row>
    <row r="176" spans="1:235" s="48" customFormat="1">
      <c r="A176" s="46"/>
      <c r="AB176" s="333"/>
      <c r="AL176" s="333"/>
      <c r="AV176" s="333"/>
      <c r="BF176" s="333"/>
      <c r="BP176" s="333"/>
      <c r="BZ176" s="333"/>
      <c r="CJ176" s="333"/>
      <c r="CT176" s="333"/>
      <c r="DD176" s="333"/>
      <c r="DN176" s="333"/>
      <c r="DX176" s="333"/>
      <c r="EH176" s="333"/>
      <c r="ER176" s="333"/>
      <c r="FX176" s="389"/>
      <c r="GH176" s="333"/>
      <c r="GR176" s="333"/>
      <c r="HB176" s="333"/>
      <c r="HL176" s="333"/>
      <c r="HV176" s="333"/>
      <c r="IA176" s="325"/>
    </row>
    <row r="177" spans="1:235" s="48" customFormat="1">
      <c r="A177" s="46"/>
      <c r="AB177" s="333"/>
      <c r="AL177" s="333"/>
      <c r="AV177" s="333"/>
      <c r="BF177" s="333"/>
      <c r="BP177" s="333"/>
      <c r="BZ177" s="333"/>
      <c r="CJ177" s="333"/>
      <c r="CT177" s="333"/>
      <c r="DD177" s="333"/>
      <c r="DN177" s="333"/>
      <c r="DX177" s="333"/>
      <c r="EH177" s="333"/>
      <c r="ER177" s="333"/>
      <c r="FX177" s="389"/>
      <c r="GH177" s="333"/>
      <c r="GR177" s="333"/>
      <c r="HB177" s="333"/>
      <c r="HL177" s="333"/>
      <c r="HV177" s="333"/>
      <c r="IA177" s="325"/>
    </row>
    <row r="178" spans="1:235" s="48" customFormat="1">
      <c r="A178" s="46"/>
      <c r="AB178" s="333"/>
      <c r="AL178" s="333"/>
      <c r="AV178" s="333"/>
      <c r="BF178" s="333"/>
      <c r="BP178" s="333"/>
      <c r="BZ178" s="333"/>
      <c r="CJ178" s="333"/>
      <c r="CT178" s="333"/>
      <c r="DD178" s="333"/>
      <c r="DN178" s="333"/>
      <c r="DX178" s="333"/>
      <c r="EH178" s="333"/>
      <c r="ER178" s="333"/>
      <c r="FX178" s="389"/>
      <c r="GH178" s="333"/>
      <c r="GR178" s="333"/>
      <c r="HB178" s="333"/>
      <c r="HL178" s="333"/>
      <c r="HV178" s="333"/>
      <c r="IA178" s="325"/>
    </row>
    <row r="179" spans="1:235" s="48" customFormat="1">
      <c r="A179" s="46"/>
      <c r="AB179" s="333"/>
      <c r="AL179" s="333"/>
      <c r="AV179" s="333"/>
      <c r="BF179" s="333"/>
      <c r="BP179" s="333"/>
      <c r="BZ179" s="333"/>
      <c r="CJ179" s="333"/>
      <c r="CT179" s="333"/>
      <c r="DD179" s="333"/>
      <c r="DN179" s="333"/>
      <c r="DX179" s="333"/>
      <c r="EH179" s="333"/>
      <c r="ER179" s="333"/>
      <c r="FX179" s="389"/>
      <c r="GH179" s="333"/>
      <c r="GR179" s="333"/>
      <c r="HB179" s="333"/>
      <c r="HL179" s="333"/>
      <c r="HV179" s="333"/>
      <c r="IA179" s="325"/>
    </row>
    <row r="180" spans="1:235" s="48" customFormat="1">
      <c r="A180" s="46"/>
      <c r="AB180" s="333"/>
      <c r="AL180" s="333"/>
      <c r="AV180" s="333"/>
      <c r="BF180" s="333"/>
      <c r="BP180" s="333"/>
      <c r="BZ180" s="333"/>
      <c r="CJ180" s="333"/>
      <c r="CT180" s="333"/>
      <c r="DD180" s="333"/>
      <c r="DN180" s="333"/>
      <c r="DX180" s="333"/>
      <c r="EH180" s="333"/>
      <c r="ER180" s="333"/>
      <c r="FX180" s="389"/>
      <c r="GH180" s="333"/>
      <c r="GR180" s="333"/>
      <c r="HB180" s="333"/>
      <c r="HL180" s="333"/>
      <c r="HV180" s="333"/>
      <c r="IA180" s="325"/>
    </row>
    <row r="181" spans="1:235" s="48" customFormat="1">
      <c r="A181" s="46"/>
      <c r="AB181" s="333"/>
      <c r="AL181" s="333"/>
      <c r="AV181" s="333"/>
      <c r="BF181" s="333"/>
      <c r="BP181" s="333"/>
      <c r="BZ181" s="333"/>
      <c r="CJ181" s="333"/>
      <c r="CT181" s="333"/>
      <c r="DD181" s="333"/>
      <c r="DN181" s="333"/>
      <c r="DX181" s="333"/>
      <c r="EH181" s="333"/>
      <c r="ER181" s="333"/>
      <c r="FX181" s="389"/>
      <c r="GH181" s="333"/>
      <c r="GR181" s="333"/>
      <c r="HB181" s="333"/>
      <c r="HL181" s="333"/>
      <c r="HV181" s="333"/>
      <c r="IA181" s="325"/>
    </row>
    <row r="182" spans="1:235" s="48" customFormat="1">
      <c r="A182" s="46"/>
      <c r="AB182" s="333"/>
      <c r="AL182" s="333"/>
      <c r="AV182" s="333"/>
      <c r="BF182" s="333"/>
      <c r="BP182" s="333"/>
      <c r="BZ182" s="333"/>
      <c r="CJ182" s="333"/>
      <c r="CT182" s="333"/>
      <c r="DD182" s="333"/>
      <c r="DN182" s="333"/>
      <c r="DX182" s="333"/>
      <c r="EH182" s="333"/>
      <c r="ER182" s="333"/>
      <c r="FX182" s="389"/>
      <c r="GH182" s="333"/>
      <c r="GR182" s="333"/>
      <c r="HB182" s="333"/>
      <c r="HL182" s="333"/>
      <c r="HV182" s="333"/>
      <c r="IA182" s="325"/>
    </row>
    <row r="183" spans="1:235" s="48" customFormat="1">
      <c r="A183" s="46"/>
      <c r="AB183" s="333"/>
      <c r="AL183" s="333"/>
      <c r="AV183" s="333"/>
      <c r="BF183" s="333"/>
      <c r="BP183" s="333"/>
      <c r="BZ183" s="333"/>
      <c r="CJ183" s="333"/>
      <c r="CT183" s="333"/>
      <c r="DD183" s="333"/>
      <c r="DN183" s="333"/>
      <c r="DX183" s="333"/>
      <c r="EH183" s="333"/>
      <c r="ER183" s="333"/>
      <c r="FX183" s="389"/>
      <c r="GH183" s="333"/>
      <c r="GR183" s="333"/>
      <c r="HB183" s="333"/>
      <c r="HL183" s="333"/>
      <c r="HV183" s="333"/>
      <c r="IA183" s="325"/>
    </row>
    <row r="184" spans="1:235" s="48" customFormat="1">
      <c r="A184" s="46"/>
      <c r="AB184" s="333"/>
      <c r="AL184" s="333"/>
      <c r="AV184" s="333"/>
      <c r="BF184" s="333"/>
      <c r="BP184" s="333"/>
      <c r="BZ184" s="333"/>
      <c r="CJ184" s="333"/>
      <c r="CT184" s="333"/>
      <c r="DD184" s="333"/>
      <c r="DN184" s="333"/>
      <c r="DX184" s="333"/>
      <c r="EH184" s="333"/>
      <c r="ER184" s="333"/>
      <c r="FX184" s="389"/>
      <c r="GH184" s="333"/>
      <c r="GR184" s="333"/>
      <c r="HB184" s="333"/>
      <c r="HL184" s="333"/>
      <c r="HV184" s="333"/>
      <c r="IA184" s="325"/>
    </row>
    <row r="185" spans="1:235" s="48" customFormat="1">
      <c r="A185" s="46"/>
      <c r="AB185" s="333"/>
      <c r="AL185" s="333"/>
      <c r="AV185" s="333"/>
      <c r="BF185" s="333"/>
      <c r="BP185" s="333"/>
      <c r="BZ185" s="333"/>
      <c r="CJ185" s="333"/>
      <c r="CT185" s="333"/>
      <c r="DD185" s="333"/>
      <c r="DN185" s="333"/>
      <c r="DX185" s="333"/>
      <c r="EH185" s="333"/>
      <c r="ER185" s="333"/>
      <c r="FX185" s="389"/>
      <c r="GH185" s="333"/>
      <c r="GR185" s="333"/>
      <c r="HB185" s="333"/>
      <c r="HL185" s="333"/>
      <c r="HV185" s="333"/>
      <c r="IA185" s="325"/>
    </row>
    <row r="186" spans="1:235" s="48" customFormat="1">
      <c r="A186" s="46"/>
      <c r="AB186" s="333"/>
      <c r="AL186" s="333"/>
      <c r="AV186" s="333"/>
      <c r="BF186" s="333"/>
      <c r="BP186" s="333"/>
      <c r="BZ186" s="333"/>
      <c r="CJ186" s="333"/>
      <c r="CT186" s="333"/>
      <c r="DD186" s="333"/>
      <c r="DN186" s="333"/>
      <c r="DX186" s="333"/>
      <c r="EH186" s="333"/>
      <c r="ER186" s="333"/>
      <c r="FX186" s="389"/>
      <c r="GH186" s="333"/>
      <c r="GR186" s="333"/>
      <c r="HB186" s="333"/>
      <c r="HL186" s="333"/>
      <c r="HV186" s="333"/>
      <c r="IA186" s="325"/>
    </row>
    <row r="187" spans="1:235" s="48" customFormat="1">
      <c r="A187" s="46"/>
      <c r="AB187" s="333"/>
      <c r="AL187" s="333"/>
      <c r="AV187" s="333"/>
      <c r="BF187" s="333"/>
      <c r="BP187" s="333"/>
      <c r="BZ187" s="333"/>
      <c r="CJ187" s="333"/>
      <c r="CT187" s="333"/>
      <c r="DD187" s="333"/>
      <c r="DN187" s="333"/>
      <c r="DX187" s="333"/>
      <c r="EH187" s="333"/>
      <c r="ER187" s="333"/>
      <c r="FX187" s="389"/>
      <c r="GH187" s="333"/>
      <c r="GR187" s="333"/>
      <c r="HB187" s="333"/>
      <c r="HL187" s="333"/>
      <c r="HV187" s="333"/>
      <c r="IA187" s="325"/>
    </row>
    <row r="188" spans="1:235" s="48" customFormat="1">
      <c r="A188" s="46"/>
      <c r="AB188" s="333"/>
      <c r="AL188" s="333"/>
      <c r="AV188" s="333"/>
      <c r="BF188" s="333"/>
      <c r="BP188" s="333"/>
      <c r="BZ188" s="333"/>
      <c r="CJ188" s="333"/>
      <c r="CT188" s="333"/>
      <c r="DD188" s="333"/>
      <c r="DN188" s="333"/>
      <c r="DX188" s="333"/>
      <c r="EH188" s="333"/>
      <c r="ER188" s="333"/>
      <c r="FX188" s="389"/>
      <c r="GH188" s="333"/>
      <c r="GR188" s="333"/>
      <c r="HB188" s="333"/>
      <c r="HL188" s="333"/>
      <c r="HV188" s="333"/>
      <c r="IA188" s="325"/>
    </row>
    <row r="189" spans="1:235" s="48" customFormat="1">
      <c r="A189" s="46"/>
      <c r="AB189" s="333"/>
      <c r="AL189" s="333"/>
      <c r="AV189" s="333"/>
      <c r="BF189" s="333"/>
      <c r="BP189" s="333"/>
      <c r="BZ189" s="333"/>
      <c r="CJ189" s="333"/>
      <c r="CT189" s="333"/>
      <c r="DD189" s="333"/>
      <c r="DN189" s="333"/>
      <c r="DX189" s="333"/>
      <c r="EH189" s="333"/>
      <c r="ER189" s="333"/>
      <c r="FX189" s="389"/>
      <c r="GH189" s="333"/>
      <c r="GR189" s="333"/>
      <c r="HB189" s="333"/>
      <c r="HL189" s="333"/>
      <c r="HV189" s="333"/>
      <c r="IA189" s="325"/>
    </row>
    <row r="190" spans="1:235" s="48" customFormat="1">
      <c r="A190" s="46"/>
      <c r="AB190" s="333"/>
      <c r="AL190" s="333"/>
      <c r="AV190" s="333"/>
      <c r="BF190" s="333"/>
      <c r="BP190" s="333"/>
      <c r="BZ190" s="333"/>
      <c r="CJ190" s="333"/>
      <c r="CT190" s="333"/>
      <c r="DD190" s="333"/>
      <c r="DN190" s="333"/>
      <c r="DX190" s="333"/>
      <c r="EH190" s="333"/>
      <c r="ER190" s="333"/>
      <c r="FX190" s="389"/>
      <c r="GH190" s="333"/>
      <c r="GR190" s="333"/>
      <c r="HB190" s="333"/>
      <c r="HL190" s="333"/>
      <c r="HV190" s="333"/>
      <c r="IA190" s="325"/>
    </row>
    <row r="191" spans="1:235" s="48" customFormat="1">
      <c r="A191" s="46"/>
      <c r="AB191" s="333"/>
      <c r="AL191" s="333"/>
      <c r="AV191" s="333"/>
      <c r="BF191" s="333"/>
      <c r="BP191" s="333"/>
      <c r="BZ191" s="333"/>
      <c r="CJ191" s="333"/>
      <c r="CT191" s="333"/>
      <c r="DD191" s="333"/>
      <c r="DN191" s="333"/>
      <c r="DX191" s="333"/>
      <c r="EH191" s="333"/>
      <c r="ER191" s="333"/>
      <c r="FX191" s="389"/>
      <c r="GH191" s="333"/>
      <c r="GR191" s="333"/>
      <c r="HB191" s="333"/>
      <c r="HL191" s="333"/>
      <c r="HV191" s="333"/>
      <c r="IA191" s="325"/>
    </row>
    <row r="192" spans="1:235" s="48" customFormat="1">
      <c r="A192" s="46"/>
      <c r="AB192" s="333"/>
      <c r="AL192" s="333"/>
      <c r="AV192" s="333"/>
      <c r="BF192" s="333"/>
      <c r="BP192" s="333"/>
      <c r="BZ192" s="333"/>
      <c r="CJ192" s="333"/>
      <c r="CT192" s="333"/>
      <c r="DD192" s="333"/>
      <c r="DN192" s="333"/>
      <c r="DX192" s="333"/>
      <c r="EH192" s="333"/>
      <c r="ER192" s="333"/>
      <c r="FX192" s="389"/>
      <c r="GH192" s="333"/>
      <c r="GR192" s="333"/>
      <c r="HB192" s="333"/>
      <c r="HL192" s="333"/>
      <c r="HV192" s="333"/>
      <c r="IA192" s="325"/>
    </row>
    <row r="193" spans="1:235" s="48" customFormat="1">
      <c r="A193" s="46"/>
      <c r="AB193" s="333"/>
      <c r="AL193" s="333"/>
      <c r="AV193" s="333"/>
      <c r="BF193" s="333"/>
      <c r="BP193" s="333"/>
      <c r="BZ193" s="333"/>
      <c r="CJ193" s="333"/>
      <c r="CT193" s="333"/>
      <c r="DD193" s="333"/>
      <c r="DN193" s="333"/>
      <c r="DX193" s="333"/>
      <c r="EH193" s="333"/>
      <c r="ER193" s="333"/>
      <c r="FX193" s="389"/>
      <c r="GH193" s="333"/>
      <c r="GR193" s="333"/>
      <c r="HB193" s="333"/>
      <c r="HL193" s="333"/>
      <c r="HV193" s="333"/>
      <c r="IA193" s="325"/>
    </row>
    <row r="194" spans="1:235" s="48" customFormat="1">
      <c r="A194" s="46"/>
      <c r="AB194" s="333"/>
      <c r="AL194" s="333"/>
      <c r="AV194" s="333"/>
      <c r="BF194" s="333"/>
      <c r="BP194" s="333"/>
      <c r="BZ194" s="333"/>
      <c r="CJ194" s="333"/>
      <c r="CT194" s="333"/>
      <c r="DD194" s="333"/>
      <c r="DN194" s="333"/>
      <c r="DX194" s="333"/>
      <c r="EH194" s="333"/>
      <c r="ER194" s="333"/>
      <c r="FX194" s="389"/>
      <c r="GH194" s="333"/>
      <c r="GR194" s="333"/>
      <c r="HB194" s="333"/>
      <c r="HL194" s="333"/>
      <c r="HV194" s="333"/>
      <c r="IA194" s="325"/>
    </row>
    <row r="195" spans="1:235" s="48" customFormat="1">
      <c r="A195" s="46"/>
      <c r="AB195" s="333"/>
      <c r="AL195" s="333"/>
      <c r="AV195" s="333"/>
      <c r="BF195" s="333"/>
      <c r="BP195" s="333"/>
      <c r="BZ195" s="333"/>
      <c r="CJ195" s="333"/>
      <c r="CT195" s="333"/>
      <c r="DD195" s="333"/>
      <c r="DN195" s="333"/>
      <c r="DX195" s="333"/>
      <c r="EH195" s="333"/>
      <c r="ER195" s="333"/>
      <c r="FX195" s="389"/>
      <c r="GH195" s="333"/>
      <c r="GR195" s="333"/>
      <c r="HB195" s="333"/>
      <c r="HL195" s="333"/>
      <c r="HV195" s="333"/>
      <c r="IA195" s="325"/>
    </row>
    <row r="196" spans="1:235" s="48" customFormat="1">
      <c r="A196" s="46"/>
      <c r="AB196" s="333"/>
      <c r="AL196" s="333"/>
      <c r="AV196" s="333"/>
      <c r="BF196" s="333"/>
      <c r="BP196" s="333"/>
      <c r="BZ196" s="333"/>
      <c r="CJ196" s="333"/>
      <c r="CT196" s="333"/>
      <c r="DD196" s="333"/>
      <c r="DN196" s="333"/>
      <c r="DX196" s="333"/>
      <c r="EH196" s="333"/>
      <c r="ER196" s="333"/>
      <c r="FX196" s="389"/>
      <c r="GH196" s="333"/>
      <c r="GR196" s="333"/>
      <c r="HB196" s="333"/>
      <c r="HL196" s="333"/>
      <c r="HV196" s="333"/>
      <c r="IA196" s="325"/>
    </row>
    <row r="197" spans="1:235" s="48" customFormat="1">
      <c r="A197" s="46"/>
      <c r="AB197" s="333"/>
      <c r="AL197" s="333"/>
      <c r="AV197" s="333"/>
      <c r="BF197" s="333"/>
      <c r="BP197" s="333"/>
      <c r="BZ197" s="333"/>
      <c r="CJ197" s="333"/>
      <c r="CT197" s="333"/>
      <c r="DD197" s="333"/>
      <c r="DN197" s="333"/>
      <c r="DX197" s="333"/>
      <c r="EH197" s="333"/>
      <c r="ER197" s="333"/>
      <c r="FX197" s="389"/>
      <c r="GH197" s="333"/>
      <c r="GR197" s="333"/>
      <c r="HB197" s="333"/>
      <c r="HL197" s="333"/>
      <c r="HV197" s="333"/>
      <c r="IA197" s="325"/>
    </row>
    <row r="198" spans="1:235" s="48" customFormat="1">
      <c r="A198" s="46"/>
      <c r="AB198" s="333"/>
      <c r="AL198" s="333"/>
      <c r="AV198" s="333"/>
      <c r="BF198" s="333"/>
      <c r="BP198" s="333"/>
      <c r="BZ198" s="333"/>
      <c r="CJ198" s="333"/>
      <c r="CT198" s="333"/>
      <c r="DD198" s="333"/>
      <c r="DN198" s="333"/>
      <c r="DX198" s="333"/>
      <c r="EH198" s="333"/>
      <c r="ER198" s="333"/>
      <c r="FX198" s="389"/>
      <c r="GH198" s="333"/>
      <c r="GR198" s="333"/>
      <c r="HB198" s="333"/>
      <c r="HL198" s="333"/>
      <c r="HV198" s="333"/>
      <c r="IA198" s="325"/>
    </row>
    <row r="199" spans="1:235" s="48" customFormat="1">
      <c r="A199" s="46"/>
      <c r="AB199" s="333"/>
      <c r="AL199" s="333"/>
      <c r="AV199" s="333"/>
      <c r="BF199" s="333"/>
      <c r="BP199" s="333"/>
      <c r="BZ199" s="333"/>
      <c r="CJ199" s="333"/>
      <c r="CT199" s="333"/>
      <c r="DD199" s="333"/>
      <c r="DN199" s="333"/>
      <c r="DX199" s="333"/>
      <c r="EH199" s="333"/>
      <c r="ER199" s="333"/>
      <c r="FX199" s="389"/>
      <c r="GH199" s="333"/>
      <c r="GR199" s="333"/>
      <c r="HB199" s="333"/>
      <c r="HL199" s="333"/>
      <c r="HV199" s="333"/>
      <c r="IA199" s="325"/>
    </row>
    <row r="200" spans="1:235" s="48" customFormat="1">
      <c r="A200" s="46"/>
      <c r="AB200" s="333"/>
      <c r="AL200" s="333"/>
      <c r="AV200" s="333"/>
      <c r="BF200" s="333"/>
      <c r="BP200" s="333"/>
      <c r="BZ200" s="333"/>
      <c r="CJ200" s="333"/>
      <c r="CT200" s="333"/>
      <c r="DD200" s="333"/>
      <c r="DN200" s="333"/>
      <c r="DX200" s="333"/>
      <c r="EH200" s="333"/>
      <c r="ER200" s="333"/>
      <c r="FX200" s="389"/>
      <c r="GH200" s="333"/>
      <c r="GR200" s="333"/>
      <c r="HB200" s="333"/>
      <c r="HL200" s="333"/>
      <c r="HV200" s="333"/>
      <c r="IA200" s="325"/>
    </row>
    <row r="201" spans="1:235" s="48" customFormat="1">
      <c r="A201" s="46"/>
      <c r="AB201" s="333"/>
      <c r="AL201" s="333"/>
      <c r="AV201" s="333"/>
      <c r="BF201" s="333"/>
      <c r="BP201" s="333"/>
      <c r="BZ201" s="333"/>
      <c r="CJ201" s="333"/>
      <c r="CT201" s="333"/>
      <c r="DD201" s="333"/>
      <c r="DN201" s="333"/>
      <c r="DX201" s="333"/>
      <c r="EH201" s="333"/>
      <c r="ER201" s="333"/>
      <c r="FX201" s="389"/>
      <c r="GH201" s="333"/>
      <c r="GR201" s="333"/>
      <c r="HB201" s="333"/>
      <c r="HL201" s="333"/>
      <c r="HV201" s="333"/>
      <c r="IA201" s="325"/>
    </row>
    <row r="202" spans="1:235" s="48" customFormat="1">
      <c r="A202" s="46"/>
      <c r="AB202" s="333"/>
      <c r="AL202" s="333"/>
      <c r="AV202" s="333"/>
      <c r="BF202" s="333"/>
      <c r="BP202" s="333"/>
      <c r="BZ202" s="333"/>
      <c r="CJ202" s="333"/>
      <c r="CT202" s="333"/>
      <c r="DD202" s="333"/>
      <c r="DN202" s="333"/>
      <c r="DX202" s="333"/>
      <c r="EH202" s="333"/>
      <c r="ER202" s="333"/>
      <c r="FX202" s="389"/>
      <c r="GH202" s="333"/>
      <c r="GR202" s="333"/>
      <c r="HB202" s="333"/>
      <c r="HL202" s="333"/>
      <c r="HV202" s="333"/>
      <c r="IA202" s="325"/>
    </row>
    <row r="203" spans="1:235" s="48" customFormat="1">
      <c r="A203" s="46"/>
      <c r="AB203" s="333"/>
      <c r="AL203" s="333"/>
      <c r="AV203" s="333"/>
      <c r="BF203" s="333"/>
      <c r="BP203" s="333"/>
      <c r="BZ203" s="333"/>
      <c r="CJ203" s="333"/>
      <c r="CT203" s="333"/>
      <c r="DD203" s="333"/>
      <c r="DN203" s="333"/>
      <c r="DX203" s="333"/>
      <c r="EH203" s="333"/>
      <c r="ER203" s="333"/>
      <c r="FX203" s="389"/>
      <c r="GH203" s="333"/>
      <c r="GR203" s="333"/>
      <c r="HB203" s="333"/>
      <c r="HL203" s="333"/>
      <c r="HV203" s="333"/>
      <c r="IA203" s="325"/>
    </row>
    <row r="204" spans="1:235" s="48" customFormat="1">
      <c r="A204" s="46"/>
      <c r="AB204" s="333"/>
      <c r="AL204" s="333"/>
      <c r="AV204" s="333"/>
      <c r="BF204" s="333"/>
      <c r="BP204" s="333"/>
      <c r="BZ204" s="333"/>
      <c r="CJ204" s="333"/>
      <c r="CT204" s="333"/>
      <c r="DD204" s="333"/>
      <c r="DN204" s="333"/>
      <c r="DX204" s="333"/>
      <c r="EH204" s="333"/>
      <c r="ER204" s="333"/>
      <c r="FX204" s="389"/>
      <c r="GH204" s="333"/>
      <c r="GR204" s="333"/>
      <c r="HB204" s="333"/>
      <c r="HL204" s="333"/>
      <c r="HV204" s="333"/>
      <c r="IA204" s="325"/>
    </row>
    <row r="205" spans="1:235" s="48" customFormat="1">
      <c r="A205" s="46"/>
      <c r="AB205" s="333"/>
      <c r="AL205" s="333"/>
      <c r="AV205" s="333"/>
      <c r="BF205" s="333"/>
      <c r="BP205" s="333"/>
      <c r="BZ205" s="333"/>
      <c r="CJ205" s="333"/>
      <c r="CT205" s="333"/>
      <c r="DD205" s="333"/>
      <c r="DN205" s="333"/>
      <c r="DX205" s="333"/>
      <c r="EH205" s="333"/>
      <c r="ER205" s="333"/>
      <c r="FX205" s="389"/>
      <c r="GH205" s="333"/>
      <c r="GR205" s="333"/>
      <c r="HB205" s="333"/>
      <c r="HL205" s="333"/>
      <c r="HV205" s="333"/>
      <c r="IA205" s="325"/>
    </row>
    <row r="206" spans="1:235" s="48" customFormat="1">
      <c r="A206" s="46"/>
      <c r="AB206" s="333"/>
      <c r="AL206" s="333"/>
      <c r="AV206" s="333"/>
      <c r="BF206" s="333"/>
      <c r="BP206" s="333"/>
      <c r="BZ206" s="333"/>
      <c r="CJ206" s="333"/>
      <c r="CT206" s="333"/>
      <c r="DD206" s="333"/>
      <c r="DN206" s="333"/>
      <c r="DX206" s="333"/>
      <c r="EH206" s="333"/>
      <c r="ER206" s="333"/>
      <c r="FX206" s="389"/>
      <c r="GH206" s="333"/>
      <c r="GR206" s="333"/>
      <c r="HB206" s="333"/>
      <c r="HL206" s="333"/>
      <c r="HV206" s="333"/>
      <c r="IA206" s="325"/>
    </row>
    <row r="207" spans="1:235" s="48" customFormat="1">
      <c r="A207" s="46"/>
      <c r="AB207" s="333"/>
      <c r="AL207" s="333"/>
      <c r="AV207" s="333"/>
      <c r="BF207" s="333"/>
      <c r="BP207" s="333"/>
      <c r="BZ207" s="333"/>
      <c r="CJ207" s="333"/>
      <c r="CT207" s="333"/>
      <c r="DD207" s="333"/>
      <c r="DN207" s="333"/>
      <c r="DX207" s="333"/>
      <c r="EH207" s="333"/>
      <c r="ER207" s="333"/>
      <c r="FX207" s="389"/>
      <c r="GH207" s="333"/>
      <c r="GR207" s="333"/>
      <c r="HB207" s="333"/>
      <c r="HL207" s="333"/>
      <c r="HV207" s="333"/>
      <c r="IA207" s="325"/>
    </row>
    <row r="208" spans="1:235" s="48" customFormat="1">
      <c r="A208" s="46"/>
      <c r="AB208" s="333"/>
      <c r="AL208" s="333"/>
      <c r="AV208" s="333"/>
      <c r="BF208" s="333"/>
      <c r="BP208" s="333"/>
      <c r="BZ208" s="333"/>
      <c r="CJ208" s="333"/>
      <c r="CT208" s="333"/>
      <c r="DD208" s="333"/>
      <c r="DN208" s="333"/>
      <c r="DX208" s="333"/>
      <c r="EH208" s="333"/>
      <c r="ER208" s="333"/>
      <c r="FX208" s="389"/>
      <c r="GH208" s="333"/>
      <c r="GR208" s="333"/>
      <c r="HB208" s="333"/>
      <c r="HL208" s="333"/>
      <c r="HV208" s="333"/>
      <c r="IA208" s="325"/>
    </row>
    <row r="209" spans="1:235" s="48" customFormat="1">
      <c r="A209" s="46"/>
      <c r="AB209" s="333"/>
      <c r="AL209" s="333"/>
      <c r="AV209" s="333"/>
      <c r="BF209" s="333"/>
      <c r="BP209" s="333"/>
      <c r="BZ209" s="333"/>
      <c r="CJ209" s="333"/>
      <c r="CT209" s="333"/>
      <c r="DD209" s="333"/>
      <c r="DN209" s="333"/>
      <c r="DX209" s="333"/>
      <c r="EH209" s="333"/>
      <c r="ER209" s="333"/>
      <c r="FX209" s="389"/>
      <c r="GH209" s="333"/>
      <c r="GR209" s="333"/>
      <c r="HB209" s="333"/>
      <c r="HL209" s="333"/>
      <c r="HV209" s="333"/>
      <c r="IA209" s="325"/>
    </row>
    <row r="210" spans="1:235" s="48" customFormat="1">
      <c r="A210" s="46"/>
      <c r="AB210" s="333"/>
      <c r="AL210" s="333"/>
      <c r="AV210" s="333"/>
      <c r="BF210" s="333"/>
      <c r="BP210" s="333"/>
      <c r="BZ210" s="333"/>
      <c r="CJ210" s="333"/>
      <c r="CT210" s="333"/>
      <c r="DD210" s="333"/>
      <c r="DN210" s="333"/>
      <c r="DX210" s="333"/>
      <c r="EH210" s="333"/>
      <c r="ER210" s="333"/>
      <c r="FX210" s="389"/>
      <c r="GH210" s="333"/>
      <c r="GR210" s="333"/>
      <c r="HB210" s="333"/>
      <c r="HL210" s="333"/>
      <c r="HV210" s="333"/>
      <c r="IA210" s="325"/>
    </row>
    <row r="211" spans="1:235" s="48" customFormat="1">
      <c r="A211" s="46"/>
      <c r="AB211" s="333"/>
      <c r="AL211" s="333"/>
      <c r="AV211" s="333"/>
      <c r="BF211" s="333"/>
      <c r="BP211" s="333"/>
      <c r="BZ211" s="333"/>
      <c r="CJ211" s="333"/>
      <c r="CT211" s="333"/>
      <c r="DD211" s="333"/>
      <c r="DN211" s="333"/>
      <c r="DX211" s="333"/>
      <c r="EH211" s="333"/>
      <c r="ER211" s="333"/>
      <c r="FX211" s="389"/>
      <c r="GH211" s="333"/>
      <c r="GR211" s="333"/>
      <c r="HB211" s="333"/>
      <c r="HL211" s="333"/>
      <c r="HV211" s="333"/>
      <c r="IA211" s="325"/>
    </row>
    <row r="212" spans="1:235" s="48" customFormat="1">
      <c r="A212" s="46"/>
      <c r="AB212" s="333"/>
      <c r="AL212" s="333"/>
      <c r="AV212" s="333"/>
      <c r="BF212" s="333"/>
      <c r="BP212" s="333"/>
      <c r="BZ212" s="333"/>
      <c r="CJ212" s="333"/>
      <c r="CT212" s="333"/>
      <c r="DD212" s="333"/>
      <c r="DN212" s="333"/>
      <c r="DX212" s="333"/>
      <c r="EH212" s="333"/>
      <c r="ER212" s="333"/>
      <c r="FX212" s="389"/>
      <c r="GH212" s="333"/>
      <c r="GR212" s="333"/>
      <c r="HB212" s="333"/>
      <c r="HL212" s="333"/>
      <c r="HV212" s="333"/>
      <c r="IA212" s="325"/>
    </row>
    <row r="213" spans="1:235" s="48" customFormat="1">
      <c r="A213" s="46"/>
      <c r="AB213" s="333"/>
      <c r="AL213" s="333"/>
      <c r="AV213" s="333"/>
      <c r="BF213" s="333"/>
      <c r="BP213" s="333"/>
      <c r="BZ213" s="333"/>
      <c r="CJ213" s="333"/>
      <c r="CT213" s="333"/>
      <c r="DD213" s="333"/>
      <c r="DN213" s="333"/>
      <c r="DX213" s="333"/>
      <c r="EH213" s="333"/>
      <c r="ER213" s="333"/>
      <c r="FX213" s="389"/>
      <c r="GH213" s="333"/>
      <c r="GR213" s="333"/>
      <c r="HB213" s="333"/>
      <c r="HL213" s="333"/>
      <c r="HV213" s="333"/>
      <c r="IA213" s="325"/>
    </row>
    <row r="214" spans="1:235" s="48" customFormat="1">
      <c r="A214" s="46"/>
      <c r="AB214" s="333"/>
      <c r="AL214" s="333"/>
      <c r="AV214" s="333"/>
      <c r="BF214" s="333"/>
      <c r="BP214" s="333"/>
      <c r="BZ214" s="333"/>
      <c r="CJ214" s="333"/>
      <c r="CT214" s="333"/>
      <c r="DD214" s="333"/>
      <c r="DN214" s="333"/>
      <c r="DX214" s="333"/>
      <c r="EH214" s="333"/>
      <c r="ER214" s="333"/>
      <c r="FX214" s="389"/>
      <c r="GH214" s="333"/>
      <c r="GR214" s="333"/>
      <c r="HB214" s="333"/>
      <c r="HL214" s="333"/>
      <c r="HV214" s="333"/>
      <c r="IA214" s="325"/>
    </row>
    <row r="215" spans="1:235" s="48" customFormat="1">
      <c r="A215" s="46"/>
      <c r="AB215" s="333"/>
      <c r="AL215" s="333"/>
      <c r="AV215" s="333"/>
      <c r="BF215" s="333"/>
      <c r="BP215" s="333"/>
      <c r="BZ215" s="333"/>
      <c r="CJ215" s="333"/>
      <c r="CT215" s="333"/>
      <c r="DD215" s="333"/>
      <c r="DN215" s="333"/>
      <c r="DX215" s="333"/>
      <c r="EH215" s="333"/>
      <c r="ER215" s="333"/>
      <c r="FX215" s="389"/>
      <c r="GH215" s="333"/>
      <c r="GR215" s="333"/>
      <c r="HB215" s="333"/>
      <c r="HL215" s="333"/>
      <c r="HV215" s="333"/>
      <c r="IA215" s="325"/>
    </row>
    <row r="216" spans="1:235" s="48" customFormat="1">
      <c r="A216" s="46"/>
      <c r="AB216" s="333"/>
      <c r="AL216" s="333"/>
      <c r="AV216" s="333"/>
      <c r="BF216" s="333"/>
      <c r="BP216" s="333"/>
      <c r="BZ216" s="333"/>
      <c r="CJ216" s="333"/>
      <c r="CT216" s="333"/>
      <c r="DD216" s="333"/>
      <c r="DN216" s="333"/>
      <c r="DX216" s="333"/>
      <c r="EH216" s="333"/>
      <c r="ER216" s="333"/>
      <c r="FX216" s="389"/>
      <c r="GH216" s="333"/>
      <c r="GR216" s="333"/>
      <c r="HB216" s="333"/>
      <c r="HL216" s="333"/>
      <c r="HV216" s="333"/>
      <c r="IA216" s="325"/>
    </row>
    <row r="217" spans="1:235" s="48" customFormat="1">
      <c r="A217" s="46"/>
      <c r="AB217" s="333"/>
      <c r="AL217" s="333"/>
      <c r="AV217" s="333"/>
      <c r="BF217" s="333"/>
      <c r="BP217" s="333"/>
      <c r="BZ217" s="333"/>
      <c r="CJ217" s="333"/>
      <c r="CT217" s="333"/>
      <c r="DD217" s="333"/>
      <c r="DN217" s="333"/>
      <c r="DX217" s="333"/>
      <c r="EH217" s="333"/>
      <c r="ER217" s="333"/>
      <c r="FX217" s="389"/>
      <c r="GH217" s="333"/>
      <c r="GR217" s="333"/>
      <c r="HB217" s="333"/>
      <c r="HL217" s="333"/>
      <c r="HV217" s="333"/>
      <c r="IA217" s="325"/>
    </row>
    <row r="218" spans="1:235" s="48" customFormat="1">
      <c r="A218" s="46"/>
      <c r="AB218" s="333"/>
      <c r="AL218" s="333"/>
      <c r="AV218" s="333"/>
      <c r="BF218" s="333"/>
      <c r="BP218" s="333"/>
      <c r="BZ218" s="333"/>
      <c r="CJ218" s="333"/>
      <c r="CT218" s="333"/>
      <c r="DD218" s="333"/>
      <c r="DN218" s="333"/>
      <c r="DX218" s="333"/>
      <c r="EH218" s="333"/>
      <c r="ER218" s="333"/>
      <c r="FX218" s="389"/>
      <c r="GH218" s="333"/>
      <c r="GR218" s="333"/>
      <c r="HB218" s="333"/>
      <c r="HL218" s="333"/>
      <c r="HV218" s="333"/>
      <c r="IA218" s="325"/>
    </row>
    <row r="219" spans="1:235" s="48" customFormat="1">
      <c r="A219" s="46"/>
      <c r="AB219" s="333"/>
      <c r="AL219" s="333"/>
      <c r="AV219" s="333"/>
      <c r="BF219" s="333"/>
      <c r="BP219" s="333"/>
      <c r="BZ219" s="333"/>
      <c r="CJ219" s="333"/>
      <c r="CT219" s="333"/>
      <c r="DD219" s="333"/>
      <c r="DN219" s="333"/>
      <c r="DX219" s="333"/>
      <c r="EH219" s="333"/>
      <c r="ER219" s="333"/>
      <c r="FX219" s="389"/>
      <c r="GH219" s="333"/>
      <c r="GR219" s="333"/>
      <c r="HB219" s="333"/>
      <c r="HL219" s="333"/>
      <c r="HV219" s="333"/>
      <c r="IA219" s="325"/>
    </row>
    <row r="220" spans="1:235" s="48" customFormat="1">
      <c r="A220" s="46"/>
      <c r="AB220" s="333"/>
      <c r="AL220" s="333"/>
      <c r="AV220" s="333"/>
      <c r="BF220" s="333"/>
      <c r="BP220" s="333"/>
      <c r="BZ220" s="333"/>
      <c r="CJ220" s="333"/>
      <c r="CT220" s="333"/>
      <c r="DD220" s="333"/>
      <c r="DN220" s="333"/>
      <c r="DX220" s="333"/>
      <c r="EH220" s="333"/>
      <c r="ER220" s="333"/>
      <c r="FX220" s="389"/>
      <c r="GH220" s="333"/>
      <c r="GR220" s="333"/>
      <c r="HB220" s="333"/>
      <c r="HL220" s="333"/>
      <c r="HV220" s="333"/>
      <c r="IA220" s="325"/>
    </row>
    <row r="221" spans="1:235" s="48" customFormat="1">
      <c r="A221" s="46"/>
      <c r="AB221" s="333"/>
      <c r="AL221" s="333"/>
      <c r="AV221" s="333"/>
      <c r="BF221" s="333"/>
      <c r="BP221" s="333"/>
      <c r="BZ221" s="333"/>
      <c r="CJ221" s="333"/>
      <c r="CT221" s="333"/>
      <c r="DD221" s="333"/>
      <c r="DN221" s="333"/>
      <c r="DX221" s="333"/>
      <c r="EH221" s="333"/>
      <c r="ER221" s="333"/>
      <c r="FX221" s="389"/>
      <c r="GH221" s="333"/>
      <c r="GR221" s="333"/>
      <c r="HB221" s="333"/>
      <c r="HL221" s="333"/>
      <c r="HV221" s="333"/>
      <c r="IA221" s="325"/>
    </row>
    <row r="222" spans="1:235" s="48" customFormat="1">
      <c r="A222" s="46"/>
      <c r="AB222" s="333"/>
      <c r="AL222" s="333"/>
      <c r="AV222" s="333"/>
      <c r="BF222" s="333"/>
      <c r="BP222" s="333"/>
      <c r="BZ222" s="333"/>
      <c r="CJ222" s="333"/>
      <c r="CT222" s="333"/>
      <c r="DD222" s="333"/>
      <c r="DN222" s="333"/>
      <c r="DX222" s="333"/>
      <c r="EH222" s="333"/>
      <c r="ER222" s="333"/>
      <c r="FX222" s="389"/>
      <c r="GH222" s="333"/>
      <c r="GR222" s="333"/>
      <c r="HB222" s="333"/>
      <c r="HL222" s="333"/>
      <c r="HV222" s="333"/>
      <c r="IA222" s="325"/>
    </row>
    <row r="223" spans="1:235" s="48" customFormat="1">
      <c r="A223" s="46"/>
      <c r="AB223" s="333"/>
      <c r="AL223" s="333"/>
      <c r="AV223" s="333"/>
      <c r="BF223" s="333"/>
      <c r="BP223" s="333"/>
      <c r="BZ223" s="333"/>
      <c r="CJ223" s="333"/>
      <c r="CT223" s="333"/>
      <c r="DD223" s="333"/>
      <c r="DN223" s="333"/>
      <c r="DX223" s="333"/>
      <c r="EH223" s="333"/>
      <c r="ER223" s="333"/>
      <c r="FX223" s="389"/>
      <c r="GH223" s="333"/>
      <c r="GR223" s="333"/>
      <c r="HB223" s="333"/>
      <c r="HL223" s="333"/>
      <c r="HV223" s="333"/>
      <c r="IA223" s="325"/>
    </row>
    <row r="224" spans="1:235" s="48" customFormat="1">
      <c r="A224" s="46"/>
      <c r="AB224" s="333"/>
      <c r="AL224" s="333"/>
      <c r="AV224" s="333"/>
      <c r="BF224" s="333"/>
      <c r="BP224" s="333"/>
      <c r="BZ224" s="333"/>
      <c r="CJ224" s="333"/>
      <c r="CT224" s="333"/>
      <c r="DD224" s="333"/>
      <c r="DN224" s="333"/>
      <c r="DX224" s="333"/>
      <c r="EH224" s="333"/>
      <c r="ER224" s="333"/>
      <c r="FX224" s="389"/>
      <c r="GH224" s="333"/>
      <c r="GR224" s="333"/>
      <c r="HB224" s="333"/>
      <c r="HL224" s="333"/>
      <c r="HV224" s="333"/>
      <c r="IA224" s="325"/>
    </row>
    <row r="225" spans="1:235" s="48" customFormat="1">
      <c r="A225" s="46"/>
      <c r="AB225" s="333"/>
      <c r="AL225" s="333"/>
      <c r="AV225" s="333"/>
      <c r="BF225" s="333"/>
      <c r="BP225" s="333"/>
      <c r="BZ225" s="333"/>
      <c r="CJ225" s="333"/>
      <c r="CT225" s="333"/>
      <c r="DD225" s="333"/>
      <c r="DN225" s="333"/>
      <c r="DX225" s="333"/>
      <c r="EH225" s="333"/>
      <c r="ER225" s="333"/>
      <c r="FX225" s="389"/>
      <c r="GH225" s="333"/>
      <c r="GR225" s="333"/>
      <c r="HB225" s="333"/>
      <c r="HL225" s="333"/>
      <c r="HV225" s="333"/>
      <c r="IA225" s="325"/>
    </row>
    <row r="226" spans="1:235" s="48" customFormat="1">
      <c r="A226" s="46"/>
      <c r="AB226" s="333"/>
      <c r="AL226" s="333"/>
      <c r="AV226" s="333"/>
      <c r="BF226" s="333"/>
      <c r="BP226" s="333"/>
      <c r="BZ226" s="333"/>
      <c r="CJ226" s="333"/>
      <c r="CT226" s="333"/>
      <c r="DD226" s="333"/>
      <c r="DN226" s="333"/>
      <c r="DX226" s="333"/>
      <c r="EH226" s="333"/>
      <c r="ER226" s="333"/>
      <c r="FX226" s="389"/>
      <c r="GH226" s="333"/>
      <c r="GR226" s="333"/>
      <c r="HB226" s="333"/>
      <c r="HL226" s="333"/>
      <c r="HV226" s="333"/>
      <c r="IA226" s="325"/>
    </row>
    <row r="227" spans="1:235" s="48" customFormat="1">
      <c r="A227" s="46"/>
      <c r="AB227" s="333"/>
      <c r="AL227" s="333"/>
      <c r="AV227" s="333"/>
      <c r="BF227" s="333"/>
      <c r="BP227" s="333"/>
      <c r="BZ227" s="333"/>
      <c r="CJ227" s="333"/>
      <c r="CT227" s="333"/>
      <c r="DD227" s="333"/>
      <c r="DN227" s="333"/>
      <c r="DX227" s="333"/>
      <c r="EH227" s="333"/>
      <c r="ER227" s="333"/>
      <c r="FX227" s="389"/>
      <c r="GH227" s="333"/>
      <c r="GR227" s="333"/>
      <c r="HB227" s="333"/>
      <c r="HL227" s="333"/>
      <c r="HV227" s="333"/>
      <c r="IA227" s="325"/>
    </row>
    <row r="228" spans="1:235" s="48" customFormat="1">
      <c r="A228" s="46"/>
      <c r="AB228" s="333"/>
      <c r="AL228" s="333"/>
      <c r="AV228" s="333"/>
      <c r="BF228" s="333"/>
      <c r="BP228" s="333"/>
      <c r="BZ228" s="333"/>
      <c r="CJ228" s="333"/>
      <c r="CT228" s="333"/>
      <c r="DD228" s="333"/>
      <c r="DN228" s="333"/>
      <c r="DX228" s="333"/>
      <c r="EH228" s="333"/>
      <c r="ER228" s="333"/>
      <c r="FX228" s="389"/>
      <c r="GH228" s="333"/>
      <c r="GR228" s="333"/>
      <c r="HB228" s="333"/>
      <c r="HL228" s="333"/>
      <c r="HV228" s="333"/>
      <c r="IA228" s="325"/>
    </row>
    <row r="229" spans="1:235" s="48" customFormat="1">
      <c r="A229" s="46"/>
      <c r="AB229" s="333"/>
      <c r="AL229" s="333"/>
      <c r="AV229" s="333"/>
      <c r="BF229" s="333"/>
      <c r="BP229" s="333"/>
      <c r="BZ229" s="333"/>
      <c r="CJ229" s="333"/>
      <c r="CT229" s="333"/>
      <c r="DD229" s="333"/>
      <c r="DN229" s="333"/>
      <c r="DX229" s="333"/>
      <c r="EH229" s="333"/>
      <c r="ER229" s="333"/>
      <c r="FX229" s="389"/>
      <c r="GH229" s="333"/>
      <c r="GR229" s="333"/>
      <c r="HB229" s="333"/>
      <c r="HL229" s="333"/>
      <c r="HV229" s="333"/>
      <c r="IA229" s="325"/>
    </row>
    <row r="230" spans="1:235" s="48" customFormat="1">
      <c r="A230" s="46"/>
      <c r="AB230" s="333"/>
      <c r="AL230" s="333"/>
      <c r="AV230" s="333"/>
      <c r="BF230" s="333"/>
      <c r="BP230" s="333"/>
      <c r="BZ230" s="333"/>
      <c r="CJ230" s="333"/>
      <c r="CT230" s="333"/>
      <c r="DD230" s="333"/>
      <c r="DN230" s="333"/>
      <c r="DX230" s="333"/>
      <c r="EH230" s="333"/>
      <c r="ER230" s="333"/>
      <c r="FX230" s="389"/>
      <c r="GH230" s="333"/>
      <c r="GR230" s="333"/>
      <c r="HB230" s="333"/>
      <c r="HL230" s="333"/>
      <c r="HV230" s="333"/>
      <c r="IA230" s="325"/>
    </row>
    <row r="231" spans="1:235" s="48" customFormat="1">
      <c r="A231" s="46"/>
      <c r="AB231" s="333"/>
      <c r="AL231" s="333"/>
      <c r="AV231" s="333"/>
      <c r="BF231" s="333"/>
      <c r="BP231" s="333"/>
      <c r="BZ231" s="333"/>
      <c r="CJ231" s="333"/>
      <c r="CT231" s="333"/>
      <c r="DD231" s="333"/>
      <c r="DN231" s="333"/>
      <c r="DX231" s="333"/>
      <c r="EH231" s="333"/>
      <c r="ER231" s="333"/>
      <c r="FX231" s="389"/>
      <c r="GH231" s="333"/>
      <c r="GR231" s="333"/>
      <c r="HB231" s="333"/>
      <c r="HL231" s="333"/>
      <c r="HV231" s="333"/>
      <c r="IA231" s="325"/>
    </row>
    <row r="232" spans="1:235" s="48" customFormat="1">
      <c r="A232" s="46"/>
      <c r="AB232" s="333"/>
      <c r="AL232" s="333"/>
      <c r="AV232" s="333"/>
      <c r="BF232" s="333"/>
      <c r="BP232" s="333"/>
      <c r="BZ232" s="333"/>
      <c r="CJ232" s="333"/>
      <c r="CT232" s="333"/>
      <c r="DD232" s="333"/>
      <c r="DN232" s="333"/>
      <c r="DX232" s="333"/>
      <c r="EH232" s="333"/>
      <c r="ER232" s="333"/>
      <c r="FX232" s="389"/>
      <c r="GH232" s="333"/>
      <c r="GR232" s="333"/>
      <c r="HB232" s="333"/>
      <c r="HL232" s="333"/>
      <c r="HV232" s="333"/>
      <c r="IA232" s="325"/>
    </row>
    <row r="233" spans="1:235" s="48" customFormat="1">
      <c r="A233" s="46"/>
      <c r="AB233" s="333"/>
      <c r="AL233" s="333"/>
      <c r="AV233" s="333"/>
      <c r="BF233" s="333"/>
      <c r="BP233" s="333"/>
      <c r="BZ233" s="333"/>
      <c r="CJ233" s="333"/>
      <c r="CT233" s="333"/>
      <c r="DD233" s="333"/>
      <c r="DN233" s="333"/>
      <c r="DX233" s="333"/>
      <c r="EH233" s="333"/>
      <c r="ER233" s="333"/>
      <c r="FX233" s="389"/>
      <c r="GH233" s="333"/>
      <c r="GR233" s="333"/>
      <c r="HB233" s="333"/>
      <c r="HL233" s="333"/>
      <c r="HV233" s="333"/>
      <c r="IA233" s="325"/>
    </row>
    <row r="234" spans="1:235" s="48" customFormat="1">
      <c r="A234" s="46"/>
      <c r="AB234" s="333"/>
      <c r="AL234" s="333"/>
      <c r="AV234" s="333"/>
      <c r="BF234" s="333"/>
      <c r="BP234" s="333"/>
      <c r="BZ234" s="333"/>
      <c r="CJ234" s="333"/>
      <c r="CT234" s="333"/>
      <c r="DD234" s="333"/>
      <c r="DN234" s="333"/>
      <c r="DX234" s="333"/>
      <c r="EH234" s="333"/>
      <c r="ER234" s="333"/>
      <c r="FX234" s="389"/>
      <c r="GH234" s="333"/>
      <c r="GR234" s="333"/>
      <c r="HB234" s="333"/>
      <c r="HL234" s="333"/>
      <c r="HV234" s="333"/>
      <c r="IA234" s="325"/>
    </row>
    <row r="235" spans="1:235" s="48" customFormat="1">
      <c r="A235" s="46"/>
      <c r="AB235" s="333"/>
      <c r="AL235" s="333"/>
      <c r="AV235" s="333"/>
      <c r="BF235" s="333"/>
      <c r="BP235" s="333"/>
      <c r="BZ235" s="333"/>
      <c r="CJ235" s="333"/>
      <c r="CT235" s="333"/>
      <c r="DD235" s="333"/>
      <c r="DN235" s="333"/>
      <c r="DX235" s="333"/>
      <c r="EH235" s="333"/>
      <c r="ER235" s="333"/>
      <c r="FX235" s="389"/>
      <c r="GH235" s="333"/>
      <c r="GR235" s="333"/>
      <c r="HB235" s="333"/>
      <c r="HL235" s="333"/>
      <c r="HV235" s="333"/>
      <c r="IA235" s="325"/>
    </row>
    <row r="236" spans="1:235" s="48" customFormat="1">
      <c r="A236" s="46"/>
      <c r="AB236" s="333"/>
      <c r="AL236" s="333"/>
      <c r="AV236" s="333"/>
      <c r="BF236" s="333"/>
      <c r="BP236" s="333"/>
      <c r="BZ236" s="333"/>
      <c r="CJ236" s="333"/>
      <c r="CT236" s="333"/>
      <c r="DD236" s="333"/>
      <c r="DN236" s="333"/>
      <c r="DX236" s="333"/>
      <c r="EH236" s="333"/>
      <c r="ER236" s="333"/>
      <c r="FX236" s="389"/>
      <c r="GH236" s="333"/>
      <c r="GR236" s="333"/>
      <c r="HB236" s="333"/>
      <c r="HL236" s="333"/>
      <c r="HV236" s="333"/>
      <c r="IA236" s="325"/>
    </row>
    <row r="237" spans="1:235" s="48" customFormat="1">
      <c r="A237" s="46"/>
      <c r="AB237" s="333"/>
      <c r="AL237" s="333"/>
      <c r="AV237" s="333"/>
      <c r="BF237" s="333"/>
      <c r="BP237" s="333"/>
      <c r="BZ237" s="333"/>
      <c r="CJ237" s="333"/>
      <c r="CT237" s="333"/>
      <c r="DD237" s="333"/>
      <c r="DN237" s="333"/>
      <c r="DX237" s="333"/>
      <c r="EH237" s="333"/>
      <c r="ER237" s="333"/>
      <c r="FX237" s="389"/>
      <c r="GH237" s="333"/>
      <c r="GR237" s="333"/>
      <c r="HB237" s="333"/>
      <c r="HL237" s="333"/>
      <c r="HV237" s="333"/>
      <c r="IA237" s="325"/>
    </row>
    <row r="238" spans="1:235" s="48" customFormat="1">
      <c r="A238" s="46"/>
      <c r="AB238" s="333"/>
      <c r="AL238" s="333"/>
      <c r="AV238" s="333"/>
      <c r="BF238" s="333"/>
      <c r="BP238" s="333"/>
      <c r="BZ238" s="333"/>
      <c r="CJ238" s="333"/>
      <c r="CT238" s="333"/>
      <c r="DD238" s="333"/>
      <c r="DN238" s="333"/>
      <c r="DX238" s="333"/>
      <c r="EH238" s="333"/>
      <c r="ER238" s="333"/>
      <c r="FX238" s="389"/>
      <c r="GH238" s="333"/>
      <c r="GR238" s="333"/>
      <c r="HB238" s="333"/>
      <c r="HL238" s="333"/>
      <c r="HV238" s="333"/>
      <c r="IA238" s="325"/>
    </row>
    <row r="239" spans="1:235" s="48" customFormat="1">
      <c r="A239" s="46"/>
      <c r="AB239" s="333"/>
      <c r="AL239" s="333"/>
      <c r="AV239" s="333"/>
      <c r="BF239" s="333"/>
      <c r="BP239" s="333"/>
      <c r="BZ239" s="333"/>
      <c r="CJ239" s="333"/>
      <c r="CT239" s="333"/>
      <c r="DD239" s="333"/>
      <c r="DN239" s="333"/>
      <c r="DX239" s="333"/>
      <c r="EH239" s="333"/>
      <c r="ER239" s="333"/>
      <c r="FX239" s="389"/>
      <c r="GH239" s="333"/>
      <c r="GR239" s="333"/>
      <c r="HB239" s="333"/>
      <c r="HL239" s="333"/>
      <c r="HV239" s="333"/>
      <c r="IA239" s="325"/>
    </row>
    <row r="240" spans="1:235" s="48" customFormat="1">
      <c r="A240" s="46"/>
      <c r="AB240" s="333"/>
      <c r="AL240" s="333"/>
      <c r="AV240" s="333"/>
      <c r="BF240" s="333"/>
      <c r="BP240" s="333"/>
      <c r="BZ240" s="333"/>
      <c r="CJ240" s="333"/>
      <c r="CT240" s="333"/>
      <c r="DD240" s="333"/>
      <c r="DN240" s="333"/>
      <c r="DX240" s="333"/>
      <c r="EH240" s="333"/>
      <c r="ER240" s="333"/>
      <c r="FX240" s="389"/>
      <c r="GH240" s="333"/>
      <c r="GR240" s="333"/>
      <c r="HB240" s="333"/>
      <c r="HL240" s="333"/>
      <c r="HV240" s="333"/>
      <c r="IA240" s="325"/>
    </row>
    <row r="241" spans="1:235" s="48" customFormat="1">
      <c r="A241" s="46"/>
      <c r="AB241" s="333"/>
      <c r="AL241" s="333"/>
      <c r="AV241" s="333"/>
      <c r="BF241" s="333"/>
      <c r="BP241" s="333"/>
      <c r="BZ241" s="333"/>
      <c r="CJ241" s="333"/>
      <c r="CT241" s="333"/>
      <c r="DD241" s="333"/>
      <c r="DN241" s="333"/>
      <c r="DX241" s="333"/>
      <c r="EH241" s="333"/>
      <c r="ER241" s="333"/>
      <c r="FX241" s="389"/>
      <c r="GH241" s="333"/>
      <c r="GR241" s="333"/>
      <c r="HB241" s="333"/>
      <c r="HL241" s="333"/>
      <c r="HV241" s="333"/>
      <c r="IA241" s="325"/>
    </row>
    <row r="242" spans="1:235" s="48" customFormat="1">
      <c r="A242" s="46"/>
      <c r="AB242" s="333"/>
      <c r="AL242" s="333"/>
      <c r="AV242" s="333"/>
      <c r="BF242" s="333"/>
      <c r="BP242" s="333"/>
      <c r="BZ242" s="333"/>
      <c r="CJ242" s="333"/>
      <c r="CT242" s="333"/>
      <c r="DD242" s="333"/>
      <c r="DN242" s="333"/>
      <c r="DX242" s="333"/>
      <c r="EH242" s="333"/>
      <c r="ER242" s="333"/>
      <c r="FX242" s="389"/>
      <c r="GH242" s="333"/>
      <c r="GR242" s="333"/>
      <c r="HB242" s="333"/>
      <c r="HL242" s="333"/>
      <c r="HV242" s="333"/>
      <c r="IA242" s="325"/>
    </row>
    <row r="243" spans="1:235" s="48" customFormat="1">
      <c r="A243" s="46"/>
      <c r="AB243" s="333"/>
      <c r="AL243" s="333"/>
      <c r="AV243" s="333"/>
      <c r="BF243" s="333"/>
      <c r="BP243" s="333"/>
      <c r="BZ243" s="333"/>
      <c r="CJ243" s="333"/>
      <c r="CT243" s="333"/>
      <c r="DD243" s="333"/>
      <c r="DN243" s="333"/>
      <c r="DX243" s="333"/>
      <c r="EH243" s="333"/>
      <c r="ER243" s="333"/>
      <c r="FX243" s="389"/>
      <c r="GH243" s="333"/>
      <c r="GR243" s="333"/>
      <c r="HB243" s="333"/>
      <c r="HL243" s="333"/>
      <c r="HV243" s="333"/>
      <c r="IA243" s="325"/>
    </row>
    <row r="244" spans="1:235" s="48" customFormat="1">
      <c r="A244" s="46"/>
      <c r="AB244" s="333"/>
      <c r="AL244" s="333"/>
      <c r="AV244" s="333"/>
      <c r="BF244" s="333"/>
      <c r="BP244" s="333"/>
      <c r="BZ244" s="333"/>
      <c r="CJ244" s="333"/>
      <c r="CT244" s="333"/>
      <c r="DD244" s="333"/>
      <c r="DN244" s="333"/>
      <c r="DX244" s="333"/>
      <c r="EH244" s="333"/>
      <c r="ER244" s="333"/>
      <c r="FX244" s="389"/>
      <c r="GH244" s="333"/>
      <c r="GR244" s="333"/>
      <c r="HB244" s="333"/>
      <c r="HL244" s="333"/>
      <c r="HV244" s="333"/>
      <c r="IA244" s="325"/>
    </row>
    <row r="245" spans="1:235" s="48" customFormat="1">
      <c r="A245" s="46"/>
      <c r="AB245" s="333"/>
      <c r="AL245" s="333"/>
      <c r="AV245" s="333"/>
      <c r="BF245" s="333"/>
      <c r="BP245" s="333"/>
      <c r="BZ245" s="333"/>
      <c r="CJ245" s="333"/>
      <c r="CT245" s="333"/>
      <c r="DD245" s="333"/>
      <c r="DN245" s="333"/>
      <c r="DX245" s="333"/>
      <c r="EH245" s="333"/>
      <c r="ER245" s="333"/>
      <c r="FX245" s="389"/>
      <c r="GH245" s="333"/>
      <c r="GR245" s="333"/>
      <c r="HB245" s="333"/>
      <c r="HL245" s="333"/>
      <c r="HV245" s="333"/>
      <c r="IA245" s="325"/>
    </row>
    <row r="246" spans="1:235" s="48" customFormat="1">
      <c r="A246" s="46"/>
      <c r="AB246" s="333"/>
      <c r="AL246" s="333"/>
      <c r="AV246" s="333"/>
      <c r="BF246" s="333"/>
      <c r="BP246" s="333"/>
      <c r="BZ246" s="333"/>
      <c r="CJ246" s="333"/>
      <c r="CT246" s="333"/>
      <c r="DD246" s="333"/>
      <c r="DN246" s="333"/>
      <c r="DX246" s="333"/>
      <c r="EH246" s="333"/>
      <c r="ER246" s="333"/>
      <c r="FX246" s="389"/>
      <c r="GH246" s="333"/>
      <c r="GR246" s="333"/>
      <c r="HB246" s="333"/>
      <c r="HL246" s="333"/>
      <c r="HV246" s="333"/>
      <c r="IA246" s="325"/>
    </row>
    <row r="247" spans="1:235" s="48" customFormat="1">
      <c r="A247" s="46"/>
      <c r="AB247" s="333"/>
      <c r="AL247" s="333"/>
      <c r="AV247" s="333"/>
      <c r="BF247" s="333"/>
      <c r="BP247" s="333"/>
      <c r="BZ247" s="333"/>
      <c r="CJ247" s="333"/>
      <c r="CT247" s="333"/>
      <c r="DD247" s="333"/>
      <c r="DN247" s="333"/>
      <c r="DX247" s="333"/>
      <c r="EH247" s="333"/>
      <c r="ER247" s="333"/>
      <c r="FX247" s="389"/>
      <c r="GH247" s="333"/>
      <c r="GR247" s="333"/>
      <c r="HB247" s="333"/>
      <c r="HL247" s="333"/>
      <c r="HV247" s="333"/>
      <c r="IA247" s="325"/>
    </row>
    <row r="248" spans="1:235" s="48" customFormat="1">
      <c r="A248" s="46"/>
      <c r="AB248" s="333"/>
      <c r="AL248" s="333"/>
      <c r="AV248" s="333"/>
      <c r="BF248" s="333"/>
      <c r="BP248" s="333"/>
      <c r="BZ248" s="333"/>
      <c r="CJ248" s="333"/>
      <c r="CT248" s="333"/>
      <c r="DD248" s="333"/>
      <c r="DN248" s="333"/>
      <c r="DX248" s="333"/>
      <c r="EH248" s="333"/>
      <c r="ER248" s="333"/>
      <c r="FX248" s="389"/>
      <c r="GH248" s="333"/>
      <c r="GR248" s="333"/>
      <c r="HB248" s="333"/>
      <c r="HL248" s="333"/>
      <c r="HV248" s="333"/>
      <c r="IA248" s="325"/>
    </row>
    <row r="249" spans="1:235" s="48" customFormat="1">
      <c r="A249" s="46"/>
      <c r="AB249" s="333"/>
      <c r="AL249" s="333"/>
      <c r="AV249" s="333"/>
      <c r="BF249" s="333"/>
      <c r="BP249" s="333"/>
      <c r="BZ249" s="333"/>
      <c r="CJ249" s="333"/>
      <c r="CT249" s="333"/>
      <c r="DD249" s="333"/>
      <c r="DN249" s="333"/>
      <c r="DX249" s="333"/>
      <c r="EH249" s="333"/>
      <c r="ER249" s="333"/>
      <c r="FX249" s="389"/>
      <c r="GH249" s="333"/>
      <c r="GR249" s="333"/>
      <c r="HB249" s="333"/>
      <c r="HL249" s="333"/>
      <c r="HV249" s="333"/>
      <c r="IA249" s="325"/>
    </row>
    <row r="250" spans="1:235" s="48" customFormat="1">
      <c r="A250" s="46"/>
      <c r="AB250" s="333"/>
      <c r="AL250" s="333"/>
      <c r="AV250" s="333"/>
      <c r="BF250" s="333"/>
      <c r="BP250" s="333"/>
      <c r="BZ250" s="333"/>
      <c r="CJ250" s="333"/>
      <c r="CT250" s="333"/>
      <c r="DD250" s="333"/>
      <c r="DN250" s="333"/>
      <c r="DX250" s="333"/>
      <c r="EH250" s="333"/>
      <c r="ER250" s="333"/>
      <c r="FX250" s="389"/>
      <c r="GH250" s="333"/>
      <c r="GR250" s="333"/>
      <c r="HB250" s="333"/>
      <c r="HL250" s="333"/>
      <c r="HV250" s="333"/>
      <c r="IA250" s="325"/>
    </row>
    <row r="251" spans="1:235" s="48" customFormat="1">
      <c r="A251" s="46"/>
      <c r="AB251" s="333"/>
      <c r="AL251" s="333"/>
      <c r="AV251" s="333"/>
      <c r="BF251" s="333"/>
      <c r="BP251" s="333"/>
      <c r="BZ251" s="333"/>
      <c r="CJ251" s="333"/>
      <c r="CT251" s="333"/>
      <c r="DD251" s="333"/>
      <c r="DN251" s="333"/>
      <c r="DX251" s="333"/>
      <c r="EH251" s="333"/>
      <c r="ER251" s="333"/>
      <c r="FX251" s="389"/>
      <c r="GH251" s="333"/>
      <c r="GR251" s="333"/>
      <c r="HB251" s="333"/>
      <c r="HL251" s="333"/>
      <c r="HV251" s="333"/>
      <c r="IA251" s="325"/>
    </row>
    <row r="252" spans="1:235" s="48" customFormat="1">
      <c r="A252" s="46"/>
      <c r="AB252" s="333"/>
      <c r="AL252" s="333"/>
      <c r="AV252" s="333"/>
      <c r="BF252" s="333"/>
      <c r="BP252" s="333"/>
      <c r="BZ252" s="333"/>
      <c r="CJ252" s="333"/>
      <c r="CT252" s="333"/>
      <c r="DD252" s="333"/>
      <c r="DN252" s="333"/>
      <c r="DX252" s="333"/>
      <c r="EH252" s="333"/>
      <c r="ER252" s="333"/>
      <c r="FX252" s="389"/>
      <c r="GH252" s="333"/>
      <c r="GR252" s="333"/>
      <c r="HB252" s="333"/>
      <c r="HL252" s="333"/>
      <c r="HV252" s="333"/>
      <c r="IA252" s="325"/>
    </row>
    <row r="253" spans="1:235" s="48" customFormat="1">
      <c r="A253" s="46"/>
      <c r="AB253" s="333"/>
      <c r="AL253" s="333"/>
      <c r="AV253" s="333"/>
      <c r="BF253" s="333"/>
      <c r="BP253" s="333"/>
      <c r="BZ253" s="333"/>
      <c r="CJ253" s="333"/>
      <c r="CT253" s="333"/>
      <c r="DD253" s="333"/>
      <c r="DN253" s="333"/>
      <c r="DX253" s="333"/>
      <c r="EH253" s="333"/>
      <c r="ER253" s="333"/>
      <c r="FX253" s="389"/>
      <c r="GH253" s="333"/>
      <c r="GR253" s="333"/>
      <c r="HB253" s="333"/>
      <c r="HL253" s="333"/>
      <c r="HV253" s="333"/>
      <c r="IA253" s="325"/>
    </row>
    <row r="254" spans="1:235" s="48" customFormat="1">
      <c r="A254" s="46"/>
      <c r="AB254" s="333"/>
      <c r="AL254" s="333"/>
      <c r="AV254" s="333"/>
      <c r="BF254" s="333"/>
      <c r="BP254" s="333"/>
      <c r="BZ254" s="333"/>
      <c r="CJ254" s="333"/>
      <c r="CT254" s="333"/>
      <c r="DD254" s="333"/>
      <c r="DN254" s="333"/>
      <c r="DX254" s="333"/>
      <c r="EH254" s="333"/>
      <c r="ER254" s="333"/>
      <c r="FX254" s="389"/>
      <c r="GH254" s="333"/>
      <c r="GR254" s="333"/>
      <c r="HB254" s="333"/>
      <c r="HL254" s="333"/>
      <c r="HV254" s="333"/>
      <c r="IA254" s="325"/>
    </row>
    <row r="255" spans="1:235" s="48" customFormat="1">
      <c r="A255" s="46"/>
      <c r="AB255" s="333"/>
      <c r="AL255" s="333"/>
      <c r="AV255" s="333"/>
      <c r="BF255" s="333"/>
      <c r="BP255" s="333"/>
      <c r="BZ255" s="333"/>
      <c r="CJ255" s="333"/>
      <c r="CT255" s="333"/>
      <c r="DD255" s="333"/>
      <c r="DN255" s="333"/>
      <c r="DX255" s="333"/>
      <c r="EH255" s="333"/>
      <c r="ER255" s="333"/>
      <c r="FX255" s="389"/>
      <c r="GH255" s="333"/>
      <c r="GR255" s="333"/>
      <c r="HB255" s="333"/>
      <c r="HL255" s="333"/>
      <c r="HV255" s="333"/>
      <c r="IA255" s="325"/>
    </row>
    <row r="256" spans="1:235" s="48" customFormat="1">
      <c r="A256" s="46"/>
      <c r="AB256" s="333"/>
      <c r="AL256" s="333"/>
      <c r="AV256" s="333"/>
      <c r="BF256" s="333"/>
      <c r="BP256" s="333"/>
      <c r="BZ256" s="333"/>
      <c r="CJ256" s="333"/>
      <c r="CT256" s="333"/>
      <c r="DD256" s="333"/>
      <c r="DN256" s="333"/>
      <c r="DX256" s="333"/>
      <c r="EH256" s="333"/>
      <c r="ER256" s="333"/>
      <c r="FX256" s="389"/>
      <c r="GH256" s="333"/>
      <c r="GR256" s="333"/>
      <c r="HB256" s="333"/>
      <c r="HL256" s="333"/>
      <c r="HV256" s="333"/>
      <c r="IA256" s="325"/>
    </row>
    <row r="257" spans="1:235" s="48" customFormat="1">
      <c r="A257" s="46"/>
      <c r="AB257" s="333"/>
      <c r="AL257" s="333"/>
      <c r="AV257" s="333"/>
      <c r="BF257" s="333"/>
      <c r="BP257" s="333"/>
      <c r="BZ257" s="333"/>
      <c r="CJ257" s="333"/>
      <c r="CT257" s="333"/>
      <c r="DD257" s="333"/>
      <c r="DN257" s="333"/>
      <c r="DX257" s="333"/>
      <c r="EH257" s="333"/>
      <c r="ER257" s="333"/>
      <c r="FX257" s="389"/>
      <c r="GH257" s="333"/>
      <c r="GR257" s="333"/>
      <c r="HB257" s="333"/>
      <c r="HL257" s="333"/>
      <c r="HV257" s="333"/>
      <c r="IA257" s="325"/>
    </row>
    <row r="258" spans="1:235" s="48" customFormat="1">
      <c r="A258" s="46"/>
      <c r="AB258" s="333"/>
      <c r="AL258" s="333"/>
      <c r="AV258" s="333"/>
      <c r="BF258" s="333"/>
      <c r="BP258" s="333"/>
      <c r="BZ258" s="333"/>
      <c r="CJ258" s="333"/>
      <c r="CT258" s="333"/>
      <c r="DD258" s="333"/>
      <c r="DN258" s="333"/>
      <c r="DX258" s="333"/>
      <c r="EH258" s="333"/>
      <c r="ER258" s="333"/>
      <c r="FX258" s="389"/>
      <c r="GH258" s="333"/>
      <c r="GR258" s="333"/>
      <c r="HB258" s="333"/>
      <c r="HL258" s="333"/>
      <c r="HV258" s="333"/>
      <c r="IA258" s="325"/>
    </row>
    <row r="259" spans="1:235" s="48" customFormat="1">
      <c r="A259" s="46"/>
      <c r="AB259" s="333"/>
      <c r="AL259" s="333"/>
      <c r="AV259" s="333"/>
      <c r="BF259" s="333"/>
      <c r="BP259" s="333"/>
      <c r="BZ259" s="333"/>
      <c r="CJ259" s="333"/>
      <c r="CT259" s="333"/>
      <c r="DD259" s="333"/>
      <c r="DN259" s="333"/>
      <c r="DX259" s="333"/>
      <c r="EH259" s="333"/>
      <c r="ER259" s="333"/>
      <c r="FX259" s="389"/>
      <c r="GH259" s="333"/>
      <c r="GR259" s="333"/>
      <c r="HB259" s="333"/>
      <c r="HL259" s="333"/>
      <c r="HV259" s="333"/>
      <c r="IA259" s="325"/>
    </row>
    <row r="260" spans="1:235" s="48" customFormat="1">
      <c r="A260" s="46"/>
      <c r="AB260" s="333"/>
      <c r="AL260" s="333"/>
      <c r="AV260" s="333"/>
      <c r="BF260" s="333"/>
      <c r="BP260" s="333"/>
      <c r="BZ260" s="333"/>
      <c r="CJ260" s="333"/>
      <c r="CT260" s="333"/>
      <c r="DD260" s="333"/>
      <c r="DN260" s="333"/>
      <c r="DX260" s="333"/>
      <c r="EH260" s="333"/>
      <c r="ER260" s="333"/>
      <c r="FX260" s="389"/>
      <c r="GH260" s="333"/>
      <c r="GR260" s="333"/>
      <c r="HB260" s="333"/>
      <c r="HL260" s="333"/>
      <c r="HV260" s="333"/>
      <c r="IA260" s="325"/>
    </row>
    <row r="261" spans="1:235" s="48" customFormat="1">
      <c r="A261" s="46"/>
      <c r="AB261" s="333"/>
      <c r="AL261" s="333"/>
      <c r="AV261" s="333"/>
      <c r="BF261" s="333"/>
      <c r="BP261" s="333"/>
      <c r="BZ261" s="333"/>
      <c r="CJ261" s="333"/>
      <c r="CT261" s="333"/>
      <c r="DD261" s="333"/>
      <c r="DN261" s="333"/>
      <c r="DX261" s="333"/>
      <c r="EH261" s="333"/>
      <c r="ER261" s="333"/>
      <c r="FX261" s="389"/>
      <c r="GH261" s="333"/>
      <c r="GR261" s="333"/>
      <c r="HB261" s="333"/>
      <c r="HL261" s="333"/>
      <c r="HV261" s="333"/>
      <c r="IA261" s="325"/>
    </row>
    <row r="262" spans="1:235" s="48" customFormat="1">
      <c r="A262" s="46"/>
      <c r="AB262" s="333"/>
      <c r="AL262" s="333"/>
      <c r="AV262" s="333"/>
      <c r="BF262" s="333"/>
      <c r="BP262" s="333"/>
      <c r="BZ262" s="333"/>
      <c r="CJ262" s="333"/>
      <c r="CT262" s="333"/>
      <c r="DD262" s="333"/>
      <c r="DN262" s="333"/>
      <c r="DX262" s="333"/>
      <c r="EH262" s="333"/>
      <c r="ER262" s="333"/>
      <c r="FX262" s="389"/>
      <c r="GH262" s="333"/>
      <c r="GR262" s="333"/>
      <c r="HB262" s="333"/>
      <c r="HL262" s="333"/>
      <c r="HV262" s="333"/>
      <c r="IA262" s="325"/>
    </row>
    <row r="263" spans="1:235" s="48" customFormat="1">
      <c r="A263" s="46"/>
      <c r="AB263" s="333"/>
      <c r="AL263" s="333"/>
      <c r="AV263" s="333"/>
      <c r="BF263" s="333"/>
      <c r="BP263" s="333"/>
      <c r="BZ263" s="333"/>
      <c r="CJ263" s="333"/>
      <c r="CT263" s="333"/>
      <c r="DD263" s="333"/>
      <c r="DN263" s="333"/>
      <c r="DX263" s="333"/>
      <c r="EH263" s="333"/>
      <c r="ER263" s="333"/>
      <c r="FX263" s="389"/>
      <c r="GH263" s="333"/>
      <c r="GR263" s="333"/>
      <c r="HB263" s="333"/>
      <c r="HL263" s="333"/>
      <c r="HV263" s="333"/>
      <c r="IA263" s="325"/>
    </row>
    <row r="264" spans="1:235" s="48" customFormat="1">
      <c r="A264" s="46"/>
      <c r="AB264" s="333"/>
      <c r="AL264" s="333"/>
      <c r="AV264" s="333"/>
      <c r="BF264" s="333"/>
      <c r="BP264" s="333"/>
      <c r="BZ264" s="333"/>
      <c r="CJ264" s="333"/>
      <c r="CT264" s="333"/>
      <c r="DD264" s="333"/>
      <c r="DN264" s="333"/>
      <c r="DX264" s="333"/>
      <c r="EH264" s="333"/>
      <c r="ER264" s="333"/>
      <c r="FX264" s="389"/>
      <c r="GH264" s="333"/>
      <c r="GR264" s="333"/>
      <c r="HB264" s="333"/>
      <c r="HL264" s="333"/>
      <c r="HV264" s="333"/>
      <c r="IA264" s="325"/>
    </row>
    <row r="265" spans="1:235" s="48" customFormat="1">
      <c r="A265" s="46"/>
      <c r="AB265" s="333"/>
      <c r="AL265" s="333"/>
      <c r="AV265" s="333"/>
      <c r="BF265" s="333"/>
      <c r="BP265" s="333"/>
      <c r="BZ265" s="333"/>
      <c r="CJ265" s="333"/>
      <c r="CT265" s="333"/>
      <c r="DD265" s="333"/>
      <c r="DN265" s="333"/>
      <c r="DX265" s="333"/>
      <c r="EH265" s="333"/>
      <c r="ER265" s="333"/>
      <c r="FX265" s="389"/>
      <c r="GH265" s="333"/>
      <c r="GR265" s="333"/>
      <c r="HB265" s="333"/>
      <c r="HL265" s="333"/>
      <c r="HV265" s="333"/>
      <c r="IA265" s="325"/>
    </row>
    <row r="266" spans="1:235" s="48" customFormat="1">
      <c r="A266" s="46"/>
      <c r="AB266" s="333"/>
      <c r="AL266" s="333"/>
      <c r="AV266" s="333"/>
      <c r="BF266" s="333"/>
      <c r="BP266" s="333"/>
      <c r="BZ266" s="333"/>
      <c r="CJ266" s="333"/>
      <c r="CT266" s="333"/>
      <c r="DD266" s="333"/>
      <c r="DN266" s="333"/>
      <c r="DX266" s="333"/>
      <c r="EH266" s="333"/>
      <c r="ER266" s="333"/>
      <c r="FX266" s="389"/>
      <c r="GH266" s="333"/>
      <c r="GR266" s="333"/>
      <c r="HB266" s="333"/>
      <c r="HL266" s="333"/>
      <c r="HV266" s="333"/>
      <c r="IA266" s="325"/>
    </row>
    <row r="267" spans="1:235" s="48" customFormat="1">
      <c r="A267" s="46"/>
      <c r="AB267" s="333"/>
      <c r="AL267" s="333"/>
      <c r="AV267" s="333"/>
      <c r="BF267" s="333"/>
      <c r="BP267" s="333"/>
      <c r="BZ267" s="333"/>
      <c r="CJ267" s="333"/>
      <c r="CT267" s="333"/>
      <c r="DD267" s="333"/>
      <c r="DN267" s="333"/>
      <c r="DX267" s="333"/>
      <c r="EH267" s="333"/>
      <c r="ER267" s="333"/>
      <c r="FX267" s="389"/>
      <c r="GH267" s="333"/>
      <c r="GR267" s="333"/>
      <c r="HB267" s="333"/>
      <c r="HL267" s="333"/>
      <c r="HV267" s="333"/>
      <c r="IA267" s="325"/>
    </row>
    <row r="268" spans="1:235" s="48" customFormat="1">
      <c r="A268" s="46"/>
      <c r="AB268" s="333"/>
      <c r="AL268" s="333"/>
      <c r="AV268" s="333"/>
      <c r="BF268" s="333"/>
      <c r="BP268" s="333"/>
      <c r="BZ268" s="333"/>
      <c r="CJ268" s="333"/>
      <c r="CT268" s="333"/>
      <c r="DD268" s="333"/>
      <c r="DN268" s="333"/>
      <c r="DX268" s="333"/>
      <c r="EH268" s="333"/>
      <c r="ER268" s="333"/>
      <c r="FX268" s="389"/>
      <c r="GH268" s="333"/>
      <c r="GR268" s="333"/>
      <c r="HB268" s="333"/>
      <c r="HL268" s="333"/>
      <c r="HV268" s="333"/>
      <c r="IA268" s="325"/>
    </row>
    <row r="269" spans="1:235" s="48" customFormat="1">
      <c r="A269" s="46"/>
      <c r="AB269" s="333"/>
      <c r="AL269" s="333"/>
      <c r="AV269" s="333"/>
      <c r="BF269" s="333"/>
      <c r="BP269" s="333"/>
      <c r="BZ269" s="333"/>
      <c r="CJ269" s="333"/>
      <c r="CT269" s="333"/>
      <c r="DD269" s="333"/>
      <c r="DN269" s="333"/>
      <c r="DX269" s="333"/>
      <c r="EH269" s="333"/>
      <c r="ER269" s="333"/>
      <c r="FX269" s="389"/>
      <c r="GH269" s="333"/>
      <c r="GR269" s="333"/>
      <c r="HB269" s="333"/>
      <c r="HL269" s="333"/>
      <c r="HV269" s="333"/>
      <c r="IA269" s="325"/>
    </row>
    <row r="270" spans="1:235" s="48" customFormat="1">
      <c r="A270" s="46"/>
      <c r="AB270" s="333"/>
      <c r="AL270" s="333"/>
      <c r="AV270" s="333"/>
      <c r="BF270" s="333"/>
      <c r="BP270" s="333"/>
      <c r="BZ270" s="333"/>
      <c r="CJ270" s="333"/>
      <c r="CT270" s="333"/>
      <c r="DD270" s="333"/>
      <c r="DN270" s="333"/>
      <c r="DX270" s="333"/>
      <c r="EH270" s="333"/>
      <c r="ER270" s="333"/>
      <c r="FX270" s="389"/>
      <c r="GH270" s="333"/>
      <c r="GR270" s="333"/>
      <c r="HB270" s="333"/>
      <c r="HL270" s="333"/>
      <c r="HV270" s="333"/>
      <c r="IA270" s="325"/>
    </row>
    <row r="271" spans="1:235" s="48" customFormat="1">
      <c r="A271" s="46"/>
      <c r="AB271" s="333"/>
      <c r="AL271" s="333"/>
      <c r="AV271" s="333"/>
      <c r="BF271" s="333"/>
      <c r="BP271" s="333"/>
      <c r="BZ271" s="333"/>
      <c r="CJ271" s="333"/>
      <c r="CT271" s="333"/>
      <c r="DD271" s="333"/>
      <c r="DN271" s="333"/>
      <c r="DX271" s="333"/>
      <c r="EH271" s="333"/>
      <c r="ER271" s="333"/>
      <c r="FX271" s="389"/>
      <c r="GH271" s="333"/>
      <c r="GR271" s="333"/>
      <c r="HB271" s="333"/>
      <c r="HL271" s="333"/>
      <c r="HV271" s="333"/>
      <c r="IA271" s="325"/>
    </row>
    <row r="272" spans="1:235" s="48" customFormat="1">
      <c r="A272" s="46"/>
      <c r="AB272" s="333"/>
      <c r="AL272" s="333"/>
      <c r="AV272" s="333"/>
      <c r="BF272" s="333"/>
      <c r="BP272" s="333"/>
      <c r="BZ272" s="333"/>
      <c r="CJ272" s="333"/>
      <c r="CT272" s="333"/>
      <c r="DD272" s="333"/>
      <c r="DN272" s="333"/>
      <c r="DX272" s="333"/>
      <c r="EH272" s="333"/>
      <c r="ER272" s="333"/>
      <c r="FX272" s="389"/>
      <c r="GH272" s="333"/>
      <c r="GR272" s="333"/>
      <c r="HB272" s="333"/>
      <c r="HL272" s="333"/>
      <c r="HV272" s="333"/>
      <c r="IA272" s="325"/>
    </row>
    <row r="273" spans="1:235" s="48" customFormat="1">
      <c r="A273" s="46"/>
      <c r="AB273" s="333"/>
      <c r="AL273" s="333"/>
      <c r="AV273" s="333"/>
      <c r="BF273" s="333"/>
      <c r="BP273" s="333"/>
      <c r="BZ273" s="333"/>
      <c r="CJ273" s="333"/>
      <c r="CT273" s="333"/>
      <c r="DD273" s="333"/>
      <c r="DN273" s="333"/>
      <c r="DX273" s="333"/>
      <c r="EH273" s="333"/>
      <c r="ER273" s="333"/>
      <c r="FX273" s="389"/>
      <c r="GH273" s="333"/>
      <c r="GR273" s="333"/>
      <c r="HB273" s="333"/>
      <c r="HL273" s="333"/>
      <c r="HV273" s="333"/>
      <c r="IA273" s="325"/>
    </row>
    <row r="274" spans="1:235" s="48" customFormat="1">
      <c r="A274" s="46"/>
      <c r="AB274" s="333"/>
      <c r="AL274" s="333"/>
      <c r="AV274" s="333"/>
      <c r="BF274" s="333"/>
      <c r="BP274" s="333"/>
      <c r="BZ274" s="333"/>
      <c r="CJ274" s="333"/>
      <c r="CT274" s="333"/>
      <c r="DD274" s="333"/>
      <c r="DN274" s="333"/>
      <c r="DX274" s="333"/>
      <c r="EH274" s="333"/>
      <c r="ER274" s="333"/>
      <c r="FX274" s="389"/>
      <c r="GH274" s="333"/>
      <c r="GR274" s="333"/>
      <c r="HB274" s="333"/>
      <c r="HL274" s="333"/>
      <c r="HV274" s="333"/>
      <c r="IA274" s="325"/>
    </row>
    <row r="275" spans="1:235" s="48" customFormat="1">
      <c r="A275" s="46"/>
      <c r="AB275" s="333"/>
      <c r="AL275" s="333"/>
      <c r="AV275" s="333"/>
      <c r="BF275" s="333"/>
      <c r="BP275" s="333"/>
      <c r="BZ275" s="333"/>
      <c r="CJ275" s="333"/>
      <c r="CT275" s="333"/>
      <c r="DD275" s="333"/>
      <c r="DN275" s="333"/>
      <c r="DX275" s="333"/>
      <c r="EH275" s="333"/>
      <c r="ER275" s="333"/>
      <c r="FX275" s="389"/>
      <c r="GH275" s="333"/>
      <c r="GR275" s="333"/>
      <c r="HB275" s="333"/>
      <c r="HL275" s="333"/>
      <c r="HV275" s="333"/>
      <c r="IA275" s="325"/>
    </row>
    <row r="276" spans="1:235" s="48" customFormat="1">
      <c r="A276" s="46"/>
      <c r="AB276" s="333"/>
      <c r="AL276" s="333"/>
      <c r="AV276" s="333"/>
      <c r="BF276" s="333"/>
      <c r="BP276" s="333"/>
      <c r="BZ276" s="333"/>
      <c r="CJ276" s="333"/>
      <c r="CT276" s="333"/>
      <c r="DD276" s="333"/>
      <c r="DN276" s="333"/>
      <c r="DX276" s="333"/>
      <c r="EH276" s="333"/>
      <c r="ER276" s="333"/>
      <c r="FX276" s="389"/>
      <c r="GH276" s="333"/>
      <c r="GR276" s="333"/>
      <c r="HB276" s="333"/>
      <c r="HL276" s="333"/>
      <c r="HV276" s="333"/>
      <c r="IA276" s="325"/>
    </row>
    <row r="277" spans="1:235" s="48" customFormat="1">
      <c r="A277" s="46"/>
      <c r="AB277" s="333"/>
      <c r="AL277" s="333"/>
      <c r="AV277" s="333"/>
      <c r="BF277" s="333"/>
      <c r="BP277" s="333"/>
      <c r="BZ277" s="333"/>
      <c r="CJ277" s="333"/>
      <c r="CT277" s="333"/>
      <c r="DD277" s="333"/>
      <c r="DN277" s="333"/>
      <c r="DX277" s="333"/>
      <c r="EH277" s="333"/>
      <c r="ER277" s="333"/>
      <c r="FX277" s="389"/>
      <c r="GH277" s="333"/>
      <c r="GR277" s="333"/>
      <c r="HB277" s="333"/>
      <c r="HL277" s="333"/>
      <c r="HV277" s="333"/>
      <c r="IA277" s="325"/>
    </row>
    <row r="278" spans="1:235" s="48" customFormat="1">
      <c r="A278" s="46"/>
      <c r="AB278" s="333"/>
      <c r="AL278" s="333"/>
      <c r="AV278" s="333"/>
      <c r="BF278" s="333"/>
      <c r="BP278" s="333"/>
      <c r="BZ278" s="333"/>
      <c r="CJ278" s="333"/>
      <c r="CT278" s="333"/>
      <c r="DD278" s="333"/>
      <c r="DN278" s="333"/>
      <c r="DX278" s="333"/>
      <c r="EH278" s="333"/>
      <c r="ER278" s="333"/>
      <c r="FX278" s="389"/>
      <c r="GH278" s="333"/>
      <c r="GR278" s="333"/>
      <c r="HB278" s="333"/>
      <c r="HL278" s="333"/>
      <c r="HV278" s="333"/>
      <c r="IA278" s="325"/>
    </row>
    <row r="279" spans="1:235" s="48" customFormat="1">
      <c r="A279" s="46"/>
      <c r="AB279" s="333"/>
      <c r="AL279" s="333"/>
      <c r="AV279" s="333"/>
      <c r="BF279" s="333"/>
      <c r="BP279" s="333"/>
      <c r="BZ279" s="333"/>
      <c r="CJ279" s="333"/>
      <c r="CT279" s="333"/>
      <c r="DD279" s="333"/>
      <c r="DN279" s="333"/>
      <c r="DX279" s="333"/>
      <c r="EH279" s="333"/>
      <c r="ER279" s="333"/>
      <c r="FX279" s="389"/>
      <c r="GH279" s="333"/>
      <c r="GR279" s="333"/>
      <c r="HB279" s="333"/>
      <c r="HL279" s="333"/>
      <c r="HV279" s="333"/>
      <c r="IA279" s="325"/>
    </row>
    <row r="280" spans="1:235" s="48" customFormat="1">
      <c r="A280" s="46"/>
      <c r="AB280" s="333"/>
      <c r="AL280" s="333"/>
      <c r="AV280" s="333"/>
      <c r="BF280" s="333"/>
      <c r="BP280" s="333"/>
      <c r="BZ280" s="333"/>
      <c r="CJ280" s="333"/>
      <c r="CT280" s="333"/>
      <c r="DD280" s="333"/>
      <c r="DN280" s="333"/>
      <c r="DX280" s="333"/>
      <c r="EH280" s="333"/>
      <c r="ER280" s="333"/>
      <c r="FX280" s="389"/>
      <c r="GH280" s="333"/>
      <c r="GR280" s="333"/>
      <c r="HB280" s="333"/>
      <c r="HL280" s="333"/>
      <c r="HV280" s="333"/>
      <c r="IA280" s="325"/>
    </row>
    <row r="281" spans="1:235" s="48" customFormat="1">
      <c r="A281" s="46"/>
      <c r="AB281" s="333"/>
      <c r="AL281" s="333"/>
      <c r="AV281" s="333"/>
      <c r="BF281" s="333"/>
      <c r="BP281" s="333"/>
      <c r="BZ281" s="333"/>
      <c r="CJ281" s="333"/>
      <c r="CT281" s="333"/>
      <c r="DD281" s="333"/>
      <c r="DN281" s="333"/>
      <c r="DX281" s="333"/>
      <c r="EH281" s="333"/>
      <c r="ER281" s="333"/>
      <c r="FX281" s="389"/>
      <c r="GH281" s="333"/>
      <c r="GR281" s="333"/>
      <c r="HB281" s="333"/>
      <c r="HL281" s="333"/>
      <c r="HV281" s="333"/>
      <c r="IA281" s="325"/>
    </row>
    <row r="282" spans="1:235" s="48" customFormat="1">
      <c r="A282" s="46"/>
      <c r="AB282" s="333"/>
      <c r="AL282" s="333"/>
      <c r="AV282" s="333"/>
      <c r="BF282" s="333"/>
      <c r="BP282" s="333"/>
      <c r="BZ282" s="333"/>
      <c r="CJ282" s="333"/>
      <c r="CT282" s="333"/>
      <c r="DD282" s="333"/>
      <c r="DN282" s="333"/>
      <c r="DX282" s="333"/>
      <c r="EH282" s="333"/>
      <c r="ER282" s="333"/>
      <c r="FX282" s="389"/>
      <c r="GH282" s="333"/>
      <c r="GR282" s="333"/>
      <c r="HB282" s="333"/>
      <c r="HL282" s="333"/>
      <c r="HV282" s="333"/>
      <c r="IA282" s="325"/>
    </row>
    <row r="283" spans="1:235" s="48" customFormat="1">
      <c r="A283" s="46"/>
      <c r="AB283" s="333"/>
      <c r="AL283" s="333"/>
      <c r="AV283" s="333"/>
      <c r="BF283" s="333"/>
      <c r="BP283" s="333"/>
      <c r="BZ283" s="333"/>
      <c r="CJ283" s="333"/>
      <c r="CT283" s="333"/>
      <c r="DD283" s="333"/>
      <c r="DN283" s="333"/>
      <c r="DX283" s="333"/>
      <c r="EH283" s="333"/>
      <c r="ER283" s="333"/>
      <c r="FX283" s="389"/>
      <c r="GH283" s="333"/>
      <c r="GR283" s="333"/>
      <c r="HB283" s="333"/>
      <c r="HL283" s="333"/>
      <c r="HV283" s="333"/>
      <c r="IA283" s="325"/>
    </row>
    <row r="284" spans="1:235" s="48" customFormat="1">
      <c r="A284" s="46"/>
      <c r="AB284" s="333"/>
      <c r="AL284" s="333"/>
      <c r="AV284" s="333"/>
      <c r="BF284" s="333"/>
      <c r="BP284" s="333"/>
      <c r="BZ284" s="333"/>
      <c r="CJ284" s="333"/>
      <c r="CT284" s="333"/>
      <c r="DD284" s="333"/>
      <c r="DN284" s="333"/>
      <c r="DX284" s="333"/>
      <c r="EH284" s="333"/>
      <c r="ER284" s="333"/>
      <c r="FX284" s="389"/>
      <c r="GH284" s="333"/>
      <c r="GR284" s="333"/>
      <c r="HB284" s="333"/>
      <c r="HL284" s="333"/>
      <c r="HV284" s="333"/>
      <c r="IA284" s="325"/>
    </row>
    <row r="285" spans="1:235" s="48" customFormat="1">
      <c r="A285" s="46"/>
      <c r="AB285" s="333"/>
      <c r="AL285" s="333"/>
      <c r="AV285" s="333"/>
      <c r="BF285" s="333"/>
      <c r="BP285" s="333"/>
      <c r="BZ285" s="333"/>
      <c r="CJ285" s="333"/>
      <c r="CT285" s="333"/>
      <c r="DD285" s="333"/>
      <c r="DN285" s="333"/>
      <c r="DX285" s="333"/>
      <c r="EH285" s="333"/>
      <c r="ER285" s="333"/>
      <c r="FX285" s="389"/>
      <c r="GH285" s="333"/>
      <c r="GR285" s="333"/>
      <c r="HB285" s="333"/>
      <c r="HL285" s="333"/>
      <c r="HV285" s="333"/>
      <c r="IA285" s="325"/>
    </row>
    <row r="286" spans="1:235" s="48" customFormat="1">
      <c r="A286" s="46"/>
      <c r="AB286" s="333"/>
      <c r="AL286" s="333"/>
      <c r="AV286" s="333"/>
      <c r="BF286" s="333"/>
      <c r="BP286" s="333"/>
      <c r="BZ286" s="333"/>
      <c r="CJ286" s="333"/>
      <c r="CT286" s="333"/>
      <c r="DD286" s="333"/>
      <c r="DN286" s="333"/>
      <c r="DX286" s="333"/>
      <c r="EH286" s="333"/>
      <c r="ER286" s="333"/>
      <c r="FX286" s="389"/>
      <c r="GH286" s="333"/>
      <c r="GR286" s="333"/>
      <c r="HB286" s="333"/>
      <c r="HL286" s="333"/>
      <c r="HV286" s="333"/>
      <c r="IA286" s="325"/>
    </row>
    <row r="287" spans="1:235" s="48" customFormat="1">
      <c r="A287" s="46"/>
      <c r="AB287" s="333"/>
      <c r="AL287" s="333"/>
      <c r="AV287" s="333"/>
      <c r="BF287" s="333"/>
      <c r="BP287" s="333"/>
      <c r="BZ287" s="333"/>
      <c r="CJ287" s="333"/>
      <c r="CT287" s="333"/>
      <c r="DD287" s="333"/>
      <c r="DN287" s="333"/>
      <c r="DX287" s="333"/>
      <c r="EH287" s="333"/>
      <c r="ER287" s="333"/>
      <c r="FX287" s="389"/>
      <c r="GH287" s="333"/>
      <c r="GR287" s="333"/>
      <c r="HB287" s="333"/>
      <c r="HL287" s="333"/>
      <c r="HV287" s="333"/>
      <c r="IA287" s="325"/>
    </row>
    <row r="288" spans="1:235" s="48" customFormat="1">
      <c r="A288" s="46"/>
      <c r="AB288" s="333"/>
      <c r="AL288" s="333"/>
      <c r="AV288" s="333"/>
      <c r="BF288" s="333"/>
      <c r="BP288" s="333"/>
      <c r="BZ288" s="333"/>
      <c r="CJ288" s="333"/>
      <c r="CT288" s="333"/>
      <c r="DD288" s="333"/>
      <c r="DN288" s="333"/>
      <c r="DX288" s="333"/>
      <c r="EH288" s="333"/>
      <c r="ER288" s="333"/>
      <c r="FX288" s="389"/>
      <c r="GH288" s="333"/>
      <c r="GR288" s="333"/>
      <c r="HB288" s="333"/>
      <c r="HL288" s="333"/>
      <c r="HV288" s="333"/>
      <c r="IA288" s="325"/>
    </row>
    <row r="289" spans="1:235" s="48" customFormat="1">
      <c r="A289" s="46"/>
      <c r="AB289" s="333"/>
      <c r="AL289" s="333"/>
      <c r="AV289" s="333"/>
      <c r="BF289" s="333"/>
      <c r="BP289" s="333"/>
      <c r="BZ289" s="333"/>
      <c r="CJ289" s="333"/>
      <c r="CT289" s="333"/>
      <c r="DD289" s="333"/>
      <c r="DN289" s="333"/>
      <c r="DX289" s="333"/>
      <c r="EH289" s="333"/>
      <c r="ER289" s="333"/>
      <c r="FX289" s="389"/>
      <c r="GH289" s="333"/>
      <c r="GR289" s="333"/>
      <c r="HB289" s="333"/>
      <c r="HL289" s="333"/>
      <c r="HV289" s="333"/>
      <c r="IA289" s="325"/>
    </row>
    <row r="290" spans="1:235" s="48" customFormat="1">
      <c r="A290" s="46"/>
      <c r="AB290" s="333"/>
      <c r="AL290" s="333"/>
      <c r="AV290" s="333"/>
      <c r="BF290" s="333"/>
      <c r="BP290" s="333"/>
      <c r="BZ290" s="333"/>
      <c r="CJ290" s="333"/>
      <c r="CT290" s="333"/>
      <c r="DD290" s="333"/>
      <c r="DN290" s="333"/>
      <c r="DX290" s="333"/>
      <c r="EH290" s="333"/>
      <c r="ER290" s="333"/>
      <c r="FX290" s="389"/>
      <c r="GH290" s="333"/>
      <c r="GR290" s="333"/>
      <c r="HB290" s="333"/>
      <c r="HL290" s="333"/>
      <c r="HV290" s="333"/>
      <c r="IA290" s="325"/>
    </row>
    <row r="291" spans="1:235" s="48" customFormat="1">
      <c r="A291" s="46"/>
      <c r="AB291" s="333"/>
      <c r="AL291" s="333"/>
      <c r="AV291" s="333"/>
      <c r="BF291" s="333"/>
      <c r="BP291" s="333"/>
      <c r="BZ291" s="333"/>
      <c r="CJ291" s="333"/>
      <c r="CT291" s="333"/>
      <c r="DD291" s="333"/>
      <c r="DN291" s="333"/>
      <c r="DX291" s="333"/>
      <c r="EH291" s="333"/>
      <c r="ER291" s="333"/>
      <c r="FX291" s="389"/>
      <c r="GH291" s="333"/>
      <c r="GR291" s="333"/>
      <c r="HB291" s="333"/>
      <c r="HL291" s="333"/>
      <c r="HV291" s="333"/>
      <c r="IA291" s="325"/>
    </row>
    <row r="292" spans="1:235" s="48" customFormat="1">
      <c r="A292" s="46"/>
      <c r="AB292" s="333"/>
      <c r="AL292" s="333"/>
      <c r="AV292" s="333"/>
      <c r="BF292" s="333"/>
      <c r="BP292" s="333"/>
      <c r="BZ292" s="333"/>
      <c r="CJ292" s="333"/>
      <c r="CT292" s="333"/>
      <c r="DD292" s="333"/>
      <c r="DN292" s="333"/>
      <c r="DX292" s="333"/>
      <c r="EH292" s="333"/>
      <c r="ER292" s="333"/>
      <c r="FX292" s="389"/>
      <c r="GH292" s="333"/>
      <c r="GR292" s="333"/>
      <c r="HB292" s="333"/>
      <c r="HL292" s="333"/>
      <c r="HV292" s="333"/>
      <c r="IA292" s="325"/>
    </row>
    <row r="293" spans="1:235" s="48" customFormat="1">
      <c r="A293" s="46"/>
      <c r="AB293" s="333"/>
      <c r="AL293" s="333"/>
      <c r="AV293" s="333"/>
      <c r="BF293" s="333"/>
      <c r="BP293" s="333"/>
      <c r="BZ293" s="333"/>
      <c r="CJ293" s="333"/>
      <c r="CT293" s="333"/>
      <c r="DD293" s="333"/>
      <c r="DN293" s="333"/>
      <c r="DX293" s="333"/>
      <c r="EH293" s="333"/>
      <c r="ER293" s="333"/>
      <c r="FX293" s="389"/>
      <c r="GH293" s="333"/>
      <c r="GR293" s="333"/>
      <c r="HB293" s="333"/>
      <c r="HL293" s="333"/>
      <c r="HV293" s="333"/>
      <c r="IA293" s="325"/>
    </row>
    <row r="294" spans="1:235" s="48" customFormat="1">
      <c r="A294" s="46"/>
      <c r="AB294" s="333"/>
      <c r="AL294" s="333"/>
      <c r="AV294" s="333"/>
      <c r="BF294" s="333"/>
      <c r="BP294" s="333"/>
      <c r="BZ294" s="333"/>
      <c r="CJ294" s="333"/>
      <c r="CT294" s="333"/>
      <c r="DD294" s="333"/>
      <c r="DN294" s="333"/>
      <c r="DX294" s="333"/>
      <c r="EH294" s="333"/>
      <c r="ER294" s="333"/>
      <c r="FX294" s="389"/>
      <c r="GH294" s="333"/>
      <c r="GR294" s="333"/>
      <c r="HB294" s="333"/>
      <c r="HL294" s="333"/>
      <c r="HV294" s="333"/>
      <c r="IA294" s="325"/>
    </row>
    <row r="295" spans="1:235" s="48" customFormat="1">
      <c r="A295" s="46"/>
      <c r="AB295" s="333"/>
      <c r="AL295" s="333"/>
      <c r="AV295" s="333"/>
      <c r="BF295" s="333"/>
      <c r="BP295" s="333"/>
      <c r="BZ295" s="333"/>
      <c r="CJ295" s="333"/>
      <c r="CT295" s="333"/>
      <c r="DD295" s="333"/>
      <c r="DN295" s="333"/>
      <c r="DX295" s="333"/>
      <c r="EH295" s="333"/>
      <c r="ER295" s="333"/>
      <c r="FX295" s="389"/>
      <c r="GH295" s="333"/>
      <c r="GR295" s="333"/>
      <c r="HB295" s="333"/>
      <c r="HL295" s="333"/>
      <c r="HV295" s="333"/>
      <c r="IA295" s="325"/>
    </row>
    <row r="296" spans="1:235" s="48" customFormat="1">
      <c r="A296" s="46"/>
      <c r="AB296" s="333"/>
      <c r="AL296" s="333"/>
      <c r="AV296" s="333"/>
      <c r="BF296" s="333"/>
      <c r="BP296" s="333"/>
      <c r="BZ296" s="333"/>
      <c r="CJ296" s="333"/>
      <c r="CT296" s="333"/>
      <c r="DD296" s="333"/>
      <c r="DN296" s="333"/>
      <c r="DX296" s="333"/>
      <c r="EH296" s="333"/>
      <c r="ER296" s="333"/>
      <c r="FX296" s="389"/>
      <c r="GH296" s="333"/>
      <c r="GR296" s="333"/>
      <c r="HB296" s="333"/>
      <c r="HL296" s="333"/>
      <c r="HV296" s="333"/>
      <c r="IA296" s="325"/>
    </row>
    <row r="297" spans="1:235" s="48" customFormat="1">
      <c r="A297" s="46"/>
      <c r="AB297" s="333"/>
      <c r="AL297" s="333"/>
      <c r="AV297" s="333"/>
      <c r="BF297" s="333"/>
      <c r="BP297" s="333"/>
      <c r="BZ297" s="333"/>
      <c r="CJ297" s="333"/>
      <c r="CT297" s="333"/>
      <c r="DD297" s="333"/>
      <c r="DN297" s="333"/>
      <c r="DX297" s="333"/>
      <c r="EH297" s="333"/>
      <c r="ER297" s="333"/>
      <c r="FX297" s="389"/>
      <c r="GH297" s="333"/>
      <c r="GR297" s="333"/>
      <c r="HB297" s="333"/>
      <c r="HL297" s="333"/>
      <c r="HV297" s="333"/>
      <c r="IA297" s="325"/>
    </row>
    <row r="298" spans="1:235" s="48" customFormat="1">
      <c r="A298" s="46"/>
      <c r="AB298" s="333"/>
      <c r="AL298" s="333"/>
      <c r="AV298" s="333"/>
      <c r="BF298" s="333"/>
      <c r="BP298" s="333"/>
      <c r="BZ298" s="333"/>
      <c r="CJ298" s="333"/>
      <c r="CT298" s="333"/>
      <c r="DD298" s="333"/>
      <c r="DN298" s="333"/>
      <c r="DX298" s="333"/>
      <c r="EH298" s="333"/>
      <c r="ER298" s="333"/>
      <c r="FX298" s="389"/>
      <c r="GH298" s="333"/>
      <c r="GR298" s="333"/>
      <c r="HB298" s="333"/>
      <c r="HL298" s="333"/>
      <c r="HV298" s="333"/>
      <c r="IA298" s="325"/>
    </row>
    <row r="299" spans="1:235" s="48" customFormat="1">
      <c r="A299" s="46"/>
      <c r="AB299" s="333"/>
      <c r="AL299" s="333"/>
      <c r="AV299" s="333"/>
      <c r="BF299" s="333"/>
      <c r="BP299" s="333"/>
      <c r="BZ299" s="333"/>
      <c r="CJ299" s="333"/>
      <c r="CT299" s="333"/>
      <c r="DD299" s="333"/>
      <c r="DN299" s="333"/>
      <c r="DX299" s="333"/>
      <c r="EH299" s="333"/>
      <c r="ER299" s="333"/>
      <c r="FX299" s="389"/>
      <c r="GH299" s="333"/>
      <c r="GR299" s="333"/>
      <c r="HB299" s="333"/>
      <c r="HL299" s="333"/>
      <c r="HV299" s="333"/>
      <c r="IA299" s="325"/>
    </row>
    <row r="300" spans="1:235" s="48" customFormat="1">
      <c r="A300" s="46"/>
      <c r="AB300" s="333"/>
      <c r="AL300" s="333"/>
      <c r="AV300" s="333"/>
      <c r="BF300" s="333"/>
      <c r="BP300" s="333"/>
      <c r="BZ300" s="333"/>
      <c r="CJ300" s="333"/>
      <c r="CT300" s="333"/>
      <c r="DD300" s="333"/>
      <c r="DN300" s="333"/>
      <c r="DX300" s="333"/>
      <c r="EH300" s="333"/>
      <c r="ER300" s="333"/>
      <c r="FX300" s="389"/>
      <c r="GH300" s="333"/>
      <c r="GR300" s="333"/>
      <c r="HB300" s="333"/>
      <c r="HL300" s="333"/>
      <c r="HV300" s="333"/>
      <c r="IA300" s="325"/>
    </row>
    <row r="301" spans="1:235" s="48" customFormat="1">
      <c r="A301" s="46"/>
      <c r="AB301" s="333"/>
      <c r="AL301" s="333"/>
      <c r="AV301" s="333"/>
      <c r="BF301" s="333"/>
      <c r="BP301" s="333"/>
      <c r="BZ301" s="333"/>
      <c r="CJ301" s="333"/>
      <c r="CT301" s="333"/>
      <c r="DD301" s="333"/>
      <c r="DN301" s="333"/>
      <c r="DX301" s="333"/>
      <c r="EH301" s="333"/>
      <c r="ER301" s="333"/>
      <c r="FX301" s="389"/>
      <c r="GH301" s="333"/>
      <c r="GR301" s="333"/>
      <c r="HB301" s="333"/>
      <c r="HL301" s="333"/>
      <c r="HV301" s="333"/>
      <c r="IA301" s="325"/>
    </row>
    <row r="302" spans="1:235" s="48" customFormat="1">
      <c r="A302" s="46"/>
      <c r="AB302" s="333"/>
      <c r="AL302" s="333"/>
      <c r="AV302" s="333"/>
      <c r="BF302" s="333"/>
      <c r="BP302" s="333"/>
      <c r="BZ302" s="333"/>
      <c r="CJ302" s="333"/>
      <c r="CT302" s="333"/>
      <c r="DD302" s="333"/>
      <c r="DN302" s="333"/>
      <c r="DX302" s="333"/>
      <c r="EH302" s="333"/>
      <c r="ER302" s="333"/>
      <c r="FX302" s="389"/>
      <c r="GH302" s="333"/>
      <c r="GR302" s="333"/>
      <c r="HB302" s="333"/>
      <c r="HL302" s="333"/>
      <c r="HV302" s="333"/>
      <c r="IA302" s="325"/>
    </row>
    <row r="303" spans="1:235" s="48" customFormat="1">
      <c r="A303" s="46"/>
      <c r="AB303" s="333"/>
      <c r="AL303" s="333"/>
      <c r="AV303" s="333"/>
      <c r="BF303" s="333"/>
      <c r="BP303" s="333"/>
      <c r="BZ303" s="333"/>
      <c r="CJ303" s="333"/>
      <c r="CT303" s="333"/>
      <c r="DD303" s="333"/>
      <c r="DN303" s="333"/>
      <c r="DX303" s="333"/>
      <c r="EH303" s="333"/>
      <c r="ER303" s="333"/>
      <c r="FX303" s="389"/>
      <c r="GH303" s="333"/>
      <c r="GR303" s="333"/>
      <c r="HB303" s="333"/>
      <c r="HL303" s="333"/>
      <c r="HV303" s="333"/>
      <c r="IA303" s="325"/>
    </row>
    <row r="304" spans="1:235" s="48" customFormat="1">
      <c r="A304" s="46"/>
      <c r="AB304" s="333"/>
      <c r="AL304" s="333"/>
      <c r="AV304" s="333"/>
      <c r="BF304" s="333"/>
      <c r="BP304" s="333"/>
      <c r="BZ304" s="333"/>
      <c r="CJ304" s="333"/>
      <c r="CT304" s="333"/>
      <c r="DD304" s="333"/>
      <c r="DN304" s="333"/>
      <c r="DX304" s="333"/>
      <c r="EH304" s="333"/>
      <c r="ER304" s="333"/>
      <c r="FX304" s="389"/>
      <c r="GH304" s="333"/>
      <c r="GR304" s="333"/>
      <c r="HB304" s="333"/>
      <c r="HL304" s="333"/>
      <c r="HV304" s="333"/>
      <c r="IA304" s="325"/>
    </row>
    <row r="305" spans="1:235" s="48" customFormat="1">
      <c r="A305" s="46"/>
      <c r="AB305" s="333"/>
      <c r="AL305" s="333"/>
      <c r="AV305" s="333"/>
      <c r="BF305" s="333"/>
      <c r="BP305" s="333"/>
      <c r="BZ305" s="333"/>
      <c r="CJ305" s="333"/>
      <c r="CT305" s="333"/>
      <c r="DD305" s="333"/>
      <c r="DN305" s="333"/>
      <c r="DX305" s="333"/>
      <c r="EH305" s="333"/>
      <c r="ER305" s="333"/>
      <c r="FX305" s="389"/>
      <c r="GH305" s="333"/>
      <c r="GR305" s="333"/>
      <c r="HB305" s="333"/>
      <c r="HL305" s="333"/>
      <c r="HV305" s="333"/>
      <c r="IA305" s="325"/>
    </row>
    <row r="306" spans="1:235" s="48" customFormat="1">
      <c r="A306" s="46"/>
      <c r="AB306" s="333"/>
      <c r="AL306" s="333"/>
      <c r="AV306" s="333"/>
      <c r="BF306" s="333"/>
      <c r="BP306" s="333"/>
      <c r="BZ306" s="333"/>
      <c r="CJ306" s="333"/>
      <c r="CT306" s="333"/>
      <c r="DD306" s="333"/>
      <c r="DN306" s="333"/>
      <c r="DX306" s="333"/>
      <c r="EH306" s="333"/>
      <c r="ER306" s="333"/>
      <c r="FX306" s="389"/>
      <c r="GH306" s="333"/>
      <c r="GR306" s="333"/>
      <c r="HB306" s="333"/>
      <c r="HL306" s="333"/>
      <c r="HV306" s="333"/>
      <c r="IA306" s="325"/>
    </row>
    <row r="307" spans="1:235" s="48" customFormat="1">
      <c r="A307" s="46"/>
      <c r="AB307" s="333"/>
      <c r="AL307" s="333"/>
      <c r="AV307" s="333"/>
      <c r="BF307" s="333"/>
      <c r="BP307" s="333"/>
      <c r="BZ307" s="333"/>
      <c r="CJ307" s="333"/>
      <c r="CT307" s="333"/>
      <c r="DD307" s="333"/>
      <c r="DN307" s="333"/>
      <c r="DX307" s="333"/>
      <c r="EH307" s="333"/>
      <c r="ER307" s="333"/>
      <c r="FX307" s="389"/>
      <c r="GH307" s="333"/>
      <c r="GR307" s="333"/>
      <c r="HB307" s="333"/>
      <c r="HL307" s="333"/>
      <c r="HV307" s="333"/>
      <c r="IA307" s="325"/>
    </row>
    <row r="308" spans="1:235" s="48" customFormat="1">
      <c r="A308" s="46"/>
      <c r="AB308" s="333"/>
      <c r="AL308" s="333"/>
      <c r="AV308" s="333"/>
      <c r="BF308" s="333"/>
      <c r="BP308" s="333"/>
      <c r="BZ308" s="333"/>
      <c r="CJ308" s="333"/>
      <c r="CT308" s="333"/>
      <c r="DD308" s="333"/>
      <c r="DN308" s="333"/>
      <c r="DX308" s="333"/>
      <c r="EH308" s="333"/>
      <c r="ER308" s="333"/>
      <c r="FX308" s="389"/>
      <c r="GH308" s="333"/>
      <c r="GR308" s="333"/>
      <c r="HB308" s="333"/>
      <c r="HL308" s="333"/>
      <c r="HV308" s="333"/>
      <c r="IA308" s="325"/>
    </row>
    <row r="309" spans="1:235" s="48" customFormat="1">
      <c r="A309" s="46"/>
      <c r="AB309" s="333"/>
      <c r="AL309" s="333"/>
      <c r="AV309" s="333"/>
      <c r="BF309" s="333"/>
      <c r="BP309" s="333"/>
      <c r="BZ309" s="333"/>
      <c r="CJ309" s="333"/>
      <c r="CT309" s="333"/>
      <c r="DD309" s="333"/>
      <c r="DN309" s="333"/>
      <c r="DX309" s="333"/>
      <c r="EH309" s="333"/>
      <c r="ER309" s="333"/>
      <c r="FX309" s="389"/>
      <c r="GH309" s="333"/>
      <c r="GR309" s="333"/>
      <c r="HB309" s="333"/>
      <c r="HL309" s="333"/>
      <c r="HV309" s="333"/>
      <c r="IA309" s="325"/>
    </row>
    <row r="310" spans="1:235" s="48" customFormat="1">
      <c r="A310" s="46"/>
      <c r="AB310" s="333"/>
      <c r="AL310" s="333"/>
      <c r="AV310" s="333"/>
      <c r="BF310" s="333"/>
      <c r="BP310" s="333"/>
      <c r="BZ310" s="333"/>
      <c r="CJ310" s="333"/>
      <c r="CT310" s="333"/>
      <c r="DD310" s="333"/>
      <c r="DN310" s="333"/>
      <c r="DX310" s="333"/>
      <c r="EH310" s="333"/>
      <c r="ER310" s="333"/>
      <c r="FX310" s="389"/>
      <c r="GH310" s="333"/>
      <c r="GR310" s="333"/>
      <c r="HB310" s="333"/>
      <c r="HL310" s="333"/>
      <c r="HV310" s="333"/>
      <c r="IA310" s="325"/>
    </row>
    <row r="311" spans="1:235" s="48" customFormat="1">
      <c r="A311" s="46"/>
      <c r="AB311" s="333"/>
      <c r="AL311" s="333"/>
      <c r="AV311" s="333"/>
      <c r="BF311" s="333"/>
      <c r="BP311" s="333"/>
      <c r="BZ311" s="333"/>
      <c r="CJ311" s="333"/>
      <c r="CT311" s="333"/>
      <c r="DD311" s="333"/>
      <c r="DN311" s="333"/>
      <c r="DX311" s="333"/>
      <c r="EH311" s="333"/>
      <c r="ER311" s="333"/>
      <c r="FX311" s="389"/>
      <c r="GH311" s="333"/>
      <c r="GR311" s="333"/>
      <c r="HB311" s="333"/>
      <c r="HL311" s="333"/>
      <c r="HV311" s="333"/>
      <c r="IA311" s="325"/>
    </row>
    <row r="312" spans="1:235" s="48" customFormat="1">
      <c r="A312" s="46"/>
      <c r="AB312" s="333"/>
      <c r="AL312" s="333"/>
      <c r="AV312" s="333"/>
      <c r="BF312" s="333"/>
      <c r="BP312" s="333"/>
      <c r="BZ312" s="333"/>
      <c r="CJ312" s="333"/>
      <c r="CT312" s="333"/>
      <c r="DD312" s="333"/>
      <c r="DN312" s="333"/>
      <c r="DX312" s="333"/>
      <c r="EH312" s="333"/>
      <c r="ER312" s="333"/>
      <c r="FX312" s="389"/>
      <c r="GH312" s="333"/>
      <c r="GR312" s="333"/>
      <c r="HB312" s="333"/>
      <c r="HL312" s="333"/>
      <c r="HV312" s="333"/>
      <c r="IA312" s="325"/>
    </row>
    <row r="313" spans="1:235" s="48" customFormat="1">
      <c r="A313" s="46"/>
      <c r="AB313" s="333"/>
      <c r="AL313" s="333"/>
      <c r="AV313" s="333"/>
      <c r="BF313" s="333"/>
      <c r="BP313" s="333"/>
      <c r="BZ313" s="333"/>
      <c r="CJ313" s="333"/>
      <c r="CT313" s="333"/>
      <c r="DD313" s="333"/>
      <c r="DN313" s="333"/>
      <c r="DX313" s="333"/>
      <c r="EH313" s="333"/>
      <c r="ER313" s="333"/>
      <c r="FX313" s="389"/>
      <c r="GH313" s="333"/>
      <c r="GR313" s="333"/>
      <c r="HB313" s="333"/>
      <c r="HL313" s="333"/>
      <c r="HV313" s="333"/>
      <c r="IA313" s="325"/>
    </row>
    <row r="314" spans="1:235" s="48" customFormat="1">
      <c r="A314" s="46"/>
      <c r="AB314" s="333"/>
      <c r="AL314" s="333"/>
      <c r="AV314" s="333"/>
      <c r="BF314" s="333"/>
      <c r="BP314" s="333"/>
      <c r="BZ314" s="333"/>
      <c r="CJ314" s="333"/>
      <c r="CT314" s="333"/>
      <c r="DD314" s="333"/>
      <c r="DN314" s="333"/>
      <c r="DX314" s="333"/>
      <c r="EH314" s="333"/>
      <c r="ER314" s="333"/>
      <c r="FX314" s="389"/>
      <c r="GH314" s="333"/>
      <c r="GR314" s="333"/>
      <c r="HB314" s="333"/>
      <c r="HL314" s="333"/>
      <c r="HV314" s="333"/>
      <c r="IA314" s="325"/>
    </row>
    <row r="315" spans="1:235" s="48" customFormat="1">
      <c r="A315" s="46"/>
      <c r="AB315" s="333"/>
      <c r="AL315" s="333"/>
      <c r="AV315" s="333"/>
      <c r="BF315" s="333"/>
      <c r="BP315" s="333"/>
      <c r="BZ315" s="333"/>
      <c r="CJ315" s="333"/>
      <c r="CT315" s="333"/>
      <c r="DD315" s="333"/>
      <c r="DN315" s="333"/>
      <c r="DX315" s="333"/>
      <c r="EH315" s="333"/>
      <c r="ER315" s="333"/>
      <c r="FX315" s="389"/>
      <c r="GH315" s="333"/>
      <c r="GR315" s="333"/>
      <c r="HB315" s="333"/>
      <c r="HL315" s="333"/>
      <c r="HV315" s="333"/>
      <c r="IA315" s="325"/>
    </row>
    <row r="316" spans="1:235" s="48" customFormat="1">
      <c r="A316" s="46"/>
      <c r="AB316" s="333"/>
      <c r="AL316" s="333"/>
      <c r="AV316" s="333"/>
      <c r="BF316" s="333"/>
      <c r="BP316" s="333"/>
      <c r="BZ316" s="333"/>
      <c r="CJ316" s="333"/>
      <c r="CT316" s="333"/>
      <c r="DD316" s="333"/>
      <c r="DN316" s="333"/>
      <c r="DX316" s="333"/>
      <c r="EH316" s="333"/>
      <c r="ER316" s="333"/>
      <c r="FX316" s="389"/>
      <c r="GH316" s="333"/>
      <c r="GR316" s="333"/>
      <c r="HB316" s="333"/>
      <c r="HL316" s="333"/>
      <c r="HV316" s="333"/>
      <c r="IA316" s="325"/>
    </row>
    <row r="317" spans="1:235" s="48" customFormat="1">
      <c r="A317" s="46"/>
      <c r="AB317" s="333"/>
      <c r="AL317" s="333"/>
      <c r="AV317" s="333"/>
      <c r="BF317" s="333"/>
      <c r="BP317" s="333"/>
      <c r="BZ317" s="333"/>
      <c r="CJ317" s="333"/>
      <c r="CT317" s="333"/>
      <c r="DD317" s="333"/>
      <c r="DN317" s="333"/>
      <c r="DX317" s="333"/>
      <c r="EH317" s="333"/>
      <c r="ER317" s="333"/>
      <c r="FX317" s="389"/>
      <c r="GH317" s="333"/>
      <c r="GR317" s="333"/>
      <c r="HB317" s="333"/>
      <c r="HL317" s="333"/>
      <c r="HV317" s="333"/>
      <c r="IA317" s="325"/>
    </row>
    <row r="318" spans="1:235" s="48" customFormat="1">
      <c r="A318" s="46"/>
      <c r="AB318" s="333"/>
      <c r="AL318" s="333"/>
      <c r="AV318" s="333"/>
      <c r="BF318" s="333"/>
      <c r="BP318" s="333"/>
      <c r="BZ318" s="333"/>
      <c r="CJ318" s="333"/>
      <c r="CT318" s="333"/>
      <c r="DD318" s="333"/>
      <c r="DN318" s="333"/>
      <c r="DX318" s="333"/>
      <c r="EH318" s="333"/>
      <c r="ER318" s="333"/>
      <c r="FX318" s="389"/>
      <c r="GH318" s="333"/>
      <c r="GR318" s="333"/>
      <c r="HB318" s="333"/>
      <c r="HL318" s="333"/>
      <c r="HV318" s="333"/>
      <c r="IA318" s="325"/>
    </row>
    <row r="319" spans="1:235" s="48" customFormat="1">
      <c r="A319" s="46"/>
      <c r="AB319" s="333"/>
      <c r="AL319" s="333"/>
      <c r="AV319" s="333"/>
      <c r="BF319" s="333"/>
      <c r="BP319" s="333"/>
      <c r="BZ319" s="333"/>
      <c r="CJ319" s="333"/>
      <c r="CT319" s="333"/>
      <c r="DD319" s="333"/>
      <c r="DN319" s="333"/>
      <c r="DX319" s="333"/>
      <c r="EH319" s="333"/>
      <c r="ER319" s="333"/>
      <c r="FX319" s="389"/>
      <c r="GH319" s="333"/>
      <c r="GR319" s="333"/>
      <c r="HB319" s="333"/>
      <c r="HL319" s="333"/>
      <c r="HV319" s="333"/>
      <c r="IA319" s="325"/>
    </row>
    <row r="320" spans="1:235" s="48" customFormat="1">
      <c r="A320" s="46"/>
      <c r="AB320" s="333"/>
      <c r="AL320" s="333"/>
      <c r="AV320" s="333"/>
      <c r="BF320" s="333"/>
      <c r="BP320" s="333"/>
      <c r="BZ320" s="333"/>
      <c r="CJ320" s="333"/>
      <c r="CT320" s="333"/>
      <c r="DD320" s="333"/>
      <c r="DN320" s="333"/>
      <c r="DX320" s="333"/>
      <c r="EH320" s="333"/>
      <c r="ER320" s="333"/>
      <c r="FX320" s="389"/>
      <c r="GH320" s="333"/>
      <c r="GR320" s="333"/>
      <c r="HB320" s="333"/>
      <c r="HL320" s="333"/>
      <c r="HV320" s="333"/>
      <c r="IA320" s="325"/>
    </row>
    <row r="321" spans="1:235" s="48" customFormat="1">
      <c r="A321" s="46"/>
      <c r="AB321" s="333"/>
      <c r="AL321" s="333"/>
      <c r="AV321" s="333"/>
      <c r="BF321" s="333"/>
      <c r="BP321" s="333"/>
      <c r="BZ321" s="333"/>
      <c r="CJ321" s="333"/>
      <c r="CT321" s="333"/>
      <c r="DD321" s="333"/>
      <c r="DN321" s="333"/>
      <c r="DX321" s="333"/>
      <c r="EH321" s="333"/>
      <c r="ER321" s="333"/>
      <c r="FX321" s="389"/>
      <c r="GH321" s="333"/>
      <c r="GR321" s="333"/>
      <c r="HB321" s="333"/>
      <c r="HL321" s="333"/>
      <c r="HV321" s="333"/>
      <c r="IA321" s="325"/>
    </row>
    <row r="322" spans="1:235" s="48" customFormat="1">
      <c r="A322" s="46"/>
      <c r="AB322" s="333"/>
      <c r="AL322" s="333"/>
      <c r="AV322" s="333"/>
      <c r="BF322" s="333"/>
      <c r="BP322" s="333"/>
      <c r="BZ322" s="333"/>
      <c r="CJ322" s="333"/>
      <c r="CT322" s="333"/>
      <c r="DD322" s="333"/>
      <c r="DN322" s="333"/>
      <c r="DX322" s="333"/>
      <c r="EH322" s="333"/>
      <c r="ER322" s="333"/>
      <c r="FX322" s="389"/>
      <c r="GH322" s="333"/>
      <c r="GR322" s="333"/>
      <c r="HB322" s="333"/>
      <c r="HL322" s="333"/>
      <c r="HV322" s="333"/>
      <c r="IA322" s="325"/>
    </row>
    <row r="323" spans="1:235" s="48" customFormat="1">
      <c r="A323" s="46"/>
      <c r="AB323" s="333"/>
      <c r="AL323" s="333"/>
      <c r="AV323" s="333"/>
      <c r="BF323" s="333"/>
      <c r="BP323" s="333"/>
      <c r="BZ323" s="333"/>
      <c r="CJ323" s="333"/>
      <c r="CT323" s="333"/>
      <c r="DD323" s="333"/>
      <c r="DN323" s="333"/>
      <c r="DX323" s="333"/>
      <c r="EH323" s="333"/>
      <c r="ER323" s="333"/>
      <c r="FX323" s="389"/>
      <c r="GH323" s="333"/>
      <c r="GR323" s="333"/>
      <c r="HB323" s="333"/>
      <c r="HL323" s="333"/>
      <c r="HV323" s="333"/>
      <c r="IA323" s="325"/>
    </row>
    <row r="324" spans="1:235" s="48" customFormat="1">
      <c r="A324" s="46"/>
      <c r="AB324" s="333"/>
      <c r="AL324" s="333"/>
      <c r="AV324" s="333"/>
      <c r="BF324" s="333"/>
      <c r="BP324" s="333"/>
      <c r="BZ324" s="333"/>
      <c r="CJ324" s="333"/>
      <c r="CT324" s="333"/>
      <c r="DD324" s="333"/>
      <c r="DN324" s="333"/>
      <c r="DX324" s="333"/>
      <c r="EH324" s="333"/>
      <c r="ER324" s="333"/>
      <c r="FX324" s="389"/>
      <c r="GH324" s="333"/>
      <c r="GR324" s="333"/>
      <c r="HB324" s="333"/>
      <c r="HL324" s="333"/>
      <c r="HV324" s="333"/>
      <c r="IA324" s="325"/>
    </row>
    <row r="325" spans="1:235" s="48" customFormat="1">
      <c r="A325" s="46"/>
      <c r="AB325" s="333"/>
      <c r="AL325" s="333"/>
      <c r="AV325" s="333"/>
      <c r="BF325" s="333"/>
      <c r="BP325" s="333"/>
      <c r="BZ325" s="333"/>
      <c r="CJ325" s="333"/>
      <c r="CT325" s="333"/>
      <c r="DD325" s="333"/>
      <c r="DN325" s="333"/>
      <c r="DX325" s="333"/>
      <c r="EH325" s="333"/>
      <c r="ER325" s="333"/>
      <c r="FX325" s="389"/>
      <c r="GH325" s="333"/>
      <c r="GR325" s="333"/>
      <c r="HB325" s="333"/>
      <c r="HL325" s="333"/>
      <c r="HV325" s="333"/>
      <c r="IA325" s="325"/>
    </row>
    <row r="326" spans="1:235" s="48" customFormat="1">
      <c r="A326" s="46"/>
      <c r="AB326" s="333"/>
      <c r="AL326" s="333"/>
      <c r="AV326" s="333"/>
      <c r="BF326" s="333"/>
      <c r="BP326" s="333"/>
      <c r="BZ326" s="333"/>
      <c r="CJ326" s="333"/>
      <c r="CT326" s="333"/>
      <c r="DD326" s="333"/>
      <c r="DN326" s="333"/>
      <c r="DX326" s="333"/>
      <c r="EH326" s="333"/>
      <c r="ER326" s="333"/>
      <c r="FX326" s="389"/>
      <c r="GH326" s="333"/>
      <c r="GR326" s="333"/>
      <c r="HB326" s="333"/>
      <c r="HL326" s="333"/>
      <c r="HV326" s="333"/>
      <c r="IA326" s="325"/>
    </row>
    <row r="327" spans="1:235" s="48" customFormat="1">
      <c r="A327" s="46"/>
      <c r="AB327" s="333"/>
      <c r="AL327" s="333"/>
      <c r="AV327" s="333"/>
      <c r="BF327" s="333"/>
      <c r="BP327" s="333"/>
      <c r="BZ327" s="333"/>
      <c r="CJ327" s="333"/>
      <c r="CT327" s="333"/>
      <c r="DD327" s="333"/>
      <c r="DN327" s="333"/>
      <c r="DX327" s="333"/>
      <c r="EH327" s="333"/>
      <c r="ER327" s="333"/>
      <c r="FX327" s="389"/>
      <c r="GH327" s="333"/>
      <c r="GR327" s="333"/>
      <c r="HB327" s="333"/>
      <c r="HL327" s="333"/>
      <c r="HV327" s="333"/>
      <c r="IA327" s="325"/>
    </row>
    <row r="328" spans="1:235" s="48" customFormat="1">
      <c r="A328" s="46"/>
      <c r="AB328" s="333"/>
      <c r="AL328" s="333"/>
      <c r="AV328" s="333"/>
      <c r="BF328" s="333"/>
      <c r="BP328" s="333"/>
      <c r="BZ328" s="333"/>
      <c r="CJ328" s="333"/>
      <c r="CT328" s="333"/>
      <c r="DD328" s="333"/>
      <c r="DN328" s="333"/>
      <c r="DX328" s="333"/>
      <c r="EH328" s="333"/>
      <c r="ER328" s="333"/>
      <c r="FX328" s="389"/>
      <c r="GH328" s="333"/>
      <c r="GR328" s="333"/>
      <c r="HB328" s="333"/>
      <c r="HL328" s="333"/>
      <c r="HV328" s="333"/>
      <c r="IA328" s="325"/>
    </row>
    <row r="329" spans="1:235" s="48" customFormat="1">
      <c r="A329" s="46"/>
      <c r="AB329" s="333"/>
      <c r="AL329" s="333"/>
      <c r="AV329" s="333"/>
      <c r="BF329" s="333"/>
      <c r="BP329" s="333"/>
      <c r="BZ329" s="333"/>
      <c r="CJ329" s="333"/>
      <c r="CT329" s="333"/>
      <c r="DD329" s="333"/>
      <c r="DN329" s="333"/>
      <c r="DX329" s="333"/>
      <c r="EH329" s="333"/>
      <c r="ER329" s="333"/>
      <c r="FX329" s="389"/>
      <c r="GH329" s="333"/>
      <c r="GR329" s="333"/>
      <c r="HB329" s="333"/>
      <c r="HL329" s="333"/>
      <c r="HV329" s="333"/>
      <c r="IA329" s="325"/>
    </row>
    <row r="330" spans="1:235" s="48" customFormat="1">
      <c r="A330" s="46"/>
      <c r="AB330" s="333"/>
      <c r="AL330" s="333"/>
      <c r="AV330" s="333"/>
      <c r="BF330" s="333"/>
      <c r="BP330" s="333"/>
      <c r="BZ330" s="333"/>
      <c r="CJ330" s="333"/>
      <c r="CT330" s="333"/>
      <c r="DD330" s="333"/>
      <c r="DN330" s="333"/>
      <c r="DX330" s="333"/>
      <c r="EH330" s="333"/>
      <c r="ER330" s="333"/>
      <c r="FX330" s="389"/>
      <c r="GH330" s="333"/>
      <c r="GR330" s="333"/>
      <c r="HB330" s="333"/>
      <c r="HL330" s="333"/>
      <c r="HV330" s="333"/>
      <c r="IA330" s="325"/>
    </row>
    <row r="331" spans="1:235" s="48" customFormat="1">
      <c r="A331" s="46"/>
      <c r="AB331" s="333"/>
      <c r="AL331" s="333"/>
      <c r="AV331" s="333"/>
      <c r="BF331" s="333"/>
      <c r="BP331" s="333"/>
      <c r="BZ331" s="333"/>
      <c r="CJ331" s="333"/>
      <c r="CT331" s="333"/>
      <c r="DD331" s="333"/>
      <c r="DN331" s="333"/>
      <c r="DX331" s="333"/>
      <c r="EH331" s="333"/>
      <c r="ER331" s="333"/>
      <c r="FX331" s="389"/>
      <c r="GH331" s="333"/>
      <c r="GR331" s="333"/>
      <c r="HB331" s="333"/>
      <c r="HL331" s="333"/>
      <c r="HV331" s="333"/>
      <c r="IA331" s="325"/>
    </row>
    <row r="332" spans="1:235" s="48" customFormat="1">
      <c r="A332" s="46"/>
      <c r="AB332" s="333"/>
      <c r="AL332" s="333"/>
      <c r="AV332" s="333"/>
      <c r="BF332" s="333"/>
      <c r="BP332" s="333"/>
      <c r="BZ332" s="333"/>
      <c r="CJ332" s="333"/>
      <c r="CT332" s="333"/>
      <c r="DD332" s="333"/>
      <c r="DN332" s="333"/>
      <c r="DX332" s="333"/>
      <c r="EH332" s="333"/>
      <c r="ER332" s="333"/>
      <c r="FX332" s="389"/>
      <c r="GH332" s="333"/>
      <c r="GR332" s="333"/>
      <c r="HB332" s="333"/>
      <c r="HL332" s="333"/>
      <c r="HV332" s="333"/>
      <c r="IA332" s="325"/>
    </row>
    <row r="333" spans="1:235" s="48" customFormat="1">
      <c r="A333" s="46"/>
      <c r="AB333" s="333"/>
      <c r="AL333" s="333"/>
      <c r="AV333" s="333"/>
      <c r="BF333" s="333"/>
      <c r="BP333" s="333"/>
      <c r="BZ333" s="333"/>
      <c r="CJ333" s="333"/>
      <c r="CT333" s="333"/>
      <c r="DD333" s="333"/>
      <c r="DN333" s="333"/>
      <c r="DX333" s="333"/>
      <c r="EH333" s="333"/>
      <c r="ER333" s="333"/>
      <c r="FX333" s="389"/>
      <c r="GH333" s="333"/>
      <c r="GR333" s="333"/>
      <c r="HB333" s="333"/>
      <c r="HL333" s="333"/>
      <c r="HV333" s="333"/>
      <c r="IA333" s="325"/>
    </row>
    <row r="334" spans="1:235" s="48" customFormat="1">
      <c r="A334" s="46"/>
      <c r="AB334" s="333"/>
      <c r="AL334" s="333"/>
      <c r="AV334" s="333"/>
      <c r="BF334" s="333"/>
      <c r="BP334" s="333"/>
      <c r="BZ334" s="333"/>
      <c r="CJ334" s="333"/>
      <c r="CT334" s="333"/>
      <c r="DD334" s="333"/>
      <c r="DN334" s="333"/>
      <c r="DX334" s="333"/>
      <c r="EH334" s="333"/>
      <c r="ER334" s="333"/>
      <c r="FX334" s="389"/>
      <c r="GH334" s="333"/>
      <c r="GR334" s="333"/>
      <c r="HB334" s="333"/>
      <c r="HL334" s="333"/>
      <c r="HV334" s="333"/>
      <c r="IA334" s="325"/>
    </row>
    <row r="335" spans="1:235" s="48" customFormat="1">
      <c r="A335" s="46"/>
      <c r="AB335" s="333"/>
      <c r="AL335" s="333"/>
      <c r="AV335" s="333"/>
      <c r="BF335" s="333"/>
      <c r="BP335" s="333"/>
      <c r="BZ335" s="333"/>
      <c r="CJ335" s="333"/>
      <c r="CT335" s="333"/>
      <c r="DD335" s="333"/>
      <c r="DN335" s="333"/>
      <c r="DX335" s="333"/>
      <c r="EH335" s="333"/>
      <c r="ER335" s="333"/>
      <c r="FX335" s="389"/>
      <c r="GH335" s="333"/>
      <c r="GR335" s="333"/>
      <c r="HB335" s="333"/>
      <c r="HL335" s="333"/>
      <c r="HV335" s="333"/>
      <c r="IA335" s="325"/>
    </row>
    <row r="336" spans="1:235" s="48" customFormat="1">
      <c r="A336" s="46"/>
      <c r="AB336" s="333"/>
      <c r="AL336" s="333"/>
      <c r="AV336" s="333"/>
      <c r="BF336" s="333"/>
      <c r="BP336" s="333"/>
      <c r="BZ336" s="333"/>
      <c r="CJ336" s="333"/>
      <c r="CT336" s="333"/>
      <c r="DD336" s="333"/>
      <c r="DN336" s="333"/>
      <c r="DX336" s="333"/>
      <c r="EH336" s="333"/>
      <c r="ER336" s="333"/>
      <c r="FX336" s="389"/>
      <c r="GH336" s="333"/>
      <c r="GR336" s="333"/>
      <c r="HB336" s="333"/>
      <c r="HL336" s="333"/>
      <c r="HV336" s="333"/>
      <c r="IA336" s="325"/>
    </row>
    <row r="337" spans="1:235" s="48" customFormat="1">
      <c r="A337" s="46"/>
      <c r="AB337" s="333"/>
      <c r="AL337" s="333"/>
      <c r="AV337" s="333"/>
      <c r="BF337" s="333"/>
      <c r="BP337" s="333"/>
      <c r="BZ337" s="333"/>
      <c r="CJ337" s="333"/>
      <c r="CT337" s="333"/>
      <c r="DD337" s="333"/>
      <c r="DN337" s="333"/>
      <c r="DX337" s="333"/>
      <c r="EH337" s="333"/>
      <c r="ER337" s="333"/>
      <c r="FX337" s="389"/>
      <c r="GH337" s="333"/>
      <c r="GR337" s="333"/>
      <c r="HB337" s="333"/>
      <c r="HL337" s="333"/>
      <c r="HV337" s="333"/>
      <c r="IA337" s="325"/>
    </row>
    <row r="338" spans="1:235" s="48" customFormat="1">
      <c r="A338" s="46"/>
      <c r="AB338" s="333"/>
      <c r="AL338" s="333"/>
      <c r="AV338" s="333"/>
      <c r="BF338" s="333"/>
      <c r="BP338" s="333"/>
      <c r="BZ338" s="333"/>
      <c r="CJ338" s="333"/>
      <c r="CT338" s="333"/>
      <c r="DD338" s="333"/>
      <c r="DN338" s="333"/>
      <c r="DX338" s="333"/>
      <c r="EH338" s="333"/>
      <c r="ER338" s="333"/>
      <c r="FX338" s="389"/>
      <c r="GH338" s="333"/>
      <c r="GR338" s="333"/>
      <c r="HB338" s="333"/>
      <c r="HL338" s="333"/>
      <c r="HV338" s="333"/>
      <c r="IA338" s="325"/>
    </row>
    <row r="339" spans="1:235" s="48" customFormat="1">
      <c r="A339" s="46"/>
      <c r="AB339" s="333"/>
      <c r="AL339" s="333"/>
      <c r="AV339" s="333"/>
      <c r="BF339" s="333"/>
      <c r="BP339" s="333"/>
      <c r="BZ339" s="333"/>
      <c r="CJ339" s="333"/>
      <c r="CT339" s="333"/>
      <c r="DD339" s="333"/>
      <c r="DN339" s="333"/>
      <c r="DX339" s="333"/>
      <c r="EH339" s="333"/>
      <c r="ER339" s="333"/>
      <c r="FX339" s="389"/>
      <c r="GH339" s="333"/>
      <c r="GR339" s="333"/>
      <c r="HB339" s="333"/>
      <c r="HL339" s="333"/>
      <c r="HV339" s="333"/>
      <c r="IA339" s="325"/>
    </row>
    <row r="340" spans="1:235" s="48" customFormat="1">
      <c r="A340" s="46"/>
      <c r="AB340" s="333"/>
      <c r="AL340" s="333"/>
      <c r="AV340" s="333"/>
      <c r="BF340" s="333"/>
      <c r="BP340" s="333"/>
      <c r="BZ340" s="333"/>
      <c r="CJ340" s="333"/>
      <c r="CT340" s="333"/>
      <c r="DD340" s="333"/>
      <c r="DN340" s="333"/>
      <c r="DX340" s="333"/>
      <c r="EH340" s="333"/>
      <c r="ER340" s="333"/>
      <c r="FX340" s="389"/>
      <c r="GH340" s="333"/>
      <c r="GR340" s="333"/>
      <c r="HB340" s="333"/>
      <c r="HL340" s="333"/>
      <c r="HV340" s="333"/>
      <c r="IA340" s="325"/>
    </row>
    <row r="341" spans="1:235" s="48" customFormat="1">
      <c r="A341" s="46"/>
      <c r="AB341" s="333"/>
      <c r="AL341" s="333"/>
      <c r="AV341" s="333"/>
      <c r="BF341" s="333"/>
      <c r="BP341" s="333"/>
      <c r="BZ341" s="333"/>
      <c r="CJ341" s="333"/>
      <c r="CT341" s="333"/>
      <c r="DD341" s="333"/>
      <c r="DN341" s="333"/>
      <c r="DX341" s="333"/>
      <c r="EH341" s="333"/>
      <c r="ER341" s="333"/>
      <c r="FX341" s="389"/>
      <c r="GH341" s="333"/>
      <c r="GR341" s="333"/>
      <c r="HB341" s="333"/>
      <c r="HL341" s="333"/>
      <c r="HV341" s="333"/>
      <c r="IA341" s="325"/>
    </row>
    <row r="342" spans="1:235" s="48" customFormat="1">
      <c r="A342" s="46"/>
      <c r="AB342" s="333"/>
      <c r="AL342" s="333"/>
      <c r="AV342" s="333"/>
      <c r="BF342" s="333"/>
      <c r="BP342" s="333"/>
      <c r="BZ342" s="333"/>
      <c r="CJ342" s="333"/>
      <c r="CT342" s="333"/>
      <c r="DD342" s="333"/>
      <c r="DN342" s="333"/>
      <c r="DX342" s="333"/>
      <c r="EH342" s="333"/>
      <c r="ER342" s="333"/>
      <c r="FX342" s="389"/>
      <c r="GH342" s="333"/>
      <c r="GR342" s="333"/>
      <c r="HB342" s="333"/>
      <c r="HL342" s="333"/>
      <c r="HV342" s="333"/>
      <c r="IA342" s="325"/>
    </row>
    <row r="343" spans="1:235" s="48" customFormat="1">
      <c r="A343" s="46"/>
      <c r="AB343" s="333"/>
      <c r="AL343" s="333"/>
      <c r="AV343" s="333"/>
      <c r="BF343" s="333"/>
      <c r="BP343" s="333"/>
      <c r="BZ343" s="333"/>
      <c r="CJ343" s="333"/>
      <c r="CT343" s="333"/>
      <c r="DD343" s="333"/>
      <c r="DN343" s="333"/>
      <c r="DX343" s="333"/>
      <c r="EH343" s="333"/>
      <c r="ER343" s="333"/>
      <c r="FX343" s="389"/>
      <c r="GH343" s="333"/>
      <c r="GR343" s="333"/>
      <c r="HB343" s="333"/>
      <c r="HL343" s="333"/>
      <c r="HV343" s="333"/>
      <c r="IA343" s="325"/>
    </row>
    <row r="344" spans="1:235" s="48" customFormat="1">
      <c r="A344" s="46"/>
      <c r="AB344" s="333"/>
      <c r="AL344" s="333"/>
      <c r="AV344" s="333"/>
      <c r="BF344" s="333"/>
      <c r="BP344" s="333"/>
      <c r="BZ344" s="333"/>
      <c r="CJ344" s="333"/>
      <c r="CT344" s="333"/>
      <c r="DD344" s="333"/>
      <c r="DN344" s="333"/>
      <c r="DX344" s="333"/>
      <c r="EH344" s="333"/>
      <c r="ER344" s="333"/>
      <c r="FX344" s="389"/>
      <c r="GH344" s="333"/>
      <c r="GR344" s="333"/>
      <c r="HB344" s="333"/>
      <c r="HL344" s="333"/>
      <c r="HV344" s="333"/>
      <c r="IA344" s="325"/>
    </row>
    <row r="345" spans="1:235" s="48" customFormat="1">
      <c r="A345" s="46"/>
      <c r="AB345" s="333"/>
      <c r="AL345" s="333"/>
      <c r="AV345" s="333"/>
      <c r="BF345" s="333"/>
      <c r="BP345" s="333"/>
      <c r="BZ345" s="333"/>
      <c r="CJ345" s="333"/>
      <c r="CT345" s="333"/>
      <c r="DD345" s="333"/>
      <c r="DN345" s="333"/>
      <c r="DX345" s="333"/>
      <c r="EH345" s="333"/>
      <c r="ER345" s="333"/>
      <c r="FX345" s="389"/>
      <c r="GH345" s="333"/>
      <c r="GR345" s="333"/>
      <c r="HB345" s="333"/>
      <c r="HL345" s="333"/>
      <c r="HV345" s="333"/>
      <c r="IA345" s="325"/>
    </row>
    <row r="346" spans="1:235" s="48" customFormat="1">
      <c r="A346" s="46"/>
      <c r="AB346" s="333"/>
      <c r="AL346" s="333"/>
      <c r="AV346" s="333"/>
      <c r="BF346" s="333"/>
      <c r="BP346" s="333"/>
      <c r="BZ346" s="333"/>
      <c r="CJ346" s="333"/>
      <c r="CT346" s="333"/>
      <c r="DD346" s="333"/>
      <c r="DN346" s="333"/>
      <c r="DX346" s="333"/>
      <c r="EH346" s="333"/>
      <c r="ER346" s="333"/>
      <c r="FX346" s="389"/>
      <c r="GH346" s="333"/>
      <c r="GR346" s="333"/>
      <c r="HB346" s="333"/>
      <c r="HL346" s="333"/>
      <c r="HV346" s="333"/>
      <c r="IA346" s="325"/>
    </row>
    <row r="347" spans="1:235" s="48" customFormat="1">
      <c r="A347" s="46"/>
      <c r="AB347" s="333"/>
      <c r="AL347" s="333"/>
      <c r="AV347" s="333"/>
      <c r="BF347" s="333"/>
      <c r="BP347" s="333"/>
      <c r="BZ347" s="333"/>
      <c r="CJ347" s="333"/>
      <c r="CT347" s="333"/>
      <c r="DD347" s="333"/>
      <c r="DN347" s="333"/>
      <c r="DX347" s="333"/>
      <c r="EH347" s="333"/>
      <c r="ER347" s="333"/>
      <c r="FX347" s="389"/>
      <c r="GH347" s="333"/>
      <c r="GR347" s="333"/>
      <c r="HB347" s="333"/>
      <c r="HL347" s="333"/>
      <c r="HV347" s="333"/>
      <c r="IA347" s="325"/>
    </row>
    <row r="348" spans="1:235" s="48" customFormat="1">
      <c r="A348" s="46"/>
      <c r="AB348" s="333"/>
      <c r="AL348" s="333"/>
      <c r="AV348" s="333"/>
      <c r="BF348" s="333"/>
      <c r="BP348" s="333"/>
      <c r="BZ348" s="333"/>
      <c r="CJ348" s="333"/>
      <c r="CT348" s="333"/>
      <c r="DD348" s="333"/>
      <c r="DN348" s="333"/>
      <c r="DX348" s="333"/>
      <c r="EH348" s="333"/>
      <c r="ER348" s="333"/>
      <c r="FX348" s="389"/>
      <c r="GH348" s="333"/>
      <c r="GR348" s="333"/>
      <c r="HB348" s="333"/>
      <c r="HL348" s="333"/>
      <c r="HV348" s="333"/>
      <c r="IA348" s="325"/>
    </row>
    <row r="349" spans="1:235" s="48" customFormat="1">
      <c r="A349" s="46"/>
      <c r="AB349" s="333"/>
      <c r="AL349" s="333"/>
      <c r="AV349" s="333"/>
      <c r="BF349" s="333"/>
      <c r="BP349" s="333"/>
      <c r="BZ349" s="333"/>
      <c r="CJ349" s="333"/>
      <c r="CT349" s="333"/>
      <c r="DD349" s="333"/>
      <c r="DN349" s="333"/>
      <c r="DX349" s="333"/>
      <c r="EH349" s="333"/>
      <c r="ER349" s="333"/>
      <c r="FX349" s="389"/>
      <c r="GH349" s="333"/>
      <c r="GR349" s="333"/>
      <c r="HB349" s="333"/>
      <c r="HL349" s="333"/>
      <c r="HV349" s="333"/>
      <c r="IA349" s="325"/>
    </row>
    <row r="350" spans="1:235" s="48" customFormat="1">
      <c r="A350" s="46"/>
      <c r="AB350" s="333"/>
      <c r="AL350" s="333"/>
      <c r="AV350" s="333"/>
      <c r="BF350" s="333"/>
      <c r="BP350" s="333"/>
      <c r="BZ350" s="333"/>
      <c r="CJ350" s="333"/>
      <c r="CT350" s="333"/>
      <c r="DD350" s="333"/>
      <c r="DN350" s="333"/>
      <c r="DX350" s="333"/>
      <c r="EH350" s="333"/>
      <c r="ER350" s="333"/>
      <c r="FX350" s="389"/>
      <c r="GH350" s="333"/>
      <c r="GR350" s="333"/>
      <c r="HB350" s="333"/>
      <c r="HL350" s="333"/>
      <c r="HV350" s="333"/>
      <c r="IA350" s="325"/>
    </row>
    <row r="351" spans="1:235" s="48" customFormat="1">
      <c r="A351" s="46"/>
      <c r="AB351" s="333"/>
      <c r="AL351" s="333"/>
      <c r="AV351" s="333"/>
      <c r="BF351" s="333"/>
      <c r="BP351" s="333"/>
      <c r="BZ351" s="333"/>
      <c r="CJ351" s="333"/>
      <c r="CT351" s="333"/>
      <c r="DD351" s="333"/>
      <c r="DN351" s="333"/>
      <c r="DX351" s="333"/>
      <c r="EH351" s="333"/>
      <c r="ER351" s="333"/>
      <c r="FX351" s="389"/>
      <c r="GH351" s="333"/>
      <c r="GR351" s="333"/>
      <c r="HB351" s="333"/>
      <c r="HL351" s="333"/>
      <c r="HV351" s="333"/>
      <c r="IA351" s="325"/>
    </row>
    <row r="352" spans="1:235" s="48" customFormat="1">
      <c r="A352" s="46"/>
      <c r="AB352" s="333"/>
      <c r="AL352" s="333"/>
      <c r="AV352" s="333"/>
      <c r="BF352" s="333"/>
      <c r="BP352" s="333"/>
      <c r="BZ352" s="333"/>
      <c r="CJ352" s="333"/>
      <c r="CT352" s="333"/>
      <c r="DD352" s="333"/>
      <c r="DN352" s="333"/>
      <c r="DX352" s="333"/>
      <c r="EH352" s="333"/>
      <c r="ER352" s="333"/>
      <c r="FX352" s="389"/>
      <c r="GH352" s="333"/>
      <c r="GR352" s="333"/>
      <c r="HB352" s="333"/>
      <c r="HL352" s="333"/>
      <c r="HV352" s="333"/>
      <c r="IA352" s="325"/>
    </row>
    <row r="353" spans="1:235" s="48" customFormat="1">
      <c r="A353" s="46"/>
      <c r="AB353" s="333"/>
      <c r="AL353" s="333"/>
      <c r="AV353" s="333"/>
      <c r="BF353" s="333"/>
      <c r="BP353" s="333"/>
      <c r="BZ353" s="333"/>
      <c r="CJ353" s="333"/>
      <c r="CT353" s="333"/>
      <c r="DD353" s="333"/>
      <c r="DN353" s="333"/>
      <c r="DX353" s="333"/>
      <c r="EH353" s="333"/>
      <c r="ER353" s="333"/>
      <c r="FX353" s="389"/>
      <c r="GH353" s="333"/>
      <c r="GR353" s="333"/>
      <c r="HB353" s="333"/>
      <c r="HL353" s="333"/>
      <c r="HV353" s="333"/>
      <c r="IA353" s="325"/>
    </row>
    <row r="354" spans="1:235" s="48" customFormat="1">
      <c r="A354" s="46"/>
      <c r="AB354" s="333"/>
      <c r="AL354" s="333"/>
      <c r="AV354" s="333"/>
      <c r="BF354" s="333"/>
      <c r="BP354" s="333"/>
      <c r="BZ354" s="333"/>
      <c r="CJ354" s="333"/>
      <c r="CT354" s="333"/>
      <c r="DD354" s="333"/>
      <c r="DN354" s="333"/>
      <c r="DX354" s="333"/>
      <c r="EH354" s="333"/>
      <c r="ER354" s="333"/>
      <c r="FX354" s="389"/>
      <c r="GH354" s="333"/>
      <c r="GR354" s="333"/>
      <c r="HB354" s="333"/>
      <c r="HL354" s="333"/>
      <c r="HV354" s="333"/>
      <c r="IA354" s="325"/>
    </row>
    <row r="355" spans="1:235" s="48" customFormat="1">
      <c r="A355" s="46"/>
      <c r="AB355" s="333"/>
      <c r="AL355" s="333"/>
      <c r="AV355" s="333"/>
      <c r="BF355" s="333"/>
      <c r="BP355" s="333"/>
      <c r="BZ355" s="333"/>
      <c r="CJ355" s="333"/>
      <c r="CT355" s="333"/>
      <c r="DD355" s="333"/>
      <c r="DN355" s="333"/>
      <c r="DX355" s="333"/>
      <c r="EH355" s="333"/>
      <c r="ER355" s="333"/>
      <c r="FX355" s="389"/>
      <c r="GH355" s="333"/>
      <c r="GR355" s="333"/>
      <c r="HB355" s="333"/>
      <c r="HL355" s="333"/>
      <c r="HV355" s="333"/>
      <c r="IA355" s="325"/>
    </row>
    <row r="356" spans="1:235" s="48" customFormat="1">
      <c r="A356" s="46"/>
      <c r="AB356" s="333"/>
      <c r="AL356" s="333"/>
      <c r="AV356" s="333"/>
      <c r="BF356" s="333"/>
      <c r="BP356" s="333"/>
      <c r="BZ356" s="333"/>
      <c r="CJ356" s="333"/>
      <c r="CT356" s="333"/>
      <c r="DD356" s="333"/>
      <c r="DN356" s="333"/>
      <c r="DX356" s="333"/>
      <c r="EH356" s="333"/>
      <c r="ER356" s="333"/>
      <c r="FX356" s="389"/>
      <c r="GH356" s="333"/>
      <c r="GR356" s="333"/>
      <c r="HB356" s="333"/>
      <c r="HL356" s="333"/>
      <c r="HV356" s="333"/>
      <c r="IA356" s="325"/>
    </row>
    <row r="357" spans="1:235" s="48" customFormat="1">
      <c r="A357" s="46"/>
      <c r="AB357" s="333"/>
      <c r="AL357" s="333"/>
      <c r="AV357" s="333"/>
      <c r="BF357" s="333"/>
      <c r="BP357" s="333"/>
      <c r="BZ357" s="333"/>
      <c r="CJ357" s="333"/>
      <c r="CT357" s="333"/>
      <c r="DD357" s="333"/>
      <c r="DN357" s="333"/>
      <c r="DX357" s="333"/>
      <c r="EH357" s="333"/>
      <c r="ER357" s="333"/>
      <c r="FX357" s="389"/>
      <c r="GH357" s="333"/>
      <c r="GR357" s="333"/>
      <c r="HB357" s="333"/>
      <c r="HL357" s="333"/>
      <c r="HV357" s="333"/>
      <c r="IA357" s="325"/>
    </row>
    <row r="358" spans="1:235" s="48" customFormat="1">
      <c r="A358" s="46"/>
      <c r="AB358" s="333"/>
      <c r="AL358" s="333"/>
      <c r="AV358" s="333"/>
      <c r="BF358" s="333"/>
      <c r="BP358" s="333"/>
      <c r="BZ358" s="333"/>
      <c r="CJ358" s="333"/>
      <c r="CT358" s="333"/>
      <c r="DD358" s="333"/>
      <c r="DN358" s="333"/>
      <c r="DX358" s="333"/>
      <c r="EH358" s="333"/>
      <c r="ER358" s="333"/>
      <c r="FX358" s="389"/>
      <c r="GH358" s="333"/>
      <c r="GR358" s="333"/>
      <c r="HB358" s="333"/>
      <c r="HL358" s="333"/>
      <c r="HV358" s="333"/>
      <c r="IA358" s="325"/>
    </row>
    <row r="359" spans="1:235" s="48" customFormat="1">
      <c r="A359" s="46"/>
      <c r="AB359" s="333"/>
      <c r="AL359" s="333"/>
      <c r="AV359" s="333"/>
      <c r="BF359" s="333"/>
      <c r="BP359" s="333"/>
      <c r="BZ359" s="333"/>
      <c r="CJ359" s="333"/>
      <c r="CT359" s="333"/>
      <c r="DD359" s="333"/>
      <c r="DN359" s="333"/>
      <c r="DX359" s="333"/>
      <c r="EH359" s="333"/>
      <c r="ER359" s="333"/>
      <c r="FX359" s="389"/>
      <c r="GH359" s="333"/>
      <c r="GR359" s="333"/>
      <c r="HB359" s="333"/>
      <c r="HL359" s="333"/>
      <c r="HV359" s="333"/>
      <c r="IA359" s="325"/>
    </row>
    <row r="360" spans="1:235" s="48" customFormat="1">
      <c r="A360" s="46"/>
      <c r="AB360" s="333"/>
      <c r="AL360" s="333"/>
      <c r="AV360" s="333"/>
      <c r="BF360" s="333"/>
      <c r="BP360" s="333"/>
      <c r="BZ360" s="333"/>
      <c r="CJ360" s="333"/>
      <c r="CT360" s="333"/>
      <c r="DD360" s="333"/>
      <c r="DN360" s="333"/>
      <c r="DX360" s="333"/>
      <c r="EH360" s="333"/>
      <c r="ER360" s="333"/>
      <c r="FX360" s="389"/>
      <c r="GH360" s="333"/>
      <c r="GR360" s="333"/>
      <c r="HB360" s="333"/>
      <c r="HL360" s="333"/>
      <c r="HV360" s="333"/>
      <c r="IA360" s="325"/>
    </row>
    <row r="361" spans="1:235" s="48" customFormat="1">
      <c r="A361" s="46"/>
      <c r="AB361" s="333"/>
      <c r="AL361" s="333"/>
      <c r="AV361" s="333"/>
      <c r="BF361" s="333"/>
      <c r="BP361" s="333"/>
      <c r="BZ361" s="333"/>
      <c r="CJ361" s="333"/>
      <c r="CT361" s="333"/>
      <c r="DD361" s="333"/>
      <c r="DN361" s="333"/>
      <c r="DX361" s="333"/>
      <c r="EH361" s="333"/>
      <c r="ER361" s="333"/>
      <c r="FX361" s="389"/>
      <c r="GH361" s="333"/>
      <c r="GR361" s="333"/>
      <c r="HB361" s="333"/>
      <c r="HL361" s="333"/>
      <c r="HV361" s="333"/>
      <c r="IA361" s="325"/>
    </row>
    <row r="362" spans="1:235" s="48" customFormat="1">
      <c r="A362" s="46"/>
      <c r="AB362" s="333"/>
      <c r="AL362" s="333"/>
      <c r="AV362" s="333"/>
      <c r="BF362" s="333"/>
      <c r="BP362" s="333"/>
      <c r="BZ362" s="333"/>
      <c r="CJ362" s="333"/>
      <c r="CT362" s="333"/>
      <c r="DD362" s="333"/>
      <c r="DN362" s="333"/>
      <c r="DX362" s="333"/>
      <c r="EH362" s="333"/>
      <c r="ER362" s="333"/>
      <c r="FX362" s="389"/>
      <c r="GH362" s="333"/>
      <c r="GR362" s="333"/>
      <c r="HB362" s="333"/>
      <c r="HL362" s="333"/>
      <c r="HV362" s="333"/>
      <c r="IA362" s="325"/>
    </row>
    <row r="363" spans="1:235" s="48" customFormat="1">
      <c r="A363" s="46"/>
      <c r="AB363" s="333"/>
      <c r="AL363" s="333"/>
      <c r="AV363" s="333"/>
      <c r="BF363" s="333"/>
      <c r="BP363" s="333"/>
      <c r="BZ363" s="333"/>
      <c r="CJ363" s="333"/>
      <c r="CT363" s="333"/>
      <c r="DD363" s="333"/>
      <c r="DN363" s="333"/>
      <c r="DX363" s="333"/>
      <c r="EH363" s="333"/>
      <c r="ER363" s="333"/>
      <c r="FX363" s="389"/>
      <c r="GH363" s="333"/>
      <c r="GR363" s="333"/>
      <c r="HB363" s="333"/>
      <c r="HL363" s="333"/>
      <c r="HV363" s="333"/>
      <c r="IA363" s="325"/>
    </row>
    <row r="364" spans="1:235" s="48" customFormat="1">
      <c r="A364" s="46"/>
      <c r="AB364" s="333"/>
      <c r="AL364" s="333"/>
      <c r="AV364" s="333"/>
      <c r="BF364" s="333"/>
      <c r="BP364" s="333"/>
      <c r="BZ364" s="333"/>
      <c r="CJ364" s="333"/>
      <c r="CT364" s="333"/>
      <c r="DD364" s="333"/>
      <c r="DN364" s="333"/>
      <c r="DX364" s="333"/>
      <c r="EH364" s="333"/>
      <c r="ER364" s="333"/>
      <c r="FX364" s="389"/>
      <c r="GH364" s="333"/>
      <c r="GR364" s="333"/>
      <c r="HB364" s="333"/>
      <c r="HL364" s="333"/>
      <c r="HV364" s="333"/>
      <c r="IA364" s="325"/>
    </row>
    <row r="365" spans="1:235" s="48" customFormat="1">
      <c r="A365" s="46"/>
      <c r="AB365" s="333"/>
      <c r="AL365" s="333"/>
      <c r="AV365" s="333"/>
      <c r="BF365" s="333"/>
      <c r="BP365" s="333"/>
      <c r="BZ365" s="333"/>
      <c r="CJ365" s="333"/>
      <c r="CT365" s="333"/>
      <c r="DD365" s="333"/>
      <c r="DN365" s="333"/>
      <c r="DX365" s="333"/>
      <c r="EH365" s="333"/>
      <c r="ER365" s="333"/>
      <c r="FX365" s="389"/>
      <c r="GH365" s="333"/>
      <c r="GR365" s="333"/>
      <c r="HB365" s="333"/>
      <c r="HL365" s="333"/>
      <c r="HV365" s="333"/>
      <c r="IA365" s="325"/>
    </row>
    <row r="366" spans="1:235" s="48" customFormat="1">
      <c r="A366" s="46"/>
      <c r="AB366" s="333"/>
      <c r="AL366" s="333"/>
      <c r="AV366" s="333"/>
      <c r="BF366" s="333"/>
      <c r="BP366" s="333"/>
      <c r="BZ366" s="333"/>
      <c r="CJ366" s="333"/>
      <c r="CT366" s="333"/>
      <c r="DD366" s="333"/>
      <c r="DN366" s="333"/>
      <c r="DX366" s="333"/>
      <c r="EH366" s="333"/>
      <c r="ER366" s="333"/>
      <c r="FX366" s="389"/>
      <c r="GH366" s="333"/>
      <c r="GR366" s="333"/>
      <c r="HB366" s="333"/>
      <c r="HL366" s="333"/>
      <c r="HV366" s="333"/>
      <c r="IA366" s="325"/>
    </row>
    <row r="367" spans="1:235" s="48" customFormat="1">
      <c r="A367" s="46"/>
      <c r="AB367" s="333"/>
      <c r="AL367" s="333"/>
      <c r="AV367" s="333"/>
      <c r="BF367" s="333"/>
      <c r="BP367" s="333"/>
      <c r="BZ367" s="333"/>
      <c r="CJ367" s="333"/>
      <c r="CT367" s="333"/>
      <c r="DD367" s="333"/>
      <c r="DN367" s="333"/>
      <c r="DX367" s="333"/>
      <c r="EH367" s="333"/>
      <c r="ER367" s="333"/>
      <c r="FX367" s="389"/>
      <c r="GH367" s="333"/>
      <c r="GR367" s="333"/>
      <c r="HB367" s="333"/>
      <c r="HL367" s="333"/>
      <c r="HV367" s="333"/>
      <c r="IA367" s="325"/>
    </row>
    <row r="368" spans="1:235" s="48" customFormat="1">
      <c r="A368" s="46"/>
      <c r="AB368" s="333"/>
      <c r="AL368" s="333"/>
      <c r="AV368" s="333"/>
      <c r="BF368" s="333"/>
      <c r="BP368" s="333"/>
      <c r="BZ368" s="333"/>
      <c r="CJ368" s="333"/>
      <c r="CT368" s="333"/>
      <c r="DD368" s="333"/>
      <c r="DN368" s="333"/>
      <c r="DX368" s="333"/>
      <c r="EH368" s="333"/>
      <c r="ER368" s="333"/>
      <c r="FX368" s="389"/>
      <c r="GH368" s="333"/>
      <c r="GR368" s="333"/>
      <c r="HB368" s="333"/>
      <c r="HL368" s="333"/>
      <c r="HV368" s="333"/>
      <c r="IA368" s="325"/>
    </row>
    <row r="369" spans="1:235" s="48" customFormat="1">
      <c r="A369" s="46"/>
      <c r="AB369" s="333"/>
      <c r="AL369" s="333"/>
      <c r="AV369" s="333"/>
      <c r="BF369" s="333"/>
      <c r="BP369" s="333"/>
      <c r="BZ369" s="333"/>
      <c r="CJ369" s="333"/>
      <c r="CT369" s="333"/>
      <c r="DD369" s="333"/>
      <c r="DN369" s="333"/>
      <c r="DX369" s="333"/>
      <c r="EH369" s="333"/>
      <c r="ER369" s="333"/>
      <c r="FX369" s="389"/>
      <c r="GH369" s="333"/>
      <c r="GR369" s="333"/>
      <c r="HB369" s="333"/>
      <c r="HL369" s="333"/>
      <c r="HV369" s="333"/>
      <c r="IA369" s="325"/>
    </row>
    <row r="370" spans="1:235" s="48" customFormat="1">
      <c r="A370" s="46"/>
      <c r="AB370" s="333"/>
      <c r="AL370" s="333"/>
      <c r="AV370" s="333"/>
      <c r="BF370" s="333"/>
      <c r="BP370" s="333"/>
      <c r="BZ370" s="333"/>
      <c r="CJ370" s="333"/>
      <c r="CT370" s="333"/>
      <c r="DD370" s="333"/>
      <c r="DN370" s="333"/>
      <c r="DX370" s="333"/>
      <c r="EH370" s="333"/>
      <c r="ER370" s="333"/>
      <c r="FX370" s="389"/>
      <c r="GH370" s="333"/>
      <c r="GR370" s="333"/>
      <c r="HB370" s="333"/>
      <c r="HL370" s="333"/>
      <c r="HV370" s="333"/>
      <c r="IA370" s="325"/>
    </row>
    <row r="371" spans="1:235" s="48" customFormat="1">
      <c r="A371" s="46"/>
      <c r="AB371" s="333"/>
      <c r="AL371" s="333"/>
      <c r="AV371" s="333"/>
      <c r="BF371" s="333"/>
      <c r="BP371" s="333"/>
      <c r="BZ371" s="333"/>
      <c r="CJ371" s="333"/>
      <c r="CT371" s="333"/>
      <c r="DD371" s="333"/>
      <c r="DN371" s="333"/>
      <c r="DX371" s="333"/>
      <c r="EH371" s="333"/>
      <c r="ER371" s="333"/>
      <c r="FX371" s="389"/>
      <c r="GH371" s="333"/>
      <c r="GR371" s="333"/>
      <c r="HB371" s="333"/>
      <c r="HL371" s="333"/>
      <c r="HV371" s="333"/>
      <c r="IA371" s="325"/>
    </row>
    <row r="372" spans="1:235" s="48" customFormat="1">
      <c r="A372" s="46"/>
      <c r="AB372" s="333"/>
      <c r="AL372" s="333"/>
      <c r="AV372" s="333"/>
      <c r="BF372" s="333"/>
      <c r="BP372" s="333"/>
      <c r="BZ372" s="333"/>
      <c r="CJ372" s="333"/>
      <c r="CT372" s="333"/>
      <c r="DD372" s="333"/>
      <c r="DN372" s="333"/>
      <c r="DX372" s="333"/>
      <c r="EH372" s="333"/>
      <c r="ER372" s="333"/>
      <c r="FX372" s="389"/>
      <c r="GH372" s="333"/>
      <c r="GR372" s="333"/>
      <c r="HB372" s="333"/>
      <c r="HL372" s="333"/>
      <c r="HV372" s="333"/>
      <c r="IA372" s="325"/>
    </row>
    <row r="373" spans="1:235" s="48" customFormat="1">
      <c r="A373" s="46"/>
      <c r="AB373" s="333"/>
      <c r="AL373" s="333"/>
      <c r="AV373" s="333"/>
      <c r="BF373" s="333"/>
      <c r="BP373" s="333"/>
      <c r="BZ373" s="333"/>
      <c r="CJ373" s="333"/>
      <c r="CT373" s="333"/>
      <c r="DD373" s="333"/>
      <c r="DN373" s="333"/>
      <c r="DX373" s="333"/>
      <c r="EH373" s="333"/>
      <c r="ER373" s="333"/>
      <c r="FX373" s="389"/>
      <c r="GH373" s="333"/>
      <c r="GR373" s="333"/>
      <c r="HB373" s="333"/>
      <c r="HL373" s="333"/>
      <c r="HV373" s="333"/>
      <c r="IA373" s="325"/>
    </row>
    <row r="374" spans="1:235" s="48" customFormat="1">
      <c r="A374" s="46"/>
      <c r="AB374" s="333"/>
      <c r="AL374" s="333"/>
      <c r="AV374" s="333"/>
      <c r="BF374" s="333"/>
      <c r="BP374" s="333"/>
      <c r="BZ374" s="333"/>
      <c r="CJ374" s="333"/>
      <c r="CT374" s="333"/>
      <c r="DD374" s="333"/>
      <c r="DN374" s="333"/>
      <c r="DX374" s="333"/>
      <c r="EH374" s="333"/>
      <c r="ER374" s="333"/>
      <c r="FX374" s="389"/>
      <c r="GH374" s="333"/>
      <c r="GR374" s="333"/>
      <c r="HB374" s="333"/>
      <c r="HL374" s="333"/>
      <c r="HV374" s="333"/>
      <c r="IA374" s="325"/>
    </row>
    <row r="375" spans="1:235" s="48" customFormat="1">
      <c r="A375" s="46"/>
      <c r="AB375" s="333"/>
      <c r="AL375" s="333"/>
      <c r="AV375" s="333"/>
      <c r="BF375" s="333"/>
      <c r="BP375" s="333"/>
      <c r="BZ375" s="333"/>
      <c r="CJ375" s="333"/>
      <c r="CT375" s="333"/>
      <c r="DD375" s="333"/>
      <c r="DN375" s="333"/>
      <c r="DX375" s="333"/>
      <c r="EH375" s="333"/>
      <c r="ER375" s="333"/>
      <c r="FX375" s="389"/>
      <c r="GH375" s="333"/>
      <c r="GR375" s="333"/>
      <c r="HB375" s="333"/>
      <c r="HL375" s="333"/>
      <c r="HV375" s="333"/>
      <c r="IA375" s="325"/>
    </row>
    <row r="376" spans="1:235" s="48" customFormat="1">
      <c r="A376" s="46"/>
      <c r="AB376" s="333"/>
      <c r="AL376" s="333"/>
      <c r="AV376" s="333"/>
      <c r="BF376" s="333"/>
      <c r="BP376" s="333"/>
      <c r="BZ376" s="333"/>
      <c r="CJ376" s="333"/>
      <c r="CT376" s="333"/>
      <c r="DD376" s="333"/>
      <c r="DN376" s="333"/>
      <c r="DX376" s="333"/>
      <c r="EH376" s="333"/>
      <c r="ER376" s="333"/>
      <c r="FX376" s="389"/>
      <c r="GH376" s="333"/>
      <c r="GR376" s="333"/>
      <c r="HB376" s="333"/>
      <c r="HL376" s="333"/>
      <c r="HV376" s="333"/>
      <c r="IA376" s="325"/>
    </row>
    <row r="377" spans="1:235" s="48" customFormat="1">
      <c r="A377" s="46"/>
      <c r="AB377" s="333"/>
      <c r="AL377" s="333"/>
      <c r="AV377" s="333"/>
      <c r="BF377" s="333"/>
      <c r="BP377" s="333"/>
      <c r="BZ377" s="333"/>
      <c r="CJ377" s="333"/>
      <c r="CT377" s="333"/>
      <c r="DD377" s="333"/>
      <c r="DN377" s="333"/>
      <c r="DX377" s="333"/>
      <c r="EH377" s="333"/>
      <c r="ER377" s="333"/>
      <c r="FX377" s="389"/>
      <c r="GH377" s="333"/>
      <c r="GR377" s="333"/>
      <c r="HB377" s="333"/>
      <c r="HL377" s="333"/>
      <c r="HV377" s="333"/>
      <c r="IA377" s="325"/>
    </row>
    <row r="378" spans="1:235" s="48" customFormat="1">
      <c r="A378" s="46"/>
      <c r="AB378" s="333"/>
      <c r="AL378" s="333"/>
      <c r="AV378" s="333"/>
      <c r="BF378" s="333"/>
      <c r="BP378" s="333"/>
      <c r="BZ378" s="333"/>
      <c r="CJ378" s="333"/>
      <c r="CT378" s="333"/>
      <c r="DD378" s="333"/>
      <c r="DN378" s="333"/>
      <c r="DX378" s="333"/>
      <c r="EH378" s="333"/>
      <c r="ER378" s="333"/>
      <c r="FX378" s="389"/>
      <c r="GH378" s="333"/>
      <c r="GR378" s="333"/>
      <c r="HB378" s="333"/>
      <c r="HL378" s="333"/>
      <c r="HV378" s="333"/>
      <c r="IA378" s="325"/>
    </row>
    <row r="379" spans="1:235" s="48" customFormat="1">
      <c r="A379" s="46"/>
      <c r="AB379" s="333"/>
      <c r="AL379" s="333"/>
      <c r="AV379" s="333"/>
      <c r="BF379" s="333"/>
      <c r="BP379" s="333"/>
      <c r="BZ379" s="333"/>
      <c r="CJ379" s="333"/>
      <c r="CT379" s="333"/>
      <c r="DD379" s="333"/>
      <c r="DN379" s="333"/>
      <c r="DX379" s="333"/>
      <c r="EH379" s="333"/>
      <c r="ER379" s="333"/>
      <c r="FX379" s="389"/>
      <c r="GH379" s="333"/>
      <c r="GR379" s="333"/>
      <c r="HB379" s="333"/>
      <c r="HL379" s="333"/>
      <c r="HV379" s="333"/>
      <c r="IA379" s="325"/>
    </row>
    <row r="380" spans="1:235" s="48" customFormat="1">
      <c r="A380" s="46"/>
      <c r="AB380" s="333"/>
      <c r="AL380" s="333"/>
      <c r="AV380" s="333"/>
      <c r="BF380" s="333"/>
      <c r="BP380" s="333"/>
      <c r="BZ380" s="333"/>
      <c r="CJ380" s="333"/>
      <c r="CT380" s="333"/>
      <c r="DD380" s="333"/>
      <c r="DN380" s="333"/>
      <c r="DX380" s="333"/>
      <c r="EH380" s="333"/>
      <c r="ER380" s="333"/>
      <c r="FX380" s="389"/>
      <c r="GH380" s="333"/>
      <c r="GR380" s="333"/>
      <c r="HB380" s="333"/>
      <c r="HL380" s="333"/>
      <c r="HV380" s="333"/>
      <c r="IA380" s="325"/>
    </row>
    <row r="381" spans="1:235" s="48" customFormat="1">
      <c r="A381" s="46"/>
      <c r="AB381" s="333"/>
      <c r="AL381" s="333"/>
      <c r="AV381" s="333"/>
      <c r="BF381" s="333"/>
      <c r="BP381" s="333"/>
      <c r="BZ381" s="333"/>
      <c r="CJ381" s="333"/>
      <c r="CT381" s="333"/>
      <c r="DD381" s="333"/>
      <c r="DN381" s="333"/>
      <c r="DX381" s="333"/>
      <c r="EH381" s="333"/>
      <c r="ER381" s="333"/>
      <c r="FX381" s="389"/>
      <c r="GH381" s="333"/>
      <c r="GR381" s="333"/>
      <c r="HB381" s="333"/>
      <c r="HL381" s="333"/>
      <c r="HV381" s="333"/>
      <c r="IA381" s="325"/>
    </row>
    <row r="382" spans="1:235" s="48" customFormat="1">
      <c r="A382" s="46"/>
      <c r="AB382" s="333"/>
      <c r="AL382" s="333"/>
      <c r="AV382" s="333"/>
      <c r="BF382" s="333"/>
      <c r="BP382" s="333"/>
      <c r="BZ382" s="333"/>
      <c r="CJ382" s="333"/>
      <c r="CT382" s="333"/>
      <c r="DD382" s="333"/>
      <c r="DN382" s="333"/>
      <c r="DX382" s="333"/>
      <c r="EH382" s="333"/>
      <c r="ER382" s="333"/>
      <c r="FX382" s="389"/>
      <c r="GH382" s="333"/>
      <c r="GR382" s="333"/>
      <c r="HB382" s="333"/>
      <c r="HL382" s="333"/>
      <c r="HV382" s="333"/>
      <c r="IA382" s="325"/>
    </row>
    <row r="383" spans="1:235" s="48" customFormat="1">
      <c r="A383" s="46"/>
      <c r="AB383" s="333"/>
      <c r="AL383" s="333"/>
      <c r="AV383" s="333"/>
      <c r="BF383" s="333"/>
      <c r="BP383" s="333"/>
      <c r="BZ383" s="333"/>
      <c r="CJ383" s="333"/>
      <c r="CT383" s="333"/>
      <c r="DD383" s="333"/>
      <c r="DN383" s="333"/>
      <c r="DX383" s="333"/>
      <c r="EH383" s="333"/>
      <c r="ER383" s="333"/>
      <c r="FX383" s="389"/>
      <c r="GH383" s="333"/>
      <c r="GR383" s="333"/>
      <c r="HB383" s="333"/>
      <c r="HL383" s="333"/>
      <c r="HV383" s="333"/>
      <c r="IA383" s="325"/>
    </row>
    <row r="384" spans="1:235" s="48" customFormat="1">
      <c r="A384" s="46"/>
      <c r="AB384" s="333"/>
      <c r="AL384" s="333"/>
      <c r="AV384" s="333"/>
      <c r="BF384" s="333"/>
      <c r="BP384" s="333"/>
      <c r="BZ384" s="333"/>
      <c r="CJ384" s="333"/>
      <c r="CT384" s="333"/>
      <c r="DD384" s="333"/>
      <c r="DN384" s="333"/>
      <c r="DX384" s="333"/>
      <c r="EH384" s="333"/>
      <c r="ER384" s="333"/>
      <c r="FX384" s="389"/>
      <c r="GH384" s="333"/>
      <c r="GR384" s="333"/>
      <c r="HB384" s="333"/>
      <c r="HL384" s="333"/>
      <c r="HV384" s="333"/>
      <c r="IA384" s="325"/>
    </row>
    <row r="385" spans="1:235" s="48" customFormat="1">
      <c r="A385" s="46"/>
      <c r="AB385" s="333"/>
      <c r="AL385" s="333"/>
      <c r="AV385" s="333"/>
      <c r="BF385" s="333"/>
      <c r="BP385" s="333"/>
      <c r="BZ385" s="333"/>
      <c r="CJ385" s="333"/>
      <c r="CT385" s="333"/>
      <c r="DD385" s="333"/>
      <c r="DN385" s="333"/>
      <c r="DX385" s="333"/>
      <c r="EH385" s="333"/>
      <c r="ER385" s="333"/>
      <c r="FX385" s="389"/>
      <c r="GH385" s="333"/>
      <c r="GR385" s="333"/>
      <c r="HB385" s="333"/>
      <c r="HL385" s="333"/>
      <c r="HV385" s="333"/>
      <c r="IA385" s="325"/>
    </row>
    <row r="386" spans="1:235" s="48" customFormat="1">
      <c r="A386" s="46"/>
      <c r="AB386" s="333"/>
      <c r="AL386" s="333"/>
      <c r="AV386" s="333"/>
      <c r="BF386" s="333"/>
      <c r="BP386" s="333"/>
      <c r="BZ386" s="333"/>
      <c r="CJ386" s="333"/>
      <c r="CT386" s="333"/>
      <c r="DD386" s="333"/>
      <c r="DN386" s="333"/>
      <c r="DX386" s="333"/>
      <c r="EH386" s="333"/>
      <c r="ER386" s="333"/>
      <c r="FX386" s="389"/>
      <c r="GH386" s="333"/>
      <c r="GR386" s="333"/>
      <c r="HB386" s="333"/>
      <c r="HL386" s="333"/>
      <c r="HV386" s="333"/>
      <c r="IA386" s="325"/>
    </row>
    <row r="387" spans="1:235" s="48" customFormat="1">
      <c r="A387" s="46"/>
      <c r="AB387" s="333"/>
      <c r="AL387" s="333"/>
      <c r="AV387" s="333"/>
      <c r="BF387" s="333"/>
      <c r="BP387" s="333"/>
      <c r="BZ387" s="333"/>
      <c r="CJ387" s="333"/>
      <c r="CT387" s="333"/>
      <c r="DD387" s="333"/>
      <c r="DN387" s="333"/>
      <c r="DX387" s="333"/>
      <c r="EH387" s="333"/>
      <c r="ER387" s="333"/>
      <c r="FX387" s="389"/>
      <c r="GH387" s="333"/>
      <c r="GR387" s="333"/>
      <c r="HB387" s="333"/>
      <c r="HL387" s="333"/>
      <c r="HV387" s="333"/>
      <c r="IA387" s="325"/>
    </row>
    <row r="388" spans="1:235" s="48" customFormat="1">
      <c r="A388" s="46"/>
      <c r="AB388" s="333"/>
      <c r="AL388" s="333"/>
      <c r="AV388" s="333"/>
      <c r="BF388" s="333"/>
      <c r="BP388" s="333"/>
      <c r="BZ388" s="333"/>
      <c r="CJ388" s="333"/>
      <c r="CT388" s="333"/>
      <c r="DD388" s="333"/>
      <c r="DN388" s="333"/>
      <c r="DX388" s="333"/>
      <c r="EH388" s="333"/>
      <c r="ER388" s="333"/>
      <c r="FX388" s="389"/>
      <c r="GH388" s="333"/>
      <c r="GR388" s="333"/>
      <c r="HB388" s="333"/>
      <c r="HL388" s="333"/>
      <c r="HV388" s="333"/>
      <c r="IA388" s="325"/>
    </row>
    <row r="389" spans="1:235" s="48" customFormat="1">
      <c r="A389" s="46"/>
      <c r="AB389" s="333"/>
      <c r="AL389" s="333"/>
      <c r="AV389" s="333"/>
      <c r="BF389" s="333"/>
      <c r="BP389" s="333"/>
      <c r="BZ389" s="333"/>
      <c r="CJ389" s="333"/>
      <c r="CT389" s="333"/>
      <c r="DD389" s="333"/>
      <c r="DN389" s="333"/>
      <c r="DX389" s="333"/>
      <c r="EH389" s="333"/>
      <c r="ER389" s="333"/>
      <c r="FX389" s="389"/>
      <c r="GH389" s="333"/>
      <c r="GR389" s="333"/>
      <c r="HB389" s="333"/>
      <c r="HL389" s="333"/>
      <c r="HV389" s="333"/>
      <c r="IA389" s="325"/>
    </row>
    <row r="390" spans="1:235" s="48" customFormat="1">
      <c r="A390" s="46"/>
      <c r="AB390" s="333"/>
      <c r="AL390" s="333"/>
      <c r="AV390" s="333"/>
      <c r="BF390" s="333"/>
      <c r="BP390" s="333"/>
      <c r="BZ390" s="333"/>
      <c r="CJ390" s="333"/>
      <c r="CT390" s="333"/>
      <c r="DD390" s="333"/>
      <c r="DN390" s="333"/>
      <c r="DX390" s="333"/>
      <c r="EH390" s="333"/>
      <c r="ER390" s="333"/>
      <c r="FX390" s="389"/>
      <c r="GH390" s="333"/>
      <c r="GR390" s="333"/>
      <c r="HB390" s="333"/>
      <c r="HL390" s="333"/>
      <c r="HV390" s="333"/>
      <c r="IA390" s="325"/>
    </row>
    <row r="391" spans="1:235" s="48" customFormat="1">
      <c r="A391" s="46"/>
      <c r="AB391" s="333"/>
      <c r="AL391" s="333"/>
      <c r="AV391" s="333"/>
      <c r="BF391" s="333"/>
      <c r="BP391" s="333"/>
      <c r="BZ391" s="333"/>
      <c r="CJ391" s="333"/>
      <c r="CT391" s="333"/>
      <c r="DD391" s="333"/>
      <c r="DN391" s="333"/>
      <c r="DX391" s="333"/>
      <c r="EH391" s="333"/>
      <c r="ER391" s="333"/>
      <c r="FX391" s="389"/>
      <c r="GH391" s="333"/>
      <c r="GR391" s="333"/>
      <c r="HB391" s="333"/>
      <c r="HL391" s="333"/>
      <c r="HV391" s="333"/>
      <c r="IA391" s="325"/>
    </row>
    <row r="392" spans="1:235" s="48" customFormat="1">
      <c r="A392" s="46"/>
      <c r="AB392" s="333"/>
      <c r="AL392" s="333"/>
      <c r="AV392" s="333"/>
      <c r="BF392" s="333"/>
      <c r="BP392" s="333"/>
      <c r="BZ392" s="333"/>
      <c r="CJ392" s="333"/>
      <c r="CT392" s="333"/>
      <c r="DD392" s="333"/>
      <c r="DN392" s="333"/>
      <c r="DX392" s="333"/>
      <c r="EH392" s="333"/>
      <c r="ER392" s="333"/>
      <c r="FX392" s="389"/>
      <c r="GH392" s="333"/>
      <c r="GR392" s="333"/>
      <c r="HB392" s="333"/>
      <c r="HL392" s="333"/>
      <c r="HV392" s="333"/>
      <c r="IA392" s="325"/>
    </row>
    <row r="393" spans="1:235" s="48" customFormat="1">
      <c r="A393" s="46"/>
      <c r="AB393" s="333"/>
      <c r="AL393" s="333"/>
      <c r="AV393" s="333"/>
      <c r="BF393" s="333"/>
      <c r="BP393" s="333"/>
      <c r="BZ393" s="333"/>
      <c r="CJ393" s="333"/>
      <c r="CT393" s="333"/>
      <c r="DD393" s="333"/>
      <c r="DN393" s="333"/>
      <c r="DX393" s="333"/>
      <c r="EH393" s="333"/>
      <c r="ER393" s="333"/>
      <c r="FX393" s="389"/>
      <c r="GH393" s="333"/>
      <c r="GR393" s="333"/>
      <c r="HB393" s="333"/>
      <c r="HL393" s="333"/>
      <c r="HV393" s="333"/>
      <c r="IA393" s="325"/>
    </row>
    <row r="394" spans="1:235" s="48" customFormat="1">
      <c r="A394" s="46"/>
      <c r="AB394" s="333"/>
      <c r="AL394" s="333"/>
      <c r="AV394" s="333"/>
      <c r="BF394" s="333"/>
      <c r="BP394" s="333"/>
      <c r="BZ394" s="333"/>
      <c r="CJ394" s="333"/>
      <c r="CT394" s="333"/>
      <c r="DD394" s="333"/>
      <c r="DN394" s="333"/>
      <c r="DX394" s="333"/>
      <c r="EH394" s="333"/>
      <c r="ER394" s="333"/>
      <c r="FX394" s="389"/>
      <c r="GH394" s="333"/>
      <c r="GR394" s="333"/>
      <c r="HB394" s="333"/>
      <c r="HL394" s="333"/>
      <c r="HV394" s="333"/>
      <c r="IA394" s="325"/>
    </row>
    <row r="395" spans="1:235" s="48" customFormat="1">
      <c r="A395" s="46"/>
      <c r="AB395" s="333"/>
      <c r="AL395" s="333"/>
      <c r="AV395" s="333"/>
      <c r="BF395" s="333"/>
      <c r="BP395" s="333"/>
      <c r="BZ395" s="333"/>
      <c r="CJ395" s="333"/>
      <c r="CT395" s="333"/>
      <c r="DD395" s="333"/>
      <c r="DN395" s="333"/>
      <c r="DX395" s="333"/>
      <c r="EH395" s="333"/>
      <c r="ER395" s="333"/>
      <c r="FX395" s="389"/>
      <c r="GH395" s="333"/>
      <c r="GR395" s="333"/>
      <c r="HB395" s="333"/>
      <c r="HL395" s="333"/>
      <c r="HV395" s="333"/>
      <c r="IA395" s="325"/>
    </row>
    <row r="396" spans="1:235" s="48" customFormat="1">
      <c r="A396" s="46"/>
      <c r="AB396" s="333"/>
      <c r="AL396" s="333"/>
      <c r="AV396" s="333"/>
      <c r="BF396" s="333"/>
      <c r="BP396" s="333"/>
      <c r="BZ396" s="333"/>
      <c r="CJ396" s="333"/>
      <c r="CT396" s="333"/>
      <c r="DD396" s="333"/>
      <c r="DN396" s="333"/>
      <c r="DX396" s="333"/>
      <c r="EH396" s="333"/>
      <c r="ER396" s="333"/>
      <c r="FX396" s="389"/>
      <c r="GH396" s="333"/>
      <c r="GR396" s="333"/>
      <c r="HB396" s="333"/>
      <c r="HL396" s="333"/>
      <c r="HV396" s="333"/>
      <c r="IA396" s="325"/>
    </row>
    <row r="397" spans="1:235" s="48" customFormat="1">
      <c r="A397" s="46"/>
      <c r="AB397" s="333"/>
      <c r="AL397" s="333"/>
      <c r="AV397" s="333"/>
      <c r="BF397" s="333"/>
      <c r="BP397" s="333"/>
      <c r="BZ397" s="333"/>
      <c r="CJ397" s="333"/>
      <c r="CT397" s="333"/>
      <c r="DD397" s="333"/>
      <c r="DN397" s="333"/>
      <c r="DX397" s="333"/>
      <c r="EH397" s="333"/>
      <c r="ER397" s="333"/>
      <c r="FX397" s="389"/>
      <c r="GH397" s="333"/>
      <c r="GR397" s="333"/>
      <c r="HB397" s="333"/>
      <c r="HL397" s="333"/>
      <c r="HV397" s="333"/>
      <c r="IA397" s="325"/>
    </row>
    <row r="398" spans="1:235" s="48" customFormat="1">
      <c r="A398" s="46"/>
      <c r="AB398" s="333"/>
      <c r="AL398" s="333"/>
      <c r="AV398" s="333"/>
      <c r="BF398" s="333"/>
      <c r="BP398" s="333"/>
      <c r="BZ398" s="333"/>
      <c r="CJ398" s="333"/>
      <c r="CT398" s="333"/>
      <c r="DD398" s="333"/>
      <c r="DN398" s="333"/>
      <c r="DX398" s="333"/>
      <c r="EH398" s="333"/>
      <c r="ER398" s="333"/>
      <c r="FX398" s="389"/>
      <c r="GH398" s="333"/>
      <c r="GR398" s="333"/>
      <c r="HB398" s="333"/>
      <c r="HL398" s="333"/>
      <c r="HV398" s="333"/>
      <c r="IA398" s="325"/>
    </row>
    <row r="399" spans="1:235" s="48" customFormat="1">
      <c r="A399" s="46"/>
      <c r="AB399" s="333"/>
      <c r="AL399" s="333"/>
      <c r="AV399" s="333"/>
      <c r="BF399" s="333"/>
      <c r="BP399" s="333"/>
      <c r="BZ399" s="333"/>
      <c r="CJ399" s="333"/>
      <c r="CT399" s="333"/>
      <c r="DD399" s="333"/>
      <c r="DN399" s="333"/>
      <c r="DX399" s="333"/>
      <c r="EH399" s="333"/>
      <c r="ER399" s="333"/>
      <c r="FX399" s="389"/>
      <c r="GH399" s="333"/>
      <c r="GR399" s="333"/>
      <c r="HB399" s="333"/>
      <c r="HL399" s="333"/>
      <c r="HV399" s="333"/>
      <c r="IA399" s="325"/>
    </row>
    <row r="400" spans="1:235" s="48" customFormat="1">
      <c r="A400" s="46"/>
      <c r="AB400" s="333"/>
      <c r="AL400" s="333"/>
      <c r="AV400" s="333"/>
      <c r="BF400" s="333"/>
      <c r="BP400" s="333"/>
      <c r="BZ400" s="333"/>
      <c r="CJ400" s="333"/>
      <c r="CT400" s="333"/>
      <c r="DD400" s="333"/>
      <c r="DN400" s="333"/>
      <c r="DX400" s="333"/>
      <c r="EH400" s="333"/>
      <c r="ER400" s="333"/>
      <c r="FX400" s="389"/>
      <c r="GH400" s="333"/>
      <c r="GR400" s="333"/>
      <c r="HB400" s="333"/>
      <c r="HL400" s="333"/>
      <c r="HV400" s="333"/>
      <c r="IA400" s="325"/>
    </row>
    <row r="401" spans="1:235" s="48" customFormat="1">
      <c r="A401" s="46"/>
      <c r="AB401" s="333"/>
      <c r="AL401" s="333"/>
      <c r="AV401" s="333"/>
      <c r="BF401" s="333"/>
      <c r="BP401" s="333"/>
      <c r="BZ401" s="333"/>
      <c r="CJ401" s="333"/>
      <c r="CT401" s="333"/>
      <c r="DD401" s="333"/>
      <c r="DN401" s="333"/>
      <c r="DX401" s="333"/>
      <c r="EH401" s="333"/>
      <c r="ER401" s="333"/>
      <c r="FX401" s="389"/>
      <c r="GH401" s="333"/>
      <c r="GR401" s="333"/>
      <c r="HB401" s="333"/>
      <c r="HL401" s="333"/>
      <c r="HV401" s="333"/>
      <c r="IA401" s="325"/>
    </row>
    <row r="402" spans="1:235" s="48" customFormat="1">
      <c r="A402" s="46"/>
      <c r="AB402" s="333"/>
      <c r="AL402" s="333"/>
      <c r="AV402" s="333"/>
      <c r="BF402" s="333"/>
      <c r="BP402" s="333"/>
      <c r="BZ402" s="333"/>
      <c r="CJ402" s="333"/>
      <c r="CT402" s="333"/>
      <c r="DD402" s="333"/>
      <c r="DN402" s="333"/>
      <c r="DX402" s="333"/>
      <c r="EH402" s="333"/>
      <c r="ER402" s="333"/>
      <c r="FX402" s="389"/>
      <c r="GH402" s="333"/>
      <c r="GR402" s="333"/>
      <c r="HB402" s="333"/>
      <c r="HL402" s="333"/>
      <c r="HV402" s="333"/>
      <c r="IA402" s="325"/>
    </row>
    <row r="403" spans="1:235" s="48" customFormat="1">
      <c r="A403" s="46"/>
      <c r="AB403" s="333"/>
      <c r="AL403" s="333"/>
      <c r="AV403" s="333"/>
      <c r="BF403" s="333"/>
      <c r="BP403" s="333"/>
      <c r="BZ403" s="333"/>
      <c r="CJ403" s="333"/>
      <c r="CT403" s="333"/>
      <c r="DD403" s="333"/>
      <c r="DN403" s="333"/>
      <c r="DX403" s="333"/>
      <c r="EH403" s="333"/>
      <c r="ER403" s="333"/>
      <c r="FX403" s="389"/>
      <c r="GH403" s="333"/>
      <c r="GR403" s="333"/>
      <c r="HB403" s="333"/>
      <c r="HL403" s="333"/>
      <c r="HV403" s="333"/>
      <c r="IA403" s="325"/>
    </row>
    <row r="404" spans="1:235" s="48" customFormat="1">
      <c r="A404" s="46"/>
      <c r="AB404" s="333"/>
      <c r="AL404" s="333"/>
      <c r="AV404" s="333"/>
      <c r="BF404" s="333"/>
      <c r="BP404" s="333"/>
      <c r="BZ404" s="333"/>
      <c r="CJ404" s="333"/>
      <c r="CT404" s="333"/>
      <c r="DD404" s="333"/>
      <c r="DN404" s="333"/>
      <c r="DX404" s="333"/>
      <c r="EH404" s="333"/>
      <c r="ER404" s="333"/>
      <c r="FX404" s="389"/>
      <c r="GH404" s="333"/>
      <c r="GR404" s="333"/>
      <c r="HB404" s="333"/>
      <c r="HL404" s="333"/>
      <c r="HV404" s="333"/>
      <c r="IA404" s="325"/>
    </row>
    <row r="405" spans="1:235" s="48" customFormat="1">
      <c r="A405" s="46"/>
      <c r="AB405" s="333"/>
      <c r="AL405" s="333"/>
      <c r="AV405" s="333"/>
      <c r="BF405" s="333"/>
      <c r="BP405" s="333"/>
      <c r="BZ405" s="333"/>
      <c r="CJ405" s="333"/>
      <c r="CT405" s="333"/>
      <c r="DD405" s="333"/>
      <c r="DN405" s="333"/>
      <c r="DX405" s="333"/>
      <c r="EH405" s="333"/>
      <c r="ER405" s="333"/>
      <c r="FX405" s="389"/>
      <c r="GH405" s="333"/>
      <c r="GR405" s="333"/>
      <c r="HB405" s="333"/>
      <c r="HL405" s="333"/>
      <c r="HV405" s="333"/>
      <c r="IA405" s="325"/>
    </row>
    <row r="406" spans="1:235" s="48" customFormat="1">
      <c r="A406" s="46"/>
      <c r="AB406" s="333"/>
      <c r="AL406" s="333"/>
      <c r="AV406" s="333"/>
      <c r="BF406" s="333"/>
      <c r="BP406" s="333"/>
      <c r="BZ406" s="333"/>
      <c r="CJ406" s="333"/>
      <c r="CT406" s="333"/>
      <c r="DD406" s="333"/>
      <c r="DN406" s="333"/>
      <c r="DX406" s="333"/>
      <c r="EH406" s="333"/>
      <c r="ER406" s="333"/>
      <c r="FX406" s="389"/>
      <c r="GH406" s="333"/>
      <c r="GR406" s="333"/>
      <c r="HB406" s="333"/>
      <c r="HL406" s="333"/>
      <c r="HV406" s="333"/>
      <c r="IA406" s="325"/>
    </row>
    <row r="407" spans="1:235" s="48" customFormat="1">
      <c r="A407" s="46"/>
      <c r="AB407" s="333"/>
      <c r="AL407" s="333"/>
      <c r="AV407" s="333"/>
      <c r="BF407" s="333"/>
      <c r="BP407" s="333"/>
      <c r="BZ407" s="333"/>
      <c r="CJ407" s="333"/>
      <c r="CT407" s="333"/>
      <c r="DD407" s="333"/>
      <c r="DN407" s="333"/>
      <c r="DX407" s="333"/>
      <c r="EH407" s="333"/>
      <c r="ER407" s="333"/>
      <c r="FX407" s="389"/>
      <c r="GH407" s="333"/>
      <c r="GR407" s="333"/>
      <c r="HB407" s="333"/>
      <c r="HL407" s="333"/>
      <c r="HV407" s="333"/>
      <c r="IA407" s="325"/>
    </row>
    <row r="408" spans="1:235" s="48" customFormat="1">
      <c r="A408" s="46"/>
      <c r="AB408" s="333"/>
      <c r="AL408" s="333"/>
      <c r="AV408" s="333"/>
      <c r="BF408" s="333"/>
      <c r="BP408" s="333"/>
      <c r="BZ408" s="333"/>
      <c r="CJ408" s="333"/>
      <c r="CT408" s="333"/>
      <c r="DD408" s="333"/>
      <c r="DN408" s="333"/>
      <c r="DX408" s="333"/>
      <c r="EH408" s="333"/>
      <c r="ER408" s="333"/>
      <c r="FX408" s="389"/>
      <c r="GH408" s="333"/>
      <c r="GR408" s="333"/>
      <c r="HB408" s="333"/>
      <c r="HL408" s="333"/>
      <c r="HV408" s="333"/>
      <c r="IA408" s="325"/>
    </row>
    <row r="409" spans="1:235" s="48" customFormat="1">
      <c r="A409" s="46"/>
      <c r="AB409" s="333"/>
      <c r="AL409" s="333"/>
      <c r="AV409" s="333"/>
      <c r="BF409" s="333"/>
      <c r="BP409" s="333"/>
      <c r="BZ409" s="333"/>
      <c r="CJ409" s="333"/>
      <c r="CT409" s="333"/>
      <c r="DD409" s="333"/>
      <c r="DN409" s="333"/>
      <c r="DX409" s="333"/>
      <c r="EH409" s="333"/>
      <c r="ER409" s="333"/>
      <c r="FX409" s="389"/>
      <c r="GH409" s="333"/>
      <c r="GR409" s="333"/>
      <c r="HB409" s="333"/>
      <c r="HL409" s="333"/>
      <c r="HV409" s="333"/>
      <c r="IA409" s="325"/>
    </row>
    <row r="410" spans="1:235" s="48" customFormat="1">
      <c r="A410" s="46"/>
      <c r="AB410" s="333"/>
      <c r="AL410" s="333"/>
      <c r="AV410" s="333"/>
      <c r="BF410" s="333"/>
      <c r="BP410" s="333"/>
      <c r="BZ410" s="333"/>
      <c r="CJ410" s="333"/>
      <c r="CT410" s="333"/>
      <c r="DD410" s="333"/>
      <c r="DN410" s="333"/>
      <c r="DX410" s="333"/>
      <c r="EH410" s="333"/>
      <c r="ER410" s="333"/>
      <c r="FX410" s="389"/>
      <c r="GH410" s="333"/>
      <c r="GR410" s="333"/>
      <c r="HB410" s="333"/>
      <c r="HL410" s="333"/>
      <c r="HV410" s="333"/>
      <c r="IA410" s="325"/>
    </row>
    <row r="411" spans="1:235" s="48" customFormat="1">
      <c r="A411" s="46"/>
      <c r="AB411" s="333"/>
      <c r="AL411" s="333"/>
      <c r="AV411" s="333"/>
      <c r="BF411" s="333"/>
      <c r="BP411" s="333"/>
      <c r="BZ411" s="333"/>
      <c r="CJ411" s="333"/>
      <c r="CT411" s="333"/>
      <c r="DD411" s="333"/>
      <c r="DN411" s="333"/>
      <c r="DX411" s="333"/>
      <c r="EH411" s="333"/>
      <c r="ER411" s="333"/>
      <c r="FX411" s="389"/>
      <c r="GH411" s="333"/>
      <c r="GR411" s="333"/>
      <c r="HB411" s="333"/>
      <c r="HL411" s="333"/>
      <c r="HV411" s="333"/>
      <c r="IA411" s="325"/>
    </row>
    <row r="412" spans="1:235" s="48" customFormat="1">
      <c r="A412" s="46"/>
      <c r="AB412" s="333"/>
      <c r="AL412" s="333"/>
      <c r="AV412" s="333"/>
      <c r="BF412" s="333"/>
      <c r="BP412" s="333"/>
      <c r="BZ412" s="333"/>
      <c r="CJ412" s="333"/>
      <c r="CT412" s="333"/>
      <c r="DD412" s="333"/>
      <c r="DN412" s="333"/>
      <c r="DX412" s="333"/>
      <c r="EH412" s="333"/>
      <c r="ER412" s="333"/>
      <c r="FX412" s="389"/>
      <c r="GH412" s="333"/>
      <c r="GR412" s="333"/>
      <c r="HB412" s="333"/>
      <c r="HL412" s="333"/>
      <c r="HV412" s="333"/>
      <c r="IA412" s="325"/>
    </row>
    <row r="413" spans="1:235" s="48" customFormat="1">
      <c r="A413" s="46"/>
      <c r="AB413" s="333"/>
      <c r="AL413" s="333"/>
      <c r="AV413" s="333"/>
      <c r="BF413" s="333"/>
      <c r="BP413" s="333"/>
      <c r="BZ413" s="333"/>
      <c r="CJ413" s="333"/>
      <c r="CT413" s="333"/>
      <c r="DD413" s="333"/>
      <c r="DN413" s="333"/>
      <c r="DX413" s="333"/>
      <c r="EH413" s="333"/>
      <c r="ER413" s="333"/>
      <c r="FX413" s="389"/>
      <c r="GH413" s="333"/>
      <c r="GR413" s="333"/>
      <c r="HB413" s="333"/>
      <c r="HL413" s="333"/>
      <c r="HV413" s="333"/>
      <c r="IA413" s="325"/>
    </row>
    <row r="414" spans="1:235" s="48" customFormat="1">
      <c r="A414" s="46"/>
      <c r="AB414" s="333"/>
      <c r="AL414" s="333"/>
      <c r="AV414" s="333"/>
      <c r="BF414" s="333"/>
      <c r="BP414" s="333"/>
      <c r="BZ414" s="333"/>
      <c r="CJ414" s="333"/>
      <c r="CT414" s="333"/>
      <c r="DD414" s="333"/>
      <c r="DN414" s="333"/>
      <c r="DX414" s="333"/>
      <c r="EH414" s="333"/>
      <c r="ER414" s="333"/>
      <c r="FX414" s="389"/>
      <c r="GH414" s="333"/>
      <c r="GR414" s="333"/>
      <c r="HB414" s="333"/>
      <c r="HL414" s="333"/>
      <c r="HV414" s="333"/>
      <c r="IA414" s="325"/>
    </row>
    <row r="415" spans="1:235" s="48" customFormat="1">
      <c r="A415" s="46"/>
      <c r="AB415" s="333"/>
      <c r="AL415" s="333"/>
      <c r="AV415" s="333"/>
      <c r="BF415" s="333"/>
      <c r="BP415" s="333"/>
      <c r="BZ415" s="333"/>
      <c r="CJ415" s="333"/>
      <c r="CT415" s="333"/>
      <c r="DD415" s="333"/>
      <c r="DN415" s="333"/>
      <c r="DX415" s="333"/>
      <c r="EH415" s="333"/>
      <c r="ER415" s="333"/>
      <c r="FX415" s="389"/>
      <c r="GH415" s="333"/>
      <c r="GR415" s="333"/>
      <c r="HB415" s="333"/>
      <c r="HL415" s="333"/>
      <c r="HV415" s="333"/>
      <c r="IA415" s="325"/>
    </row>
    <row r="416" spans="1:235" s="48" customFormat="1">
      <c r="A416" s="46"/>
      <c r="AB416" s="333"/>
      <c r="AL416" s="333"/>
      <c r="AV416" s="333"/>
      <c r="BF416" s="333"/>
      <c r="BP416" s="333"/>
      <c r="BZ416" s="333"/>
      <c r="CJ416" s="333"/>
      <c r="CT416" s="333"/>
      <c r="DD416" s="333"/>
      <c r="DN416" s="333"/>
      <c r="DX416" s="333"/>
      <c r="EH416" s="333"/>
      <c r="ER416" s="333"/>
      <c r="FX416" s="389"/>
      <c r="GH416" s="333"/>
      <c r="GR416" s="333"/>
      <c r="HB416" s="333"/>
      <c r="HL416" s="333"/>
      <c r="HV416" s="333"/>
      <c r="IA416" s="325"/>
    </row>
    <row r="417" spans="1:235" s="48" customFormat="1">
      <c r="A417" s="46"/>
      <c r="AB417" s="333"/>
      <c r="AL417" s="333"/>
      <c r="AV417" s="333"/>
      <c r="BF417" s="333"/>
      <c r="BP417" s="333"/>
      <c r="BZ417" s="333"/>
      <c r="CJ417" s="333"/>
      <c r="CT417" s="333"/>
      <c r="DD417" s="333"/>
      <c r="DN417" s="333"/>
      <c r="DX417" s="333"/>
      <c r="EH417" s="333"/>
      <c r="ER417" s="333"/>
      <c r="FX417" s="389"/>
      <c r="GH417" s="333"/>
      <c r="GR417" s="333"/>
      <c r="HB417" s="333"/>
      <c r="HL417" s="333"/>
      <c r="HV417" s="333"/>
      <c r="IA417" s="325"/>
    </row>
    <row r="418" spans="1:235" s="48" customFormat="1">
      <c r="A418" s="46"/>
      <c r="AB418" s="333"/>
      <c r="AL418" s="333"/>
      <c r="AV418" s="333"/>
      <c r="BF418" s="333"/>
      <c r="BP418" s="333"/>
      <c r="BZ418" s="333"/>
      <c r="CJ418" s="333"/>
      <c r="CT418" s="333"/>
      <c r="DD418" s="333"/>
      <c r="DN418" s="333"/>
      <c r="DX418" s="333"/>
      <c r="EH418" s="333"/>
      <c r="ER418" s="333"/>
      <c r="FX418" s="389"/>
      <c r="GH418" s="333"/>
      <c r="GR418" s="333"/>
      <c r="HB418" s="333"/>
      <c r="HL418" s="333"/>
      <c r="HV418" s="333"/>
      <c r="IA418" s="325"/>
    </row>
    <row r="419" spans="1:235" s="48" customFormat="1">
      <c r="A419" s="46"/>
      <c r="AB419" s="333"/>
      <c r="AL419" s="333"/>
      <c r="AV419" s="333"/>
      <c r="BF419" s="333"/>
      <c r="BP419" s="333"/>
      <c r="BZ419" s="333"/>
      <c r="CJ419" s="333"/>
      <c r="CT419" s="333"/>
      <c r="DD419" s="333"/>
      <c r="DN419" s="333"/>
      <c r="DX419" s="333"/>
      <c r="EH419" s="333"/>
      <c r="ER419" s="333"/>
      <c r="FX419" s="389"/>
      <c r="GH419" s="333"/>
      <c r="GR419" s="333"/>
      <c r="HB419" s="333"/>
      <c r="HL419" s="333"/>
      <c r="HV419" s="333"/>
      <c r="IA419" s="325"/>
    </row>
    <row r="420" spans="1:235" s="48" customFormat="1">
      <c r="A420" s="46"/>
      <c r="AB420" s="333"/>
      <c r="AL420" s="333"/>
      <c r="AV420" s="333"/>
      <c r="BF420" s="333"/>
      <c r="BP420" s="333"/>
      <c r="BZ420" s="333"/>
      <c r="CJ420" s="333"/>
      <c r="CT420" s="333"/>
      <c r="DD420" s="333"/>
      <c r="DN420" s="333"/>
      <c r="DX420" s="333"/>
      <c r="EH420" s="333"/>
      <c r="ER420" s="333"/>
      <c r="FX420" s="389"/>
      <c r="GH420" s="333"/>
      <c r="GR420" s="333"/>
      <c r="HB420" s="333"/>
      <c r="HL420" s="333"/>
      <c r="HV420" s="333"/>
      <c r="IA420" s="325"/>
    </row>
    <row r="421" spans="1:235" s="48" customFormat="1">
      <c r="A421" s="46"/>
      <c r="AB421" s="333"/>
      <c r="AL421" s="333"/>
      <c r="AV421" s="333"/>
      <c r="BF421" s="333"/>
      <c r="BP421" s="333"/>
      <c r="BZ421" s="333"/>
      <c r="CJ421" s="333"/>
      <c r="CT421" s="333"/>
      <c r="DD421" s="333"/>
      <c r="DN421" s="333"/>
      <c r="DX421" s="333"/>
      <c r="EH421" s="333"/>
      <c r="ER421" s="333"/>
      <c r="FX421" s="389"/>
      <c r="GH421" s="333"/>
      <c r="GR421" s="333"/>
      <c r="HB421" s="333"/>
      <c r="HL421" s="333"/>
      <c r="HV421" s="333"/>
      <c r="IA421" s="325"/>
    </row>
    <row r="422" spans="1:235" s="48" customFormat="1">
      <c r="A422" s="46"/>
      <c r="AB422" s="333"/>
      <c r="AL422" s="333"/>
      <c r="AV422" s="333"/>
      <c r="BF422" s="333"/>
      <c r="BP422" s="333"/>
      <c r="BZ422" s="333"/>
      <c r="CJ422" s="333"/>
      <c r="CT422" s="333"/>
      <c r="DD422" s="333"/>
      <c r="DN422" s="333"/>
      <c r="DX422" s="333"/>
      <c r="EH422" s="333"/>
      <c r="ER422" s="333"/>
      <c r="FX422" s="389"/>
      <c r="GH422" s="333"/>
      <c r="GR422" s="333"/>
      <c r="HB422" s="333"/>
      <c r="HL422" s="333"/>
      <c r="HV422" s="333"/>
      <c r="IA422" s="325"/>
    </row>
    <row r="423" spans="1:235" s="48" customFormat="1">
      <c r="A423" s="46"/>
      <c r="AB423" s="333"/>
      <c r="AL423" s="333"/>
      <c r="AV423" s="333"/>
      <c r="BF423" s="333"/>
      <c r="BP423" s="333"/>
      <c r="BZ423" s="333"/>
      <c r="CJ423" s="333"/>
      <c r="CT423" s="333"/>
      <c r="DD423" s="333"/>
      <c r="DN423" s="333"/>
      <c r="DX423" s="333"/>
      <c r="EH423" s="333"/>
      <c r="ER423" s="333"/>
      <c r="FX423" s="389"/>
      <c r="GH423" s="333"/>
      <c r="GR423" s="333"/>
      <c r="HB423" s="333"/>
      <c r="HL423" s="333"/>
      <c r="HV423" s="333"/>
      <c r="IA423" s="325"/>
    </row>
    <row r="424" spans="1:235" s="48" customFormat="1">
      <c r="A424" s="46"/>
      <c r="AB424" s="333"/>
      <c r="AL424" s="333"/>
      <c r="AV424" s="333"/>
      <c r="BF424" s="333"/>
      <c r="BP424" s="333"/>
      <c r="BZ424" s="333"/>
      <c r="CJ424" s="333"/>
      <c r="CT424" s="333"/>
      <c r="DD424" s="333"/>
      <c r="DN424" s="333"/>
      <c r="DX424" s="333"/>
      <c r="EH424" s="333"/>
      <c r="ER424" s="333"/>
      <c r="FX424" s="389"/>
      <c r="GH424" s="333"/>
      <c r="GR424" s="333"/>
      <c r="HB424" s="333"/>
      <c r="HL424" s="333"/>
      <c r="HV424" s="333"/>
      <c r="IA424" s="325"/>
    </row>
    <row r="425" spans="1:235" s="48" customFormat="1">
      <c r="A425" s="46"/>
      <c r="AB425" s="333"/>
      <c r="AL425" s="333"/>
      <c r="AV425" s="333"/>
      <c r="BF425" s="333"/>
      <c r="BP425" s="333"/>
      <c r="BZ425" s="333"/>
      <c r="CJ425" s="333"/>
      <c r="CT425" s="333"/>
      <c r="DD425" s="333"/>
      <c r="DN425" s="333"/>
      <c r="DX425" s="333"/>
      <c r="EH425" s="333"/>
      <c r="ER425" s="333"/>
      <c r="FX425" s="389"/>
      <c r="GH425" s="333"/>
      <c r="GR425" s="333"/>
      <c r="HB425" s="333"/>
      <c r="HL425" s="333"/>
      <c r="HV425" s="333"/>
      <c r="IA425" s="325"/>
    </row>
    <row r="426" spans="1:235" s="48" customFormat="1">
      <c r="A426" s="46"/>
      <c r="AB426" s="333"/>
      <c r="AL426" s="333"/>
      <c r="AV426" s="333"/>
      <c r="BF426" s="333"/>
      <c r="BP426" s="333"/>
      <c r="BZ426" s="333"/>
      <c r="CJ426" s="333"/>
      <c r="CT426" s="333"/>
      <c r="DD426" s="333"/>
      <c r="DN426" s="333"/>
      <c r="DX426" s="333"/>
      <c r="EH426" s="333"/>
      <c r="ER426" s="333"/>
      <c r="FX426" s="389"/>
      <c r="GH426" s="333"/>
      <c r="GR426" s="333"/>
      <c r="HB426" s="333"/>
      <c r="HL426" s="333"/>
      <c r="HV426" s="333"/>
      <c r="IA426" s="325"/>
    </row>
    <row r="427" spans="1:235" s="48" customFormat="1">
      <c r="A427" s="46"/>
      <c r="AB427" s="333"/>
      <c r="AL427" s="333"/>
      <c r="AV427" s="333"/>
      <c r="BF427" s="333"/>
      <c r="BP427" s="333"/>
      <c r="BZ427" s="333"/>
      <c r="CJ427" s="333"/>
      <c r="CT427" s="333"/>
      <c r="DD427" s="333"/>
      <c r="DN427" s="333"/>
      <c r="DX427" s="333"/>
      <c r="EH427" s="333"/>
      <c r="ER427" s="333"/>
      <c r="FX427" s="389"/>
      <c r="GH427" s="333"/>
      <c r="GR427" s="333"/>
      <c r="HB427" s="333"/>
      <c r="HL427" s="333"/>
      <c r="HV427" s="333"/>
      <c r="IA427" s="325"/>
    </row>
    <row r="428" spans="1:235" s="48" customFormat="1">
      <c r="A428" s="46"/>
      <c r="AB428" s="333"/>
      <c r="AL428" s="333"/>
      <c r="AV428" s="333"/>
      <c r="BF428" s="333"/>
      <c r="BP428" s="333"/>
      <c r="BZ428" s="333"/>
      <c r="CJ428" s="333"/>
      <c r="CT428" s="333"/>
      <c r="DD428" s="333"/>
      <c r="DN428" s="333"/>
      <c r="DX428" s="333"/>
      <c r="EH428" s="333"/>
      <c r="ER428" s="333"/>
      <c r="FX428" s="389"/>
      <c r="GH428" s="333"/>
      <c r="GR428" s="333"/>
      <c r="HB428" s="333"/>
      <c r="HL428" s="333"/>
      <c r="HV428" s="333"/>
      <c r="IA428" s="325"/>
    </row>
    <row r="429" spans="1:235" s="48" customFormat="1">
      <c r="A429" s="46"/>
      <c r="AB429" s="333"/>
      <c r="AL429" s="333"/>
      <c r="AV429" s="333"/>
      <c r="BF429" s="333"/>
      <c r="BP429" s="333"/>
      <c r="BZ429" s="333"/>
      <c r="CJ429" s="333"/>
      <c r="CT429" s="333"/>
      <c r="DD429" s="333"/>
      <c r="DN429" s="333"/>
      <c r="DX429" s="333"/>
      <c r="EH429" s="333"/>
      <c r="ER429" s="333"/>
      <c r="FX429" s="389"/>
      <c r="GH429" s="333"/>
      <c r="GR429" s="333"/>
      <c r="HB429" s="333"/>
      <c r="HL429" s="333"/>
      <c r="HV429" s="333"/>
      <c r="IA429" s="325"/>
    </row>
    <row r="430" spans="1:235" s="48" customFormat="1">
      <c r="A430" s="46"/>
      <c r="AB430" s="333"/>
      <c r="AL430" s="333"/>
      <c r="AV430" s="333"/>
      <c r="BF430" s="333"/>
      <c r="BP430" s="333"/>
      <c r="BZ430" s="333"/>
      <c r="CJ430" s="333"/>
      <c r="CT430" s="333"/>
      <c r="DD430" s="333"/>
      <c r="DN430" s="333"/>
      <c r="DX430" s="333"/>
      <c r="EH430" s="333"/>
      <c r="ER430" s="333"/>
      <c r="FX430" s="389"/>
      <c r="GH430" s="333"/>
      <c r="GR430" s="333"/>
      <c r="HB430" s="333"/>
      <c r="HL430" s="333"/>
      <c r="HV430" s="333"/>
      <c r="IA430" s="325"/>
    </row>
    <row r="431" spans="1:235" s="48" customFormat="1">
      <c r="A431" s="46"/>
      <c r="AB431" s="333"/>
      <c r="AL431" s="333"/>
      <c r="AV431" s="333"/>
      <c r="BF431" s="333"/>
      <c r="BP431" s="333"/>
      <c r="BZ431" s="333"/>
      <c r="CJ431" s="333"/>
      <c r="CT431" s="333"/>
      <c r="DD431" s="333"/>
      <c r="DN431" s="333"/>
      <c r="DX431" s="333"/>
      <c r="EH431" s="333"/>
      <c r="ER431" s="333"/>
      <c r="FX431" s="389"/>
      <c r="GH431" s="333"/>
      <c r="GR431" s="333"/>
      <c r="HB431" s="333"/>
      <c r="HL431" s="333"/>
      <c r="HV431" s="333"/>
      <c r="IA431" s="325"/>
    </row>
    <row r="432" spans="1:235" s="48" customFormat="1">
      <c r="A432" s="46"/>
      <c r="AB432" s="333"/>
      <c r="AL432" s="333"/>
      <c r="AV432" s="333"/>
      <c r="BF432" s="333"/>
      <c r="BP432" s="333"/>
      <c r="BZ432" s="333"/>
      <c r="CJ432" s="333"/>
      <c r="CT432" s="333"/>
      <c r="DD432" s="333"/>
      <c r="DN432" s="333"/>
      <c r="DX432" s="333"/>
      <c r="EH432" s="333"/>
      <c r="ER432" s="333"/>
      <c r="FX432" s="389"/>
      <c r="GH432" s="333"/>
      <c r="GR432" s="333"/>
      <c r="HB432" s="333"/>
      <c r="HL432" s="333"/>
      <c r="HV432" s="333"/>
      <c r="IA432" s="325"/>
    </row>
    <row r="433" spans="1:235" s="48" customFormat="1">
      <c r="A433" s="46"/>
      <c r="AB433" s="333"/>
      <c r="AL433" s="333"/>
      <c r="AV433" s="333"/>
      <c r="BF433" s="333"/>
      <c r="BP433" s="333"/>
      <c r="BZ433" s="333"/>
      <c r="CJ433" s="333"/>
      <c r="CT433" s="333"/>
      <c r="DD433" s="333"/>
      <c r="DN433" s="333"/>
      <c r="DX433" s="333"/>
      <c r="EH433" s="333"/>
      <c r="ER433" s="333"/>
      <c r="FX433" s="389"/>
      <c r="GH433" s="333"/>
      <c r="GR433" s="333"/>
      <c r="HB433" s="333"/>
      <c r="HL433" s="333"/>
      <c r="HV433" s="333"/>
      <c r="IA433" s="325"/>
    </row>
    <row r="434" spans="1:235" s="48" customFormat="1">
      <c r="A434" s="46"/>
      <c r="AB434" s="333"/>
      <c r="AL434" s="333"/>
      <c r="AV434" s="333"/>
      <c r="BF434" s="333"/>
      <c r="BP434" s="333"/>
      <c r="BZ434" s="333"/>
      <c r="CJ434" s="333"/>
      <c r="CT434" s="333"/>
      <c r="DD434" s="333"/>
      <c r="DN434" s="333"/>
      <c r="DX434" s="333"/>
      <c r="EH434" s="333"/>
      <c r="ER434" s="333"/>
      <c r="FX434" s="389"/>
      <c r="GH434" s="333"/>
      <c r="GR434" s="333"/>
      <c r="HB434" s="333"/>
      <c r="HL434" s="333"/>
      <c r="HV434" s="333"/>
      <c r="IA434" s="325"/>
    </row>
    <row r="435" spans="1:235" s="48" customFormat="1">
      <c r="A435" s="46"/>
      <c r="AB435" s="333"/>
      <c r="AL435" s="333"/>
      <c r="AV435" s="333"/>
      <c r="BF435" s="333"/>
      <c r="BP435" s="333"/>
      <c r="BZ435" s="333"/>
      <c r="CJ435" s="333"/>
      <c r="CT435" s="333"/>
      <c r="DD435" s="333"/>
      <c r="DN435" s="333"/>
      <c r="DX435" s="333"/>
      <c r="EH435" s="333"/>
      <c r="ER435" s="333"/>
      <c r="FX435" s="389"/>
      <c r="GH435" s="333"/>
      <c r="GR435" s="333"/>
      <c r="HB435" s="333"/>
      <c r="HL435" s="333"/>
      <c r="HV435" s="333"/>
      <c r="IA435" s="325"/>
    </row>
    <row r="436" spans="1:235" s="48" customFormat="1">
      <c r="A436" s="46"/>
      <c r="AB436" s="333"/>
      <c r="AL436" s="333"/>
      <c r="AV436" s="333"/>
      <c r="BF436" s="333"/>
      <c r="BP436" s="333"/>
      <c r="BZ436" s="333"/>
      <c r="CJ436" s="333"/>
      <c r="CT436" s="333"/>
      <c r="DD436" s="333"/>
      <c r="DN436" s="333"/>
      <c r="DX436" s="333"/>
      <c r="EH436" s="333"/>
      <c r="ER436" s="333"/>
      <c r="FX436" s="389"/>
      <c r="GH436" s="333"/>
      <c r="GR436" s="333"/>
      <c r="HB436" s="333"/>
      <c r="HL436" s="333"/>
      <c r="HV436" s="333"/>
      <c r="IA436" s="325"/>
    </row>
    <row r="437" spans="1:235" s="48" customFormat="1">
      <c r="A437" s="46"/>
      <c r="AB437" s="333"/>
      <c r="AL437" s="333"/>
      <c r="AV437" s="333"/>
      <c r="BF437" s="333"/>
      <c r="BP437" s="333"/>
      <c r="BZ437" s="333"/>
      <c r="CJ437" s="333"/>
      <c r="CT437" s="333"/>
      <c r="DD437" s="333"/>
      <c r="DN437" s="333"/>
      <c r="DX437" s="333"/>
      <c r="EH437" s="333"/>
      <c r="ER437" s="333"/>
      <c r="FX437" s="389"/>
      <c r="GH437" s="333"/>
      <c r="GR437" s="333"/>
      <c r="HB437" s="333"/>
      <c r="HL437" s="333"/>
      <c r="HV437" s="333"/>
      <c r="IA437" s="325"/>
    </row>
    <row r="438" spans="1:235" s="48" customFormat="1">
      <c r="A438" s="46"/>
      <c r="AB438" s="333"/>
      <c r="AL438" s="333"/>
      <c r="AV438" s="333"/>
      <c r="BF438" s="333"/>
      <c r="BP438" s="333"/>
      <c r="BZ438" s="333"/>
      <c r="CJ438" s="333"/>
      <c r="CT438" s="333"/>
      <c r="DD438" s="333"/>
      <c r="DN438" s="333"/>
      <c r="DX438" s="333"/>
      <c r="EH438" s="333"/>
      <c r="ER438" s="333"/>
      <c r="FX438" s="389"/>
      <c r="GH438" s="333"/>
      <c r="GR438" s="333"/>
      <c r="HB438" s="333"/>
      <c r="HL438" s="333"/>
      <c r="HV438" s="333"/>
      <c r="IA438" s="325"/>
    </row>
    <row r="439" spans="1:235" s="48" customFormat="1">
      <c r="A439" s="46"/>
      <c r="AB439" s="333"/>
      <c r="AL439" s="333"/>
      <c r="AV439" s="333"/>
      <c r="BF439" s="333"/>
      <c r="BP439" s="333"/>
      <c r="BZ439" s="333"/>
      <c r="CJ439" s="333"/>
      <c r="CT439" s="333"/>
      <c r="DD439" s="333"/>
      <c r="DN439" s="333"/>
      <c r="DX439" s="333"/>
      <c r="EH439" s="333"/>
      <c r="ER439" s="333"/>
      <c r="FX439" s="389"/>
      <c r="GH439" s="333"/>
      <c r="GR439" s="333"/>
      <c r="HB439" s="333"/>
      <c r="HL439" s="333"/>
      <c r="HV439" s="333"/>
      <c r="IA439" s="325"/>
    </row>
    <row r="440" spans="1:235" s="48" customFormat="1">
      <c r="A440" s="46"/>
      <c r="AB440" s="333"/>
      <c r="AL440" s="333"/>
      <c r="AV440" s="333"/>
      <c r="BF440" s="333"/>
      <c r="BP440" s="333"/>
      <c r="BZ440" s="333"/>
      <c r="CJ440" s="333"/>
      <c r="CT440" s="333"/>
      <c r="DD440" s="333"/>
      <c r="DN440" s="333"/>
      <c r="DX440" s="333"/>
      <c r="EH440" s="333"/>
      <c r="ER440" s="333"/>
      <c r="FX440" s="389"/>
      <c r="GH440" s="333"/>
      <c r="GR440" s="333"/>
      <c r="HB440" s="333"/>
      <c r="HL440" s="333"/>
      <c r="HV440" s="333"/>
      <c r="IA440" s="325"/>
    </row>
    <row r="441" spans="1:235" s="48" customFormat="1">
      <c r="A441" s="46"/>
      <c r="AB441" s="333"/>
      <c r="AL441" s="333"/>
      <c r="AV441" s="333"/>
      <c r="BF441" s="333"/>
      <c r="BP441" s="333"/>
      <c r="BZ441" s="333"/>
      <c r="CJ441" s="333"/>
      <c r="CT441" s="333"/>
      <c r="DD441" s="333"/>
      <c r="DN441" s="333"/>
      <c r="DX441" s="333"/>
      <c r="EH441" s="333"/>
      <c r="ER441" s="333"/>
      <c r="FX441" s="389"/>
      <c r="GH441" s="333"/>
      <c r="GR441" s="333"/>
      <c r="HB441" s="333"/>
      <c r="HL441" s="333"/>
      <c r="HV441" s="333"/>
      <c r="IA441" s="325"/>
    </row>
    <row r="442" spans="1:235" s="48" customFormat="1">
      <c r="A442" s="46"/>
      <c r="AB442" s="333"/>
      <c r="AL442" s="333"/>
      <c r="AV442" s="333"/>
      <c r="BF442" s="333"/>
      <c r="BP442" s="333"/>
      <c r="BZ442" s="333"/>
      <c r="CJ442" s="333"/>
      <c r="CT442" s="333"/>
      <c r="DD442" s="333"/>
      <c r="DN442" s="333"/>
      <c r="DX442" s="333"/>
      <c r="EH442" s="333"/>
      <c r="ER442" s="333"/>
      <c r="FX442" s="389"/>
      <c r="GH442" s="333"/>
      <c r="GR442" s="333"/>
      <c r="HB442" s="333"/>
      <c r="HL442" s="333"/>
      <c r="HV442" s="333"/>
      <c r="IA442" s="325"/>
    </row>
    <row r="443" spans="1:235" s="48" customFormat="1">
      <c r="A443" s="46"/>
      <c r="AB443" s="333"/>
      <c r="AL443" s="333"/>
      <c r="AV443" s="333"/>
      <c r="BF443" s="333"/>
      <c r="BP443" s="333"/>
      <c r="BZ443" s="333"/>
      <c r="CJ443" s="333"/>
      <c r="CT443" s="333"/>
      <c r="DD443" s="333"/>
      <c r="DN443" s="333"/>
      <c r="DX443" s="333"/>
      <c r="EH443" s="333"/>
      <c r="ER443" s="333"/>
      <c r="FX443" s="389"/>
      <c r="GH443" s="333"/>
      <c r="GR443" s="333"/>
      <c r="HB443" s="333"/>
      <c r="HL443" s="333"/>
      <c r="HV443" s="333"/>
      <c r="IA443" s="325"/>
    </row>
    <row r="444" spans="1:235" s="48" customFormat="1">
      <c r="A444" s="46"/>
      <c r="AB444" s="333"/>
      <c r="AL444" s="333"/>
      <c r="AV444" s="333"/>
      <c r="BF444" s="333"/>
      <c r="BP444" s="333"/>
      <c r="BZ444" s="333"/>
      <c r="CJ444" s="333"/>
      <c r="CT444" s="333"/>
      <c r="DD444" s="333"/>
      <c r="DN444" s="333"/>
      <c r="DX444" s="333"/>
      <c r="EH444" s="333"/>
      <c r="ER444" s="333"/>
      <c r="FX444" s="389"/>
      <c r="GH444" s="333"/>
      <c r="GR444" s="333"/>
      <c r="HB444" s="333"/>
      <c r="HL444" s="333"/>
      <c r="HV444" s="333"/>
      <c r="IA444" s="325"/>
    </row>
    <row r="445" spans="1:235" s="48" customFormat="1">
      <c r="A445" s="46"/>
      <c r="AB445" s="333"/>
      <c r="AL445" s="333"/>
      <c r="AV445" s="333"/>
      <c r="BF445" s="333"/>
      <c r="BP445" s="333"/>
      <c r="BZ445" s="333"/>
      <c r="CJ445" s="333"/>
      <c r="CT445" s="333"/>
      <c r="DD445" s="333"/>
      <c r="DN445" s="333"/>
      <c r="DX445" s="333"/>
      <c r="EH445" s="333"/>
      <c r="ER445" s="333"/>
      <c r="FX445" s="389"/>
      <c r="GH445" s="333"/>
      <c r="GR445" s="333"/>
      <c r="HB445" s="333"/>
      <c r="HL445" s="333"/>
      <c r="HV445" s="333"/>
      <c r="IA445" s="325"/>
    </row>
    <row r="446" spans="1:235" s="48" customFormat="1">
      <c r="A446" s="46"/>
      <c r="AB446" s="333"/>
      <c r="AL446" s="333"/>
      <c r="AV446" s="333"/>
      <c r="BF446" s="333"/>
      <c r="BP446" s="333"/>
      <c r="BZ446" s="333"/>
      <c r="CJ446" s="333"/>
      <c r="CT446" s="333"/>
      <c r="DD446" s="333"/>
      <c r="DN446" s="333"/>
      <c r="DX446" s="333"/>
      <c r="EH446" s="333"/>
      <c r="ER446" s="333"/>
      <c r="FX446" s="389"/>
      <c r="GH446" s="333"/>
      <c r="GR446" s="333"/>
      <c r="HB446" s="333"/>
      <c r="HL446" s="333"/>
      <c r="HV446" s="333"/>
      <c r="IA446" s="325"/>
    </row>
    <row r="447" spans="1:235" s="48" customFormat="1">
      <c r="A447" s="46"/>
      <c r="AB447" s="333"/>
      <c r="AL447" s="333"/>
      <c r="AV447" s="333"/>
      <c r="BF447" s="333"/>
      <c r="BP447" s="333"/>
      <c r="BZ447" s="333"/>
      <c r="CJ447" s="333"/>
      <c r="CT447" s="333"/>
      <c r="DD447" s="333"/>
      <c r="DN447" s="333"/>
      <c r="DX447" s="333"/>
      <c r="EH447" s="333"/>
      <c r="ER447" s="333"/>
      <c r="FX447" s="389"/>
      <c r="GH447" s="333"/>
      <c r="GR447" s="333"/>
      <c r="HB447" s="333"/>
      <c r="HL447" s="333"/>
      <c r="HV447" s="333"/>
      <c r="IA447" s="325"/>
    </row>
    <row r="448" spans="1:235" s="48" customFormat="1">
      <c r="A448" s="46"/>
      <c r="AB448" s="333"/>
      <c r="AL448" s="333"/>
      <c r="AV448" s="333"/>
      <c r="BF448" s="333"/>
      <c r="BP448" s="333"/>
      <c r="BZ448" s="333"/>
      <c r="CJ448" s="333"/>
      <c r="CT448" s="333"/>
      <c r="DD448" s="333"/>
      <c r="DN448" s="333"/>
      <c r="DX448" s="333"/>
      <c r="EH448" s="333"/>
      <c r="ER448" s="333"/>
      <c r="FX448" s="389"/>
      <c r="GH448" s="333"/>
      <c r="GR448" s="333"/>
      <c r="HB448" s="333"/>
      <c r="HL448" s="333"/>
      <c r="HV448" s="333"/>
      <c r="IA448" s="325"/>
    </row>
    <row r="449" spans="1:235" s="48" customFormat="1">
      <c r="A449" s="46"/>
      <c r="AB449" s="333"/>
      <c r="AL449" s="333"/>
      <c r="AV449" s="333"/>
      <c r="BF449" s="333"/>
      <c r="BP449" s="333"/>
      <c r="BZ449" s="333"/>
      <c r="CJ449" s="333"/>
      <c r="CT449" s="333"/>
      <c r="DD449" s="333"/>
      <c r="DN449" s="333"/>
      <c r="DX449" s="333"/>
      <c r="EH449" s="333"/>
      <c r="ER449" s="333"/>
      <c r="FX449" s="389"/>
      <c r="GH449" s="333"/>
      <c r="GR449" s="333"/>
      <c r="HB449" s="333"/>
      <c r="HL449" s="333"/>
      <c r="HV449" s="333"/>
      <c r="IA449" s="325"/>
    </row>
    <row r="450" spans="1:235" s="48" customFormat="1">
      <c r="A450" s="46"/>
      <c r="AB450" s="333"/>
      <c r="AL450" s="333"/>
      <c r="AV450" s="333"/>
      <c r="BF450" s="333"/>
      <c r="BP450" s="333"/>
      <c r="BZ450" s="333"/>
      <c r="CJ450" s="333"/>
      <c r="CT450" s="333"/>
      <c r="DD450" s="333"/>
      <c r="DN450" s="333"/>
      <c r="DX450" s="333"/>
      <c r="EH450" s="333"/>
      <c r="ER450" s="333"/>
      <c r="FX450" s="389"/>
      <c r="GH450" s="333"/>
      <c r="GR450" s="333"/>
      <c r="HB450" s="333"/>
      <c r="HL450" s="333"/>
      <c r="HV450" s="333"/>
      <c r="IA450" s="325"/>
    </row>
    <row r="451" spans="1:235" s="48" customFormat="1">
      <c r="A451" s="46"/>
      <c r="AB451" s="333"/>
      <c r="AL451" s="333"/>
      <c r="AV451" s="333"/>
      <c r="BF451" s="333"/>
      <c r="BP451" s="333"/>
      <c r="BZ451" s="333"/>
      <c r="CJ451" s="333"/>
      <c r="CT451" s="333"/>
      <c r="DD451" s="333"/>
      <c r="DN451" s="333"/>
      <c r="DX451" s="333"/>
      <c r="EH451" s="333"/>
      <c r="ER451" s="333"/>
      <c r="FX451" s="389"/>
      <c r="GH451" s="333"/>
      <c r="GR451" s="333"/>
      <c r="HB451" s="333"/>
      <c r="HL451" s="333"/>
      <c r="HV451" s="333"/>
      <c r="IA451" s="325"/>
    </row>
    <row r="452" spans="1:235" s="48" customFormat="1">
      <c r="A452" s="46"/>
      <c r="AB452" s="333"/>
      <c r="AL452" s="333"/>
      <c r="AV452" s="333"/>
      <c r="BF452" s="333"/>
      <c r="BP452" s="333"/>
      <c r="BZ452" s="333"/>
      <c r="CJ452" s="333"/>
      <c r="CT452" s="333"/>
      <c r="DD452" s="333"/>
      <c r="DN452" s="333"/>
      <c r="DX452" s="333"/>
      <c r="EH452" s="333"/>
      <c r="ER452" s="333"/>
      <c r="FX452" s="389"/>
      <c r="GH452" s="333"/>
      <c r="GR452" s="333"/>
      <c r="HB452" s="333"/>
      <c r="HL452" s="333"/>
      <c r="HV452" s="333"/>
      <c r="IA452" s="325"/>
    </row>
    <row r="453" spans="1:235" s="48" customFormat="1">
      <c r="A453" s="46"/>
      <c r="AB453" s="333"/>
      <c r="AL453" s="333"/>
      <c r="AV453" s="333"/>
      <c r="BF453" s="333"/>
      <c r="BP453" s="333"/>
      <c r="BZ453" s="333"/>
      <c r="CJ453" s="333"/>
      <c r="CT453" s="333"/>
      <c r="DD453" s="333"/>
      <c r="DN453" s="333"/>
      <c r="DX453" s="333"/>
      <c r="EH453" s="333"/>
      <c r="ER453" s="333"/>
      <c r="FX453" s="389"/>
      <c r="GH453" s="333"/>
      <c r="GR453" s="333"/>
      <c r="HB453" s="333"/>
      <c r="HL453" s="333"/>
      <c r="HV453" s="333"/>
      <c r="IA453" s="325"/>
    </row>
    <row r="454" spans="1:235" s="48" customFormat="1">
      <c r="A454" s="46"/>
      <c r="AB454" s="333"/>
      <c r="AL454" s="333"/>
      <c r="AV454" s="333"/>
      <c r="BF454" s="333"/>
      <c r="BP454" s="333"/>
      <c r="BZ454" s="333"/>
      <c r="CJ454" s="333"/>
      <c r="CT454" s="333"/>
      <c r="DD454" s="333"/>
      <c r="DN454" s="333"/>
      <c r="DX454" s="333"/>
      <c r="EH454" s="333"/>
      <c r="ER454" s="333"/>
      <c r="FX454" s="389"/>
      <c r="GH454" s="333"/>
      <c r="GR454" s="333"/>
      <c r="HB454" s="333"/>
      <c r="HL454" s="333"/>
      <c r="HV454" s="333"/>
      <c r="IA454" s="325"/>
    </row>
    <row r="455" spans="1:235" s="48" customFormat="1">
      <c r="A455" s="46"/>
      <c r="AB455" s="333"/>
      <c r="AL455" s="333"/>
      <c r="AV455" s="333"/>
      <c r="BF455" s="333"/>
      <c r="BP455" s="333"/>
      <c r="BZ455" s="333"/>
      <c r="CJ455" s="333"/>
      <c r="CT455" s="333"/>
      <c r="DD455" s="333"/>
      <c r="DN455" s="333"/>
      <c r="DX455" s="333"/>
      <c r="EH455" s="333"/>
      <c r="ER455" s="333"/>
      <c r="FX455" s="389"/>
      <c r="GH455" s="333"/>
      <c r="GR455" s="333"/>
      <c r="HB455" s="333"/>
      <c r="HL455" s="333"/>
      <c r="HV455" s="333"/>
      <c r="IA455" s="325"/>
    </row>
    <row r="456" spans="1:235" s="48" customFormat="1">
      <c r="A456" s="46"/>
      <c r="AB456" s="333"/>
      <c r="AL456" s="333"/>
      <c r="AV456" s="333"/>
      <c r="BF456" s="333"/>
      <c r="BP456" s="333"/>
      <c r="BZ456" s="333"/>
      <c r="CJ456" s="333"/>
      <c r="CT456" s="333"/>
      <c r="DD456" s="333"/>
      <c r="DN456" s="333"/>
      <c r="DX456" s="333"/>
      <c r="EH456" s="333"/>
      <c r="ER456" s="333"/>
      <c r="FX456" s="389"/>
      <c r="GH456" s="333"/>
      <c r="GR456" s="333"/>
      <c r="HB456" s="333"/>
      <c r="HL456" s="333"/>
      <c r="HV456" s="333"/>
      <c r="IA456" s="325"/>
    </row>
    <row r="457" spans="1:235" s="48" customFormat="1">
      <c r="A457" s="46"/>
      <c r="AB457" s="333"/>
      <c r="AL457" s="333"/>
      <c r="AV457" s="333"/>
      <c r="BF457" s="333"/>
      <c r="BP457" s="333"/>
      <c r="BZ457" s="333"/>
      <c r="CJ457" s="333"/>
      <c r="CT457" s="333"/>
      <c r="DD457" s="333"/>
      <c r="DN457" s="333"/>
      <c r="DX457" s="333"/>
      <c r="EH457" s="333"/>
      <c r="ER457" s="333"/>
      <c r="FX457" s="389"/>
      <c r="GH457" s="333"/>
      <c r="GR457" s="333"/>
      <c r="HB457" s="333"/>
      <c r="HL457" s="333"/>
      <c r="HV457" s="333"/>
      <c r="IA457" s="325"/>
    </row>
    <row r="458" spans="1:235" s="48" customFormat="1">
      <c r="A458" s="46"/>
      <c r="AB458" s="333"/>
      <c r="AL458" s="333"/>
      <c r="AV458" s="333"/>
      <c r="BF458" s="333"/>
      <c r="BP458" s="333"/>
      <c r="BZ458" s="333"/>
      <c r="CJ458" s="333"/>
      <c r="CT458" s="333"/>
      <c r="DD458" s="333"/>
      <c r="DN458" s="333"/>
      <c r="DX458" s="333"/>
      <c r="EH458" s="333"/>
      <c r="ER458" s="333"/>
      <c r="FX458" s="389"/>
      <c r="GH458" s="333"/>
      <c r="GR458" s="333"/>
      <c r="HB458" s="333"/>
      <c r="HL458" s="333"/>
      <c r="HV458" s="333"/>
      <c r="IA458" s="325"/>
    </row>
    <row r="459" spans="1:235" s="48" customFormat="1">
      <c r="A459" s="46"/>
      <c r="AB459" s="333"/>
      <c r="AL459" s="333"/>
      <c r="AV459" s="333"/>
      <c r="BF459" s="333"/>
      <c r="BP459" s="333"/>
      <c r="BZ459" s="333"/>
      <c r="CJ459" s="333"/>
      <c r="CT459" s="333"/>
      <c r="DD459" s="333"/>
      <c r="DN459" s="333"/>
      <c r="DX459" s="333"/>
      <c r="EH459" s="333"/>
      <c r="ER459" s="333"/>
      <c r="FX459" s="389"/>
      <c r="GH459" s="333"/>
      <c r="GR459" s="333"/>
      <c r="HB459" s="333"/>
      <c r="HL459" s="333"/>
      <c r="HV459" s="333"/>
      <c r="IA459" s="325"/>
    </row>
    <row r="460" spans="1:235" s="48" customFormat="1">
      <c r="A460" s="46"/>
      <c r="AB460" s="333"/>
      <c r="AL460" s="333"/>
      <c r="AV460" s="333"/>
      <c r="BF460" s="333"/>
      <c r="BP460" s="333"/>
      <c r="BZ460" s="333"/>
      <c r="CJ460" s="333"/>
      <c r="CT460" s="333"/>
      <c r="DD460" s="333"/>
      <c r="DN460" s="333"/>
      <c r="DX460" s="333"/>
      <c r="EH460" s="333"/>
      <c r="ER460" s="333"/>
      <c r="FX460" s="389"/>
      <c r="GH460" s="333"/>
      <c r="GR460" s="333"/>
      <c r="HB460" s="333"/>
      <c r="HL460" s="333"/>
      <c r="HV460" s="333"/>
      <c r="IA460" s="325"/>
    </row>
    <row r="461" spans="1:235" s="48" customFormat="1">
      <c r="A461" s="46"/>
      <c r="AB461" s="333"/>
      <c r="AL461" s="333"/>
      <c r="AV461" s="333"/>
      <c r="BF461" s="333"/>
      <c r="BP461" s="333"/>
      <c r="BZ461" s="333"/>
      <c r="CJ461" s="333"/>
      <c r="CT461" s="333"/>
      <c r="DD461" s="333"/>
      <c r="DN461" s="333"/>
      <c r="DX461" s="333"/>
      <c r="EH461" s="333"/>
      <c r="ER461" s="333"/>
      <c r="FX461" s="389"/>
      <c r="GH461" s="333"/>
      <c r="GR461" s="333"/>
      <c r="HB461" s="333"/>
      <c r="HL461" s="333"/>
      <c r="HV461" s="333"/>
      <c r="IA461" s="325"/>
    </row>
    <row r="462" spans="1:235" s="48" customFormat="1">
      <c r="A462" s="46"/>
      <c r="AB462" s="333"/>
      <c r="AL462" s="333"/>
      <c r="AV462" s="333"/>
      <c r="BF462" s="333"/>
      <c r="BP462" s="333"/>
      <c r="BZ462" s="333"/>
      <c r="CJ462" s="333"/>
      <c r="CT462" s="333"/>
      <c r="DD462" s="333"/>
      <c r="DN462" s="333"/>
      <c r="DX462" s="333"/>
      <c r="EH462" s="333"/>
      <c r="ER462" s="333"/>
      <c r="FX462" s="389"/>
      <c r="GH462" s="333"/>
      <c r="GR462" s="333"/>
      <c r="HB462" s="333"/>
      <c r="HL462" s="333"/>
      <c r="HV462" s="333"/>
      <c r="IA462" s="325"/>
    </row>
    <row r="463" spans="1:235" s="48" customFormat="1">
      <c r="A463" s="46"/>
      <c r="AB463" s="333"/>
      <c r="AL463" s="333"/>
      <c r="AV463" s="333"/>
      <c r="BF463" s="333"/>
      <c r="BP463" s="333"/>
      <c r="BZ463" s="333"/>
      <c r="CJ463" s="333"/>
      <c r="CT463" s="333"/>
      <c r="DD463" s="333"/>
      <c r="DN463" s="333"/>
      <c r="DX463" s="333"/>
      <c r="EH463" s="333"/>
      <c r="ER463" s="333"/>
      <c r="FX463" s="389"/>
      <c r="GH463" s="333"/>
      <c r="GR463" s="333"/>
      <c r="HB463" s="333"/>
      <c r="HL463" s="333"/>
      <c r="HV463" s="333"/>
      <c r="IA463" s="325"/>
    </row>
    <row r="464" spans="1:235" s="48" customFormat="1">
      <c r="A464" s="46"/>
      <c r="AB464" s="333"/>
      <c r="AL464" s="333"/>
      <c r="AV464" s="333"/>
      <c r="BF464" s="333"/>
      <c r="BP464" s="333"/>
      <c r="BZ464" s="333"/>
      <c r="CJ464" s="333"/>
      <c r="CT464" s="333"/>
      <c r="DD464" s="333"/>
      <c r="DN464" s="333"/>
      <c r="DX464" s="333"/>
      <c r="EH464" s="333"/>
      <c r="ER464" s="333"/>
      <c r="FX464" s="389"/>
      <c r="GH464" s="333"/>
      <c r="GR464" s="333"/>
      <c r="HB464" s="333"/>
      <c r="HL464" s="333"/>
      <c r="HV464" s="333"/>
      <c r="IA464" s="325"/>
    </row>
    <row r="465" spans="1:235" s="48" customFormat="1">
      <c r="A465" s="46"/>
      <c r="AB465" s="333"/>
      <c r="AL465" s="333"/>
      <c r="AV465" s="333"/>
      <c r="BF465" s="333"/>
      <c r="BP465" s="333"/>
      <c r="BZ465" s="333"/>
      <c r="CJ465" s="333"/>
      <c r="CT465" s="333"/>
      <c r="DD465" s="333"/>
      <c r="DN465" s="333"/>
      <c r="DX465" s="333"/>
      <c r="EH465" s="333"/>
      <c r="ER465" s="333"/>
      <c r="FX465" s="389"/>
      <c r="GH465" s="333"/>
      <c r="GR465" s="333"/>
      <c r="HB465" s="333"/>
      <c r="HL465" s="333"/>
      <c r="HV465" s="333"/>
      <c r="IA465" s="325"/>
    </row>
    <row r="466" spans="1:235" s="48" customFormat="1">
      <c r="A466" s="46"/>
      <c r="AB466" s="333"/>
      <c r="AL466" s="333"/>
      <c r="AV466" s="333"/>
      <c r="BF466" s="333"/>
      <c r="BP466" s="333"/>
      <c r="BZ466" s="333"/>
      <c r="CJ466" s="333"/>
      <c r="CT466" s="333"/>
      <c r="DD466" s="333"/>
      <c r="DN466" s="333"/>
      <c r="DX466" s="333"/>
      <c r="EH466" s="333"/>
      <c r="ER466" s="333"/>
      <c r="FX466" s="389"/>
      <c r="GH466" s="333"/>
      <c r="GR466" s="333"/>
      <c r="HB466" s="333"/>
      <c r="HL466" s="333"/>
      <c r="HV466" s="333"/>
      <c r="IA466" s="325"/>
    </row>
    <row r="467" spans="1:235" s="48" customFormat="1">
      <c r="A467" s="46"/>
      <c r="AB467" s="333"/>
      <c r="AL467" s="333"/>
      <c r="AV467" s="333"/>
      <c r="BF467" s="333"/>
      <c r="BP467" s="333"/>
      <c r="BZ467" s="333"/>
      <c r="CJ467" s="333"/>
      <c r="CT467" s="333"/>
      <c r="DD467" s="333"/>
      <c r="DN467" s="333"/>
      <c r="DX467" s="333"/>
      <c r="EH467" s="333"/>
      <c r="ER467" s="333"/>
      <c r="FX467" s="389"/>
      <c r="GH467" s="333"/>
      <c r="GR467" s="333"/>
      <c r="HB467" s="333"/>
      <c r="HL467" s="333"/>
      <c r="HV467" s="333"/>
      <c r="IA467" s="325"/>
    </row>
    <row r="468" spans="1:235" s="48" customFormat="1">
      <c r="A468" s="46"/>
      <c r="AB468" s="333"/>
      <c r="AL468" s="333"/>
      <c r="AV468" s="333"/>
      <c r="BF468" s="333"/>
      <c r="BP468" s="333"/>
      <c r="BZ468" s="333"/>
      <c r="CJ468" s="333"/>
      <c r="CT468" s="333"/>
      <c r="DD468" s="333"/>
      <c r="DN468" s="333"/>
      <c r="DX468" s="333"/>
      <c r="EH468" s="333"/>
      <c r="ER468" s="333"/>
      <c r="FX468" s="389"/>
      <c r="GH468" s="333"/>
      <c r="GR468" s="333"/>
      <c r="HB468" s="333"/>
      <c r="HL468" s="333"/>
      <c r="HV468" s="333"/>
      <c r="IA468" s="325"/>
    </row>
    <row r="469" spans="1:235" s="48" customFormat="1">
      <c r="A469" s="46"/>
      <c r="AB469" s="333"/>
      <c r="AL469" s="333"/>
      <c r="AV469" s="333"/>
      <c r="BF469" s="333"/>
      <c r="BP469" s="333"/>
      <c r="BZ469" s="333"/>
      <c r="CJ469" s="333"/>
      <c r="CT469" s="333"/>
      <c r="DD469" s="333"/>
      <c r="DN469" s="333"/>
      <c r="DX469" s="333"/>
      <c r="EH469" s="333"/>
      <c r="ER469" s="333"/>
      <c r="FX469" s="389"/>
      <c r="GH469" s="333"/>
      <c r="GR469" s="333"/>
      <c r="HB469" s="333"/>
      <c r="HL469" s="333"/>
      <c r="HV469" s="333"/>
      <c r="IA469" s="325"/>
    </row>
    <row r="470" spans="1:235" s="48" customFormat="1">
      <c r="A470" s="46"/>
      <c r="AB470" s="333"/>
      <c r="AL470" s="333"/>
      <c r="AV470" s="333"/>
      <c r="BF470" s="333"/>
      <c r="BP470" s="333"/>
      <c r="BZ470" s="333"/>
      <c r="CJ470" s="333"/>
      <c r="CT470" s="333"/>
      <c r="DD470" s="333"/>
      <c r="DN470" s="333"/>
      <c r="DX470" s="333"/>
      <c r="EH470" s="333"/>
      <c r="ER470" s="333"/>
      <c r="FX470" s="389"/>
      <c r="GH470" s="333"/>
      <c r="GR470" s="333"/>
      <c r="HB470" s="333"/>
      <c r="HL470" s="333"/>
      <c r="HV470" s="333"/>
      <c r="IA470" s="325"/>
    </row>
    <row r="471" spans="1:235" s="48" customFormat="1">
      <c r="A471" s="46"/>
      <c r="AB471" s="333"/>
      <c r="AL471" s="333"/>
      <c r="AV471" s="333"/>
      <c r="BF471" s="333"/>
      <c r="BP471" s="333"/>
      <c r="BZ471" s="333"/>
      <c r="CJ471" s="333"/>
      <c r="CT471" s="333"/>
      <c r="DD471" s="333"/>
      <c r="DN471" s="333"/>
      <c r="DX471" s="333"/>
      <c r="EH471" s="333"/>
      <c r="ER471" s="333"/>
      <c r="FX471" s="389"/>
      <c r="GH471" s="333"/>
      <c r="GR471" s="333"/>
      <c r="HB471" s="333"/>
      <c r="HL471" s="333"/>
      <c r="HV471" s="333"/>
      <c r="IA471" s="325"/>
    </row>
    <row r="472" spans="1:235" s="48" customFormat="1">
      <c r="A472" s="46"/>
      <c r="AB472" s="333"/>
      <c r="AL472" s="333"/>
      <c r="AV472" s="333"/>
      <c r="BF472" s="333"/>
      <c r="BP472" s="333"/>
      <c r="BZ472" s="333"/>
      <c r="CJ472" s="333"/>
      <c r="CT472" s="333"/>
      <c r="DD472" s="333"/>
      <c r="DN472" s="333"/>
      <c r="DX472" s="333"/>
      <c r="EH472" s="333"/>
      <c r="ER472" s="333"/>
      <c r="FX472" s="389"/>
      <c r="GH472" s="333"/>
      <c r="GR472" s="333"/>
      <c r="HB472" s="333"/>
      <c r="HL472" s="333"/>
      <c r="HV472" s="333"/>
      <c r="IA472" s="325"/>
    </row>
    <row r="473" spans="1:235" s="48" customFormat="1">
      <c r="A473" s="46"/>
      <c r="AB473" s="333"/>
      <c r="AL473" s="333"/>
      <c r="AV473" s="333"/>
      <c r="BF473" s="333"/>
      <c r="BP473" s="333"/>
      <c r="BZ473" s="333"/>
      <c r="CJ473" s="333"/>
      <c r="CT473" s="333"/>
      <c r="DD473" s="333"/>
      <c r="DN473" s="333"/>
      <c r="DX473" s="333"/>
      <c r="EH473" s="333"/>
      <c r="ER473" s="333"/>
      <c r="FX473" s="389"/>
      <c r="GH473" s="333"/>
      <c r="GR473" s="333"/>
      <c r="HB473" s="333"/>
      <c r="HL473" s="333"/>
      <c r="HV473" s="333"/>
      <c r="IA473" s="325"/>
    </row>
    <row r="474" spans="1:235" s="48" customFormat="1">
      <c r="A474" s="46"/>
      <c r="AB474" s="333"/>
      <c r="AL474" s="333"/>
      <c r="AV474" s="333"/>
      <c r="BF474" s="333"/>
      <c r="BP474" s="333"/>
      <c r="BZ474" s="333"/>
      <c r="CJ474" s="333"/>
      <c r="CT474" s="333"/>
      <c r="DD474" s="333"/>
      <c r="DN474" s="333"/>
      <c r="DX474" s="333"/>
      <c r="EH474" s="333"/>
      <c r="ER474" s="333"/>
      <c r="FX474" s="389"/>
      <c r="GH474" s="333"/>
      <c r="GR474" s="333"/>
      <c r="HB474" s="333"/>
      <c r="HL474" s="333"/>
      <c r="HV474" s="333"/>
      <c r="IA474" s="325"/>
    </row>
    <row r="475" spans="1:235" s="48" customFormat="1">
      <c r="A475" s="46"/>
      <c r="AB475" s="333"/>
      <c r="AL475" s="333"/>
      <c r="AV475" s="333"/>
      <c r="BF475" s="333"/>
      <c r="BP475" s="333"/>
      <c r="BZ475" s="333"/>
      <c r="CJ475" s="333"/>
      <c r="CT475" s="333"/>
      <c r="DD475" s="333"/>
      <c r="DN475" s="333"/>
      <c r="DX475" s="333"/>
      <c r="EH475" s="333"/>
      <c r="ER475" s="333"/>
      <c r="FX475" s="389"/>
      <c r="GH475" s="333"/>
      <c r="GR475" s="333"/>
      <c r="HB475" s="333"/>
      <c r="HL475" s="333"/>
      <c r="HV475" s="333"/>
      <c r="IA475" s="325"/>
    </row>
    <row r="476" spans="1:235" s="48" customFormat="1">
      <c r="A476" s="46"/>
      <c r="AB476" s="333"/>
      <c r="AL476" s="333"/>
      <c r="AV476" s="333"/>
      <c r="BF476" s="333"/>
      <c r="BP476" s="333"/>
      <c r="BZ476" s="333"/>
      <c r="CJ476" s="333"/>
      <c r="CT476" s="333"/>
      <c r="DD476" s="333"/>
      <c r="DN476" s="333"/>
      <c r="DX476" s="333"/>
      <c r="EH476" s="333"/>
      <c r="ER476" s="333"/>
      <c r="FX476" s="389"/>
      <c r="GH476" s="333"/>
      <c r="GR476" s="333"/>
      <c r="HB476" s="333"/>
      <c r="HL476" s="333"/>
      <c r="HV476" s="333"/>
      <c r="IA476" s="325"/>
    </row>
    <row r="477" spans="1:235" s="48" customFormat="1">
      <c r="A477" s="46"/>
      <c r="AB477" s="333"/>
      <c r="AL477" s="333"/>
      <c r="AV477" s="333"/>
      <c r="BF477" s="333"/>
      <c r="BP477" s="333"/>
      <c r="BZ477" s="333"/>
      <c r="CJ477" s="333"/>
      <c r="CT477" s="333"/>
      <c r="DD477" s="333"/>
      <c r="DN477" s="333"/>
      <c r="DX477" s="333"/>
      <c r="EH477" s="333"/>
      <c r="ER477" s="333"/>
      <c r="FX477" s="389"/>
      <c r="GH477" s="333"/>
      <c r="GR477" s="333"/>
      <c r="HB477" s="333"/>
      <c r="HL477" s="333"/>
      <c r="HV477" s="333"/>
      <c r="IA477" s="325"/>
    </row>
    <row r="478" spans="1:235" s="48" customFormat="1">
      <c r="A478" s="46"/>
      <c r="AB478" s="333"/>
      <c r="AL478" s="333"/>
      <c r="AV478" s="333"/>
      <c r="BF478" s="333"/>
      <c r="BP478" s="333"/>
      <c r="BZ478" s="333"/>
      <c r="CJ478" s="333"/>
      <c r="CT478" s="333"/>
      <c r="DD478" s="333"/>
      <c r="DN478" s="333"/>
      <c r="DX478" s="333"/>
      <c r="EH478" s="333"/>
      <c r="ER478" s="333"/>
      <c r="FX478" s="389"/>
      <c r="GH478" s="333"/>
      <c r="GR478" s="333"/>
      <c r="HB478" s="333"/>
      <c r="HL478" s="333"/>
      <c r="HV478" s="333"/>
      <c r="IA478" s="325"/>
    </row>
    <row r="479" spans="1:235" s="48" customFormat="1">
      <c r="A479" s="46"/>
      <c r="AB479" s="333"/>
      <c r="AL479" s="333"/>
      <c r="AV479" s="333"/>
      <c r="BF479" s="333"/>
      <c r="BP479" s="333"/>
      <c r="BZ479" s="333"/>
      <c r="CJ479" s="333"/>
      <c r="CT479" s="333"/>
      <c r="DD479" s="333"/>
      <c r="DN479" s="333"/>
      <c r="DX479" s="333"/>
      <c r="EH479" s="333"/>
      <c r="ER479" s="333"/>
      <c r="FX479" s="389"/>
      <c r="GH479" s="333"/>
      <c r="GR479" s="333"/>
      <c r="HB479" s="333"/>
      <c r="HL479" s="333"/>
      <c r="HV479" s="333"/>
      <c r="IA479" s="325"/>
    </row>
    <row r="480" spans="1:235" s="48" customFormat="1">
      <c r="A480" s="46"/>
      <c r="AB480" s="333"/>
      <c r="AL480" s="333"/>
      <c r="AV480" s="333"/>
      <c r="BF480" s="333"/>
      <c r="BP480" s="333"/>
      <c r="BZ480" s="333"/>
      <c r="CJ480" s="333"/>
      <c r="CT480" s="333"/>
      <c r="DD480" s="333"/>
      <c r="DN480" s="333"/>
      <c r="DX480" s="333"/>
      <c r="EH480" s="333"/>
      <c r="ER480" s="333"/>
      <c r="FX480" s="389"/>
      <c r="GH480" s="333"/>
      <c r="GR480" s="333"/>
      <c r="HB480" s="333"/>
      <c r="HL480" s="333"/>
      <c r="HV480" s="333"/>
      <c r="IA480" s="325"/>
    </row>
    <row r="481" spans="1:235" s="48" customFormat="1">
      <c r="A481" s="46"/>
      <c r="AB481" s="333"/>
      <c r="AL481" s="333"/>
      <c r="AV481" s="333"/>
      <c r="BF481" s="333"/>
      <c r="BP481" s="333"/>
      <c r="BZ481" s="333"/>
      <c r="CJ481" s="333"/>
      <c r="CT481" s="333"/>
      <c r="DD481" s="333"/>
      <c r="DN481" s="333"/>
      <c r="DX481" s="333"/>
      <c r="EH481" s="333"/>
      <c r="ER481" s="333"/>
      <c r="FX481" s="389"/>
      <c r="GH481" s="333"/>
      <c r="GR481" s="333"/>
      <c r="HB481" s="333"/>
      <c r="HL481" s="333"/>
      <c r="HV481" s="333"/>
      <c r="IA481" s="325"/>
    </row>
    <row r="482" spans="1:235" s="48" customFormat="1">
      <c r="A482" s="46"/>
      <c r="AB482" s="333"/>
      <c r="AL482" s="333"/>
      <c r="AV482" s="333"/>
      <c r="BF482" s="333"/>
      <c r="BP482" s="333"/>
      <c r="BZ482" s="333"/>
      <c r="CJ482" s="333"/>
      <c r="CT482" s="333"/>
      <c r="DD482" s="333"/>
      <c r="DN482" s="333"/>
      <c r="DX482" s="333"/>
      <c r="EH482" s="333"/>
      <c r="ER482" s="333"/>
      <c r="FX482" s="389"/>
      <c r="GH482" s="333"/>
      <c r="GR482" s="333"/>
      <c r="HB482" s="333"/>
      <c r="HL482" s="333"/>
      <c r="HV482" s="333"/>
      <c r="IA482" s="325"/>
    </row>
    <row r="483" spans="1:235" s="48" customFormat="1">
      <c r="A483" s="46"/>
      <c r="AB483" s="333"/>
      <c r="AL483" s="333"/>
      <c r="AV483" s="333"/>
      <c r="BF483" s="333"/>
      <c r="BP483" s="333"/>
      <c r="BZ483" s="333"/>
      <c r="CJ483" s="333"/>
      <c r="CT483" s="333"/>
      <c r="DD483" s="333"/>
      <c r="DN483" s="333"/>
      <c r="DX483" s="333"/>
      <c r="EH483" s="333"/>
      <c r="ER483" s="333"/>
      <c r="FX483" s="389"/>
      <c r="GH483" s="333"/>
      <c r="GR483" s="333"/>
      <c r="HB483" s="333"/>
      <c r="HL483" s="333"/>
      <c r="HV483" s="333"/>
      <c r="IA483" s="325"/>
    </row>
    <row r="484" spans="1:235" s="48" customFormat="1">
      <c r="A484" s="46"/>
      <c r="AB484" s="333"/>
      <c r="AL484" s="333"/>
      <c r="AV484" s="333"/>
      <c r="BF484" s="333"/>
      <c r="BP484" s="333"/>
      <c r="BZ484" s="333"/>
      <c r="CJ484" s="333"/>
      <c r="CT484" s="333"/>
      <c r="DD484" s="333"/>
      <c r="DN484" s="333"/>
      <c r="DX484" s="333"/>
      <c r="EH484" s="333"/>
      <c r="ER484" s="333"/>
      <c r="FX484" s="389"/>
      <c r="GH484" s="333"/>
      <c r="GR484" s="333"/>
      <c r="HB484" s="333"/>
      <c r="HL484" s="333"/>
      <c r="HV484" s="333"/>
      <c r="IA484" s="325"/>
    </row>
    <row r="485" spans="1:235" s="48" customFormat="1">
      <c r="A485" s="46"/>
      <c r="AB485" s="333"/>
      <c r="AL485" s="333"/>
      <c r="AV485" s="333"/>
      <c r="BF485" s="333"/>
      <c r="BP485" s="333"/>
      <c r="BZ485" s="333"/>
      <c r="CJ485" s="333"/>
      <c r="CT485" s="333"/>
      <c r="DD485" s="333"/>
      <c r="DN485" s="333"/>
      <c r="DX485" s="333"/>
      <c r="EH485" s="333"/>
      <c r="ER485" s="333"/>
      <c r="FX485" s="389"/>
      <c r="GH485" s="333"/>
      <c r="GR485" s="333"/>
      <c r="HB485" s="333"/>
      <c r="HL485" s="333"/>
      <c r="HV485" s="333"/>
      <c r="IA485" s="325"/>
    </row>
    <row r="486" spans="1:235" s="48" customFormat="1">
      <c r="A486" s="46"/>
      <c r="AB486" s="333"/>
      <c r="AL486" s="333"/>
      <c r="AV486" s="333"/>
      <c r="BF486" s="333"/>
      <c r="BP486" s="333"/>
      <c r="BZ486" s="333"/>
      <c r="CJ486" s="333"/>
      <c r="CT486" s="333"/>
      <c r="DD486" s="333"/>
      <c r="DN486" s="333"/>
      <c r="DX486" s="333"/>
      <c r="EH486" s="333"/>
      <c r="ER486" s="333"/>
      <c r="FX486" s="389"/>
      <c r="GH486" s="333"/>
      <c r="GR486" s="333"/>
      <c r="HB486" s="333"/>
      <c r="HL486" s="333"/>
      <c r="HV486" s="333"/>
      <c r="IA486" s="325"/>
    </row>
    <row r="487" spans="1:235" s="48" customFormat="1">
      <c r="A487" s="46"/>
      <c r="AB487" s="333"/>
      <c r="AL487" s="333"/>
      <c r="AV487" s="333"/>
      <c r="BF487" s="333"/>
      <c r="BP487" s="333"/>
      <c r="BZ487" s="333"/>
      <c r="CJ487" s="333"/>
      <c r="CT487" s="333"/>
      <c r="DD487" s="333"/>
      <c r="DN487" s="333"/>
      <c r="DX487" s="333"/>
      <c r="EH487" s="333"/>
      <c r="ER487" s="333"/>
      <c r="FX487" s="389"/>
      <c r="GH487" s="333"/>
      <c r="GR487" s="333"/>
      <c r="HB487" s="333"/>
      <c r="HL487" s="333"/>
      <c r="HV487" s="333"/>
      <c r="IA487" s="325"/>
    </row>
    <row r="488" spans="1:235" s="48" customFormat="1">
      <c r="A488" s="46"/>
      <c r="AB488" s="333"/>
      <c r="AL488" s="333"/>
      <c r="AV488" s="333"/>
      <c r="BF488" s="333"/>
      <c r="BP488" s="333"/>
      <c r="BZ488" s="333"/>
      <c r="CJ488" s="333"/>
      <c r="CT488" s="333"/>
      <c r="DD488" s="333"/>
      <c r="DN488" s="333"/>
      <c r="DX488" s="333"/>
      <c r="EH488" s="333"/>
      <c r="ER488" s="333"/>
      <c r="FX488" s="389"/>
      <c r="GH488" s="333"/>
      <c r="GR488" s="333"/>
      <c r="HB488" s="333"/>
      <c r="HL488" s="333"/>
      <c r="HV488" s="333"/>
      <c r="IA488" s="325"/>
    </row>
    <row r="489" spans="1:235" s="48" customFormat="1">
      <c r="A489" s="46"/>
      <c r="AB489" s="333"/>
      <c r="AL489" s="333"/>
      <c r="AV489" s="333"/>
      <c r="BF489" s="333"/>
      <c r="BP489" s="333"/>
      <c r="BZ489" s="333"/>
      <c r="CJ489" s="333"/>
      <c r="CT489" s="333"/>
      <c r="DD489" s="333"/>
      <c r="DN489" s="333"/>
      <c r="DX489" s="333"/>
      <c r="EH489" s="333"/>
      <c r="ER489" s="333"/>
      <c r="FX489" s="389"/>
      <c r="GH489" s="333"/>
      <c r="GR489" s="333"/>
      <c r="HB489" s="333"/>
      <c r="HL489" s="333"/>
      <c r="HV489" s="333"/>
      <c r="IA489" s="325"/>
    </row>
    <row r="490" spans="1:235" s="48" customFormat="1">
      <c r="A490" s="46"/>
      <c r="AB490" s="333"/>
      <c r="AL490" s="333"/>
      <c r="AV490" s="333"/>
      <c r="BF490" s="333"/>
      <c r="BP490" s="333"/>
      <c r="BZ490" s="333"/>
      <c r="CJ490" s="333"/>
      <c r="CT490" s="333"/>
      <c r="DD490" s="333"/>
      <c r="DN490" s="333"/>
      <c r="DX490" s="333"/>
      <c r="EH490" s="333"/>
      <c r="ER490" s="333"/>
      <c r="FX490" s="389"/>
      <c r="GH490" s="333"/>
      <c r="GR490" s="333"/>
      <c r="HB490" s="333"/>
      <c r="HL490" s="333"/>
      <c r="HV490" s="333"/>
      <c r="IA490" s="325"/>
    </row>
    <row r="491" spans="1:235" s="48" customFormat="1">
      <c r="A491" s="46"/>
      <c r="AB491" s="333"/>
      <c r="AL491" s="333"/>
      <c r="AV491" s="333"/>
      <c r="BF491" s="333"/>
      <c r="BP491" s="333"/>
      <c r="BZ491" s="333"/>
      <c r="CJ491" s="333"/>
      <c r="CT491" s="333"/>
      <c r="DD491" s="333"/>
      <c r="DN491" s="333"/>
      <c r="DX491" s="333"/>
      <c r="EH491" s="333"/>
      <c r="ER491" s="333"/>
      <c r="FX491" s="389"/>
      <c r="GH491" s="333"/>
      <c r="GR491" s="333"/>
      <c r="HB491" s="333"/>
      <c r="HL491" s="333"/>
      <c r="HV491" s="333"/>
      <c r="IA491" s="325"/>
    </row>
    <row r="492" spans="1:235" s="48" customFormat="1">
      <c r="A492" s="46"/>
      <c r="AB492" s="333"/>
      <c r="AL492" s="333"/>
      <c r="AV492" s="333"/>
      <c r="BF492" s="333"/>
      <c r="BP492" s="333"/>
      <c r="BZ492" s="333"/>
      <c r="CJ492" s="333"/>
      <c r="CT492" s="333"/>
      <c r="DD492" s="333"/>
      <c r="DN492" s="333"/>
      <c r="DX492" s="333"/>
      <c r="EH492" s="333"/>
      <c r="ER492" s="333"/>
      <c r="FX492" s="389"/>
      <c r="GH492" s="333"/>
      <c r="GR492" s="333"/>
      <c r="HB492" s="333"/>
      <c r="HL492" s="333"/>
      <c r="HV492" s="333"/>
      <c r="IA492" s="325"/>
    </row>
    <row r="493" spans="1:235" s="48" customFormat="1">
      <c r="A493" s="46"/>
      <c r="AB493" s="333"/>
      <c r="AL493" s="333"/>
      <c r="AV493" s="333"/>
      <c r="BF493" s="333"/>
      <c r="BP493" s="333"/>
      <c r="BZ493" s="333"/>
      <c r="CJ493" s="333"/>
      <c r="CT493" s="333"/>
      <c r="DD493" s="333"/>
      <c r="DN493" s="333"/>
      <c r="DX493" s="333"/>
      <c r="EH493" s="333"/>
      <c r="ER493" s="333"/>
      <c r="FX493" s="389"/>
      <c r="GH493" s="333"/>
      <c r="GR493" s="333"/>
      <c r="HB493" s="333"/>
      <c r="HL493" s="333"/>
      <c r="HV493" s="333"/>
      <c r="IA493" s="325"/>
    </row>
    <row r="494" spans="1:235" s="48" customFormat="1">
      <c r="A494" s="46"/>
      <c r="AB494" s="333"/>
      <c r="AL494" s="333"/>
      <c r="AV494" s="333"/>
      <c r="BF494" s="333"/>
      <c r="BP494" s="333"/>
      <c r="BZ494" s="333"/>
      <c r="CJ494" s="333"/>
      <c r="CT494" s="333"/>
      <c r="DD494" s="333"/>
      <c r="DN494" s="333"/>
      <c r="DX494" s="333"/>
      <c r="EH494" s="333"/>
      <c r="ER494" s="333"/>
      <c r="FX494" s="389"/>
      <c r="GH494" s="333"/>
      <c r="GR494" s="333"/>
      <c r="HB494" s="333"/>
      <c r="HL494" s="333"/>
      <c r="HV494" s="333"/>
      <c r="IA494" s="325"/>
    </row>
    <row r="495" spans="1:235" s="48" customFormat="1">
      <c r="A495" s="46"/>
      <c r="AB495" s="333"/>
      <c r="AL495" s="333"/>
      <c r="AV495" s="333"/>
      <c r="BF495" s="333"/>
      <c r="BP495" s="333"/>
      <c r="BZ495" s="333"/>
      <c r="CJ495" s="333"/>
      <c r="CT495" s="333"/>
      <c r="DD495" s="333"/>
      <c r="DN495" s="333"/>
      <c r="DX495" s="333"/>
      <c r="EH495" s="333"/>
      <c r="ER495" s="333"/>
      <c r="FX495" s="389"/>
      <c r="GH495" s="333"/>
      <c r="GR495" s="333"/>
      <c r="HB495" s="333"/>
      <c r="HL495" s="333"/>
      <c r="HV495" s="333"/>
      <c r="IA495" s="325"/>
    </row>
    <row r="496" spans="1:235" s="48" customFormat="1">
      <c r="A496" s="46"/>
      <c r="AB496" s="333"/>
      <c r="AL496" s="333"/>
      <c r="AV496" s="333"/>
      <c r="BF496" s="333"/>
      <c r="BP496" s="333"/>
      <c r="BZ496" s="333"/>
      <c r="CJ496" s="333"/>
      <c r="CT496" s="333"/>
      <c r="DD496" s="333"/>
      <c r="DN496" s="333"/>
      <c r="DX496" s="333"/>
      <c r="EH496" s="333"/>
      <c r="ER496" s="333"/>
      <c r="FX496" s="389"/>
      <c r="GH496" s="333"/>
      <c r="GR496" s="333"/>
      <c r="HB496" s="333"/>
      <c r="HL496" s="333"/>
      <c r="HV496" s="333"/>
      <c r="IA496" s="325"/>
    </row>
    <row r="497" spans="1:235" s="48" customFormat="1">
      <c r="A497" s="46"/>
      <c r="AB497" s="333"/>
      <c r="AL497" s="333"/>
      <c r="AV497" s="333"/>
      <c r="BF497" s="333"/>
      <c r="BP497" s="333"/>
      <c r="BZ497" s="333"/>
      <c r="CJ497" s="333"/>
      <c r="CT497" s="333"/>
      <c r="DD497" s="333"/>
      <c r="DN497" s="333"/>
      <c r="DX497" s="333"/>
      <c r="EH497" s="333"/>
      <c r="ER497" s="333"/>
      <c r="FX497" s="389"/>
      <c r="GH497" s="333"/>
      <c r="GR497" s="333"/>
      <c r="HB497" s="333"/>
      <c r="HL497" s="333"/>
      <c r="HV497" s="333"/>
      <c r="IA497" s="325"/>
    </row>
    <row r="498" spans="1:235" s="48" customFormat="1">
      <c r="A498" s="46"/>
      <c r="AB498" s="333"/>
      <c r="AL498" s="333"/>
      <c r="AV498" s="333"/>
      <c r="BF498" s="333"/>
      <c r="BP498" s="333"/>
      <c r="BZ498" s="333"/>
      <c r="CJ498" s="333"/>
      <c r="CT498" s="333"/>
      <c r="DD498" s="333"/>
      <c r="DN498" s="333"/>
      <c r="DX498" s="333"/>
      <c r="EH498" s="333"/>
      <c r="ER498" s="333"/>
      <c r="FX498" s="389"/>
      <c r="GH498" s="333"/>
      <c r="GR498" s="333"/>
      <c r="HB498" s="333"/>
      <c r="HL498" s="333"/>
      <c r="HV498" s="333"/>
      <c r="IA498" s="325"/>
    </row>
    <row r="499" spans="1:235" s="48" customFormat="1">
      <c r="A499" s="46"/>
      <c r="AB499" s="333"/>
      <c r="AL499" s="333"/>
      <c r="AV499" s="333"/>
      <c r="BF499" s="333"/>
      <c r="BP499" s="333"/>
      <c r="BZ499" s="333"/>
      <c r="CJ499" s="333"/>
      <c r="CT499" s="333"/>
      <c r="DD499" s="333"/>
      <c r="DN499" s="333"/>
      <c r="DX499" s="333"/>
      <c r="EH499" s="333"/>
      <c r="ER499" s="333"/>
      <c r="FX499" s="389"/>
      <c r="GH499" s="333"/>
      <c r="GR499" s="333"/>
      <c r="HB499" s="333"/>
      <c r="HL499" s="333"/>
      <c r="HV499" s="333"/>
      <c r="IA499" s="325"/>
    </row>
    <row r="500" spans="1:235" s="48" customFormat="1">
      <c r="A500" s="46"/>
      <c r="AB500" s="333"/>
      <c r="AL500" s="333"/>
      <c r="AV500" s="333"/>
      <c r="BF500" s="333"/>
      <c r="BP500" s="333"/>
      <c r="BZ500" s="333"/>
      <c r="CJ500" s="333"/>
      <c r="CT500" s="333"/>
      <c r="DD500" s="333"/>
      <c r="DN500" s="333"/>
      <c r="DX500" s="333"/>
      <c r="EH500" s="333"/>
      <c r="ER500" s="333"/>
      <c r="FX500" s="389"/>
      <c r="GH500" s="333"/>
      <c r="GR500" s="333"/>
      <c r="HB500" s="333"/>
      <c r="HL500" s="333"/>
      <c r="HV500" s="333"/>
      <c r="IA500" s="325"/>
    </row>
    <row r="501" spans="1:235" s="48" customFormat="1">
      <c r="A501" s="46"/>
      <c r="AB501" s="333"/>
      <c r="AL501" s="333"/>
      <c r="AV501" s="333"/>
      <c r="BF501" s="333"/>
      <c r="BP501" s="333"/>
      <c r="BZ501" s="333"/>
      <c r="CJ501" s="333"/>
      <c r="CT501" s="333"/>
      <c r="DD501" s="333"/>
      <c r="DN501" s="333"/>
      <c r="DX501" s="333"/>
      <c r="EH501" s="333"/>
      <c r="ER501" s="333"/>
      <c r="FX501" s="389"/>
      <c r="GH501" s="333"/>
      <c r="GR501" s="333"/>
      <c r="HB501" s="333"/>
      <c r="HL501" s="333"/>
      <c r="HV501" s="333"/>
      <c r="IA501" s="325"/>
    </row>
    <row r="502" spans="1:235" s="48" customFormat="1">
      <c r="A502" s="46"/>
      <c r="AB502" s="333"/>
      <c r="AL502" s="333"/>
      <c r="AV502" s="333"/>
      <c r="BF502" s="333"/>
      <c r="BP502" s="333"/>
      <c r="BZ502" s="333"/>
      <c r="CJ502" s="333"/>
      <c r="CT502" s="333"/>
      <c r="DD502" s="333"/>
      <c r="DN502" s="333"/>
      <c r="DX502" s="333"/>
      <c r="EH502" s="333"/>
      <c r="ER502" s="333"/>
      <c r="FX502" s="389"/>
      <c r="GH502" s="333"/>
      <c r="GR502" s="333"/>
      <c r="HB502" s="333"/>
      <c r="HL502" s="333"/>
      <c r="HV502" s="333"/>
      <c r="IA502" s="325"/>
    </row>
    <row r="503" spans="1:235" s="48" customFormat="1">
      <c r="A503" s="46"/>
      <c r="AB503" s="333"/>
      <c r="AL503" s="333"/>
      <c r="AV503" s="333"/>
      <c r="BF503" s="333"/>
      <c r="BP503" s="333"/>
      <c r="BZ503" s="333"/>
      <c r="CJ503" s="333"/>
      <c r="CT503" s="333"/>
      <c r="DD503" s="333"/>
      <c r="DN503" s="333"/>
      <c r="DX503" s="333"/>
      <c r="EH503" s="333"/>
      <c r="ER503" s="333"/>
      <c r="FX503" s="389"/>
      <c r="GH503" s="333"/>
      <c r="GR503" s="333"/>
      <c r="HB503" s="333"/>
      <c r="HL503" s="333"/>
      <c r="HV503" s="333"/>
      <c r="IA503" s="325"/>
    </row>
    <row r="504" spans="1:235" s="48" customFormat="1">
      <c r="A504" s="46"/>
      <c r="AB504" s="333"/>
      <c r="AL504" s="333"/>
      <c r="AV504" s="333"/>
      <c r="BF504" s="333"/>
      <c r="BP504" s="333"/>
      <c r="BZ504" s="333"/>
      <c r="CJ504" s="333"/>
      <c r="CT504" s="333"/>
      <c r="DD504" s="333"/>
      <c r="DN504" s="333"/>
      <c r="DX504" s="333"/>
      <c r="EH504" s="333"/>
      <c r="ER504" s="333"/>
      <c r="FX504" s="389"/>
      <c r="GH504" s="333"/>
      <c r="GR504" s="333"/>
      <c r="HB504" s="333"/>
      <c r="HL504" s="333"/>
      <c r="HV504" s="333"/>
      <c r="IA504" s="325"/>
    </row>
    <row r="505" spans="1:235" s="48" customFormat="1">
      <c r="A505" s="46"/>
      <c r="AB505" s="333"/>
      <c r="AL505" s="333"/>
      <c r="AV505" s="333"/>
      <c r="BF505" s="333"/>
      <c r="BP505" s="333"/>
      <c r="BZ505" s="333"/>
      <c r="CJ505" s="333"/>
      <c r="CT505" s="333"/>
      <c r="DD505" s="333"/>
      <c r="DN505" s="333"/>
      <c r="DX505" s="333"/>
      <c r="EH505" s="333"/>
      <c r="ER505" s="333"/>
      <c r="FX505" s="389"/>
      <c r="GH505" s="333"/>
      <c r="GR505" s="333"/>
      <c r="HB505" s="333"/>
      <c r="HL505" s="333"/>
      <c r="HV505" s="333"/>
      <c r="IA505" s="325"/>
    </row>
    <row r="506" spans="1:235" s="48" customFormat="1">
      <c r="A506" s="46"/>
      <c r="AB506" s="333"/>
      <c r="AL506" s="333"/>
      <c r="AV506" s="333"/>
      <c r="BF506" s="333"/>
      <c r="BP506" s="333"/>
      <c r="BZ506" s="333"/>
      <c r="CJ506" s="333"/>
      <c r="CT506" s="333"/>
      <c r="DD506" s="333"/>
      <c r="DN506" s="333"/>
      <c r="DX506" s="333"/>
      <c r="EH506" s="333"/>
      <c r="ER506" s="333"/>
      <c r="FX506" s="389"/>
      <c r="GH506" s="333"/>
      <c r="GR506" s="333"/>
      <c r="HB506" s="333"/>
      <c r="HL506" s="333"/>
      <c r="HV506" s="333"/>
      <c r="IA506" s="325"/>
    </row>
    <row r="507" spans="1:235" s="48" customFormat="1">
      <c r="A507" s="46"/>
      <c r="AB507" s="333"/>
      <c r="AL507" s="333"/>
      <c r="AV507" s="333"/>
      <c r="BF507" s="333"/>
      <c r="BP507" s="333"/>
      <c r="BZ507" s="333"/>
      <c r="CJ507" s="333"/>
      <c r="CT507" s="333"/>
      <c r="DD507" s="333"/>
      <c r="DN507" s="333"/>
      <c r="DX507" s="333"/>
      <c r="EH507" s="333"/>
      <c r="ER507" s="333"/>
      <c r="FX507" s="389"/>
      <c r="GH507" s="333"/>
      <c r="GR507" s="333"/>
      <c r="HB507" s="333"/>
      <c r="HL507" s="333"/>
      <c r="HV507" s="333"/>
      <c r="IA507" s="325"/>
    </row>
    <row r="508" spans="1:235" s="48" customFormat="1">
      <c r="A508" s="46"/>
      <c r="AB508" s="333"/>
      <c r="AL508" s="333"/>
      <c r="AV508" s="333"/>
      <c r="BF508" s="333"/>
      <c r="BP508" s="333"/>
      <c r="BZ508" s="333"/>
      <c r="CJ508" s="333"/>
      <c r="CT508" s="333"/>
      <c r="DD508" s="333"/>
      <c r="DN508" s="333"/>
      <c r="DX508" s="333"/>
      <c r="EH508" s="333"/>
      <c r="ER508" s="333"/>
      <c r="FX508" s="389"/>
      <c r="GH508" s="333"/>
      <c r="GR508" s="333"/>
      <c r="HB508" s="333"/>
      <c r="HL508" s="333"/>
      <c r="HV508" s="333"/>
      <c r="IA508" s="325"/>
    </row>
    <row r="509" spans="1:235" s="48" customFormat="1">
      <c r="A509" s="46"/>
      <c r="AB509" s="333"/>
      <c r="AL509" s="333"/>
      <c r="AV509" s="333"/>
      <c r="BF509" s="333"/>
      <c r="BP509" s="333"/>
      <c r="BZ509" s="333"/>
      <c r="CJ509" s="333"/>
      <c r="CT509" s="333"/>
      <c r="DD509" s="333"/>
      <c r="DN509" s="333"/>
      <c r="DX509" s="333"/>
      <c r="EH509" s="333"/>
      <c r="ER509" s="333"/>
      <c r="FX509" s="389"/>
      <c r="GH509" s="333"/>
      <c r="GR509" s="333"/>
      <c r="HB509" s="333"/>
      <c r="HL509" s="333"/>
      <c r="HV509" s="333"/>
      <c r="IA509" s="325"/>
    </row>
    <row r="510" spans="1:235" s="48" customFormat="1">
      <c r="A510" s="46"/>
      <c r="AB510" s="333"/>
      <c r="AL510" s="333"/>
      <c r="AV510" s="333"/>
      <c r="BF510" s="333"/>
      <c r="BP510" s="333"/>
      <c r="BZ510" s="333"/>
      <c r="CJ510" s="333"/>
      <c r="CT510" s="333"/>
      <c r="DD510" s="333"/>
      <c r="DN510" s="333"/>
      <c r="DX510" s="333"/>
      <c r="EH510" s="333"/>
      <c r="ER510" s="333"/>
      <c r="FX510" s="389"/>
      <c r="GH510" s="333"/>
      <c r="GR510" s="333"/>
      <c r="HB510" s="333"/>
      <c r="HL510" s="333"/>
      <c r="HV510" s="333"/>
      <c r="IA510" s="325"/>
    </row>
    <row r="511" spans="1:235" s="48" customFormat="1">
      <c r="A511" s="46"/>
      <c r="AB511" s="333"/>
      <c r="AL511" s="333"/>
      <c r="AV511" s="333"/>
      <c r="BF511" s="333"/>
      <c r="BP511" s="333"/>
      <c r="BZ511" s="333"/>
      <c r="CJ511" s="333"/>
      <c r="CT511" s="333"/>
      <c r="DD511" s="333"/>
      <c r="DN511" s="333"/>
      <c r="DX511" s="333"/>
      <c r="EH511" s="333"/>
      <c r="ER511" s="333"/>
      <c r="FX511" s="389"/>
      <c r="GH511" s="333"/>
      <c r="GR511" s="333"/>
      <c r="HB511" s="333"/>
      <c r="HL511" s="333"/>
      <c r="HV511" s="333"/>
      <c r="IA511" s="325"/>
    </row>
    <row r="512" spans="1:235" s="48" customFormat="1">
      <c r="A512" s="46"/>
      <c r="AB512" s="333"/>
      <c r="AL512" s="333"/>
      <c r="AV512" s="333"/>
      <c r="BF512" s="333"/>
      <c r="BP512" s="333"/>
      <c r="BZ512" s="333"/>
      <c r="CJ512" s="333"/>
      <c r="CT512" s="333"/>
      <c r="DD512" s="333"/>
      <c r="DN512" s="333"/>
      <c r="DX512" s="333"/>
      <c r="EH512" s="333"/>
      <c r="ER512" s="333"/>
      <c r="FX512" s="389"/>
      <c r="GH512" s="333"/>
      <c r="GR512" s="333"/>
      <c r="HB512" s="333"/>
      <c r="HL512" s="333"/>
      <c r="HV512" s="333"/>
      <c r="IA512" s="325"/>
    </row>
    <row r="513" spans="1:235" s="48" customFormat="1">
      <c r="A513" s="46"/>
      <c r="AB513" s="333"/>
      <c r="AL513" s="333"/>
      <c r="AV513" s="333"/>
      <c r="BF513" s="333"/>
      <c r="BP513" s="333"/>
      <c r="BZ513" s="333"/>
      <c r="CJ513" s="333"/>
      <c r="CT513" s="333"/>
      <c r="DD513" s="333"/>
      <c r="DN513" s="333"/>
      <c r="DX513" s="333"/>
      <c r="EH513" s="333"/>
      <c r="ER513" s="333"/>
      <c r="FX513" s="389"/>
      <c r="GH513" s="333"/>
      <c r="GR513" s="333"/>
      <c r="HB513" s="333"/>
      <c r="HL513" s="333"/>
      <c r="HV513" s="333"/>
      <c r="IA513" s="325"/>
    </row>
    <row r="514" spans="1:235" s="48" customFormat="1">
      <c r="A514" s="46"/>
      <c r="AB514" s="333"/>
      <c r="AL514" s="333"/>
      <c r="AV514" s="333"/>
      <c r="BF514" s="333"/>
      <c r="BP514" s="333"/>
      <c r="BZ514" s="333"/>
      <c r="CJ514" s="333"/>
      <c r="CT514" s="333"/>
      <c r="DD514" s="333"/>
      <c r="DN514" s="333"/>
      <c r="DX514" s="333"/>
      <c r="EH514" s="333"/>
      <c r="ER514" s="333"/>
      <c r="FX514" s="389"/>
      <c r="GH514" s="333"/>
      <c r="GR514" s="333"/>
      <c r="HB514" s="333"/>
      <c r="HL514" s="333"/>
      <c r="HV514" s="333"/>
      <c r="IA514" s="325"/>
    </row>
    <row r="515" spans="1:235" s="48" customFormat="1">
      <c r="A515" s="46"/>
      <c r="AB515" s="333"/>
      <c r="AL515" s="333"/>
      <c r="AV515" s="333"/>
      <c r="BF515" s="333"/>
      <c r="BP515" s="333"/>
      <c r="BZ515" s="333"/>
      <c r="CJ515" s="333"/>
      <c r="CT515" s="333"/>
      <c r="DD515" s="333"/>
      <c r="DN515" s="333"/>
      <c r="DX515" s="333"/>
      <c r="EH515" s="333"/>
      <c r="ER515" s="333"/>
      <c r="FX515" s="389"/>
      <c r="GH515" s="333"/>
      <c r="GR515" s="333"/>
      <c r="HB515" s="333"/>
      <c r="HL515" s="333"/>
      <c r="HV515" s="333"/>
      <c r="IA515" s="325"/>
    </row>
    <row r="516" spans="1:235" s="48" customFormat="1">
      <c r="A516" s="46"/>
      <c r="AB516" s="333"/>
      <c r="AL516" s="333"/>
      <c r="AV516" s="333"/>
      <c r="BF516" s="333"/>
      <c r="BP516" s="333"/>
      <c r="BZ516" s="333"/>
      <c r="CJ516" s="333"/>
      <c r="CT516" s="333"/>
      <c r="DD516" s="333"/>
      <c r="DN516" s="333"/>
      <c r="DX516" s="333"/>
      <c r="EH516" s="333"/>
      <c r="ER516" s="333"/>
      <c r="FX516" s="389"/>
      <c r="GH516" s="333"/>
      <c r="GR516" s="333"/>
      <c r="HB516" s="333"/>
      <c r="HL516" s="333"/>
      <c r="HV516" s="333"/>
      <c r="IA516" s="325"/>
    </row>
    <row r="517" spans="1:235" s="48" customFormat="1">
      <c r="A517" s="46"/>
      <c r="AB517" s="333"/>
      <c r="AL517" s="333"/>
      <c r="AV517" s="333"/>
      <c r="BF517" s="333"/>
      <c r="BP517" s="333"/>
      <c r="BZ517" s="333"/>
      <c r="CJ517" s="333"/>
      <c r="CT517" s="333"/>
      <c r="DD517" s="333"/>
      <c r="DN517" s="333"/>
      <c r="DX517" s="333"/>
      <c r="EH517" s="333"/>
      <c r="ER517" s="333"/>
      <c r="FX517" s="389"/>
      <c r="GH517" s="333"/>
      <c r="GR517" s="333"/>
      <c r="HB517" s="333"/>
      <c r="HL517" s="333"/>
      <c r="HV517" s="333"/>
      <c r="IA517" s="325"/>
    </row>
    <row r="518" spans="1:235" s="48" customFormat="1">
      <c r="A518" s="46"/>
      <c r="AB518" s="333"/>
      <c r="AL518" s="333"/>
      <c r="AV518" s="333"/>
      <c r="BF518" s="333"/>
      <c r="BP518" s="333"/>
      <c r="BZ518" s="333"/>
      <c r="CJ518" s="333"/>
      <c r="CT518" s="333"/>
      <c r="DD518" s="333"/>
      <c r="DN518" s="333"/>
      <c r="DX518" s="333"/>
      <c r="EH518" s="333"/>
      <c r="ER518" s="333"/>
      <c r="FX518" s="389"/>
      <c r="GH518" s="333"/>
      <c r="GR518" s="333"/>
      <c r="HB518" s="333"/>
      <c r="HL518" s="333"/>
      <c r="HV518" s="333"/>
      <c r="IA518" s="325"/>
    </row>
    <row r="519" spans="1:235" s="48" customFormat="1">
      <c r="A519" s="46"/>
      <c r="AB519" s="333"/>
      <c r="AL519" s="333"/>
      <c r="AV519" s="333"/>
      <c r="BF519" s="333"/>
      <c r="BP519" s="333"/>
      <c r="BZ519" s="333"/>
      <c r="CJ519" s="333"/>
      <c r="CT519" s="333"/>
      <c r="DD519" s="333"/>
      <c r="DN519" s="333"/>
      <c r="DX519" s="333"/>
      <c r="EH519" s="333"/>
      <c r="ER519" s="333"/>
      <c r="FX519" s="389"/>
      <c r="GH519" s="333"/>
      <c r="GR519" s="333"/>
      <c r="HB519" s="333"/>
      <c r="HL519" s="333"/>
      <c r="HV519" s="333"/>
      <c r="IA519" s="325"/>
    </row>
    <row r="520" spans="1:235" s="48" customFormat="1">
      <c r="A520" s="46"/>
      <c r="AB520" s="333"/>
      <c r="AL520" s="333"/>
      <c r="AV520" s="333"/>
      <c r="BF520" s="333"/>
      <c r="BP520" s="333"/>
      <c r="BZ520" s="333"/>
      <c r="CJ520" s="333"/>
      <c r="CT520" s="333"/>
      <c r="DD520" s="333"/>
      <c r="DN520" s="333"/>
      <c r="DX520" s="333"/>
      <c r="EH520" s="333"/>
      <c r="ER520" s="333"/>
      <c r="FX520" s="389"/>
      <c r="GH520" s="333"/>
      <c r="GR520" s="333"/>
      <c r="HB520" s="333"/>
      <c r="HL520" s="333"/>
      <c r="HV520" s="333"/>
      <c r="IA520" s="325"/>
    </row>
    <row r="521" spans="1:235" s="48" customFormat="1">
      <c r="A521" s="46"/>
      <c r="AB521" s="333"/>
      <c r="AL521" s="333"/>
      <c r="AV521" s="333"/>
      <c r="BF521" s="333"/>
      <c r="BP521" s="333"/>
      <c r="BZ521" s="333"/>
      <c r="CJ521" s="333"/>
      <c r="CT521" s="333"/>
      <c r="DD521" s="333"/>
      <c r="DN521" s="333"/>
      <c r="DX521" s="333"/>
      <c r="EH521" s="333"/>
      <c r="ER521" s="333"/>
      <c r="FX521" s="389"/>
      <c r="GH521" s="333"/>
      <c r="GR521" s="333"/>
      <c r="HB521" s="333"/>
      <c r="HL521" s="333"/>
      <c r="HV521" s="333"/>
      <c r="IA521" s="325"/>
    </row>
    <row r="522" spans="1:235" s="48" customFormat="1">
      <c r="A522" s="46"/>
      <c r="AB522" s="333"/>
      <c r="AL522" s="333"/>
      <c r="AV522" s="333"/>
      <c r="BF522" s="333"/>
      <c r="BP522" s="333"/>
      <c r="BZ522" s="333"/>
      <c r="CJ522" s="333"/>
      <c r="CT522" s="333"/>
      <c r="DD522" s="333"/>
      <c r="DN522" s="333"/>
      <c r="DX522" s="333"/>
      <c r="EH522" s="333"/>
      <c r="ER522" s="333"/>
      <c r="FX522" s="389"/>
      <c r="GH522" s="333"/>
      <c r="GR522" s="333"/>
      <c r="HB522" s="333"/>
      <c r="HL522" s="333"/>
      <c r="HV522" s="333"/>
      <c r="IA522" s="325"/>
    </row>
    <row r="523" spans="1:235" s="48" customFormat="1">
      <c r="A523" s="46"/>
      <c r="AB523" s="333"/>
      <c r="AL523" s="333"/>
      <c r="AV523" s="333"/>
      <c r="BF523" s="333"/>
      <c r="BP523" s="333"/>
      <c r="BZ523" s="333"/>
      <c r="CJ523" s="333"/>
      <c r="CT523" s="333"/>
      <c r="DD523" s="333"/>
      <c r="DN523" s="333"/>
      <c r="DX523" s="333"/>
      <c r="EH523" s="333"/>
      <c r="ER523" s="333"/>
      <c r="FX523" s="389"/>
      <c r="GH523" s="333"/>
      <c r="GR523" s="333"/>
      <c r="HB523" s="333"/>
      <c r="HL523" s="333"/>
      <c r="HV523" s="333"/>
      <c r="IA523" s="325"/>
    </row>
    <row r="524" spans="1:235" s="48" customFormat="1">
      <c r="A524" s="46"/>
      <c r="AB524" s="333"/>
      <c r="AL524" s="333"/>
      <c r="AV524" s="333"/>
      <c r="BF524" s="333"/>
      <c r="BP524" s="333"/>
      <c r="BZ524" s="333"/>
      <c r="CJ524" s="333"/>
      <c r="CT524" s="333"/>
      <c r="DD524" s="333"/>
      <c r="DN524" s="333"/>
      <c r="DX524" s="333"/>
      <c r="EH524" s="333"/>
      <c r="ER524" s="333"/>
      <c r="FX524" s="389"/>
      <c r="GH524" s="333"/>
      <c r="GR524" s="333"/>
      <c r="HB524" s="333"/>
      <c r="HL524" s="333"/>
      <c r="HV524" s="333"/>
      <c r="IA524" s="325"/>
    </row>
    <row r="525" spans="1:235" s="48" customFormat="1">
      <c r="A525" s="46"/>
      <c r="AB525" s="333"/>
      <c r="AL525" s="333"/>
      <c r="AV525" s="333"/>
      <c r="BF525" s="333"/>
      <c r="BP525" s="333"/>
      <c r="BZ525" s="333"/>
      <c r="CJ525" s="333"/>
      <c r="CT525" s="333"/>
      <c r="DD525" s="333"/>
      <c r="DN525" s="333"/>
      <c r="DX525" s="333"/>
      <c r="EH525" s="333"/>
      <c r="ER525" s="333"/>
      <c r="FX525" s="389"/>
      <c r="GH525" s="333"/>
      <c r="GR525" s="333"/>
      <c r="HB525" s="333"/>
      <c r="HL525" s="333"/>
      <c r="HV525" s="333"/>
      <c r="IA525" s="325"/>
    </row>
    <row r="526" spans="1:235" s="48" customFormat="1">
      <c r="A526" s="46"/>
      <c r="AB526" s="333"/>
      <c r="AL526" s="333"/>
      <c r="AV526" s="333"/>
      <c r="BF526" s="333"/>
      <c r="BP526" s="333"/>
      <c r="BZ526" s="333"/>
      <c r="CJ526" s="333"/>
      <c r="CT526" s="333"/>
      <c r="DD526" s="333"/>
      <c r="DN526" s="333"/>
      <c r="DX526" s="333"/>
      <c r="EH526" s="333"/>
      <c r="ER526" s="333"/>
      <c r="FX526" s="389"/>
      <c r="GH526" s="333"/>
      <c r="GR526" s="333"/>
      <c r="HB526" s="333"/>
      <c r="HL526" s="333"/>
      <c r="HV526" s="333"/>
      <c r="IA526" s="325"/>
    </row>
    <row r="527" spans="1:235" s="48" customFormat="1">
      <c r="A527" s="46"/>
      <c r="AB527" s="333"/>
      <c r="AL527" s="333"/>
      <c r="AV527" s="333"/>
      <c r="BF527" s="333"/>
      <c r="BP527" s="333"/>
      <c r="BZ527" s="333"/>
      <c r="CJ527" s="333"/>
      <c r="CT527" s="333"/>
      <c r="DD527" s="333"/>
      <c r="DN527" s="333"/>
      <c r="DX527" s="333"/>
      <c r="EH527" s="333"/>
      <c r="ER527" s="333"/>
      <c r="FX527" s="389"/>
      <c r="GH527" s="333"/>
      <c r="GR527" s="333"/>
      <c r="HB527" s="333"/>
      <c r="HL527" s="333"/>
      <c r="HV527" s="333"/>
      <c r="IA527" s="325"/>
    </row>
    <row r="528" spans="1:235" s="48" customFormat="1">
      <c r="A528" s="46"/>
      <c r="AB528" s="333"/>
      <c r="AL528" s="333"/>
      <c r="AV528" s="333"/>
      <c r="BF528" s="333"/>
      <c r="BP528" s="333"/>
      <c r="BZ528" s="333"/>
      <c r="CJ528" s="333"/>
      <c r="CT528" s="333"/>
      <c r="DD528" s="333"/>
      <c r="DN528" s="333"/>
      <c r="DX528" s="333"/>
      <c r="EH528" s="333"/>
      <c r="ER528" s="333"/>
      <c r="FX528" s="389"/>
      <c r="GH528" s="333"/>
      <c r="GR528" s="333"/>
      <c r="HB528" s="333"/>
      <c r="HL528" s="333"/>
      <c r="HV528" s="333"/>
      <c r="IA528" s="325"/>
    </row>
    <row r="529" spans="1:235" s="48" customFormat="1">
      <c r="A529" s="46"/>
      <c r="AB529" s="333"/>
      <c r="AL529" s="333"/>
      <c r="AV529" s="333"/>
      <c r="BF529" s="333"/>
      <c r="BP529" s="333"/>
      <c r="BZ529" s="333"/>
      <c r="CJ529" s="333"/>
      <c r="CT529" s="333"/>
      <c r="DD529" s="333"/>
      <c r="DN529" s="333"/>
      <c r="DX529" s="333"/>
      <c r="EH529" s="333"/>
      <c r="ER529" s="333"/>
      <c r="FX529" s="389"/>
      <c r="GH529" s="333"/>
      <c r="GR529" s="333"/>
      <c r="HB529" s="333"/>
      <c r="HL529" s="333"/>
      <c r="HV529" s="333"/>
      <c r="IA529" s="325"/>
    </row>
    <row r="530" spans="1:235" s="48" customFormat="1">
      <c r="A530" s="46"/>
      <c r="AB530" s="333"/>
      <c r="AL530" s="333"/>
      <c r="AV530" s="333"/>
      <c r="BF530" s="333"/>
      <c r="BP530" s="333"/>
      <c r="BZ530" s="333"/>
      <c r="CJ530" s="333"/>
      <c r="CT530" s="333"/>
      <c r="DD530" s="333"/>
      <c r="DN530" s="333"/>
      <c r="DX530" s="333"/>
      <c r="EH530" s="333"/>
      <c r="ER530" s="333"/>
      <c r="FX530" s="389"/>
      <c r="GH530" s="333"/>
      <c r="GR530" s="333"/>
      <c r="HB530" s="333"/>
      <c r="HL530" s="333"/>
      <c r="HV530" s="333"/>
      <c r="IA530" s="325"/>
    </row>
    <row r="531" spans="1:235" s="48" customFormat="1">
      <c r="A531" s="46"/>
      <c r="AB531" s="333"/>
      <c r="AL531" s="333"/>
      <c r="AV531" s="333"/>
      <c r="BF531" s="333"/>
      <c r="BP531" s="333"/>
      <c r="BZ531" s="333"/>
      <c r="CJ531" s="333"/>
      <c r="CT531" s="333"/>
      <c r="DD531" s="333"/>
      <c r="DN531" s="333"/>
      <c r="DX531" s="333"/>
      <c r="EH531" s="333"/>
      <c r="ER531" s="333"/>
      <c r="FX531" s="389"/>
      <c r="GH531" s="333"/>
      <c r="GR531" s="333"/>
      <c r="HB531" s="333"/>
      <c r="HL531" s="333"/>
      <c r="HV531" s="333"/>
      <c r="IA531" s="325"/>
    </row>
    <row r="532" spans="1:235" s="48" customFormat="1">
      <c r="A532" s="46"/>
      <c r="AB532" s="333"/>
      <c r="AL532" s="333"/>
      <c r="AV532" s="333"/>
      <c r="BF532" s="333"/>
      <c r="BP532" s="333"/>
      <c r="BZ532" s="333"/>
      <c r="CJ532" s="333"/>
      <c r="CT532" s="333"/>
      <c r="DD532" s="333"/>
      <c r="DN532" s="333"/>
      <c r="DX532" s="333"/>
      <c r="EH532" s="333"/>
      <c r="ER532" s="333"/>
      <c r="FX532" s="389"/>
      <c r="GH532" s="333"/>
      <c r="GR532" s="333"/>
      <c r="HB532" s="333"/>
      <c r="HL532" s="333"/>
      <c r="HV532" s="333"/>
      <c r="IA532" s="325"/>
    </row>
    <row r="533" spans="1:235" s="48" customFormat="1">
      <c r="A533" s="46"/>
      <c r="AB533" s="333"/>
      <c r="AL533" s="333"/>
      <c r="AV533" s="333"/>
      <c r="BF533" s="333"/>
      <c r="BP533" s="333"/>
      <c r="BZ533" s="333"/>
      <c r="CJ533" s="333"/>
      <c r="CT533" s="333"/>
      <c r="DD533" s="333"/>
      <c r="DN533" s="333"/>
      <c r="DX533" s="333"/>
      <c r="EH533" s="333"/>
      <c r="ER533" s="333"/>
      <c r="FX533" s="389"/>
      <c r="GH533" s="333"/>
      <c r="GR533" s="333"/>
      <c r="HB533" s="333"/>
      <c r="HL533" s="333"/>
      <c r="HV533" s="333"/>
      <c r="IA533" s="325"/>
    </row>
    <row r="534" spans="1:235" s="48" customFormat="1">
      <c r="A534" s="46"/>
      <c r="AB534" s="333"/>
      <c r="AL534" s="333"/>
      <c r="AV534" s="333"/>
      <c r="BF534" s="333"/>
      <c r="BP534" s="333"/>
      <c r="BZ534" s="333"/>
      <c r="CJ534" s="333"/>
      <c r="CT534" s="333"/>
      <c r="DD534" s="333"/>
      <c r="DN534" s="333"/>
      <c r="DX534" s="333"/>
      <c r="EH534" s="333"/>
      <c r="ER534" s="333"/>
      <c r="FX534" s="389"/>
      <c r="GH534" s="333"/>
      <c r="GR534" s="333"/>
      <c r="HB534" s="333"/>
      <c r="HL534" s="333"/>
      <c r="HV534" s="333"/>
      <c r="IA534" s="325"/>
    </row>
    <row r="535" spans="1:235" s="48" customFormat="1">
      <c r="A535" s="46"/>
      <c r="AB535" s="333"/>
      <c r="AL535" s="333"/>
      <c r="AV535" s="333"/>
      <c r="BF535" s="333"/>
      <c r="BP535" s="333"/>
      <c r="BZ535" s="333"/>
      <c r="CJ535" s="333"/>
      <c r="CT535" s="333"/>
      <c r="DD535" s="333"/>
      <c r="DN535" s="333"/>
      <c r="DX535" s="333"/>
      <c r="EH535" s="333"/>
      <c r="ER535" s="333"/>
      <c r="FX535" s="389"/>
      <c r="GH535" s="333"/>
      <c r="GR535" s="333"/>
      <c r="HB535" s="333"/>
      <c r="HL535" s="333"/>
      <c r="HV535" s="333"/>
      <c r="IA535" s="325"/>
    </row>
    <row r="536" spans="1:235" s="48" customFormat="1">
      <c r="A536" s="46"/>
      <c r="AB536" s="333"/>
      <c r="AL536" s="333"/>
      <c r="AV536" s="333"/>
      <c r="BF536" s="333"/>
      <c r="BP536" s="333"/>
      <c r="BZ536" s="333"/>
      <c r="CJ536" s="333"/>
      <c r="CT536" s="333"/>
      <c r="DD536" s="333"/>
      <c r="DN536" s="333"/>
      <c r="DX536" s="333"/>
      <c r="EH536" s="333"/>
      <c r="ER536" s="333"/>
      <c r="FX536" s="389"/>
      <c r="GH536" s="333"/>
      <c r="GR536" s="333"/>
      <c r="HB536" s="333"/>
      <c r="HL536" s="333"/>
      <c r="HV536" s="333"/>
      <c r="IA536" s="325"/>
    </row>
    <row r="537" spans="1:235" s="48" customFormat="1">
      <c r="A537" s="46"/>
      <c r="AB537" s="333"/>
      <c r="AL537" s="333"/>
      <c r="AV537" s="333"/>
      <c r="BF537" s="333"/>
      <c r="BP537" s="333"/>
      <c r="BZ537" s="333"/>
      <c r="CJ537" s="333"/>
      <c r="CT537" s="333"/>
      <c r="DD537" s="333"/>
      <c r="DN537" s="333"/>
      <c r="DX537" s="333"/>
      <c r="EH537" s="333"/>
      <c r="ER537" s="333"/>
      <c r="FX537" s="389"/>
      <c r="GH537" s="333"/>
      <c r="GR537" s="333"/>
      <c r="HB537" s="333"/>
      <c r="HL537" s="333"/>
      <c r="HV537" s="333"/>
      <c r="IA537" s="325"/>
    </row>
    <row r="538" spans="1:235" s="48" customFormat="1">
      <c r="A538" s="46"/>
      <c r="AB538" s="333"/>
      <c r="AL538" s="333"/>
      <c r="AV538" s="333"/>
      <c r="BF538" s="333"/>
      <c r="BP538" s="333"/>
      <c r="BZ538" s="333"/>
      <c r="CJ538" s="333"/>
      <c r="CT538" s="333"/>
      <c r="DD538" s="333"/>
      <c r="DN538" s="333"/>
      <c r="DX538" s="333"/>
      <c r="EH538" s="333"/>
      <c r="ER538" s="333"/>
      <c r="FX538" s="389"/>
      <c r="GH538" s="333"/>
      <c r="GR538" s="333"/>
      <c r="HB538" s="333"/>
      <c r="HL538" s="333"/>
      <c r="HV538" s="333"/>
      <c r="IA538" s="325"/>
    </row>
    <row r="539" spans="1:235" s="48" customFormat="1">
      <c r="A539" s="46"/>
      <c r="AB539" s="333"/>
      <c r="AL539" s="333"/>
      <c r="AV539" s="333"/>
      <c r="BF539" s="333"/>
      <c r="BP539" s="333"/>
      <c r="BZ539" s="333"/>
      <c r="CJ539" s="333"/>
      <c r="CT539" s="333"/>
      <c r="DD539" s="333"/>
      <c r="DN539" s="333"/>
      <c r="DX539" s="333"/>
      <c r="EH539" s="333"/>
      <c r="ER539" s="333"/>
      <c r="FX539" s="389"/>
      <c r="GH539" s="333"/>
      <c r="GR539" s="333"/>
      <c r="HB539" s="333"/>
      <c r="HL539" s="333"/>
      <c r="HV539" s="333"/>
      <c r="IA539" s="325"/>
    </row>
    <row r="540" spans="1:235" s="48" customFormat="1">
      <c r="A540" s="46"/>
      <c r="AB540" s="333"/>
      <c r="AL540" s="333"/>
      <c r="AV540" s="333"/>
      <c r="BF540" s="333"/>
      <c r="BP540" s="333"/>
      <c r="BZ540" s="333"/>
      <c r="CJ540" s="333"/>
      <c r="CT540" s="333"/>
      <c r="DD540" s="333"/>
      <c r="DN540" s="333"/>
      <c r="DX540" s="333"/>
      <c r="EH540" s="333"/>
      <c r="ER540" s="333"/>
      <c r="FX540" s="389"/>
      <c r="GH540" s="333"/>
      <c r="GR540" s="333"/>
      <c r="HB540" s="333"/>
      <c r="HL540" s="333"/>
      <c r="HV540" s="333"/>
      <c r="IA540" s="325"/>
    </row>
    <row r="541" spans="1:235" s="48" customFormat="1">
      <c r="A541" s="46"/>
      <c r="AB541" s="333"/>
      <c r="AL541" s="333"/>
      <c r="AV541" s="333"/>
      <c r="BF541" s="333"/>
      <c r="BP541" s="333"/>
      <c r="BZ541" s="333"/>
      <c r="CJ541" s="333"/>
      <c r="CT541" s="333"/>
      <c r="DD541" s="333"/>
      <c r="DN541" s="333"/>
      <c r="DX541" s="333"/>
      <c r="EH541" s="333"/>
      <c r="ER541" s="333"/>
      <c r="FX541" s="389"/>
      <c r="GH541" s="333"/>
      <c r="GR541" s="333"/>
      <c r="HB541" s="333"/>
      <c r="HL541" s="333"/>
      <c r="HV541" s="333"/>
      <c r="IA541" s="325"/>
    </row>
    <row r="542" spans="1:235" s="48" customFormat="1">
      <c r="A542" s="46"/>
      <c r="AB542" s="333"/>
      <c r="AL542" s="333"/>
      <c r="AV542" s="333"/>
      <c r="BF542" s="333"/>
      <c r="BP542" s="333"/>
      <c r="BZ542" s="333"/>
      <c r="CJ542" s="333"/>
      <c r="CT542" s="333"/>
      <c r="DD542" s="333"/>
      <c r="DN542" s="333"/>
      <c r="DX542" s="333"/>
      <c r="EH542" s="333"/>
      <c r="ER542" s="333"/>
      <c r="FX542" s="389"/>
      <c r="GH542" s="333"/>
      <c r="GR542" s="333"/>
      <c r="HB542" s="333"/>
      <c r="HL542" s="333"/>
      <c r="HV542" s="333"/>
      <c r="IA542" s="325"/>
    </row>
    <row r="543" spans="1:235" s="48" customFormat="1">
      <c r="A543" s="46"/>
      <c r="AB543" s="333"/>
      <c r="AL543" s="333"/>
      <c r="AV543" s="333"/>
      <c r="BF543" s="333"/>
      <c r="BP543" s="333"/>
      <c r="BZ543" s="333"/>
      <c r="CJ543" s="333"/>
      <c r="CT543" s="333"/>
      <c r="DD543" s="333"/>
      <c r="DN543" s="333"/>
      <c r="DX543" s="333"/>
      <c r="EH543" s="333"/>
      <c r="ER543" s="333"/>
      <c r="FX543" s="389"/>
      <c r="GH543" s="333"/>
      <c r="GR543" s="333"/>
      <c r="HB543" s="333"/>
      <c r="HL543" s="333"/>
      <c r="HV543" s="333"/>
      <c r="IA543" s="325"/>
    </row>
    <row r="544" spans="1:235" s="48" customFormat="1">
      <c r="A544" s="46"/>
      <c r="AB544" s="333"/>
      <c r="AL544" s="333"/>
      <c r="AV544" s="333"/>
      <c r="BF544" s="333"/>
      <c r="BP544" s="333"/>
      <c r="BZ544" s="333"/>
      <c r="CJ544" s="333"/>
      <c r="CT544" s="333"/>
      <c r="DD544" s="333"/>
      <c r="DN544" s="333"/>
      <c r="DX544" s="333"/>
      <c r="EH544" s="333"/>
      <c r="ER544" s="333"/>
      <c r="FX544" s="389"/>
      <c r="GH544" s="333"/>
      <c r="GR544" s="333"/>
      <c r="HB544" s="333"/>
      <c r="HL544" s="333"/>
      <c r="HV544" s="333"/>
      <c r="IA544" s="325"/>
    </row>
    <row r="545" spans="1:235" s="48" customFormat="1">
      <c r="A545" s="46"/>
      <c r="AB545" s="333"/>
      <c r="AL545" s="333"/>
      <c r="AV545" s="333"/>
      <c r="BF545" s="333"/>
      <c r="BP545" s="333"/>
      <c r="BZ545" s="333"/>
      <c r="CJ545" s="333"/>
      <c r="CT545" s="333"/>
      <c r="DD545" s="333"/>
      <c r="DN545" s="333"/>
      <c r="DX545" s="333"/>
      <c r="EH545" s="333"/>
      <c r="ER545" s="333"/>
      <c r="FX545" s="389"/>
      <c r="GH545" s="333"/>
      <c r="GR545" s="333"/>
      <c r="HB545" s="333"/>
      <c r="HL545" s="333"/>
      <c r="HV545" s="333"/>
      <c r="IA545" s="325"/>
    </row>
    <row r="546" spans="1:235" s="48" customFormat="1">
      <c r="A546" s="46"/>
      <c r="AB546" s="333"/>
      <c r="AL546" s="333"/>
      <c r="AV546" s="333"/>
      <c r="BF546" s="333"/>
      <c r="BP546" s="333"/>
      <c r="BZ546" s="333"/>
      <c r="CJ546" s="333"/>
      <c r="CT546" s="333"/>
      <c r="DD546" s="333"/>
      <c r="DN546" s="333"/>
      <c r="DX546" s="333"/>
      <c r="EH546" s="333"/>
      <c r="ER546" s="333"/>
      <c r="FX546" s="389"/>
      <c r="GH546" s="333"/>
      <c r="GR546" s="333"/>
      <c r="HB546" s="333"/>
      <c r="HL546" s="333"/>
      <c r="HV546" s="333"/>
      <c r="IA546" s="325"/>
    </row>
    <row r="547" spans="1:235" s="48" customFormat="1">
      <c r="A547" s="46"/>
      <c r="AB547" s="333"/>
      <c r="AL547" s="333"/>
      <c r="AV547" s="333"/>
      <c r="BF547" s="333"/>
      <c r="BP547" s="333"/>
      <c r="BZ547" s="333"/>
      <c r="CJ547" s="333"/>
      <c r="CT547" s="333"/>
      <c r="DD547" s="333"/>
      <c r="DN547" s="333"/>
      <c r="DX547" s="333"/>
      <c r="EH547" s="333"/>
      <c r="ER547" s="333"/>
      <c r="FX547" s="389"/>
      <c r="GH547" s="333"/>
      <c r="GR547" s="333"/>
      <c r="HB547" s="333"/>
      <c r="HL547" s="333"/>
      <c r="HV547" s="333"/>
      <c r="IA547" s="325"/>
    </row>
    <row r="548" spans="1:235" s="48" customFormat="1">
      <c r="A548" s="46"/>
      <c r="AB548" s="333"/>
      <c r="AL548" s="333"/>
      <c r="AV548" s="333"/>
      <c r="BF548" s="333"/>
      <c r="BP548" s="333"/>
      <c r="BZ548" s="333"/>
      <c r="CJ548" s="333"/>
      <c r="CT548" s="333"/>
      <c r="DD548" s="333"/>
      <c r="DN548" s="333"/>
      <c r="DX548" s="333"/>
      <c r="EH548" s="333"/>
      <c r="ER548" s="333"/>
      <c r="FX548" s="389"/>
      <c r="GH548" s="333"/>
      <c r="GR548" s="333"/>
      <c r="HB548" s="333"/>
      <c r="HL548" s="333"/>
      <c r="HV548" s="333"/>
      <c r="IA548" s="325"/>
    </row>
    <row r="549" spans="1:235" s="48" customFormat="1">
      <c r="A549" s="46"/>
      <c r="AB549" s="333"/>
      <c r="AL549" s="333"/>
      <c r="AV549" s="333"/>
      <c r="BF549" s="333"/>
      <c r="BP549" s="333"/>
      <c r="BZ549" s="333"/>
      <c r="CJ549" s="333"/>
      <c r="CT549" s="333"/>
      <c r="DD549" s="333"/>
      <c r="DN549" s="333"/>
      <c r="DX549" s="333"/>
      <c r="EH549" s="333"/>
      <c r="ER549" s="333"/>
      <c r="FX549" s="389"/>
      <c r="GH549" s="333"/>
      <c r="GR549" s="333"/>
      <c r="HB549" s="333"/>
      <c r="HL549" s="333"/>
      <c r="HV549" s="333"/>
      <c r="IA549" s="325"/>
    </row>
    <row r="550" spans="1:235" s="48" customFormat="1">
      <c r="A550" s="46"/>
      <c r="AB550" s="333"/>
      <c r="AL550" s="333"/>
      <c r="AV550" s="333"/>
      <c r="BF550" s="333"/>
      <c r="BP550" s="333"/>
      <c r="BZ550" s="333"/>
      <c r="CJ550" s="333"/>
      <c r="CT550" s="333"/>
      <c r="DD550" s="333"/>
      <c r="DN550" s="333"/>
      <c r="DX550" s="333"/>
      <c r="EH550" s="333"/>
      <c r="ER550" s="333"/>
      <c r="FX550" s="389"/>
      <c r="GH550" s="333"/>
      <c r="GR550" s="333"/>
      <c r="HB550" s="333"/>
      <c r="HL550" s="333"/>
      <c r="HV550" s="333"/>
      <c r="IA550" s="325"/>
    </row>
    <row r="551" spans="1:235" s="48" customFormat="1">
      <c r="A551" s="46"/>
      <c r="AB551" s="333"/>
      <c r="AL551" s="333"/>
      <c r="AV551" s="333"/>
      <c r="BF551" s="333"/>
      <c r="BP551" s="333"/>
      <c r="BZ551" s="333"/>
      <c r="CJ551" s="333"/>
      <c r="CT551" s="333"/>
      <c r="DD551" s="333"/>
      <c r="DN551" s="333"/>
      <c r="DX551" s="333"/>
      <c r="EH551" s="333"/>
      <c r="ER551" s="333"/>
      <c r="FX551" s="389"/>
      <c r="GH551" s="333"/>
      <c r="GR551" s="333"/>
      <c r="HB551" s="333"/>
      <c r="HL551" s="333"/>
      <c r="HV551" s="333"/>
      <c r="IA551" s="325"/>
    </row>
    <row r="552" spans="1:235" s="48" customFormat="1">
      <c r="A552" s="46"/>
      <c r="AB552" s="333"/>
      <c r="AL552" s="333"/>
      <c r="AV552" s="333"/>
      <c r="BF552" s="333"/>
      <c r="BP552" s="333"/>
      <c r="BZ552" s="333"/>
      <c r="CJ552" s="333"/>
      <c r="CT552" s="333"/>
      <c r="DD552" s="333"/>
      <c r="DN552" s="333"/>
      <c r="DX552" s="333"/>
      <c r="EH552" s="333"/>
      <c r="ER552" s="333"/>
      <c r="FX552" s="389"/>
      <c r="GH552" s="333"/>
      <c r="GR552" s="333"/>
      <c r="HB552" s="333"/>
      <c r="HL552" s="333"/>
      <c r="HV552" s="333"/>
      <c r="IA552" s="325"/>
    </row>
    <row r="553" spans="1:235" s="48" customFormat="1">
      <c r="A553" s="46"/>
      <c r="AB553" s="333"/>
      <c r="AL553" s="333"/>
      <c r="AV553" s="333"/>
      <c r="BF553" s="333"/>
      <c r="BP553" s="333"/>
      <c r="BZ553" s="333"/>
      <c r="CJ553" s="333"/>
      <c r="CT553" s="333"/>
      <c r="DD553" s="333"/>
      <c r="DN553" s="333"/>
      <c r="DX553" s="333"/>
      <c r="EH553" s="333"/>
      <c r="ER553" s="333"/>
      <c r="FX553" s="389"/>
      <c r="GH553" s="333"/>
      <c r="GR553" s="333"/>
      <c r="HB553" s="333"/>
      <c r="HL553" s="333"/>
      <c r="HV553" s="333"/>
      <c r="IA553" s="325"/>
    </row>
    <row r="554" spans="1:235" s="48" customFormat="1">
      <c r="A554" s="46"/>
      <c r="AB554" s="333"/>
      <c r="AL554" s="333"/>
      <c r="AV554" s="333"/>
      <c r="BF554" s="333"/>
      <c r="BP554" s="333"/>
      <c r="BZ554" s="333"/>
      <c r="CJ554" s="333"/>
      <c r="CT554" s="333"/>
      <c r="DD554" s="333"/>
      <c r="DN554" s="333"/>
      <c r="DX554" s="333"/>
      <c r="EH554" s="333"/>
      <c r="ER554" s="333"/>
      <c r="FX554" s="389"/>
      <c r="GH554" s="333"/>
      <c r="GR554" s="333"/>
      <c r="HB554" s="333"/>
      <c r="HL554" s="333"/>
      <c r="HV554" s="333"/>
      <c r="IA554" s="325"/>
    </row>
    <row r="555" spans="1:235" s="48" customFormat="1">
      <c r="A555" s="46"/>
      <c r="AB555" s="333"/>
      <c r="AL555" s="333"/>
      <c r="AV555" s="333"/>
      <c r="BF555" s="333"/>
      <c r="BP555" s="333"/>
      <c r="BZ555" s="333"/>
      <c r="CJ555" s="333"/>
      <c r="CT555" s="333"/>
      <c r="DD555" s="333"/>
      <c r="DN555" s="333"/>
      <c r="DX555" s="333"/>
      <c r="EH555" s="333"/>
      <c r="ER555" s="333"/>
      <c r="FX555" s="389"/>
      <c r="GH555" s="333"/>
      <c r="GR555" s="333"/>
      <c r="HB555" s="333"/>
      <c r="HL555" s="333"/>
      <c r="HV555" s="333"/>
      <c r="IA555" s="325"/>
    </row>
    <row r="556" spans="1:235" s="48" customFormat="1">
      <c r="A556" s="46"/>
      <c r="AB556" s="333"/>
      <c r="AL556" s="333"/>
      <c r="AV556" s="333"/>
      <c r="BF556" s="333"/>
      <c r="BP556" s="333"/>
      <c r="BZ556" s="333"/>
      <c r="CJ556" s="333"/>
      <c r="CT556" s="333"/>
      <c r="DD556" s="333"/>
      <c r="DN556" s="333"/>
      <c r="DX556" s="333"/>
      <c r="EH556" s="333"/>
      <c r="ER556" s="333"/>
      <c r="FX556" s="389"/>
      <c r="GH556" s="333"/>
      <c r="GR556" s="333"/>
      <c r="HB556" s="333"/>
      <c r="HL556" s="333"/>
      <c r="HV556" s="333"/>
      <c r="IA556" s="325"/>
    </row>
    <row r="557" spans="1:235" s="48" customFormat="1">
      <c r="A557" s="46"/>
      <c r="AB557" s="333"/>
      <c r="AL557" s="333"/>
      <c r="AV557" s="333"/>
      <c r="BF557" s="333"/>
      <c r="BP557" s="333"/>
      <c r="BZ557" s="333"/>
      <c r="CJ557" s="333"/>
      <c r="CT557" s="333"/>
      <c r="DD557" s="333"/>
      <c r="DN557" s="333"/>
      <c r="DX557" s="333"/>
      <c r="EH557" s="333"/>
      <c r="ER557" s="333"/>
      <c r="FX557" s="389"/>
      <c r="GH557" s="333"/>
      <c r="GR557" s="333"/>
      <c r="HB557" s="333"/>
      <c r="HL557" s="333"/>
      <c r="HV557" s="333"/>
      <c r="IA557" s="325"/>
    </row>
    <row r="558" spans="1:235" s="48" customFormat="1">
      <c r="A558" s="46"/>
      <c r="AB558" s="333"/>
      <c r="AL558" s="333"/>
      <c r="AV558" s="333"/>
      <c r="BF558" s="333"/>
      <c r="BP558" s="333"/>
      <c r="BZ558" s="333"/>
      <c r="CJ558" s="333"/>
      <c r="CT558" s="333"/>
      <c r="DD558" s="333"/>
      <c r="DN558" s="333"/>
      <c r="DX558" s="333"/>
      <c r="EH558" s="333"/>
      <c r="ER558" s="333"/>
      <c r="FX558" s="389"/>
      <c r="GH558" s="333"/>
      <c r="GR558" s="333"/>
      <c r="HB558" s="333"/>
      <c r="HL558" s="333"/>
      <c r="HV558" s="333"/>
      <c r="IA558" s="325"/>
    </row>
    <row r="559" spans="1:235" s="48" customFormat="1">
      <c r="A559" s="46"/>
      <c r="AB559" s="333"/>
      <c r="AL559" s="333"/>
      <c r="AV559" s="333"/>
      <c r="BF559" s="333"/>
      <c r="BP559" s="333"/>
      <c r="BZ559" s="333"/>
      <c r="CJ559" s="333"/>
      <c r="CT559" s="333"/>
      <c r="DD559" s="333"/>
      <c r="DN559" s="333"/>
      <c r="DX559" s="333"/>
      <c r="EH559" s="333"/>
      <c r="ER559" s="333"/>
      <c r="FX559" s="389"/>
      <c r="GH559" s="333"/>
      <c r="GR559" s="333"/>
      <c r="HB559" s="333"/>
      <c r="HL559" s="333"/>
      <c r="HV559" s="333"/>
      <c r="IA559" s="325"/>
    </row>
    <row r="560" spans="1:235" s="48" customFormat="1">
      <c r="A560" s="46"/>
      <c r="AB560" s="333"/>
      <c r="AL560" s="333"/>
      <c r="AV560" s="333"/>
      <c r="BF560" s="333"/>
      <c r="BP560" s="333"/>
      <c r="BZ560" s="333"/>
      <c r="CJ560" s="333"/>
      <c r="CT560" s="333"/>
      <c r="DD560" s="333"/>
      <c r="DN560" s="333"/>
      <c r="DX560" s="333"/>
      <c r="EH560" s="333"/>
      <c r="ER560" s="333"/>
      <c r="FX560" s="389"/>
      <c r="GH560" s="333"/>
      <c r="GR560" s="333"/>
      <c r="HB560" s="333"/>
      <c r="HL560" s="333"/>
      <c r="HV560" s="333"/>
      <c r="IA560" s="325"/>
    </row>
    <row r="561" spans="1:235" s="48" customFormat="1">
      <c r="A561" s="46"/>
      <c r="AB561" s="333"/>
      <c r="AL561" s="333"/>
      <c r="AV561" s="333"/>
      <c r="BF561" s="333"/>
      <c r="BP561" s="333"/>
      <c r="BZ561" s="333"/>
      <c r="CJ561" s="333"/>
      <c r="CT561" s="333"/>
      <c r="DD561" s="333"/>
      <c r="DN561" s="333"/>
      <c r="DX561" s="333"/>
      <c r="EH561" s="333"/>
      <c r="ER561" s="333"/>
      <c r="FX561" s="389"/>
      <c r="GH561" s="333"/>
      <c r="GR561" s="333"/>
      <c r="HB561" s="333"/>
      <c r="HL561" s="333"/>
      <c r="HV561" s="333"/>
      <c r="IA561" s="325"/>
    </row>
    <row r="562" spans="1:235" s="48" customFormat="1">
      <c r="A562" s="46"/>
      <c r="AB562" s="333"/>
      <c r="AL562" s="333"/>
      <c r="AV562" s="333"/>
      <c r="BF562" s="333"/>
      <c r="BP562" s="333"/>
      <c r="BZ562" s="333"/>
      <c r="CJ562" s="333"/>
      <c r="CT562" s="333"/>
      <c r="DD562" s="333"/>
      <c r="DN562" s="333"/>
      <c r="DX562" s="333"/>
      <c r="EH562" s="333"/>
      <c r="ER562" s="333"/>
      <c r="FX562" s="389"/>
      <c r="GH562" s="333"/>
      <c r="GR562" s="333"/>
      <c r="HB562" s="333"/>
      <c r="HL562" s="333"/>
      <c r="HV562" s="333"/>
      <c r="IA562" s="325"/>
    </row>
    <row r="563" spans="1:235" s="48" customFormat="1">
      <c r="A563" s="46"/>
      <c r="AB563" s="333"/>
      <c r="AL563" s="333"/>
      <c r="AV563" s="333"/>
      <c r="BF563" s="333"/>
      <c r="BP563" s="333"/>
      <c r="BZ563" s="333"/>
      <c r="CJ563" s="333"/>
      <c r="CT563" s="333"/>
      <c r="DD563" s="333"/>
      <c r="DN563" s="333"/>
      <c r="DX563" s="333"/>
      <c r="EH563" s="333"/>
      <c r="ER563" s="333"/>
      <c r="FX563" s="389"/>
      <c r="GH563" s="333"/>
      <c r="GR563" s="333"/>
      <c r="HB563" s="333"/>
      <c r="HL563" s="333"/>
      <c r="HV563" s="333"/>
      <c r="IA563" s="325"/>
    </row>
    <row r="564" spans="1:235" s="48" customFormat="1">
      <c r="A564" s="46"/>
      <c r="AB564" s="333"/>
      <c r="AL564" s="333"/>
      <c r="AV564" s="333"/>
      <c r="BF564" s="333"/>
      <c r="BP564" s="333"/>
      <c r="BZ564" s="333"/>
      <c r="CJ564" s="333"/>
      <c r="CT564" s="333"/>
      <c r="DD564" s="333"/>
      <c r="DN564" s="333"/>
      <c r="DX564" s="333"/>
      <c r="EH564" s="333"/>
      <c r="ER564" s="333"/>
      <c r="FX564" s="389"/>
      <c r="GH564" s="333"/>
      <c r="GR564" s="333"/>
      <c r="HB564" s="333"/>
      <c r="HL564" s="333"/>
      <c r="HV564" s="333"/>
      <c r="IA564" s="325"/>
    </row>
    <row r="565" spans="1:235" s="48" customFormat="1">
      <c r="A565" s="46"/>
      <c r="AB565" s="333"/>
      <c r="AL565" s="333"/>
      <c r="AV565" s="333"/>
      <c r="BF565" s="333"/>
      <c r="BP565" s="333"/>
      <c r="BZ565" s="333"/>
      <c r="CJ565" s="333"/>
      <c r="CT565" s="333"/>
      <c r="DD565" s="333"/>
      <c r="DN565" s="333"/>
      <c r="DX565" s="333"/>
      <c r="EH565" s="333"/>
      <c r="ER565" s="333"/>
      <c r="FX565" s="389"/>
      <c r="GH565" s="333"/>
      <c r="GR565" s="333"/>
      <c r="HB565" s="333"/>
      <c r="HL565" s="333"/>
      <c r="HV565" s="333"/>
      <c r="IA565" s="325"/>
    </row>
    <row r="566" spans="1:235" s="48" customFormat="1">
      <c r="A566" s="46"/>
      <c r="AB566" s="333"/>
      <c r="AL566" s="333"/>
      <c r="AV566" s="333"/>
      <c r="BF566" s="333"/>
      <c r="BP566" s="333"/>
      <c r="BZ566" s="333"/>
      <c r="CJ566" s="333"/>
      <c r="CT566" s="333"/>
      <c r="DD566" s="333"/>
      <c r="DN566" s="333"/>
      <c r="DX566" s="333"/>
      <c r="EH566" s="333"/>
      <c r="ER566" s="333"/>
      <c r="FX566" s="389"/>
      <c r="GH566" s="333"/>
      <c r="GR566" s="333"/>
      <c r="HB566" s="333"/>
      <c r="HL566" s="333"/>
      <c r="HV566" s="333"/>
      <c r="IA566" s="325"/>
    </row>
    <row r="567" spans="1:235" s="48" customFormat="1">
      <c r="A567" s="46"/>
      <c r="AB567" s="333"/>
      <c r="AL567" s="333"/>
      <c r="AV567" s="333"/>
      <c r="BF567" s="333"/>
      <c r="BP567" s="333"/>
      <c r="BZ567" s="333"/>
      <c r="CJ567" s="333"/>
      <c r="CT567" s="333"/>
      <c r="DD567" s="333"/>
      <c r="DN567" s="333"/>
      <c r="DX567" s="333"/>
      <c r="EH567" s="333"/>
      <c r="ER567" s="333"/>
      <c r="FX567" s="389"/>
      <c r="GH567" s="333"/>
      <c r="GR567" s="333"/>
      <c r="HB567" s="333"/>
      <c r="HL567" s="333"/>
      <c r="HV567" s="333"/>
      <c r="IA567" s="325"/>
    </row>
    <row r="568" spans="1:235" s="48" customFormat="1">
      <c r="A568" s="46"/>
      <c r="AB568" s="333"/>
      <c r="AL568" s="333"/>
      <c r="AV568" s="333"/>
      <c r="BF568" s="333"/>
      <c r="BP568" s="333"/>
      <c r="BZ568" s="333"/>
      <c r="CJ568" s="333"/>
      <c r="CT568" s="333"/>
      <c r="DD568" s="333"/>
      <c r="DN568" s="333"/>
      <c r="DX568" s="333"/>
      <c r="EH568" s="333"/>
      <c r="ER568" s="333"/>
      <c r="FX568" s="389"/>
      <c r="GH568" s="333"/>
      <c r="GR568" s="333"/>
      <c r="HB568" s="333"/>
      <c r="HL568" s="333"/>
      <c r="HV568" s="333"/>
      <c r="IA568" s="325"/>
    </row>
    <row r="569" spans="1:235" s="48" customFormat="1">
      <c r="A569" s="46"/>
      <c r="AB569" s="333"/>
      <c r="AL569" s="333"/>
      <c r="AV569" s="333"/>
      <c r="BF569" s="333"/>
      <c r="BP569" s="333"/>
      <c r="BZ569" s="333"/>
      <c r="CJ569" s="333"/>
      <c r="CT569" s="333"/>
      <c r="DD569" s="333"/>
      <c r="DN569" s="333"/>
      <c r="DX569" s="333"/>
      <c r="EH569" s="333"/>
      <c r="ER569" s="333"/>
      <c r="FX569" s="389"/>
      <c r="GH569" s="333"/>
      <c r="GR569" s="333"/>
      <c r="HB569" s="333"/>
      <c r="HL569" s="333"/>
      <c r="HV569" s="333"/>
      <c r="IA569" s="325"/>
    </row>
    <row r="570" spans="1:235" s="48" customFormat="1">
      <c r="A570" s="46"/>
      <c r="AB570" s="333"/>
      <c r="AL570" s="333"/>
      <c r="AV570" s="333"/>
      <c r="BF570" s="333"/>
      <c r="BP570" s="333"/>
      <c r="BZ570" s="333"/>
      <c r="CJ570" s="333"/>
      <c r="CT570" s="333"/>
      <c r="DD570" s="333"/>
      <c r="DN570" s="333"/>
      <c r="DX570" s="333"/>
      <c r="EH570" s="333"/>
      <c r="ER570" s="333"/>
      <c r="FX570" s="389"/>
      <c r="GH570" s="333"/>
      <c r="GR570" s="333"/>
      <c r="HB570" s="333"/>
      <c r="HL570" s="333"/>
      <c r="HV570" s="333"/>
      <c r="IA570" s="325"/>
    </row>
    <row r="571" spans="1:235" s="48" customFormat="1">
      <c r="A571" s="46"/>
      <c r="AB571" s="333"/>
      <c r="AL571" s="333"/>
      <c r="AV571" s="333"/>
      <c r="BF571" s="333"/>
      <c r="BP571" s="333"/>
      <c r="BZ571" s="333"/>
      <c r="CJ571" s="333"/>
      <c r="CT571" s="333"/>
      <c r="DD571" s="333"/>
      <c r="DN571" s="333"/>
      <c r="DX571" s="333"/>
      <c r="EH571" s="333"/>
      <c r="ER571" s="333"/>
      <c r="FX571" s="389"/>
      <c r="GH571" s="333"/>
      <c r="GR571" s="333"/>
      <c r="HB571" s="333"/>
      <c r="HL571" s="333"/>
      <c r="HV571" s="333"/>
      <c r="IA571" s="325"/>
    </row>
    <row r="572" spans="1:235" s="48" customFormat="1">
      <c r="A572" s="46"/>
      <c r="AB572" s="333"/>
      <c r="AL572" s="333"/>
      <c r="AV572" s="333"/>
      <c r="BF572" s="333"/>
      <c r="BP572" s="333"/>
      <c r="BZ572" s="333"/>
      <c r="CJ572" s="333"/>
      <c r="CT572" s="333"/>
      <c r="DD572" s="333"/>
      <c r="DN572" s="333"/>
      <c r="DX572" s="333"/>
      <c r="EH572" s="333"/>
      <c r="ER572" s="333"/>
      <c r="FX572" s="389"/>
      <c r="GH572" s="333"/>
      <c r="GR572" s="333"/>
      <c r="HB572" s="333"/>
      <c r="HL572" s="333"/>
      <c r="HV572" s="333"/>
      <c r="IA572" s="325"/>
    </row>
    <row r="573" spans="1:235" s="48" customFormat="1">
      <c r="A573" s="46"/>
      <c r="AB573" s="333"/>
      <c r="AL573" s="333"/>
      <c r="AV573" s="333"/>
      <c r="BF573" s="333"/>
      <c r="BP573" s="333"/>
      <c r="BZ573" s="333"/>
      <c r="CJ573" s="333"/>
      <c r="CT573" s="333"/>
      <c r="DD573" s="333"/>
      <c r="DN573" s="333"/>
      <c r="DX573" s="333"/>
      <c r="EH573" s="333"/>
      <c r="ER573" s="333"/>
      <c r="FX573" s="389"/>
      <c r="GH573" s="333"/>
      <c r="GR573" s="333"/>
      <c r="HB573" s="333"/>
      <c r="HL573" s="333"/>
      <c r="HV573" s="333"/>
      <c r="IA573" s="325"/>
    </row>
    <row r="574" spans="1:235" s="48" customFormat="1">
      <c r="A574" s="46"/>
      <c r="AB574" s="333"/>
      <c r="AL574" s="333"/>
      <c r="AV574" s="333"/>
      <c r="BF574" s="333"/>
      <c r="BP574" s="333"/>
      <c r="BZ574" s="333"/>
      <c r="CJ574" s="333"/>
      <c r="CT574" s="333"/>
      <c r="DD574" s="333"/>
      <c r="DN574" s="333"/>
      <c r="DX574" s="333"/>
      <c r="EH574" s="333"/>
      <c r="ER574" s="333"/>
      <c r="FX574" s="389"/>
      <c r="GH574" s="333"/>
      <c r="GR574" s="333"/>
      <c r="HB574" s="333"/>
      <c r="HL574" s="333"/>
      <c r="HV574" s="333"/>
      <c r="IA574" s="325"/>
    </row>
    <row r="575" spans="1:235" s="48" customFormat="1">
      <c r="A575" s="46"/>
      <c r="AB575" s="333"/>
      <c r="AL575" s="333"/>
      <c r="AV575" s="333"/>
      <c r="BF575" s="333"/>
      <c r="BP575" s="333"/>
      <c r="BZ575" s="333"/>
      <c r="CJ575" s="333"/>
      <c r="CT575" s="333"/>
      <c r="DD575" s="333"/>
      <c r="DN575" s="333"/>
      <c r="DX575" s="333"/>
      <c r="EH575" s="333"/>
      <c r="ER575" s="333"/>
      <c r="FX575" s="389"/>
      <c r="GH575" s="333"/>
      <c r="GR575" s="333"/>
      <c r="HB575" s="333"/>
      <c r="HL575" s="333"/>
      <c r="HV575" s="333"/>
      <c r="IA575" s="325"/>
    </row>
    <row r="576" spans="1:235" s="48" customFormat="1">
      <c r="A576" s="46"/>
      <c r="AB576" s="333"/>
      <c r="AL576" s="333"/>
      <c r="AV576" s="333"/>
      <c r="BF576" s="333"/>
      <c r="BP576" s="333"/>
      <c r="BZ576" s="333"/>
      <c r="CJ576" s="333"/>
      <c r="CT576" s="333"/>
      <c r="DD576" s="333"/>
      <c r="DN576" s="333"/>
      <c r="DX576" s="333"/>
      <c r="EH576" s="333"/>
      <c r="ER576" s="333"/>
      <c r="FX576" s="389"/>
      <c r="GH576" s="333"/>
      <c r="GR576" s="333"/>
      <c r="HB576" s="333"/>
      <c r="HL576" s="333"/>
      <c r="HV576" s="333"/>
      <c r="IA576" s="325"/>
    </row>
    <row r="577" spans="1:235" s="48" customFormat="1">
      <c r="A577" s="46"/>
      <c r="AB577" s="333"/>
      <c r="AL577" s="333"/>
      <c r="AV577" s="333"/>
      <c r="BF577" s="333"/>
      <c r="BP577" s="333"/>
      <c r="BZ577" s="333"/>
      <c r="CJ577" s="333"/>
      <c r="CT577" s="333"/>
      <c r="DD577" s="333"/>
      <c r="DN577" s="333"/>
      <c r="DX577" s="333"/>
      <c r="EH577" s="333"/>
      <c r="ER577" s="333"/>
      <c r="FX577" s="389"/>
      <c r="GH577" s="333"/>
      <c r="GR577" s="333"/>
      <c r="HB577" s="333"/>
      <c r="HL577" s="333"/>
      <c r="HV577" s="333"/>
      <c r="IA577" s="325"/>
    </row>
    <row r="578" spans="1:235" s="48" customFormat="1">
      <c r="A578" s="46"/>
      <c r="AB578" s="333"/>
      <c r="AL578" s="333"/>
      <c r="AV578" s="333"/>
      <c r="BF578" s="333"/>
      <c r="BP578" s="333"/>
      <c r="BZ578" s="333"/>
      <c r="CJ578" s="333"/>
      <c r="CT578" s="333"/>
      <c r="DD578" s="333"/>
      <c r="DN578" s="333"/>
      <c r="DX578" s="333"/>
      <c r="EH578" s="333"/>
      <c r="ER578" s="333"/>
      <c r="FX578" s="389"/>
      <c r="GH578" s="333"/>
      <c r="GR578" s="333"/>
      <c r="HB578" s="333"/>
      <c r="HL578" s="333"/>
      <c r="HV578" s="333"/>
      <c r="IA578" s="325"/>
    </row>
    <row r="579" spans="1:235" s="48" customFormat="1">
      <c r="A579" s="46"/>
      <c r="AB579" s="333"/>
      <c r="AL579" s="333"/>
      <c r="AV579" s="333"/>
      <c r="BF579" s="333"/>
      <c r="BP579" s="333"/>
      <c r="BZ579" s="333"/>
      <c r="CJ579" s="333"/>
      <c r="CT579" s="333"/>
      <c r="DD579" s="333"/>
      <c r="DN579" s="333"/>
      <c r="DX579" s="333"/>
      <c r="EH579" s="333"/>
      <c r="ER579" s="333"/>
      <c r="FX579" s="389"/>
      <c r="GH579" s="333"/>
      <c r="GR579" s="333"/>
      <c r="HB579" s="333"/>
      <c r="HL579" s="333"/>
      <c r="HV579" s="333"/>
      <c r="IA579" s="325"/>
    </row>
    <row r="580" spans="1:235" s="48" customFormat="1">
      <c r="A580" s="46"/>
      <c r="AB580" s="333"/>
      <c r="AL580" s="333"/>
      <c r="AV580" s="333"/>
      <c r="BF580" s="333"/>
      <c r="BP580" s="333"/>
      <c r="BZ580" s="333"/>
      <c r="CJ580" s="333"/>
      <c r="CT580" s="333"/>
      <c r="DD580" s="333"/>
      <c r="DN580" s="333"/>
      <c r="DX580" s="333"/>
      <c r="EH580" s="333"/>
      <c r="ER580" s="333"/>
      <c r="FX580" s="389"/>
      <c r="GH580" s="333"/>
      <c r="GR580" s="333"/>
      <c r="HB580" s="333"/>
      <c r="HL580" s="333"/>
      <c r="HV580" s="333"/>
      <c r="IA580" s="325"/>
    </row>
    <row r="581" spans="1:235" s="48" customFormat="1">
      <c r="A581" s="46"/>
      <c r="AB581" s="333"/>
      <c r="AL581" s="333"/>
      <c r="AV581" s="333"/>
      <c r="BF581" s="333"/>
      <c r="BP581" s="333"/>
      <c r="BZ581" s="333"/>
      <c r="CJ581" s="333"/>
      <c r="CT581" s="333"/>
      <c r="DD581" s="333"/>
      <c r="DN581" s="333"/>
      <c r="DX581" s="333"/>
      <c r="EH581" s="333"/>
      <c r="ER581" s="333"/>
      <c r="FX581" s="389"/>
      <c r="GH581" s="333"/>
      <c r="GR581" s="333"/>
      <c r="HB581" s="333"/>
      <c r="HL581" s="333"/>
      <c r="HV581" s="333"/>
      <c r="IA581" s="325"/>
    </row>
    <row r="582" spans="1:235" s="48" customFormat="1">
      <c r="A582" s="46"/>
      <c r="AB582" s="333"/>
      <c r="AL582" s="333"/>
      <c r="AV582" s="333"/>
      <c r="BF582" s="333"/>
      <c r="BP582" s="333"/>
      <c r="BZ582" s="333"/>
      <c r="CJ582" s="333"/>
      <c r="CT582" s="333"/>
      <c r="DD582" s="333"/>
      <c r="DN582" s="333"/>
      <c r="DX582" s="333"/>
      <c r="EH582" s="333"/>
      <c r="ER582" s="333"/>
      <c r="FX582" s="389"/>
      <c r="GH582" s="333"/>
      <c r="GR582" s="333"/>
      <c r="HB582" s="333"/>
      <c r="HL582" s="333"/>
      <c r="HV582" s="333"/>
      <c r="IA582" s="325"/>
    </row>
    <row r="583" spans="1:235" s="48" customFormat="1">
      <c r="A583" s="46"/>
      <c r="AB583" s="333"/>
      <c r="AL583" s="333"/>
      <c r="AV583" s="333"/>
      <c r="BF583" s="333"/>
      <c r="BP583" s="333"/>
      <c r="BZ583" s="333"/>
      <c r="CJ583" s="333"/>
      <c r="CT583" s="333"/>
      <c r="DD583" s="333"/>
      <c r="DN583" s="333"/>
      <c r="DX583" s="333"/>
      <c r="EH583" s="333"/>
      <c r="ER583" s="333"/>
      <c r="FX583" s="389"/>
      <c r="GH583" s="333"/>
      <c r="GR583" s="333"/>
      <c r="HB583" s="333"/>
      <c r="HL583" s="333"/>
      <c r="HV583" s="333"/>
      <c r="IA583" s="325"/>
    </row>
    <row r="584" spans="1:235" s="48" customFormat="1">
      <c r="A584" s="46"/>
      <c r="AB584" s="333"/>
      <c r="AL584" s="333"/>
      <c r="AV584" s="333"/>
      <c r="BF584" s="333"/>
      <c r="BP584" s="333"/>
      <c r="BZ584" s="333"/>
      <c r="CJ584" s="333"/>
      <c r="CT584" s="333"/>
      <c r="DD584" s="333"/>
      <c r="DN584" s="333"/>
      <c r="DX584" s="333"/>
      <c r="EH584" s="333"/>
      <c r="ER584" s="333"/>
      <c r="FX584" s="389"/>
      <c r="GH584" s="333"/>
      <c r="GR584" s="333"/>
      <c r="HB584" s="333"/>
      <c r="HL584" s="333"/>
      <c r="HV584" s="333"/>
      <c r="IA584" s="325"/>
    </row>
    <row r="585" spans="1:235" s="48" customFormat="1">
      <c r="A585" s="46"/>
      <c r="AB585" s="333"/>
      <c r="AL585" s="333"/>
      <c r="AV585" s="333"/>
      <c r="BF585" s="333"/>
      <c r="BP585" s="333"/>
      <c r="BZ585" s="333"/>
      <c r="CJ585" s="333"/>
      <c r="CT585" s="333"/>
      <c r="DD585" s="333"/>
      <c r="DN585" s="333"/>
      <c r="DX585" s="333"/>
      <c r="EH585" s="333"/>
      <c r="ER585" s="333"/>
      <c r="FX585" s="389"/>
      <c r="GH585" s="333"/>
      <c r="GR585" s="333"/>
      <c r="HB585" s="333"/>
      <c r="HL585" s="333"/>
      <c r="HV585" s="333"/>
      <c r="IA585" s="325"/>
    </row>
    <row r="586" spans="1:235" s="48" customFormat="1">
      <c r="A586" s="46"/>
      <c r="AB586" s="333"/>
      <c r="AL586" s="333"/>
      <c r="AV586" s="333"/>
      <c r="BF586" s="333"/>
      <c r="BP586" s="333"/>
      <c r="BZ586" s="333"/>
      <c r="CJ586" s="333"/>
      <c r="CT586" s="333"/>
      <c r="DD586" s="333"/>
      <c r="DN586" s="333"/>
      <c r="DX586" s="333"/>
      <c r="EH586" s="333"/>
      <c r="ER586" s="333"/>
      <c r="FX586" s="389"/>
      <c r="GH586" s="333"/>
      <c r="GR586" s="333"/>
      <c r="HB586" s="333"/>
      <c r="HL586" s="333"/>
      <c r="HV586" s="333"/>
      <c r="IA586" s="325"/>
    </row>
    <row r="587" spans="1:235" s="48" customFormat="1">
      <c r="A587" s="46"/>
      <c r="AB587" s="333"/>
      <c r="AL587" s="333"/>
      <c r="AV587" s="333"/>
      <c r="BF587" s="333"/>
      <c r="BP587" s="333"/>
      <c r="BZ587" s="333"/>
      <c r="CJ587" s="333"/>
      <c r="CT587" s="333"/>
      <c r="DD587" s="333"/>
      <c r="DN587" s="333"/>
      <c r="DX587" s="333"/>
      <c r="EH587" s="333"/>
      <c r="ER587" s="333"/>
      <c r="FX587" s="389"/>
      <c r="GH587" s="333"/>
      <c r="GR587" s="333"/>
      <c r="HB587" s="333"/>
      <c r="HL587" s="333"/>
      <c r="HV587" s="333"/>
      <c r="IA587" s="325"/>
    </row>
    <row r="588" spans="1:235" s="48" customFormat="1">
      <c r="A588" s="46"/>
      <c r="AB588" s="333"/>
      <c r="AL588" s="333"/>
      <c r="AV588" s="333"/>
      <c r="BF588" s="333"/>
      <c r="BP588" s="333"/>
      <c r="BZ588" s="333"/>
      <c r="CJ588" s="333"/>
      <c r="CT588" s="333"/>
      <c r="DD588" s="333"/>
      <c r="DN588" s="333"/>
      <c r="DX588" s="333"/>
      <c r="EH588" s="333"/>
      <c r="ER588" s="333"/>
      <c r="FX588" s="389"/>
      <c r="GH588" s="333"/>
      <c r="GR588" s="333"/>
      <c r="HB588" s="333"/>
      <c r="HL588" s="333"/>
      <c r="HV588" s="333"/>
      <c r="IA588" s="325"/>
    </row>
    <row r="589" spans="1:235" s="48" customFormat="1">
      <c r="A589" s="46"/>
      <c r="AB589" s="333"/>
      <c r="AL589" s="333"/>
      <c r="AV589" s="333"/>
      <c r="BF589" s="333"/>
      <c r="BP589" s="333"/>
      <c r="BZ589" s="333"/>
      <c r="CJ589" s="333"/>
      <c r="CT589" s="333"/>
      <c r="DD589" s="333"/>
      <c r="DN589" s="333"/>
      <c r="DX589" s="333"/>
      <c r="EH589" s="333"/>
      <c r="ER589" s="333"/>
      <c r="FX589" s="389"/>
      <c r="GH589" s="333"/>
      <c r="GR589" s="333"/>
      <c r="HB589" s="333"/>
      <c r="HL589" s="333"/>
      <c r="HV589" s="333"/>
      <c r="IA589" s="325"/>
    </row>
    <row r="590" spans="1:235" s="48" customFormat="1">
      <c r="A590" s="46"/>
      <c r="AB590" s="333"/>
      <c r="AL590" s="333"/>
      <c r="AV590" s="333"/>
      <c r="BF590" s="333"/>
      <c r="BP590" s="333"/>
      <c r="BZ590" s="333"/>
      <c r="CJ590" s="333"/>
      <c r="CT590" s="333"/>
      <c r="DD590" s="333"/>
      <c r="DN590" s="333"/>
      <c r="DX590" s="333"/>
      <c r="EH590" s="333"/>
      <c r="ER590" s="333"/>
      <c r="FX590" s="389"/>
      <c r="GH590" s="333"/>
      <c r="GR590" s="333"/>
      <c r="HB590" s="333"/>
      <c r="HL590" s="333"/>
      <c r="HV590" s="333"/>
      <c r="IA590" s="325"/>
    </row>
    <row r="591" spans="1:235" s="48" customFormat="1">
      <c r="A591" s="46"/>
      <c r="AB591" s="333"/>
      <c r="AL591" s="333"/>
      <c r="AV591" s="333"/>
      <c r="BF591" s="333"/>
      <c r="BP591" s="333"/>
      <c r="BZ591" s="333"/>
      <c r="CJ591" s="333"/>
      <c r="CT591" s="333"/>
      <c r="DD591" s="333"/>
      <c r="DN591" s="333"/>
      <c r="DX591" s="333"/>
      <c r="EH591" s="333"/>
      <c r="ER591" s="333"/>
      <c r="FX591" s="389"/>
      <c r="GH591" s="333"/>
      <c r="GR591" s="333"/>
      <c r="HB591" s="333"/>
      <c r="HL591" s="333"/>
      <c r="HV591" s="333"/>
      <c r="IA591" s="325"/>
    </row>
    <row r="592" spans="1:235" s="48" customFormat="1">
      <c r="A592" s="46"/>
      <c r="AB592" s="333"/>
      <c r="AL592" s="333"/>
      <c r="AV592" s="333"/>
      <c r="BF592" s="333"/>
      <c r="BP592" s="333"/>
      <c r="BZ592" s="333"/>
      <c r="CJ592" s="333"/>
      <c r="CT592" s="333"/>
      <c r="DD592" s="333"/>
      <c r="DN592" s="333"/>
      <c r="DX592" s="333"/>
      <c r="EH592" s="333"/>
      <c r="ER592" s="333"/>
      <c r="FX592" s="389"/>
      <c r="GH592" s="333"/>
      <c r="GR592" s="333"/>
      <c r="HB592" s="333"/>
      <c r="HL592" s="333"/>
      <c r="HV592" s="333"/>
      <c r="IA592" s="325"/>
    </row>
    <row r="593" spans="1:235" s="48" customFormat="1">
      <c r="A593" s="46"/>
      <c r="AB593" s="333"/>
      <c r="AL593" s="333"/>
      <c r="AV593" s="333"/>
      <c r="BF593" s="333"/>
      <c r="BP593" s="333"/>
      <c r="BZ593" s="333"/>
      <c r="CJ593" s="333"/>
      <c r="CT593" s="333"/>
      <c r="DD593" s="333"/>
      <c r="DN593" s="333"/>
      <c r="DX593" s="333"/>
      <c r="EH593" s="333"/>
      <c r="ER593" s="333"/>
      <c r="FX593" s="389"/>
      <c r="GH593" s="333"/>
      <c r="GR593" s="333"/>
      <c r="HB593" s="333"/>
      <c r="HL593" s="333"/>
      <c r="HV593" s="333"/>
      <c r="IA593" s="325"/>
    </row>
    <row r="594" spans="1:235" s="48" customFormat="1">
      <c r="A594" s="46"/>
      <c r="AB594" s="333"/>
      <c r="AL594" s="333"/>
      <c r="AV594" s="333"/>
      <c r="BF594" s="333"/>
      <c r="BP594" s="333"/>
      <c r="BZ594" s="333"/>
      <c r="CJ594" s="333"/>
      <c r="CT594" s="333"/>
      <c r="DD594" s="333"/>
      <c r="DN594" s="333"/>
      <c r="DX594" s="333"/>
      <c r="EH594" s="333"/>
      <c r="ER594" s="333"/>
      <c r="FX594" s="389"/>
      <c r="GH594" s="333"/>
      <c r="GR594" s="333"/>
      <c r="HB594" s="333"/>
      <c r="HL594" s="333"/>
      <c r="HV594" s="333"/>
      <c r="IA594" s="325"/>
    </row>
    <row r="595" spans="1:235" s="48" customFormat="1">
      <c r="A595" s="46"/>
      <c r="AB595" s="333"/>
      <c r="AL595" s="333"/>
      <c r="AV595" s="333"/>
      <c r="BF595" s="333"/>
      <c r="BP595" s="333"/>
      <c r="BZ595" s="333"/>
      <c r="CJ595" s="333"/>
      <c r="CT595" s="333"/>
      <c r="DD595" s="333"/>
      <c r="DN595" s="333"/>
      <c r="DX595" s="333"/>
      <c r="EH595" s="333"/>
      <c r="ER595" s="333"/>
      <c r="FX595" s="389"/>
      <c r="GH595" s="333"/>
      <c r="GR595" s="333"/>
      <c r="HB595" s="333"/>
      <c r="HL595" s="333"/>
      <c r="HV595" s="333"/>
      <c r="IA595" s="325"/>
    </row>
    <row r="596" spans="1:235" s="48" customFormat="1">
      <c r="A596" s="46"/>
      <c r="AB596" s="333"/>
      <c r="AL596" s="333"/>
      <c r="AV596" s="333"/>
      <c r="BF596" s="333"/>
      <c r="BP596" s="333"/>
      <c r="BZ596" s="333"/>
      <c r="CJ596" s="333"/>
      <c r="CT596" s="333"/>
      <c r="DD596" s="333"/>
      <c r="DN596" s="333"/>
      <c r="DX596" s="333"/>
      <c r="EH596" s="333"/>
      <c r="ER596" s="333"/>
      <c r="FX596" s="389"/>
      <c r="GH596" s="333"/>
      <c r="GR596" s="333"/>
      <c r="HB596" s="333"/>
      <c r="HL596" s="333"/>
      <c r="HV596" s="333"/>
      <c r="IA596" s="325"/>
    </row>
    <row r="597" spans="1:235" s="48" customFormat="1">
      <c r="A597" s="46"/>
      <c r="AB597" s="333"/>
      <c r="AL597" s="333"/>
      <c r="AV597" s="333"/>
      <c r="BF597" s="333"/>
      <c r="BP597" s="333"/>
      <c r="BZ597" s="333"/>
      <c r="CJ597" s="333"/>
      <c r="CT597" s="333"/>
      <c r="DD597" s="333"/>
      <c r="DN597" s="333"/>
      <c r="DX597" s="333"/>
      <c r="EH597" s="333"/>
      <c r="ER597" s="333"/>
      <c r="FX597" s="389"/>
      <c r="GH597" s="333"/>
      <c r="GR597" s="333"/>
      <c r="HB597" s="333"/>
      <c r="HL597" s="333"/>
      <c r="HV597" s="333"/>
      <c r="IA597" s="325"/>
    </row>
    <row r="598" spans="1:235" s="48" customFormat="1">
      <c r="A598" s="46"/>
      <c r="AB598" s="333"/>
      <c r="AL598" s="333"/>
      <c r="AV598" s="333"/>
      <c r="BF598" s="333"/>
      <c r="BP598" s="333"/>
      <c r="BZ598" s="333"/>
      <c r="CJ598" s="333"/>
      <c r="CT598" s="333"/>
      <c r="DD598" s="333"/>
      <c r="DN598" s="333"/>
      <c r="DX598" s="333"/>
      <c r="EH598" s="333"/>
      <c r="ER598" s="333"/>
      <c r="FX598" s="389"/>
      <c r="GH598" s="333"/>
      <c r="GR598" s="333"/>
      <c r="HB598" s="333"/>
      <c r="HL598" s="333"/>
      <c r="HV598" s="333"/>
      <c r="IA598" s="325"/>
    </row>
    <row r="599" spans="1:235" s="48" customFormat="1">
      <c r="A599" s="46"/>
      <c r="AB599" s="333"/>
      <c r="AL599" s="333"/>
      <c r="AV599" s="333"/>
      <c r="BF599" s="333"/>
      <c r="BP599" s="333"/>
      <c r="BZ599" s="333"/>
      <c r="CJ599" s="333"/>
      <c r="CT599" s="333"/>
      <c r="DD599" s="333"/>
      <c r="DN599" s="333"/>
      <c r="DX599" s="333"/>
      <c r="EH599" s="333"/>
      <c r="ER599" s="333"/>
      <c r="FX599" s="389"/>
      <c r="GH599" s="333"/>
      <c r="GR599" s="333"/>
      <c r="HB599" s="333"/>
      <c r="HL599" s="333"/>
      <c r="HV599" s="333"/>
      <c r="IA599" s="325"/>
    </row>
    <row r="600" spans="1:235" s="48" customFormat="1">
      <c r="A600" s="46"/>
      <c r="AB600" s="333"/>
      <c r="AL600" s="333"/>
      <c r="AV600" s="333"/>
      <c r="BF600" s="333"/>
      <c r="BP600" s="333"/>
      <c r="BZ600" s="333"/>
      <c r="CJ600" s="333"/>
      <c r="CT600" s="333"/>
      <c r="DD600" s="333"/>
      <c r="DN600" s="333"/>
      <c r="DX600" s="333"/>
      <c r="EH600" s="333"/>
      <c r="ER600" s="333"/>
      <c r="FX600" s="389"/>
      <c r="GH600" s="333"/>
      <c r="GR600" s="333"/>
      <c r="HB600" s="333"/>
      <c r="HL600" s="333"/>
      <c r="HV600" s="333"/>
      <c r="IA600" s="325"/>
    </row>
    <row r="601" spans="1:235" s="48" customFormat="1">
      <c r="A601" s="46"/>
      <c r="AB601" s="333"/>
      <c r="AL601" s="333"/>
      <c r="AV601" s="333"/>
      <c r="BF601" s="333"/>
      <c r="BP601" s="333"/>
      <c r="BZ601" s="333"/>
      <c r="CJ601" s="333"/>
      <c r="CT601" s="333"/>
      <c r="DD601" s="333"/>
      <c r="DN601" s="333"/>
      <c r="DX601" s="333"/>
      <c r="EH601" s="333"/>
      <c r="ER601" s="333"/>
      <c r="FX601" s="389"/>
      <c r="GH601" s="333"/>
      <c r="GR601" s="333"/>
      <c r="HB601" s="333"/>
      <c r="HL601" s="333"/>
      <c r="HV601" s="333"/>
      <c r="IA601" s="325"/>
    </row>
    <row r="602" spans="1:235" s="48" customFormat="1">
      <c r="A602" s="46"/>
      <c r="AB602" s="333"/>
      <c r="AL602" s="333"/>
      <c r="AV602" s="333"/>
      <c r="BF602" s="333"/>
      <c r="BP602" s="333"/>
      <c r="BZ602" s="333"/>
      <c r="CJ602" s="333"/>
      <c r="CT602" s="333"/>
      <c r="DD602" s="333"/>
      <c r="DN602" s="333"/>
      <c r="DX602" s="333"/>
      <c r="EH602" s="333"/>
      <c r="ER602" s="333"/>
      <c r="FX602" s="389"/>
      <c r="GH602" s="333"/>
      <c r="GR602" s="333"/>
      <c r="HB602" s="333"/>
      <c r="HL602" s="333"/>
      <c r="HV602" s="333"/>
      <c r="IA602" s="325"/>
    </row>
    <row r="603" spans="1:235" s="48" customFormat="1">
      <c r="A603" s="46"/>
      <c r="AB603" s="333"/>
      <c r="AL603" s="333"/>
      <c r="AV603" s="333"/>
      <c r="BF603" s="333"/>
      <c r="BP603" s="333"/>
      <c r="BZ603" s="333"/>
      <c r="CJ603" s="333"/>
      <c r="CT603" s="333"/>
      <c r="DD603" s="333"/>
      <c r="DN603" s="333"/>
      <c r="DX603" s="333"/>
      <c r="EH603" s="333"/>
      <c r="ER603" s="333"/>
      <c r="FX603" s="389"/>
      <c r="GH603" s="333"/>
      <c r="GR603" s="333"/>
      <c r="HB603" s="333"/>
      <c r="HL603" s="333"/>
      <c r="HV603" s="333"/>
      <c r="IA603" s="325"/>
    </row>
    <row r="604" spans="1:235" s="48" customFormat="1">
      <c r="A604" s="46"/>
      <c r="AB604" s="333"/>
      <c r="AL604" s="333"/>
      <c r="AV604" s="333"/>
      <c r="BF604" s="333"/>
      <c r="BP604" s="333"/>
      <c r="BZ604" s="333"/>
      <c r="CJ604" s="333"/>
      <c r="CT604" s="333"/>
      <c r="DD604" s="333"/>
      <c r="DN604" s="333"/>
      <c r="DX604" s="333"/>
      <c r="EH604" s="333"/>
      <c r="ER604" s="333"/>
      <c r="FX604" s="389"/>
      <c r="GH604" s="333"/>
      <c r="GR604" s="333"/>
      <c r="HB604" s="333"/>
      <c r="HL604" s="333"/>
      <c r="HV604" s="333"/>
      <c r="IA604" s="325"/>
    </row>
    <row r="605" spans="1:235" s="48" customFormat="1">
      <c r="A605" s="46"/>
      <c r="AB605" s="333"/>
      <c r="AL605" s="333"/>
      <c r="AV605" s="333"/>
      <c r="BF605" s="333"/>
      <c r="BP605" s="333"/>
      <c r="BZ605" s="333"/>
      <c r="CJ605" s="333"/>
      <c r="CT605" s="333"/>
      <c r="DD605" s="333"/>
      <c r="DN605" s="333"/>
      <c r="DX605" s="333"/>
      <c r="EH605" s="333"/>
      <c r="ER605" s="333"/>
      <c r="FX605" s="389"/>
      <c r="GH605" s="333"/>
      <c r="GR605" s="333"/>
      <c r="HB605" s="333"/>
      <c r="HL605" s="333"/>
      <c r="HV605" s="333"/>
      <c r="IA605" s="325"/>
    </row>
    <row r="606" spans="1:235" s="48" customFormat="1">
      <c r="A606" s="46"/>
      <c r="AB606" s="333"/>
      <c r="AL606" s="333"/>
      <c r="AV606" s="333"/>
      <c r="BF606" s="333"/>
      <c r="BP606" s="333"/>
      <c r="BZ606" s="333"/>
      <c r="CJ606" s="333"/>
      <c r="CT606" s="333"/>
      <c r="DD606" s="333"/>
      <c r="DN606" s="333"/>
      <c r="DX606" s="333"/>
      <c r="EH606" s="333"/>
      <c r="ER606" s="333"/>
      <c r="FX606" s="389"/>
      <c r="GH606" s="333"/>
      <c r="GR606" s="333"/>
      <c r="HB606" s="333"/>
      <c r="HL606" s="333"/>
      <c r="HV606" s="333"/>
      <c r="IA606" s="325"/>
    </row>
    <row r="607" spans="1:235" s="48" customFormat="1">
      <c r="A607" s="46"/>
      <c r="AB607" s="333"/>
      <c r="AL607" s="333"/>
      <c r="AV607" s="333"/>
      <c r="BF607" s="333"/>
      <c r="BP607" s="333"/>
      <c r="BZ607" s="333"/>
      <c r="CJ607" s="333"/>
      <c r="CT607" s="333"/>
      <c r="DD607" s="333"/>
      <c r="DN607" s="333"/>
      <c r="DX607" s="333"/>
      <c r="EH607" s="333"/>
      <c r="ER607" s="333"/>
      <c r="FX607" s="389"/>
      <c r="GH607" s="333"/>
      <c r="GR607" s="333"/>
      <c r="HB607" s="333"/>
      <c r="HL607" s="333"/>
      <c r="HV607" s="333"/>
      <c r="IA607" s="325"/>
    </row>
    <row r="608" spans="1:235" s="48" customFormat="1">
      <c r="A608" s="46"/>
      <c r="AB608" s="333"/>
      <c r="AL608" s="333"/>
      <c r="AV608" s="333"/>
      <c r="BF608" s="333"/>
      <c r="BP608" s="333"/>
      <c r="BZ608" s="333"/>
      <c r="CJ608" s="333"/>
      <c r="CT608" s="333"/>
      <c r="DD608" s="333"/>
      <c r="DN608" s="333"/>
      <c r="DX608" s="333"/>
      <c r="EH608" s="333"/>
      <c r="ER608" s="333"/>
      <c r="FX608" s="389"/>
      <c r="GH608" s="333"/>
      <c r="GR608" s="333"/>
      <c r="HB608" s="333"/>
      <c r="HL608" s="333"/>
      <c r="HV608" s="333"/>
      <c r="IA608" s="325"/>
    </row>
    <row r="609" spans="1:235" s="48" customFormat="1">
      <c r="A609" s="46"/>
      <c r="AB609" s="333"/>
      <c r="AL609" s="333"/>
      <c r="AV609" s="333"/>
      <c r="BF609" s="333"/>
      <c r="BP609" s="333"/>
      <c r="BZ609" s="333"/>
      <c r="CJ609" s="333"/>
      <c r="CT609" s="333"/>
      <c r="DD609" s="333"/>
      <c r="DN609" s="333"/>
      <c r="DX609" s="333"/>
      <c r="EH609" s="333"/>
      <c r="ER609" s="333"/>
      <c r="FX609" s="389"/>
      <c r="GH609" s="333"/>
      <c r="GR609" s="333"/>
      <c r="HB609" s="333"/>
      <c r="HL609" s="333"/>
      <c r="HV609" s="333"/>
      <c r="IA609" s="325"/>
    </row>
    <row r="610" spans="1:235" s="48" customFormat="1">
      <c r="A610" s="46"/>
      <c r="AB610" s="333"/>
      <c r="AL610" s="333"/>
      <c r="AV610" s="333"/>
      <c r="BF610" s="333"/>
      <c r="BP610" s="333"/>
      <c r="BZ610" s="333"/>
      <c r="CJ610" s="333"/>
      <c r="CT610" s="333"/>
      <c r="DD610" s="333"/>
      <c r="DN610" s="333"/>
      <c r="DX610" s="333"/>
      <c r="EH610" s="333"/>
      <c r="ER610" s="333"/>
      <c r="FX610" s="389"/>
      <c r="GH610" s="333"/>
      <c r="GR610" s="333"/>
      <c r="HB610" s="333"/>
      <c r="HL610" s="333"/>
      <c r="HV610" s="333"/>
      <c r="IA610" s="325"/>
    </row>
    <row r="611" spans="1:235" s="48" customFormat="1">
      <c r="A611" s="46"/>
      <c r="AB611" s="333"/>
      <c r="AL611" s="333"/>
      <c r="AV611" s="333"/>
      <c r="BF611" s="333"/>
      <c r="BP611" s="333"/>
      <c r="BZ611" s="333"/>
      <c r="CJ611" s="333"/>
      <c r="CT611" s="333"/>
      <c r="DD611" s="333"/>
      <c r="DN611" s="333"/>
      <c r="DX611" s="333"/>
      <c r="EH611" s="333"/>
      <c r="ER611" s="333"/>
      <c r="FX611" s="389"/>
      <c r="GH611" s="333"/>
      <c r="GR611" s="333"/>
      <c r="HB611" s="333"/>
      <c r="HL611" s="333"/>
      <c r="HV611" s="333"/>
      <c r="IA611" s="325"/>
    </row>
    <row r="612" spans="1:235" s="48" customFormat="1">
      <c r="A612" s="46"/>
      <c r="AB612" s="333"/>
      <c r="AL612" s="333"/>
      <c r="AV612" s="333"/>
      <c r="BF612" s="333"/>
      <c r="BP612" s="333"/>
      <c r="BZ612" s="333"/>
      <c r="CJ612" s="333"/>
      <c r="CT612" s="333"/>
      <c r="DD612" s="333"/>
      <c r="DN612" s="333"/>
      <c r="DX612" s="333"/>
      <c r="EH612" s="333"/>
      <c r="ER612" s="333"/>
      <c r="FX612" s="389"/>
      <c r="GH612" s="333"/>
      <c r="GR612" s="333"/>
      <c r="HB612" s="333"/>
      <c r="HL612" s="333"/>
      <c r="HV612" s="333"/>
      <c r="IA612" s="325"/>
    </row>
    <row r="613" spans="1:235" s="48" customFormat="1">
      <c r="A613" s="46"/>
      <c r="AB613" s="333"/>
      <c r="AL613" s="333"/>
      <c r="AV613" s="333"/>
      <c r="BF613" s="333"/>
      <c r="BP613" s="333"/>
      <c r="BZ613" s="333"/>
      <c r="CJ613" s="333"/>
      <c r="CT613" s="333"/>
      <c r="DD613" s="333"/>
      <c r="DN613" s="333"/>
      <c r="DX613" s="333"/>
      <c r="EH613" s="333"/>
      <c r="ER613" s="333"/>
      <c r="FX613" s="389"/>
      <c r="GH613" s="333"/>
      <c r="GR613" s="333"/>
      <c r="HB613" s="333"/>
      <c r="HL613" s="333"/>
      <c r="HV613" s="333"/>
      <c r="IA613" s="325"/>
    </row>
    <row r="614" spans="1:235" s="48" customFormat="1">
      <c r="A614" s="46"/>
      <c r="AB614" s="333"/>
      <c r="AL614" s="333"/>
      <c r="AV614" s="333"/>
      <c r="BF614" s="333"/>
      <c r="BP614" s="333"/>
      <c r="BZ614" s="333"/>
      <c r="CJ614" s="333"/>
      <c r="CT614" s="333"/>
      <c r="DD614" s="333"/>
      <c r="DN614" s="333"/>
      <c r="DX614" s="333"/>
      <c r="EH614" s="333"/>
      <c r="ER614" s="333"/>
      <c r="FX614" s="389"/>
      <c r="GH614" s="333"/>
      <c r="GR614" s="333"/>
      <c r="HB614" s="333"/>
      <c r="HL614" s="333"/>
      <c r="HV614" s="333"/>
      <c r="IA614" s="325"/>
    </row>
    <row r="615" spans="1:235" s="48" customFormat="1">
      <c r="A615" s="46"/>
      <c r="AB615" s="333"/>
      <c r="AL615" s="333"/>
      <c r="AV615" s="333"/>
      <c r="BF615" s="333"/>
      <c r="BP615" s="333"/>
      <c r="BZ615" s="333"/>
      <c r="CJ615" s="333"/>
      <c r="CT615" s="333"/>
      <c r="DD615" s="333"/>
      <c r="DN615" s="333"/>
      <c r="DX615" s="333"/>
      <c r="EH615" s="333"/>
      <c r="ER615" s="333"/>
      <c r="FX615" s="389"/>
      <c r="GH615" s="333"/>
      <c r="GR615" s="333"/>
      <c r="HB615" s="333"/>
      <c r="HL615" s="333"/>
      <c r="HV615" s="333"/>
      <c r="IA615" s="325"/>
    </row>
    <row r="616" spans="1:235" s="48" customFormat="1">
      <c r="A616" s="46"/>
      <c r="AB616" s="333"/>
      <c r="AL616" s="333"/>
      <c r="AV616" s="333"/>
      <c r="BF616" s="333"/>
      <c r="BP616" s="333"/>
      <c r="BZ616" s="333"/>
      <c r="CJ616" s="333"/>
      <c r="CT616" s="333"/>
      <c r="DD616" s="333"/>
      <c r="DN616" s="333"/>
      <c r="DX616" s="333"/>
      <c r="EH616" s="333"/>
      <c r="ER616" s="333"/>
      <c r="FX616" s="389"/>
      <c r="GH616" s="333"/>
      <c r="GR616" s="333"/>
      <c r="HB616" s="333"/>
      <c r="HL616" s="333"/>
      <c r="HV616" s="333"/>
      <c r="IA616" s="325"/>
    </row>
    <row r="617" spans="1:235" s="48" customFormat="1">
      <c r="A617" s="46"/>
      <c r="AB617" s="333"/>
      <c r="AL617" s="333"/>
      <c r="AV617" s="333"/>
      <c r="BF617" s="333"/>
      <c r="BP617" s="333"/>
      <c r="BZ617" s="333"/>
      <c r="CJ617" s="333"/>
      <c r="CT617" s="333"/>
      <c r="DD617" s="333"/>
      <c r="DN617" s="333"/>
      <c r="DX617" s="333"/>
      <c r="EH617" s="333"/>
      <c r="ER617" s="333"/>
      <c r="FX617" s="389"/>
      <c r="GH617" s="333"/>
      <c r="GR617" s="333"/>
      <c r="HB617" s="333"/>
      <c r="HL617" s="333"/>
      <c r="HV617" s="333"/>
      <c r="IA617" s="325"/>
    </row>
    <row r="618" spans="1:235" s="48" customFormat="1">
      <c r="A618" s="46"/>
      <c r="AB618" s="333"/>
      <c r="AL618" s="333"/>
      <c r="AV618" s="333"/>
      <c r="BF618" s="333"/>
      <c r="BP618" s="333"/>
      <c r="BZ618" s="333"/>
      <c r="CJ618" s="333"/>
      <c r="CT618" s="333"/>
      <c r="DD618" s="333"/>
      <c r="DN618" s="333"/>
      <c r="DX618" s="333"/>
      <c r="EH618" s="333"/>
      <c r="ER618" s="333"/>
      <c r="FX618" s="389"/>
      <c r="GH618" s="333"/>
      <c r="GR618" s="333"/>
      <c r="HB618" s="333"/>
      <c r="HL618" s="333"/>
      <c r="HV618" s="333"/>
      <c r="IA618" s="325"/>
    </row>
    <row r="619" spans="1:235" s="48" customFormat="1">
      <c r="A619" s="46"/>
      <c r="AB619" s="333"/>
      <c r="AL619" s="333"/>
      <c r="AV619" s="333"/>
      <c r="BF619" s="333"/>
      <c r="BP619" s="333"/>
      <c r="BZ619" s="333"/>
      <c r="CJ619" s="333"/>
      <c r="CT619" s="333"/>
      <c r="DD619" s="333"/>
      <c r="DN619" s="333"/>
      <c r="DX619" s="333"/>
      <c r="EH619" s="333"/>
      <c r="ER619" s="333"/>
      <c r="FX619" s="389"/>
      <c r="GH619" s="333"/>
      <c r="GR619" s="333"/>
      <c r="HB619" s="333"/>
      <c r="HL619" s="333"/>
      <c r="HV619" s="333"/>
      <c r="IA619" s="325"/>
    </row>
    <row r="620" spans="1:235" s="48" customFormat="1">
      <c r="A620" s="46"/>
      <c r="AB620" s="333"/>
      <c r="AL620" s="333"/>
      <c r="AV620" s="333"/>
      <c r="BF620" s="333"/>
      <c r="BP620" s="333"/>
      <c r="BZ620" s="333"/>
      <c r="CJ620" s="333"/>
      <c r="CT620" s="333"/>
      <c r="DD620" s="333"/>
      <c r="DN620" s="333"/>
      <c r="DX620" s="333"/>
      <c r="EH620" s="333"/>
      <c r="ER620" s="333"/>
      <c r="FX620" s="389"/>
      <c r="GH620" s="333"/>
      <c r="GR620" s="333"/>
      <c r="HB620" s="333"/>
      <c r="HL620" s="333"/>
      <c r="HV620" s="333"/>
      <c r="IA620" s="325"/>
    </row>
    <row r="621" spans="1:235" s="48" customFormat="1">
      <c r="A621" s="46"/>
      <c r="AB621" s="333"/>
      <c r="AL621" s="333"/>
      <c r="AV621" s="333"/>
      <c r="BF621" s="333"/>
      <c r="BP621" s="333"/>
      <c r="BZ621" s="333"/>
      <c r="CJ621" s="333"/>
      <c r="CT621" s="333"/>
      <c r="DD621" s="333"/>
      <c r="DN621" s="333"/>
      <c r="DX621" s="333"/>
      <c r="EH621" s="333"/>
      <c r="ER621" s="333"/>
      <c r="FX621" s="389"/>
      <c r="GH621" s="333"/>
      <c r="GR621" s="333"/>
      <c r="HB621" s="333"/>
      <c r="HL621" s="333"/>
      <c r="HV621" s="333"/>
      <c r="IA621" s="325"/>
    </row>
    <row r="622" spans="1:235" s="48" customFormat="1">
      <c r="A622" s="46"/>
      <c r="AB622" s="333"/>
      <c r="AL622" s="333"/>
      <c r="AV622" s="333"/>
      <c r="BF622" s="333"/>
      <c r="BP622" s="333"/>
      <c r="BZ622" s="333"/>
      <c r="CJ622" s="333"/>
      <c r="CT622" s="333"/>
      <c r="DD622" s="333"/>
      <c r="DN622" s="333"/>
      <c r="DX622" s="333"/>
      <c r="EH622" s="333"/>
      <c r="ER622" s="333"/>
      <c r="FX622" s="389"/>
      <c r="GH622" s="333"/>
      <c r="GR622" s="333"/>
      <c r="HB622" s="333"/>
      <c r="HL622" s="333"/>
      <c r="HV622" s="333"/>
      <c r="IA622" s="325"/>
    </row>
    <row r="623" spans="1:235" s="48" customFormat="1">
      <c r="A623" s="46"/>
      <c r="AB623" s="333"/>
      <c r="AL623" s="333"/>
      <c r="AV623" s="333"/>
      <c r="BF623" s="333"/>
      <c r="BP623" s="333"/>
      <c r="BZ623" s="333"/>
      <c r="CJ623" s="333"/>
      <c r="CT623" s="333"/>
      <c r="DD623" s="333"/>
      <c r="DN623" s="333"/>
      <c r="DX623" s="333"/>
      <c r="EH623" s="333"/>
      <c r="ER623" s="333"/>
      <c r="FX623" s="389"/>
      <c r="GH623" s="333"/>
      <c r="GR623" s="333"/>
      <c r="HB623" s="333"/>
      <c r="HL623" s="333"/>
      <c r="HV623" s="333"/>
      <c r="IA623" s="325"/>
    </row>
    <row r="624" spans="1:235" s="48" customFormat="1">
      <c r="A624" s="46"/>
      <c r="AB624" s="333"/>
      <c r="AL624" s="333"/>
      <c r="AV624" s="333"/>
      <c r="BF624" s="333"/>
      <c r="BP624" s="333"/>
      <c r="BZ624" s="333"/>
      <c r="CJ624" s="333"/>
      <c r="CT624" s="333"/>
      <c r="DD624" s="333"/>
      <c r="DN624" s="333"/>
      <c r="DX624" s="333"/>
      <c r="EH624" s="333"/>
      <c r="ER624" s="333"/>
      <c r="FX624" s="389"/>
      <c r="GH624" s="333"/>
      <c r="GR624" s="333"/>
      <c r="HB624" s="333"/>
      <c r="HL624" s="333"/>
      <c r="HV624" s="333"/>
      <c r="IA624" s="325"/>
    </row>
    <row r="625" spans="1:235" s="48" customFormat="1">
      <c r="A625" s="46"/>
      <c r="AB625" s="333"/>
      <c r="AL625" s="333"/>
      <c r="AV625" s="333"/>
      <c r="BF625" s="333"/>
      <c r="BP625" s="333"/>
      <c r="BZ625" s="333"/>
      <c r="CJ625" s="333"/>
      <c r="CT625" s="333"/>
      <c r="DD625" s="333"/>
      <c r="DN625" s="333"/>
      <c r="DX625" s="333"/>
      <c r="EH625" s="333"/>
      <c r="ER625" s="333"/>
      <c r="FX625" s="389"/>
      <c r="GH625" s="333"/>
      <c r="GR625" s="333"/>
      <c r="HB625" s="333"/>
      <c r="HL625" s="333"/>
      <c r="HV625" s="333"/>
      <c r="IA625" s="325"/>
    </row>
    <row r="626" spans="1:235" s="48" customFormat="1">
      <c r="A626" s="46"/>
      <c r="AB626" s="333"/>
      <c r="AL626" s="333"/>
      <c r="AV626" s="333"/>
      <c r="BF626" s="333"/>
      <c r="BP626" s="333"/>
      <c r="BZ626" s="333"/>
      <c r="CJ626" s="333"/>
      <c r="CT626" s="333"/>
      <c r="DD626" s="333"/>
      <c r="DN626" s="333"/>
      <c r="DX626" s="333"/>
      <c r="EH626" s="333"/>
      <c r="ER626" s="333"/>
      <c r="FX626" s="389"/>
      <c r="GH626" s="333"/>
      <c r="GR626" s="333"/>
      <c r="HB626" s="333"/>
      <c r="HL626" s="333"/>
      <c r="HV626" s="333"/>
      <c r="IA626" s="325"/>
    </row>
    <row r="627" spans="1:235" s="48" customFormat="1">
      <c r="A627" s="46"/>
      <c r="AB627" s="333"/>
      <c r="AL627" s="333"/>
      <c r="AV627" s="333"/>
      <c r="BF627" s="333"/>
      <c r="BP627" s="333"/>
      <c r="BZ627" s="333"/>
      <c r="CJ627" s="333"/>
      <c r="CT627" s="333"/>
      <c r="DD627" s="333"/>
      <c r="DN627" s="333"/>
      <c r="DX627" s="333"/>
      <c r="EH627" s="333"/>
      <c r="ER627" s="333"/>
      <c r="FX627" s="389"/>
      <c r="GH627" s="333"/>
      <c r="GR627" s="333"/>
      <c r="HB627" s="333"/>
      <c r="HL627" s="333"/>
      <c r="HV627" s="333"/>
      <c r="IA627" s="325"/>
    </row>
    <row r="628" spans="1:235" s="48" customFormat="1">
      <c r="A628" s="46"/>
      <c r="AB628" s="333"/>
      <c r="AL628" s="333"/>
      <c r="AV628" s="333"/>
      <c r="BF628" s="333"/>
      <c r="BP628" s="333"/>
      <c r="BZ628" s="333"/>
      <c r="CJ628" s="333"/>
      <c r="CT628" s="333"/>
      <c r="DD628" s="333"/>
      <c r="DN628" s="333"/>
      <c r="DX628" s="333"/>
      <c r="EH628" s="333"/>
      <c r="ER628" s="333"/>
      <c r="FX628" s="389"/>
      <c r="GH628" s="333"/>
      <c r="GR628" s="333"/>
      <c r="HB628" s="333"/>
      <c r="HL628" s="333"/>
      <c r="HV628" s="333"/>
      <c r="IA628" s="325"/>
    </row>
    <row r="629" spans="1:235" s="48" customFormat="1">
      <c r="A629" s="46"/>
      <c r="AB629" s="333"/>
      <c r="AL629" s="333"/>
      <c r="AV629" s="333"/>
      <c r="BF629" s="333"/>
      <c r="BP629" s="333"/>
      <c r="BZ629" s="333"/>
      <c r="CJ629" s="333"/>
      <c r="CT629" s="333"/>
      <c r="DD629" s="333"/>
      <c r="DN629" s="333"/>
      <c r="DX629" s="333"/>
      <c r="EH629" s="333"/>
      <c r="ER629" s="333"/>
      <c r="FX629" s="389"/>
      <c r="GH629" s="333"/>
      <c r="GR629" s="333"/>
      <c r="HB629" s="333"/>
      <c r="HL629" s="333"/>
      <c r="HV629" s="333"/>
      <c r="IA629" s="325"/>
    </row>
    <row r="630" spans="1:235" s="48" customFormat="1">
      <c r="A630" s="46"/>
      <c r="AB630" s="333"/>
      <c r="AL630" s="333"/>
      <c r="AV630" s="333"/>
      <c r="BF630" s="333"/>
      <c r="BP630" s="333"/>
      <c r="BZ630" s="333"/>
      <c r="CJ630" s="333"/>
      <c r="CT630" s="333"/>
      <c r="DD630" s="333"/>
      <c r="DN630" s="333"/>
      <c r="DX630" s="333"/>
      <c r="EH630" s="333"/>
      <c r="ER630" s="333"/>
      <c r="FX630" s="389"/>
      <c r="GH630" s="333"/>
      <c r="GR630" s="333"/>
      <c r="HB630" s="333"/>
      <c r="HL630" s="333"/>
      <c r="HV630" s="333"/>
      <c r="IA630" s="325"/>
    </row>
    <row r="631" spans="1:235" s="48" customFormat="1">
      <c r="A631" s="46"/>
      <c r="AB631" s="333"/>
      <c r="AL631" s="333"/>
      <c r="AV631" s="333"/>
      <c r="BF631" s="333"/>
      <c r="BP631" s="333"/>
      <c r="BZ631" s="333"/>
      <c r="CJ631" s="333"/>
      <c r="CT631" s="333"/>
      <c r="DD631" s="333"/>
      <c r="DN631" s="333"/>
      <c r="DX631" s="333"/>
      <c r="EH631" s="333"/>
      <c r="ER631" s="333"/>
      <c r="FX631" s="389"/>
      <c r="GH631" s="333"/>
      <c r="GR631" s="333"/>
      <c r="HB631" s="333"/>
      <c r="HL631" s="333"/>
      <c r="HV631" s="333"/>
      <c r="IA631" s="325"/>
    </row>
    <row r="632" spans="1:235" s="48" customFormat="1">
      <c r="A632" s="46"/>
      <c r="AB632" s="333"/>
      <c r="AL632" s="333"/>
      <c r="AV632" s="333"/>
      <c r="BF632" s="333"/>
      <c r="BP632" s="333"/>
      <c r="BZ632" s="333"/>
      <c r="CJ632" s="333"/>
      <c r="CT632" s="333"/>
      <c r="DD632" s="333"/>
      <c r="DN632" s="333"/>
      <c r="DX632" s="333"/>
      <c r="EH632" s="333"/>
      <c r="ER632" s="333"/>
      <c r="FX632" s="389"/>
      <c r="GH632" s="333"/>
      <c r="GR632" s="333"/>
      <c r="HB632" s="333"/>
      <c r="HL632" s="333"/>
      <c r="HV632" s="333"/>
      <c r="IA632" s="325"/>
    </row>
    <row r="633" spans="1:235" s="48" customFormat="1">
      <c r="A633" s="46"/>
      <c r="AB633" s="333"/>
      <c r="AL633" s="333"/>
      <c r="AV633" s="333"/>
      <c r="BF633" s="333"/>
      <c r="BP633" s="333"/>
      <c r="BZ633" s="333"/>
      <c r="CJ633" s="333"/>
      <c r="CT633" s="333"/>
      <c r="DD633" s="333"/>
      <c r="DN633" s="333"/>
      <c r="DX633" s="333"/>
      <c r="EH633" s="333"/>
      <c r="ER633" s="333"/>
      <c r="FX633" s="389"/>
      <c r="GH633" s="333"/>
      <c r="GR633" s="333"/>
      <c r="HB633" s="333"/>
      <c r="HL633" s="333"/>
      <c r="HV633" s="333"/>
      <c r="IA633" s="325"/>
    </row>
    <row r="634" spans="1:235" s="48" customFormat="1">
      <c r="A634" s="46"/>
      <c r="AB634" s="333"/>
      <c r="AL634" s="333"/>
      <c r="AV634" s="333"/>
      <c r="BF634" s="333"/>
      <c r="BP634" s="333"/>
      <c r="BZ634" s="333"/>
      <c r="CJ634" s="333"/>
      <c r="CT634" s="333"/>
      <c r="DD634" s="333"/>
      <c r="DN634" s="333"/>
      <c r="DX634" s="333"/>
      <c r="EH634" s="333"/>
      <c r="ER634" s="333"/>
      <c r="FX634" s="389"/>
      <c r="GH634" s="333"/>
      <c r="GR634" s="333"/>
      <c r="HB634" s="333"/>
      <c r="HL634" s="333"/>
      <c r="HV634" s="333"/>
      <c r="IA634" s="325"/>
    </row>
    <row r="635" spans="1:235" s="48" customFormat="1">
      <c r="A635" s="46"/>
      <c r="AB635" s="333"/>
      <c r="AL635" s="333"/>
      <c r="AV635" s="333"/>
      <c r="BF635" s="333"/>
      <c r="BP635" s="333"/>
      <c r="BZ635" s="333"/>
      <c r="CJ635" s="333"/>
      <c r="CT635" s="333"/>
      <c r="DD635" s="333"/>
      <c r="DN635" s="333"/>
      <c r="DX635" s="333"/>
      <c r="EH635" s="333"/>
      <c r="ER635" s="333"/>
      <c r="FX635" s="389"/>
      <c r="GH635" s="333"/>
      <c r="GR635" s="333"/>
      <c r="HB635" s="333"/>
      <c r="HL635" s="333"/>
      <c r="HV635" s="333"/>
      <c r="IA635" s="325"/>
    </row>
    <row r="636" spans="1:235" s="48" customFormat="1">
      <c r="A636" s="46"/>
      <c r="AB636" s="333"/>
      <c r="AL636" s="333"/>
      <c r="AV636" s="333"/>
      <c r="BF636" s="333"/>
      <c r="BP636" s="333"/>
      <c r="BZ636" s="333"/>
      <c r="CJ636" s="333"/>
      <c r="CT636" s="333"/>
      <c r="DD636" s="333"/>
      <c r="DN636" s="333"/>
      <c r="DX636" s="333"/>
      <c r="EH636" s="333"/>
      <c r="ER636" s="333"/>
      <c r="FX636" s="389"/>
      <c r="GH636" s="333"/>
      <c r="GR636" s="333"/>
      <c r="HB636" s="333"/>
      <c r="HL636" s="333"/>
      <c r="HV636" s="333"/>
      <c r="IA636" s="325"/>
    </row>
    <row r="637" spans="1:235" s="48" customFormat="1">
      <c r="A637" s="46"/>
      <c r="AB637" s="333"/>
      <c r="AL637" s="333"/>
      <c r="AV637" s="333"/>
      <c r="BF637" s="333"/>
      <c r="BP637" s="333"/>
      <c r="BZ637" s="333"/>
      <c r="CJ637" s="333"/>
      <c r="CT637" s="333"/>
      <c r="DD637" s="333"/>
      <c r="DN637" s="333"/>
      <c r="DX637" s="333"/>
      <c r="EH637" s="333"/>
      <c r="ER637" s="333"/>
      <c r="FX637" s="389"/>
      <c r="GH637" s="333"/>
      <c r="GR637" s="333"/>
      <c r="HB637" s="333"/>
      <c r="HL637" s="333"/>
      <c r="HV637" s="333"/>
      <c r="IA637" s="325"/>
    </row>
    <row r="638" spans="1:235" s="48" customFormat="1">
      <c r="A638" s="46"/>
      <c r="AB638" s="333"/>
      <c r="AL638" s="333"/>
      <c r="AV638" s="333"/>
      <c r="BF638" s="333"/>
      <c r="BP638" s="333"/>
      <c r="BZ638" s="333"/>
      <c r="CJ638" s="333"/>
      <c r="CT638" s="333"/>
      <c r="DD638" s="333"/>
      <c r="DN638" s="333"/>
      <c r="DX638" s="333"/>
      <c r="EH638" s="333"/>
      <c r="ER638" s="333"/>
      <c r="FX638" s="389"/>
      <c r="GH638" s="333"/>
      <c r="GR638" s="333"/>
      <c r="HB638" s="333"/>
      <c r="HL638" s="333"/>
      <c r="HV638" s="333"/>
      <c r="IA638" s="325"/>
    </row>
    <row r="639" spans="1:235" s="48" customFormat="1">
      <c r="A639" s="46"/>
      <c r="AB639" s="333"/>
      <c r="AL639" s="333"/>
      <c r="AV639" s="333"/>
      <c r="BF639" s="333"/>
      <c r="BP639" s="333"/>
      <c r="BZ639" s="333"/>
      <c r="CJ639" s="333"/>
      <c r="CT639" s="333"/>
      <c r="DD639" s="333"/>
      <c r="DN639" s="333"/>
      <c r="DX639" s="333"/>
      <c r="EH639" s="333"/>
      <c r="ER639" s="333"/>
      <c r="FX639" s="389"/>
      <c r="GH639" s="333"/>
      <c r="GR639" s="333"/>
      <c r="HB639" s="333"/>
      <c r="HL639" s="333"/>
      <c r="HV639" s="333"/>
      <c r="IA639" s="325"/>
    </row>
    <row r="640" spans="1:235" s="48" customFormat="1">
      <c r="A640" s="46"/>
      <c r="AB640" s="333"/>
      <c r="AL640" s="333"/>
      <c r="AV640" s="333"/>
      <c r="BF640" s="333"/>
      <c r="BP640" s="333"/>
      <c r="BZ640" s="333"/>
      <c r="CJ640" s="333"/>
      <c r="CT640" s="333"/>
      <c r="DD640" s="333"/>
      <c r="DN640" s="333"/>
      <c r="DX640" s="333"/>
      <c r="EH640" s="333"/>
      <c r="ER640" s="333"/>
      <c r="FX640" s="389"/>
      <c r="GH640" s="333"/>
      <c r="GR640" s="333"/>
      <c r="HB640" s="333"/>
      <c r="HL640" s="333"/>
      <c r="HV640" s="333"/>
      <c r="IA640" s="325"/>
    </row>
    <row r="641" spans="1:235" s="48" customFormat="1">
      <c r="A641" s="46"/>
      <c r="AB641" s="333"/>
      <c r="AL641" s="333"/>
      <c r="AV641" s="333"/>
      <c r="BF641" s="333"/>
      <c r="BP641" s="333"/>
      <c r="BZ641" s="333"/>
      <c r="CJ641" s="333"/>
      <c r="CT641" s="333"/>
      <c r="DD641" s="333"/>
      <c r="DN641" s="333"/>
      <c r="DX641" s="333"/>
      <c r="EH641" s="333"/>
      <c r="ER641" s="333"/>
      <c r="FX641" s="389"/>
      <c r="GH641" s="333"/>
      <c r="GR641" s="333"/>
      <c r="HB641" s="333"/>
      <c r="HL641" s="333"/>
      <c r="HV641" s="333"/>
      <c r="IA641" s="325"/>
    </row>
    <row r="642" spans="1:235" s="48" customFormat="1">
      <c r="A642" s="46"/>
      <c r="AB642" s="333"/>
      <c r="AL642" s="333"/>
      <c r="AV642" s="333"/>
      <c r="BF642" s="333"/>
      <c r="BP642" s="333"/>
      <c r="BZ642" s="333"/>
      <c r="CJ642" s="333"/>
      <c r="CT642" s="333"/>
      <c r="DD642" s="333"/>
      <c r="DN642" s="333"/>
      <c r="DX642" s="333"/>
      <c r="EH642" s="333"/>
      <c r="ER642" s="333"/>
      <c r="FX642" s="389"/>
      <c r="GH642" s="333"/>
      <c r="GR642" s="333"/>
      <c r="HB642" s="333"/>
      <c r="HL642" s="333"/>
      <c r="HV642" s="333"/>
      <c r="IA642" s="325"/>
    </row>
    <row r="643" spans="1:235" s="48" customFormat="1">
      <c r="A643" s="46"/>
      <c r="AB643" s="333"/>
      <c r="AL643" s="333"/>
      <c r="AV643" s="333"/>
      <c r="BF643" s="333"/>
      <c r="BP643" s="333"/>
      <c r="BZ643" s="333"/>
      <c r="CJ643" s="333"/>
      <c r="CT643" s="333"/>
      <c r="DD643" s="333"/>
      <c r="DN643" s="333"/>
      <c r="DX643" s="333"/>
      <c r="EH643" s="333"/>
      <c r="ER643" s="333"/>
      <c r="FX643" s="389"/>
      <c r="GH643" s="333"/>
      <c r="GR643" s="333"/>
      <c r="HB643" s="333"/>
      <c r="HL643" s="333"/>
      <c r="HV643" s="333"/>
      <c r="IA643" s="325"/>
    </row>
    <row r="644" spans="1:235" s="48" customFormat="1">
      <c r="A644" s="46"/>
      <c r="AB644" s="333"/>
      <c r="AL644" s="333"/>
      <c r="AV644" s="333"/>
      <c r="BF644" s="333"/>
      <c r="BP644" s="333"/>
      <c r="BZ644" s="333"/>
      <c r="CJ644" s="333"/>
      <c r="CT644" s="333"/>
      <c r="DD644" s="333"/>
      <c r="DN644" s="333"/>
      <c r="DX644" s="333"/>
      <c r="EH644" s="333"/>
      <c r="ER644" s="333"/>
      <c r="FX644" s="389"/>
      <c r="GH644" s="333"/>
      <c r="GR644" s="333"/>
      <c r="HB644" s="333"/>
      <c r="HL644" s="333"/>
      <c r="HV644" s="333"/>
      <c r="IA644" s="325"/>
    </row>
    <row r="645" spans="1:235" s="48" customFormat="1">
      <c r="A645" s="46"/>
      <c r="AB645" s="333"/>
      <c r="AL645" s="333"/>
      <c r="AV645" s="333"/>
      <c r="BF645" s="333"/>
      <c r="BP645" s="333"/>
      <c r="BZ645" s="333"/>
      <c r="CJ645" s="333"/>
      <c r="CT645" s="333"/>
      <c r="DD645" s="333"/>
      <c r="DN645" s="333"/>
      <c r="DX645" s="333"/>
      <c r="EH645" s="333"/>
      <c r="ER645" s="333"/>
      <c r="FX645" s="389"/>
      <c r="GH645" s="333"/>
      <c r="GR645" s="333"/>
      <c r="HB645" s="333"/>
      <c r="HL645" s="333"/>
      <c r="HV645" s="333"/>
      <c r="IA645" s="325"/>
    </row>
    <row r="646" spans="1:235" s="48" customFormat="1">
      <c r="A646" s="46"/>
      <c r="AB646" s="333"/>
      <c r="AL646" s="333"/>
      <c r="AV646" s="333"/>
      <c r="BF646" s="333"/>
      <c r="BP646" s="333"/>
      <c r="BZ646" s="333"/>
      <c r="CJ646" s="333"/>
      <c r="CT646" s="333"/>
      <c r="DD646" s="333"/>
      <c r="DN646" s="333"/>
      <c r="DX646" s="333"/>
      <c r="EH646" s="333"/>
      <c r="ER646" s="333"/>
      <c r="FX646" s="389"/>
      <c r="GH646" s="333"/>
      <c r="GR646" s="333"/>
      <c r="HB646" s="333"/>
      <c r="HL646" s="333"/>
      <c r="HV646" s="333"/>
      <c r="IA646" s="325"/>
    </row>
    <row r="647" spans="1:235" s="48" customFormat="1">
      <c r="A647" s="46"/>
      <c r="AB647" s="333"/>
      <c r="AL647" s="333"/>
      <c r="AV647" s="333"/>
      <c r="BF647" s="333"/>
      <c r="BP647" s="333"/>
      <c r="BZ647" s="333"/>
      <c r="CJ647" s="333"/>
      <c r="CT647" s="333"/>
      <c r="DD647" s="333"/>
      <c r="DN647" s="333"/>
      <c r="DX647" s="333"/>
      <c r="EH647" s="333"/>
      <c r="ER647" s="333"/>
      <c r="FX647" s="389"/>
      <c r="GH647" s="333"/>
      <c r="GR647" s="333"/>
      <c r="HB647" s="333"/>
      <c r="HL647" s="333"/>
      <c r="HV647" s="333"/>
      <c r="IA647" s="325"/>
    </row>
    <row r="648" spans="1:235" s="48" customFormat="1">
      <c r="A648" s="46"/>
      <c r="AB648" s="333"/>
      <c r="AL648" s="333"/>
      <c r="AV648" s="333"/>
      <c r="BF648" s="333"/>
      <c r="BP648" s="333"/>
      <c r="BZ648" s="333"/>
      <c r="CJ648" s="333"/>
      <c r="CT648" s="333"/>
      <c r="DD648" s="333"/>
      <c r="DN648" s="333"/>
      <c r="DX648" s="333"/>
      <c r="EH648" s="333"/>
      <c r="ER648" s="333"/>
      <c r="FX648" s="389"/>
      <c r="GH648" s="333"/>
      <c r="GR648" s="333"/>
      <c r="HB648" s="333"/>
      <c r="HL648" s="333"/>
      <c r="HV648" s="333"/>
      <c r="IA648" s="325"/>
    </row>
    <row r="649" spans="1:235" s="48" customFormat="1">
      <c r="A649" s="46"/>
      <c r="AB649" s="333"/>
      <c r="AL649" s="333"/>
      <c r="AV649" s="333"/>
      <c r="BF649" s="333"/>
      <c r="BP649" s="333"/>
      <c r="BZ649" s="333"/>
      <c r="CJ649" s="333"/>
      <c r="CT649" s="333"/>
      <c r="DD649" s="333"/>
      <c r="DN649" s="333"/>
      <c r="DX649" s="333"/>
      <c r="EH649" s="333"/>
      <c r="ER649" s="333"/>
      <c r="FX649" s="389"/>
      <c r="GH649" s="333"/>
      <c r="GR649" s="333"/>
      <c r="HB649" s="333"/>
      <c r="HL649" s="333"/>
      <c r="HV649" s="333"/>
      <c r="IA649" s="325"/>
    </row>
    <row r="650" spans="1:235" s="48" customFormat="1">
      <c r="A650" s="46"/>
      <c r="AB650" s="333"/>
      <c r="AL650" s="333"/>
      <c r="AV650" s="333"/>
      <c r="BF650" s="333"/>
      <c r="BP650" s="333"/>
      <c r="BZ650" s="333"/>
      <c r="CJ650" s="333"/>
      <c r="CT650" s="333"/>
      <c r="DD650" s="333"/>
      <c r="DN650" s="333"/>
      <c r="DX650" s="333"/>
      <c r="EH650" s="333"/>
      <c r="ER650" s="333"/>
      <c r="FX650" s="389"/>
      <c r="GH650" s="333"/>
      <c r="GR650" s="333"/>
      <c r="HB650" s="333"/>
      <c r="HL650" s="333"/>
      <c r="HV650" s="333"/>
      <c r="IA650" s="325"/>
    </row>
    <row r="651" spans="1:235" s="48" customFormat="1">
      <c r="A651" s="46"/>
      <c r="AB651" s="333"/>
      <c r="AL651" s="333"/>
      <c r="AV651" s="333"/>
      <c r="BF651" s="333"/>
      <c r="BP651" s="333"/>
      <c r="BZ651" s="333"/>
      <c r="CJ651" s="333"/>
      <c r="CT651" s="333"/>
      <c r="DD651" s="333"/>
      <c r="DN651" s="333"/>
      <c r="DX651" s="333"/>
      <c r="EH651" s="333"/>
      <c r="ER651" s="333"/>
      <c r="FX651" s="389"/>
      <c r="GH651" s="333"/>
      <c r="GR651" s="333"/>
      <c r="HB651" s="333"/>
      <c r="HL651" s="333"/>
      <c r="HV651" s="333"/>
      <c r="IA651" s="325"/>
    </row>
    <row r="652" spans="1:235" s="48" customFormat="1">
      <c r="A652" s="46"/>
      <c r="AB652" s="333"/>
      <c r="AL652" s="333"/>
      <c r="AV652" s="333"/>
      <c r="BF652" s="333"/>
      <c r="BP652" s="333"/>
      <c r="BZ652" s="333"/>
      <c r="CJ652" s="333"/>
      <c r="CT652" s="333"/>
      <c r="DD652" s="333"/>
      <c r="DN652" s="333"/>
      <c r="DX652" s="333"/>
      <c r="EH652" s="333"/>
      <c r="ER652" s="333"/>
      <c r="FX652" s="389"/>
      <c r="GH652" s="333"/>
      <c r="GR652" s="333"/>
      <c r="HB652" s="333"/>
      <c r="HL652" s="333"/>
      <c r="HV652" s="333"/>
      <c r="IA652" s="325"/>
    </row>
    <row r="653" spans="1:235" s="48" customFormat="1">
      <c r="A653" s="46"/>
      <c r="AB653" s="333"/>
      <c r="AL653" s="333"/>
      <c r="AV653" s="333"/>
      <c r="BF653" s="333"/>
      <c r="BP653" s="333"/>
      <c r="BZ653" s="333"/>
      <c r="CJ653" s="333"/>
      <c r="CT653" s="333"/>
      <c r="DD653" s="333"/>
      <c r="DN653" s="333"/>
      <c r="DX653" s="333"/>
      <c r="EH653" s="333"/>
      <c r="ER653" s="333"/>
      <c r="FX653" s="389"/>
      <c r="GH653" s="333"/>
      <c r="GR653" s="333"/>
      <c r="HB653" s="333"/>
      <c r="HL653" s="333"/>
      <c r="HV653" s="333"/>
      <c r="IA653" s="325"/>
    </row>
    <row r="654" spans="1:235" s="48" customFormat="1">
      <c r="A654" s="46"/>
      <c r="AB654" s="333"/>
      <c r="AL654" s="333"/>
      <c r="AV654" s="333"/>
      <c r="BF654" s="333"/>
      <c r="BP654" s="333"/>
      <c r="BZ654" s="333"/>
      <c r="CJ654" s="333"/>
      <c r="CT654" s="333"/>
      <c r="DD654" s="333"/>
      <c r="DN654" s="333"/>
      <c r="DX654" s="333"/>
      <c r="EH654" s="333"/>
      <c r="ER654" s="333"/>
      <c r="FX654" s="389"/>
      <c r="GH654" s="333"/>
      <c r="GR654" s="333"/>
      <c r="HB654" s="333"/>
      <c r="HL654" s="333"/>
      <c r="HV654" s="333"/>
      <c r="IA654" s="325"/>
    </row>
    <row r="655" spans="1:235" s="48" customFormat="1">
      <c r="A655" s="46"/>
      <c r="AB655" s="333"/>
      <c r="AL655" s="333"/>
      <c r="AV655" s="333"/>
      <c r="BF655" s="333"/>
      <c r="BP655" s="333"/>
      <c r="BZ655" s="333"/>
      <c r="CJ655" s="333"/>
      <c r="CT655" s="333"/>
      <c r="DD655" s="333"/>
      <c r="DN655" s="333"/>
      <c r="DX655" s="333"/>
      <c r="EH655" s="333"/>
      <c r="ER655" s="333"/>
      <c r="FX655" s="389"/>
      <c r="GH655" s="333"/>
      <c r="GR655" s="333"/>
      <c r="HB655" s="333"/>
      <c r="HL655" s="333"/>
      <c r="HV655" s="333"/>
      <c r="IA655" s="325"/>
    </row>
    <row r="656" spans="1:235" s="48" customFormat="1">
      <c r="A656" s="46"/>
      <c r="AB656" s="333"/>
      <c r="AL656" s="333"/>
      <c r="AV656" s="333"/>
      <c r="BF656" s="333"/>
      <c r="BP656" s="333"/>
      <c r="BZ656" s="333"/>
      <c r="CJ656" s="333"/>
      <c r="CT656" s="333"/>
      <c r="DD656" s="333"/>
      <c r="DN656" s="333"/>
      <c r="DX656" s="333"/>
      <c r="EH656" s="333"/>
      <c r="ER656" s="333"/>
      <c r="FX656" s="389"/>
      <c r="GH656" s="333"/>
      <c r="GR656" s="333"/>
      <c r="HB656" s="333"/>
      <c r="HL656" s="333"/>
      <c r="HV656" s="333"/>
      <c r="IA656" s="325"/>
    </row>
    <row r="657" spans="1:235" s="48" customFormat="1">
      <c r="A657" s="46"/>
      <c r="AB657" s="333"/>
      <c r="AL657" s="333"/>
      <c r="AV657" s="333"/>
      <c r="BF657" s="333"/>
      <c r="BP657" s="333"/>
      <c r="BZ657" s="333"/>
      <c r="CJ657" s="333"/>
      <c r="CT657" s="333"/>
      <c r="DD657" s="333"/>
      <c r="DN657" s="333"/>
      <c r="DX657" s="333"/>
      <c r="EH657" s="333"/>
      <c r="ER657" s="333"/>
      <c r="FX657" s="389"/>
      <c r="GH657" s="333"/>
      <c r="GR657" s="333"/>
      <c r="HB657" s="333"/>
      <c r="HL657" s="333"/>
      <c r="HV657" s="333"/>
      <c r="IA657" s="325"/>
    </row>
    <row r="658" spans="1:235" s="48" customFormat="1">
      <c r="A658" s="46"/>
      <c r="AB658" s="333"/>
      <c r="AL658" s="333"/>
      <c r="AV658" s="333"/>
      <c r="BF658" s="333"/>
      <c r="BP658" s="333"/>
      <c r="BZ658" s="333"/>
      <c r="CJ658" s="333"/>
      <c r="CT658" s="333"/>
      <c r="DD658" s="333"/>
      <c r="DN658" s="333"/>
      <c r="DX658" s="333"/>
      <c r="EH658" s="333"/>
      <c r="ER658" s="333"/>
      <c r="FX658" s="389"/>
      <c r="GH658" s="333"/>
      <c r="GR658" s="333"/>
      <c r="HB658" s="333"/>
      <c r="HL658" s="333"/>
      <c r="HV658" s="333"/>
      <c r="IA658" s="325"/>
    </row>
    <row r="659" spans="1:235" s="48" customFormat="1">
      <c r="A659" s="46"/>
      <c r="AB659" s="333"/>
      <c r="AL659" s="333"/>
      <c r="AV659" s="333"/>
      <c r="BF659" s="333"/>
      <c r="BP659" s="333"/>
      <c r="BZ659" s="333"/>
      <c r="CJ659" s="333"/>
      <c r="CT659" s="333"/>
      <c r="DD659" s="333"/>
      <c r="DN659" s="333"/>
      <c r="DX659" s="333"/>
      <c r="EH659" s="333"/>
      <c r="ER659" s="333"/>
      <c r="FX659" s="389"/>
      <c r="GH659" s="333"/>
      <c r="GR659" s="333"/>
      <c r="HB659" s="333"/>
      <c r="HL659" s="333"/>
      <c r="HV659" s="333"/>
      <c r="IA659" s="325"/>
    </row>
    <row r="660" spans="1:235" s="48" customFormat="1">
      <c r="A660" s="46"/>
      <c r="AB660" s="333"/>
      <c r="AL660" s="333"/>
      <c r="AV660" s="333"/>
      <c r="BF660" s="333"/>
      <c r="BP660" s="333"/>
      <c r="BZ660" s="333"/>
      <c r="CJ660" s="333"/>
      <c r="CT660" s="333"/>
      <c r="DD660" s="333"/>
      <c r="DN660" s="333"/>
      <c r="DX660" s="333"/>
      <c r="EH660" s="333"/>
      <c r="ER660" s="333"/>
      <c r="FX660" s="389"/>
      <c r="GH660" s="333"/>
      <c r="GR660" s="333"/>
      <c r="HB660" s="333"/>
      <c r="HL660" s="333"/>
      <c r="HV660" s="333"/>
      <c r="IA660" s="325"/>
    </row>
    <row r="661" spans="1:235" s="48" customFormat="1">
      <c r="A661" s="46"/>
      <c r="AB661" s="333"/>
      <c r="AL661" s="333"/>
      <c r="AV661" s="333"/>
      <c r="BF661" s="333"/>
      <c r="BP661" s="333"/>
      <c r="BZ661" s="333"/>
      <c r="CJ661" s="333"/>
      <c r="CT661" s="333"/>
      <c r="DD661" s="333"/>
      <c r="DN661" s="333"/>
      <c r="DX661" s="333"/>
      <c r="EH661" s="333"/>
      <c r="ER661" s="333"/>
      <c r="FX661" s="389"/>
      <c r="GH661" s="333"/>
      <c r="GR661" s="333"/>
      <c r="HB661" s="333"/>
      <c r="HL661" s="333"/>
      <c r="HV661" s="333"/>
      <c r="IA661" s="325"/>
    </row>
    <row r="662" spans="1:235" s="48" customFormat="1">
      <c r="A662" s="46"/>
      <c r="AB662" s="333"/>
      <c r="AL662" s="333"/>
      <c r="AV662" s="333"/>
      <c r="BF662" s="333"/>
      <c r="BP662" s="333"/>
      <c r="BZ662" s="333"/>
      <c r="CJ662" s="333"/>
      <c r="CT662" s="333"/>
      <c r="DD662" s="333"/>
      <c r="DN662" s="333"/>
      <c r="DX662" s="333"/>
      <c r="EH662" s="333"/>
      <c r="ER662" s="333"/>
      <c r="FX662" s="389"/>
      <c r="GH662" s="333"/>
      <c r="GR662" s="333"/>
      <c r="HB662" s="333"/>
      <c r="HL662" s="333"/>
      <c r="HV662" s="333"/>
      <c r="IA662" s="325"/>
    </row>
    <row r="663" spans="1:235" s="48" customFormat="1">
      <c r="A663" s="46"/>
      <c r="AB663" s="333"/>
      <c r="AL663" s="333"/>
      <c r="AV663" s="333"/>
      <c r="BF663" s="333"/>
      <c r="BP663" s="333"/>
      <c r="BZ663" s="333"/>
      <c r="CJ663" s="333"/>
      <c r="CT663" s="333"/>
      <c r="DD663" s="333"/>
      <c r="DN663" s="333"/>
      <c r="DX663" s="333"/>
      <c r="EH663" s="333"/>
      <c r="ER663" s="333"/>
      <c r="FX663" s="389"/>
      <c r="GH663" s="333"/>
      <c r="GR663" s="333"/>
      <c r="HB663" s="333"/>
      <c r="HL663" s="333"/>
      <c r="HV663" s="333"/>
      <c r="IA663" s="325"/>
    </row>
    <row r="664" spans="1:235" s="48" customFormat="1">
      <c r="A664" s="46"/>
      <c r="AB664" s="333"/>
      <c r="AL664" s="333"/>
      <c r="AV664" s="333"/>
      <c r="BF664" s="333"/>
      <c r="BP664" s="333"/>
      <c r="BZ664" s="333"/>
      <c r="CJ664" s="333"/>
      <c r="CT664" s="333"/>
      <c r="DD664" s="333"/>
      <c r="DN664" s="333"/>
      <c r="DX664" s="333"/>
      <c r="EH664" s="333"/>
      <c r="ER664" s="333"/>
      <c r="FX664" s="389"/>
      <c r="GH664" s="333"/>
      <c r="GR664" s="333"/>
      <c r="HB664" s="333"/>
      <c r="HL664" s="333"/>
      <c r="HV664" s="333"/>
      <c r="IA664" s="325"/>
    </row>
    <row r="665" spans="1:235" s="48" customFormat="1">
      <c r="A665" s="46"/>
      <c r="AB665" s="333"/>
      <c r="AL665" s="333"/>
      <c r="AV665" s="333"/>
      <c r="BF665" s="333"/>
      <c r="BP665" s="333"/>
      <c r="BZ665" s="333"/>
      <c r="CJ665" s="333"/>
      <c r="CT665" s="333"/>
      <c r="DD665" s="333"/>
      <c r="DN665" s="333"/>
      <c r="DX665" s="333"/>
      <c r="EH665" s="333"/>
      <c r="ER665" s="333"/>
      <c r="FX665" s="389"/>
      <c r="GH665" s="333"/>
      <c r="GR665" s="333"/>
      <c r="HB665" s="333"/>
      <c r="HL665" s="333"/>
      <c r="HV665" s="333"/>
      <c r="IA665" s="325"/>
    </row>
    <row r="666" spans="1:235" s="48" customFormat="1">
      <c r="A666" s="46"/>
      <c r="AB666" s="333"/>
      <c r="AL666" s="333"/>
      <c r="AV666" s="333"/>
      <c r="BF666" s="333"/>
      <c r="BP666" s="333"/>
      <c r="BZ666" s="333"/>
      <c r="CJ666" s="333"/>
      <c r="CT666" s="333"/>
      <c r="DD666" s="333"/>
      <c r="DN666" s="333"/>
      <c r="DX666" s="333"/>
      <c r="EH666" s="333"/>
      <c r="ER666" s="333"/>
      <c r="FX666" s="389"/>
      <c r="GH666" s="333"/>
      <c r="GR666" s="333"/>
      <c r="HB666" s="333"/>
      <c r="HL666" s="333"/>
      <c r="HV666" s="333"/>
      <c r="IA666" s="325"/>
    </row>
    <row r="667" spans="1:235" s="48" customFormat="1">
      <c r="A667" s="46"/>
      <c r="AB667" s="333"/>
      <c r="AL667" s="333"/>
      <c r="AV667" s="333"/>
      <c r="BF667" s="333"/>
      <c r="BP667" s="333"/>
      <c r="BZ667" s="333"/>
      <c r="CJ667" s="333"/>
      <c r="CT667" s="333"/>
      <c r="DD667" s="333"/>
      <c r="DN667" s="333"/>
      <c r="DX667" s="333"/>
      <c r="EH667" s="333"/>
      <c r="ER667" s="333"/>
      <c r="FX667" s="389"/>
      <c r="GH667" s="333"/>
      <c r="GR667" s="333"/>
      <c r="HB667" s="333"/>
      <c r="HL667" s="333"/>
      <c r="HV667" s="333"/>
      <c r="IA667" s="325"/>
    </row>
    <row r="668" spans="1:235" s="48" customFormat="1">
      <c r="A668" s="46"/>
      <c r="AB668" s="333"/>
      <c r="AL668" s="333"/>
      <c r="AV668" s="333"/>
      <c r="BF668" s="333"/>
      <c r="BP668" s="333"/>
      <c r="BZ668" s="333"/>
      <c r="CJ668" s="333"/>
      <c r="CT668" s="333"/>
      <c r="DD668" s="333"/>
      <c r="DN668" s="333"/>
      <c r="DX668" s="333"/>
      <c r="EH668" s="333"/>
      <c r="ER668" s="333"/>
      <c r="FX668" s="389"/>
      <c r="GH668" s="333"/>
      <c r="GR668" s="333"/>
      <c r="HB668" s="333"/>
      <c r="HL668" s="333"/>
      <c r="HV668" s="333"/>
      <c r="IA668" s="325"/>
    </row>
    <row r="669" spans="1:235" s="48" customFormat="1">
      <c r="A669" s="46"/>
      <c r="AB669" s="333"/>
      <c r="AL669" s="333"/>
      <c r="AV669" s="333"/>
      <c r="BF669" s="333"/>
      <c r="BP669" s="333"/>
      <c r="BZ669" s="333"/>
      <c r="CJ669" s="333"/>
      <c r="CT669" s="333"/>
      <c r="DD669" s="333"/>
      <c r="DN669" s="333"/>
      <c r="DX669" s="333"/>
      <c r="EH669" s="333"/>
      <c r="ER669" s="333"/>
      <c r="FX669" s="389"/>
      <c r="GH669" s="333"/>
      <c r="GR669" s="333"/>
      <c r="HB669" s="333"/>
      <c r="HL669" s="333"/>
      <c r="HV669" s="333"/>
      <c r="IA669" s="325"/>
    </row>
    <row r="670" spans="1:235" s="48" customFormat="1">
      <c r="A670" s="46"/>
      <c r="AB670" s="333"/>
      <c r="AL670" s="333"/>
      <c r="AV670" s="333"/>
      <c r="BF670" s="333"/>
      <c r="BP670" s="333"/>
      <c r="BZ670" s="333"/>
      <c r="CJ670" s="333"/>
      <c r="CT670" s="333"/>
      <c r="DD670" s="333"/>
      <c r="DN670" s="333"/>
      <c r="DX670" s="333"/>
      <c r="EH670" s="333"/>
      <c r="ER670" s="333"/>
      <c r="FX670" s="389"/>
      <c r="GH670" s="333"/>
      <c r="GR670" s="333"/>
      <c r="HB670" s="333"/>
      <c r="HL670" s="333"/>
      <c r="HV670" s="333"/>
      <c r="IA670" s="325"/>
    </row>
    <row r="671" spans="1:235" s="48" customFormat="1">
      <c r="A671" s="46"/>
      <c r="AB671" s="333"/>
      <c r="AL671" s="333"/>
      <c r="AV671" s="333"/>
      <c r="BF671" s="333"/>
      <c r="BP671" s="333"/>
      <c r="BZ671" s="333"/>
      <c r="CJ671" s="333"/>
      <c r="CT671" s="333"/>
      <c r="DD671" s="333"/>
      <c r="DN671" s="333"/>
      <c r="DX671" s="333"/>
      <c r="EH671" s="333"/>
      <c r="ER671" s="333"/>
      <c r="FX671" s="389"/>
      <c r="GH671" s="333"/>
      <c r="GR671" s="333"/>
      <c r="HB671" s="333"/>
      <c r="HL671" s="333"/>
      <c r="HV671" s="333"/>
      <c r="IA671" s="325"/>
    </row>
    <row r="672" spans="1:235" s="48" customFormat="1">
      <c r="A672" s="46"/>
      <c r="AB672" s="333"/>
      <c r="AL672" s="333"/>
      <c r="AV672" s="333"/>
      <c r="BF672" s="333"/>
      <c r="BP672" s="333"/>
      <c r="BZ672" s="333"/>
      <c r="CJ672" s="333"/>
      <c r="CT672" s="333"/>
      <c r="DD672" s="333"/>
      <c r="DN672" s="333"/>
      <c r="DX672" s="333"/>
      <c r="EH672" s="333"/>
      <c r="ER672" s="333"/>
      <c r="FX672" s="389"/>
      <c r="GH672" s="333"/>
      <c r="GR672" s="333"/>
      <c r="HB672" s="333"/>
      <c r="HL672" s="333"/>
      <c r="HV672" s="333"/>
      <c r="IA672" s="325"/>
    </row>
    <row r="673" spans="1:235" s="48" customFormat="1">
      <c r="A673" s="46"/>
      <c r="AB673" s="333"/>
      <c r="AL673" s="333"/>
      <c r="AV673" s="333"/>
      <c r="BF673" s="333"/>
      <c r="BP673" s="333"/>
      <c r="BZ673" s="333"/>
      <c r="CJ673" s="333"/>
      <c r="CT673" s="333"/>
      <c r="DD673" s="333"/>
      <c r="DN673" s="333"/>
      <c r="DX673" s="333"/>
      <c r="EH673" s="333"/>
      <c r="ER673" s="333"/>
      <c r="FX673" s="389"/>
      <c r="GH673" s="333"/>
      <c r="GR673" s="333"/>
      <c r="HB673" s="333"/>
      <c r="HL673" s="333"/>
      <c r="HV673" s="333"/>
      <c r="IA673" s="325"/>
    </row>
    <row r="674" spans="1:235" s="48" customFormat="1">
      <c r="A674" s="46"/>
      <c r="AB674" s="333"/>
      <c r="AL674" s="333"/>
      <c r="AV674" s="333"/>
      <c r="BF674" s="333"/>
      <c r="BP674" s="333"/>
      <c r="BZ674" s="333"/>
      <c r="CJ674" s="333"/>
      <c r="CT674" s="333"/>
      <c r="DD674" s="333"/>
      <c r="DN674" s="333"/>
      <c r="DX674" s="333"/>
      <c r="EH674" s="333"/>
      <c r="ER674" s="333"/>
      <c r="FX674" s="389"/>
      <c r="GH674" s="333"/>
      <c r="GR674" s="333"/>
      <c r="HB674" s="333"/>
      <c r="HL674" s="333"/>
      <c r="HV674" s="333"/>
      <c r="IA674" s="325"/>
    </row>
    <row r="675" spans="1:235" s="48" customFormat="1">
      <c r="A675" s="46"/>
      <c r="AB675" s="333"/>
      <c r="AL675" s="333"/>
      <c r="AV675" s="333"/>
      <c r="BF675" s="333"/>
      <c r="BP675" s="333"/>
      <c r="BZ675" s="333"/>
      <c r="CJ675" s="333"/>
      <c r="CT675" s="333"/>
      <c r="DD675" s="333"/>
      <c r="DN675" s="333"/>
      <c r="DX675" s="333"/>
      <c r="EH675" s="333"/>
      <c r="ER675" s="333"/>
      <c r="FX675" s="389"/>
      <c r="GH675" s="333"/>
      <c r="GR675" s="333"/>
      <c r="HB675" s="333"/>
      <c r="HL675" s="333"/>
      <c r="HV675" s="333"/>
      <c r="IA675" s="325"/>
    </row>
    <row r="676" spans="1:235" s="48" customFormat="1">
      <c r="A676" s="46"/>
      <c r="AB676" s="333"/>
      <c r="AL676" s="333"/>
      <c r="AV676" s="333"/>
      <c r="BF676" s="333"/>
      <c r="BP676" s="333"/>
      <c r="BZ676" s="333"/>
      <c r="CJ676" s="333"/>
      <c r="CT676" s="333"/>
      <c r="DD676" s="333"/>
      <c r="DN676" s="333"/>
      <c r="DX676" s="333"/>
      <c r="EH676" s="333"/>
      <c r="ER676" s="333"/>
      <c r="FX676" s="389"/>
      <c r="GH676" s="333"/>
      <c r="GR676" s="333"/>
      <c r="HB676" s="333"/>
      <c r="HL676" s="333"/>
      <c r="HV676" s="333"/>
      <c r="IA676" s="325"/>
    </row>
    <row r="677" spans="1:235" s="48" customFormat="1">
      <c r="A677" s="46"/>
      <c r="AB677" s="333"/>
      <c r="AL677" s="333"/>
      <c r="AV677" s="333"/>
      <c r="BF677" s="333"/>
      <c r="BP677" s="333"/>
      <c r="BZ677" s="333"/>
      <c r="CJ677" s="333"/>
      <c r="CT677" s="333"/>
      <c r="DD677" s="333"/>
      <c r="DN677" s="333"/>
      <c r="DX677" s="333"/>
      <c r="EH677" s="333"/>
      <c r="ER677" s="333"/>
      <c r="FX677" s="389"/>
      <c r="GH677" s="333"/>
      <c r="GR677" s="333"/>
      <c r="HB677" s="333"/>
      <c r="HL677" s="333"/>
      <c r="HV677" s="333"/>
      <c r="IA677" s="325"/>
    </row>
    <row r="678" spans="1:235" s="48" customFormat="1">
      <c r="A678" s="46"/>
      <c r="AB678" s="333"/>
      <c r="AL678" s="333"/>
      <c r="AV678" s="333"/>
      <c r="BF678" s="333"/>
      <c r="BP678" s="333"/>
      <c r="BZ678" s="333"/>
      <c r="CJ678" s="333"/>
      <c r="CT678" s="333"/>
      <c r="DD678" s="333"/>
      <c r="DN678" s="333"/>
      <c r="DX678" s="333"/>
      <c r="EH678" s="333"/>
      <c r="ER678" s="333"/>
      <c r="FX678" s="389"/>
      <c r="GH678" s="333"/>
      <c r="GR678" s="333"/>
      <c r="HB678" s="333"/>
      <c r="HL678" s="333"/>
      <c r="HV678" s="333"/>
      <c r="IA678" s="325"/>
    </row>
    <row r="679" spans="1:235" s="48" customFormat="1">
      <c r="A679" s="46"/>
      <c r="AB679" s="333"/>
      <c r="AL679" s="333"/>
      <c r="AV679" s="333"/>
      <c r="BF679" s="333"/>
      <c r="BP679" s="333"/>
      <c r="BZ679" s="333"/>
      <c r="CJ679" s="333"/>
      <c r="CT679" s="333"/>
      <c r="DD679" s="333"/>
      <c r="DN679" s="333"/>
      <c r="DX679" s="333"/>
      <c r="EH679" s="333"/>
      <c r="ER679" s="333"/>
      <c r="FX679" s="389"/>
      <c r="GH679" s="333"/>
      <c r="GR679" s="333"/>
      <c r="HB679" s="333"/>
      <c r="HL679" s="333"/>
      <c r="HV679" s="333"/>
      <c r="IA679" s="325"/>
    </row>
    <row r="680" spans="1:235" s="48" customFormat="1">
      <c r="A680" s="46"/>
      <c r="AB680" s="333"/>
      <c r="AL680" s="333"/>
      <c r="AV680" s="333"/>
      <c r="BF680" s="333"/>
      <c r="BP680" s="333"/>
      <c r="BZ680" s="333"/>
      <c r="CJ680" s="333"/>
      <c r="CT680" s="333"/>
      <c r="DD680" s="333"/>
      <c r="DN680" s="333"/>
      <c r="DX680" s="333"/>
      <c r="EH680" s="333"/>
      <c r="ER680" s="333"/>
      <c r="FX680" s="389"/>
      <c r="GH680" s="333"/>
      <c r="GR680" s="333"/>
      <c r="HB680" s="333"/>
      <c r="HL680" s="333"/>
      <c r="HV680" s="333"/>
      <c r="IA680" s="325"/>
    </row>
    <row r="681" spans="1:235" s="48" customFormat="1">
      <c r="A681" s="46"/>
      <c r="AB681" s="333"/>
      <c r="AL681" s="333"/>
      <c r="AV681" s="333"/>
      <c r="BF681" s="333"/>
      <c r="BP681" s="333"/>
      <c r="BZ681" s="333"/>
      <c r="CJ681" s="333"/>
      <c r="CT681" s="333"/>
      <c r="DD681" s="333"/>
      <c r="DN681" s="333"/>
      <c r="DX681" s="333"/>
      <c r="EH681" s="333"/>
      <c r="ER681" s="333"/>
      <c r="FX681" s="389"/>
      <c r="GH681" s="333"/>
      <c r="GR681" s="333"/>
      <c r="HB681" s="333"/>
      <c r="HL681" s="333"/>
      <c r="HV681" s="333"/>
      <c r="IA681" s="325"/>
    </row>
    <row r="682" spans="1:235" s="48" customFormat="1">
      <c r="A682" s="46"/>
      <c r="AB682" s="333"/>
      <c r="AL682" s="333"/>
      <c r="AV682" s="333"/>
      <c r="BF682" s="333"/>
      <c r="BP682" s="333"/>
      <c r="BZ682" s="333"/>
      <c r="CJ682" s="333"/>
      <c r="CT682" s="333"/>
      <c r="DD682" s="333"/>
      <c r="DN682" s="333"/>
      <c r="DX682" s="333"/>
      <c r="EH682" s="333"/>
      <c r="ER682" s="333"/>
      <c r="FX682" s="389"/>
      <c r="GH682" s="333"/>
      <c r="GR682" s="333"/>
      <c r="HB682" s="333"/>
      <c r="HL682" s="333"/>
      <c r="HV682" s="333"/>
      <c r="IA682" s="325"/>
    </row>
    <row r="683" spans="1:235" s="48" customFormat="1">
      <c r="A683" s="46"/>
      <c r="AB683" s="333"/>
      <c r="AL683" s="333"/>
      <c r="AV683" s="333"/>
      <c r="BF683" s="333"/>
      <c r="BP683" s="333"/>
      <c r="BZ683" s="333"/>
      <c r="CJ683" s="333"/>
      <c r="CT683" s="333"/>
      <c r="DD683" s="333"/>
      <c r="DN683" s="333"/>
      <c r="DX683" s="333"/>
      <c r="EH683" s="333"/>
      <c r="ER683" s="333"/>
      <c r="FX683" s="389"/>
      <c r="GH683" s="333"/>
      <c r="GR683" s="333"/>
      <c r="HB683" s="333"/>
      <c r="HL683" s="333"/>
      <c r="HV683" s="333"/>
      <c r="IA683" s="325"/>
    </row>
    <row r="684" spans="1:235" s="48" customFormat="1">
      <c r="A684" s="46"/>
      <c r="AB684" s="333"/>
      <c r="AL684" s="333"/>
      <c r="AV684" s="333"/>
      <c r="BF684" s="333"/>
      <c r="BP684" s="333"/>
      <c r="BZ684" s="333"/>
      <c r="CJ684" s="333"/>
      <c r="CT684" s="333"/>
      <c r="DD684" s="333"/>
      <c r="DN684" s="333"/>
      <c r="DX684" s="333"/>
      <c r="EH684" s="333"/>
      <c r="ER684" s="333"/>
      <c r="FX684" s="389"/>
      <c r="GH684" s="333"/>
      <c r="GR684" s="333"/>
      <c r="HB684" s="333"/>
      <c r="HL684" s="333"/>
      <c r="HV684" s="333"/>
      <c r="IA684" s="325"/>
    </row>
    <row r="685" spans="1:235" s="48" customFormat="1">
      <c r="A685" s="46"/>
      <c r="AB685" s="333"/>
      <c r="AL685" s="333"/>
      <c r="AV685" s="333"/>
      <c r="BF685" s="333"/>
      <c r="BP685" s="333"/>
      <c r="BZ685" s="333"/>
      <c r="CJ685" s="333"/>
      <c r="CT685" s="333"/>
      <c r="DD685" s="333"/>
      <c r="DN685" s="333"/>
      <c r="DX685" s="333"/>
      <c r="EH685" s="333"/>
      <c r="ER685" s="333"/>
      <c r="FX685" s="389"/>
      <c r="GH685" s="333"/>
      <c r="GR685" s="333"/>
      <c r="HB685" s="333"/>
      <c r="HL685" s="333"/>
      <c r="HV685" s="333"/>
      <c r="IA685" s="325"/>
    </row>
    <row r="686" spans="1:235" s="48" customFormat="1">
      <c r="A686" s="46"/>
      <c r="AB686" s="333"/>
      <c r="AL686" s="333"/>
      <c r="AV686" s="333"/>
      <c r="BF686" s="333"/>
      <c r="BP686" s="333"/>
      <c r="BZ686" s="333"/>
      <c r="CJ686" s="333"/>
      <c r="CT686" s="333"/>
      <c r="DD686" s="333"/>
      <c r="DN686" s="333"/>
      <c r="DX686" s="333"/>
      <c r="EH686" s="333"/>
      <c r="ER686" s="333"/>
      <c r="FX686" s="389"/>
      <c r="GH686" s="333"/>
      <c r="GR686" s="333"/>
      <c r="HB686" s="333"/>
      <c r="HL686" s="333"/>
      <c r="HV686" s="333"/>
      <c r="IA686" s="325"/>
    </row>
    <row r="687" spans="1:235" s="48" customFormat="1">
      <c r="A687" s="46"/>
      <c r="AB687" s="333"/>
      <c r="AL687" s="333"/>
      <c r="AV687" s="333"/>
      <c r="BF687" s="333"/>
      <c r="BP687" s="333"/>
      <c r="BZ687" s="333"/>
      <c r="CJ687" s="333"/>
      <c r="CT687" s="333"/>
      <c r="DD687" s="333"/>
      <c r="DN687" s="333"/>
      <c r="DX687" s="333"/>
      <c r="EH687" s="333"/>
      <c r="ER687" s="333"/>
      <c r="FX687" s="389"/>
      <c r="GH687" s="333"/>
      <c r="GR687" s="333"/>
      <c r="HB687" s="333"/>
      <c r="HL687" s="333"/>
      <c r="HV687" s="333"/>
      <c r="IA687" s="325"/>
    </row>
    <row r="688" spans="1:235" s="48" customFormat="1">
      <c r="A688" s="46"/>
      <c r="AB688" s="333"/>
      <c r="AL688" s="333"/>
      <c r="AV688" s="333"/>
      <c r="BF688" s="333"/>
      <c r="BP688" s="333"/>
      <c r="BZ688" s="333"/>
      <c r="CJ688" s="333"/>
      <c r="CT688" s="333"/>
      <c r="DD688" s="333"/>
      <c r="DN688" s="333"/>
      <c r="DX688" s="333"/>
      <c r="EH688" s="333"/>
      <c r="ER688" s="333"/>
      <c r="FX688" s="389"/>
      <c r="GH688" s="333"/>
      <c r="GR688" s="333"/>
      <c r="HB688" s="333"/>
      <c r="HL688" s="333"/>
      <c r="HV688" s="333"/>
      <c r="IA688" s="325"/>
    </row>
    <row r="689" spans="1:235" s="48" customFormat="1">
      <c r="A689" s="46"/>
      <c r="AB689" s="333"/>
      <c r="AL689" s="333"/>
      <c r="AV689" s="333"/>
      <c r="BF689" s="333"/>
      <c r="BP689" s="333"/>
      <c r="BZ689" s="333"/>
      <c r="CJ689" s="333"/>
      <c r="CT689" s="333"/>
      <c r="DD689" s="333"/>
      <c r="DN689" s="333"/>
      <c r="DX689" s="333"/>
      <c r="EH689" s="333"/>
      <c r="ER689" s="333"/>
      <c r="FX689" s="389"/>
      <c r="GH689" s="333"/>
      <c r="GR689" s="333"/>
      <c r="HB689" s="333"/>
      <c r="HL689" s="333"/>
      <c r="HV689" s="333"/>
      <c r="IA689" s="325"/>
    </row>
    <row r="690" spans="1:235" s="48" customFormat="1">
      <c r="A690" s="46"/>
      <c r="AB690" s="333"/>
      <c r="AL690" s="333"/>
      <c r="AV690" s="333"/>
      <c r="BF690" s="333"/>
      <c r="BP690" s="333"/>
      <c r="BZ690" s="333"/>
      <c r="CJ690" s="333"/>
      <c r="CT690" s="333"/>
      <c r="DD690" s="333"/>
      <c r="DN690" s="333"/>
      <c r="DX690" s="333"/>
      <c r="EH690" s="333"/>
      <c r="ER690" s="333"/>
      <c r="FX690" s="389"/>
      <c r="GH690" s="333"/>
      <c r="GR690" s="333"/>
      <c r="HB690" s="333"/>
      <c r="HL690" s="333"/>
      <c r="HV690" s="333"/>
      <c r="IA690" s="325"/>
    </row>
    <row r="691" spans="1:235" s="48" customFormat="1">
      <c r="A691" s="46"/>
      <c r="AB691" s="333"/>
      <c r="AL691" s="333"/>
      <c r="AV691" s="333"/>
      <c r="BF691" s="333"/>
      <c r="BP691" s="333"/>
      <c r="BZ691" s="333"/>
      <c r="CJ691" s="333"/>
      <c r="CT691" s="333"/>
      <c r="DD691" s="333"/>
      <c r="DN691" s="333"/>
      <c r="DX691" s="333"/>
      <c r="EH691" s="333"/>
      <c r="ER691" s="333"/>
      <c r="FX691" s="389"/>
      <c r="GH691" s="333"/>
      <c r="GR691" s="333"/>
      <c r="HB691" s="333"/>
      <c r="HL691" s="333"/>
      <c r="HV691" s="333"/>
      <c r="IA691" s="325"/>
    </row>
    <row r="692" spans="1:235" s="48" customFormat="1">
      <c r="A692" s="46"/>
      <c r="AB692" s="333"/>
      <c r="AL692" s="333"/>
      <c r="AV692" s="333"/>
      <c r="BF692" s="333"/>
      <c r="BP692" s="333"/>
      <c r="BZ692" s="333"/>
      <c r="CJ692" s="333"/>
      <c r="CT692" s="333"/>
      <c r="DD692" s="333"/>
      <c r="DN692" s="333"/>
      <c r="DX692" s="333"/>
      <c r="EH692" s="333"/>
      <c r="ER692" s="333"/>
      <c r="FX692" s="389"/>
      <c r="GH692" s="333"/>
      <c r="GR692" s="333"/>
      <c r="HB692" s="333"/>
      <c r="HL692" s="333"/>
      <c r="HV692" s="333"/>
      <c r="IA692" s="325"/>
    </row>
    <row r="693" spans="1:235" s="48" customFormat="1">
      <c r="A693" s="46"/>
      <c r="AB693" s="333"/>
      <c r="AL693" s="333"/>
      <c r="AV693" s="333"/>
      <c r="BF693" s="333"/>
      <c r="BP693" s="333"/>
      <c r="BZ693" s="333"/>
      <c r="CJ693" s="333"/>
      <c r="CT693" s="333"/>
      <c r="DD693" s="333"/>
      <c r="DN693" s="333"/>
      <c r="DX693" s="333"/>
      <c r="EH693" s="333"/>
      <c r="ER693" s="333"/>
      <c r="FX693" s="389"/>
      <c r="GH693" s="333"/>
      <c r="GR693" s="333"/>
      <c r="HB693" s="333"/>
      <c r="HL693" s="333"/>
      <c r="HV693" s="333"/>
      <c r="IA693" s="325"/>
    </row>
    <row r="694" spans="1:235" s="48" customFormat="1">
      <c r="A694" s="46"/>
      <c r="AB694" s="333"/>
      <c r="AL694" s="333"/>
      <c r="AV694" s="333"/>
      <c r="BF694" s="333"/>
      <c r="BP694" s="333"/>
      <c r="BZ694" s="333"/>
      <c r="CJ694" s="333"/>
      <c r="CT694" s="333"/>
      <c r="DD694" s="333"/>
      <c r="DN694" s="333"/>
      <c r="DX694" s="333"/>
      <c r="EH694" s="333"/>
      <c r="ER694" s="333"/>
      <c r="FX694" s="389"/>
      <c r="GH694" s="333"/>
      <c r="GR694" s="333"/>
      <c r="HB694" s="333"/>
      <c r="HL694" s="333"/>
      <c r="HV694" s="333"/>
      <c r="IA694" s="325"/>
    </row>
    <row r="695" spans="1:235" s="48" customFormat="1">
      <c r="A695" s="46"/>
      <c r="AB695" s="333"/>
      <c r="AL695" s="333"/>
      <c r="AV695" s="333"/>
      <c r="BF695" s="333"/>
      <c r="BP695" s="333"/>
      <c r="BZ695" s="333"/>
      <c r="CJ695" s="333"/>
      <c r="CT695" s="333"/>
      <c r="DD695" s="333"/>
      <c r="DN695" s="333"/>
      <c r="DX695" s="333"/>
      <c r="EH695" s="333"/>
      <c r="ER695" s="333"/>
      <c r="FX695" s="389"/>
      <c r="GH695" s="333"/>
      <c r="GR695" s="333"/>
      <c r="HB695" s="333"/>
      <c r="HL695" s="333"/>
      <c r="HV695" s="333"/>
      <c r="IA695" s="325"/>
    </row>
    <row r="696" spans="1:235" s="48" customFormat="1">
      <c r="A696" s="46"/>
      <c r="AB696" s="333"/>
      <c r="AL696" s="333"/>
      <c r="AV696" s="333"/>
      <c r="BF696" s="333"/>
      <c r="BP696" s="333"/>
      <c r="BZ696" s="333"/>
      <c r="CJ696" s="333"/>
      <c r="CT696" s="333"/>
      <c r="DD696" s="333"/>
      <c r="DN696" s="333"/>
      <c r="DX696" s="333"/>
      <c r="EH696" s="333"/>
      <c r="ER696" s="333"/>
      <c r="FX696" s="389"/>
      <c r="GH696" s="333"/>
      <c r="GR696" s="333"/>
      <c r="HB696" s="333"/>
      <c r="HL696" s="333"/>
      <c r="HV696" s="333"/>
      <c r="IA696" s="325"/>
    </row>
    <row r="697" spans="1:235" s="48" customFormat="1">
      <c r="A697" s="46"/>
      <c r="AB697" s="333"/>
      <c r="AL697" s="333"/>
      <c r="AV697" s="333"/>
      <c r="BF697" s="333"/>
      <c r="BP697" s="333"/>
      <c r="BZ697" s="333"/>
      <c r="CJ697" s="333"/>
      <c r="CT697" s="333"/>
      <c r="DD697" s="333"/>
      <c r="DN697" s="333"/>
      <c r="DX697" s="333"/>
      <c r="EH697" s="333"/>
      <c r="ER697" s="333"/>
      <c r="FX697" s="389"/>
      <c r="GH697" s="333"/>
      <c r="GR697" s="333"/>
      <c r="HB697" s="333"/>
      <c r="HL697" s="333"/>
      <c r="HV697" s="333"/>
      <c r="IA697" s="325"/>
    </row>
    <row r="698" spans="1:235" s="48" customFormat="1">
      <c r="A698" s="46"/>
      <c r="AB698" s="333"/>
      <c r="AL698" s="333"/>
      <c r="AV698" s="333"/>
      <c r="BF698" s="333"/>
      <c r="BP698" s="333"/>
      <c r="BZ698" s="333"/>
      <c r="CJ698" s="333"/>
      <c r="CT698" s="333"/>
      <c r="DD698" s="333"/>
      <c r="DN698" s="333"/>
      <c r="DX698" s="333"/>
      <c r="EH698" s="333"/>
      <c r="ER698" s="333"/>
      <c r="FX698" s="389"/>
      <c r="GH698" s="333"/>
      <c r="GR698" s="333"/>
      <c r="HB698" s="333"/>
      <c r="HL698" s="333"/>
      <c r="HV698" s="333"/>
      <c r="IA698" s="325"/>
    </row>
    <row r="699" spans="1:235" s="48" customFormat="1">
      <c r="A699" s="46"/>
      <c r="AB699" s="333"/>
      <c r="AL699" s="333"/>
      <c r="AV699" s="333"/>
      <c r="BF699" s="333"/>
      <c r="BP699" s="333"/>
      <c r="BZ699" s="333"/>
      <c r="CJ699" s="333"/>
      <c r="CT699" s="333"/>
      <c r="DD699" s="333"/>
      <c r="DN699" s="333"/>
      <c r="DX699" s="333"/>
      <c r="EH699" s="333"/>
      <c r="ER699" s="333"/>
      <c r="FX699" s="389"/>
      <c r="GH699" s="333"/>
      <c r="GR699" s="333"/>
      <c r="HB699" s="333"/>
      <c r="HL699" s="333"/>
      <c r="HV699" s="333"/>
      <c r="IA699" s="325"/>
    </row>
    <row r="700" spans="1:235" s="48" customFormat="1">
      <c r="A700" s="46"/>
      <c r="AB700" s="333"/>
      <c r="AL700" s="333"/>
      <c r="AV700" s="333"/>
      <c r="BF700" s="333"/>
      <c r="BP700" s="333"/>
      <c r="BZ700" s="333"/>
      <c r="CJ700" s="333"/>
      <c r="CT700" s="333"/>
      <c r="DD700" s="333"/>
      <c r="DN700" s="333"/>
      <c r="DX700" s="333"/>
      <c r="EH700" s="333"/>
      <c r="ER700" s="333"/>
      <c r="FX700" s="389"/>
      <c r="GH700" s="333"/>
      <c r="GR700" s="333"/>
      <c r="HB700" s="333"/>
      <c r="HL700" s="333"/>
      <c r="HV700" s="333"/>
      <c r="IA700" s="325"/>
    </row>
    <row r="701" spans="1:235" s="48" customFormat="1">
      <c r="A701" s="46"/>
      <c r="AB701" s="333"/>
      <c r="AL701" s="333"/>
      <c r="AV701" s="333"/>
      <c r="BF701" s="333"/>
      <c r="BP701" s="333"/>
      <c r="BZ701" s="333"/>
      <c r="CJ701" s="333"/>
      <c r="CT701" s="333"/>
      <c r="DD701" s="333"/>
      <c r="DN701" s="333"/>
      <c r="DX701" s="333"/>
      <c r="EH701" s="333"/>
      <c r="ER701" s="333"/>
      <c r="FX701" s="389"/>
      <c r="GH701" s="333"/>
      <c r="GR701" s="333"/>
      <c r="HB701" s="333"/>
      <c r="HL701" s="333"/>
      <c r="HV701" s="333"/>
      <c r="IA701" s="325"/>
    </row>
    <row r="702" spans="1:235" s="48" customFormat="1">
      <c r="A702" s="46"/>
      <c r="AB702" s="333"/>
      <c r="AL702" s="333"/>
      <c r="AV702" s="333"/>
      <c r="BF702" s="333"/>
      <c r="BP702" s="333"/>
      <c r="BZ702" s="333"/>
      <c r="CJ702" s="333"/>
      <c r="CT702" s="333"/>
      <c r="DD702" s="333"/>
      <c r="DN702" s="333"/>
      <c r="DX702" s="333"/>
      <c r="EH702" s="333"/>
      <c r="ER702" s="333"/>
      <c r="FX702" s="389"/>
      <c r="GH702" s="333"/>
      <c r="GR702" s="333"/>
      <c r="HB702" s="333"/>
      <c r="HL702" s="333"/>
      <c r="HV702" s="333"/>
      <c r="IA702" s="325"/>
    </row>
    <row r="703" spans="1:235" s="48" customFormat="1">
      <c r="A703" s="46"/>
      <c r="AB703" s="333"/>
      <c r="AL703" s="333"/>
      <c r="AV703" s="333"/>
      <c r="BF703" s="333"/>
      <c r="BP703" s="333"/>
      <c r="BZ703" s="333"/>
      <c r="CJ703" s="333"/>
      <c r="CT703" s="333"/>
      <c r="DD703" s="333"/>
      <c r="DN703" s="333"/>
      <c r="DX703" s="333"/>
      <c r="EH703" s="333"/>
      <c r="ER703" s="333"/>
      <c r="FX703" s="389"/>
      <c r="GH703" s="333"/>
      <c r="GR703" s="333"/>
      <c r="HB703" s="333"/>
      <c r="HL703" s="333"/>
      <c r="HV703" s="333"/>
      <c r="IA703" s="325"/>
    </row>
    <row r="704" spans="1:235" s="48" customFormat="1">
      <c r="A704" s="46"/>
      <c r="AB704" s="333"/>
      <c r="AL704" s="333"/>
      <c r="AV704" s="333"/>
      <c r="BF704" s="333"/>
      <c r="BP704" s="333"/>
      <c r="BZ704" s="333"/>
      <c r="CJ704" s="333"/>
      <c r="CT704" s="333"/>
      <c r="DD704" s="333"/>
      <c r="DN704" s="333"/>
      <c r="DX704" s="333"/>
      <c r="EH704" s="333"/>
      <c r="ER704" s="333"/>
      <c r="FX704" s="389"/>
      <c r="GH704" s="333"/>
      <c r="GR704" s="333"/>
      <c r="HB704" s="333"/>
      <c r="HL704" s="333"/>
      <c r="HV704" s="333"/>
      <c r="IA704" s="325"/>
    </row>
    <row r="705" spans="1:235" s="48" customFormat="1">
      <c r="A705" s="46"/>
      <c r="AB705" s="333"/>
      <c r="AL705" s="333"/>
      <c r="AV705" s="333"/>
      <c r="BF705" s="333"/>
      <c r="BP705" s="333"/>
      <c r="BZ705" s="333"/>
      <c r="CJ705" s="333"/>
      <c r="CT705" s="333"/>
      <c r="DD705" s="333"/>
      <c r="DN705" s="333"/>
      <c r="DX705" s="333"/>
      <c r="EH705" s="333"/>
      <c r="ER705" s="333"/>
      <c r="FX705" s="389"/>
      <c r="GH705" s="333"/>
      <c r="GR705" s="333"/>
      <c r="HB705" s="333"/>
      <c r="HL705" s="333"/>
      <c r="HV705" s="333"/>
      <c r="IA705" s="325"/>
    </row>
    <row r="706" spans="1:235" s="48" customFormat="1">
      <c r="A706" s="46"/>
      <c r="AB706" s="333"/>
      <c r="AL706" s="333"/>
      <c r="AV706" s="333"/>
      <c r="BF706" s="333"/>
      <c r="BP706" s="333"/>
      <c r="BZ706" s="333"/>
      <c r="CJ706" s="333"/>
      <c r="CT706" s="333"/>
      <c r="DD706" s="333"/>
      <c r="DN706" s="333"/>
      <c r="DX706" s="333"/>
      <c r="EH706" s="333"/>
      <c r="ER706" s="333"/>
      <c r="FX706" s="389"/>
      <c r="GH706" s="333"/>
      <c r="GR706" s="333"/>
      <c r="HB706" s="333"/>
      <c r="HL706" s="333"/>
      <c r="HV706" s="333"/>
      <c r="IA706" s="325"/>
    </row>
    <row r="707" spans="1:235" s="48" customFormat="1">
      <c r="A707" s="46"/>
      <c r="AB707" s="333"/>
      <c r="AL707" s="333"/>
      <c r="AV707" s="333"/>
      <c r="BF707" s="333"/>
      <c r="BP707" s="333"/>
      <c r="BZ707" s="333"/>
      <c r="CJ707" s="333"/>
      <c r="CT707" s="333"/>
      <c r="DD707" s="333"/>
      <c r="DN707" s="333"/>
      <c r="DX707" s="333"/>
      <c r="EH707" s="333"/>
      <c r="ER707" s="333"/>
      <c r="FX707" s="389"/>
      <c r="GH707" s="333"/>
      <c r="GR707" s="333"/>
      <c r="HB707" s="333"/>
      <c r="HL707" s="333"/>
      <c r="HV707" s="333"/>
      <c r="IA707" s="325"/>
    </row>
    <row r="708" spans="1:235" s="48" customFormat="1">
      <c r="A708" s="46"/>
      <c r="AB708" s="333"/>
      <c r="AL708" s="333"/>
      <c r="AV708" s="333"/>
      <c r="BF708" s="333"/>
      <c r="BP708" s="333"/>
      <c r="BZ708" s="333"/>
      <c r="CJ708" s="333"/>
      <c r="CT708" s="333"/>
      <c r="DD708" s="333"/>
      <c r="DN708" s="333"/>
      <c r="DX708" s="333"/>
      <c r="EH708" s="333"/>
      <c r="ER708" s="333"/>
      <c r="FX708" s="389"/>
      <c r="GH708" s="333"/>
      <c r="GR708" s="333"/>
      <c r="HB708" s="333"/>
      <c r="HL708" s="333"/>
      <c r="HV708" s="333"/>
      <c r="IA708" s="325"/>
    </row>
    <row r="709" spans="1:235" s="48" customFormat="1">
      <c r="A709" s="46"/>
      <c r="AB709" s="333"/>
      <c r="AL709" s="333"/>
      <c r="AV709" s="333"/>
      <c r="BF709" s="333"/>
      <c r="BP709" s="333"/>
      <c r="BZ709" s="333"/>
      <c r="CJ709" s="333"/>
      <c r="CT709" s="333"/>
      <c r="DD709" s="333"/>
      <c r="DN709" s="333"/>
      <c r="DX709" s="333"/>
      <c r="EH709" s="333"/>
      <c r="ER709" s="333"/>
      <c r="FX709" s="389"/>
      <c r="GH709" s="333"/>
      <c r="GR709" s="333"/>
      <c r="HB709" s="333"/>
      <c r="HL709" s="333"/>
      <c r="HV709" s="333"/>
      <c r="IA709" s="325"/>
    </row>
    <row r="710" spans="1:235" s="48" customFormat="1">
      <c r="A710" s="46"/>
      <c r="AB710" s="333"/>
      <c r="AL710" s="333"/>
      <c r="AV710" s="333"/>
      <c r="BF710" s="333"/>
      <c r="BP710" s="333"/>
      <c r="BZ710" s="333"/>
      <c r="CJ710" s="333"/>
      <c r="CT710" s="333"/>
      <c r="DD710" s="333"/>
      <c r="DN710" s="333"/>
      <c r="DX710" s="333"/>
      <c r="EH710" s="333"/>
      <c r="ER710" s="333"/>
      <c r="FX710" s="389"/>
      <c r="GH710" s="333"/>
      <c r="GR710" s="333"/>
      <c r="HB710" s="333"/>
      <c r="HL710" s="333"/>
      <c r="HV710" s="333"/>
      <c r="IA710" s="325"/>
    </row>
    <row r="711" spans="1:235" s="48" customFormat="1">
      <c r="A711" s="46"/>
      <c r="AB711" s="333"/>
      <c r="AL711" s="333"/>
      <c r="AV711" s="333"/>
      <c r="BF711" s="333"/>
      <c r="BP711" s="333"/>
      <c r="BZ711" s="333"/>
      <c r="CJ711" s="333"/>
      <c r="CT711" s="333"/>
      <c r="DD711" s="333"/>
      <c r="DN711" s="333"/>
      <c r="DX711" s="333"/>
      <c r="EH711" s="333"/>
      <c r="ER711" s="333"/>
      <c r="FX711" s="389"/>
      <c r="GH711" s="333"/>
      <c r="GR711" s="333"/>
      <c r="HB711" s="333"/>
      <c r="HL711" s="333"/>
      <c r="HV711" s="333"/>
      <c r="IA711" s="325"/>
    </row>
    <row r="712" spans="1:235" s="48" customFormat="1">
      <c r="A712" s="46"/>
      <c r="AB712" s="333"/>
      <c r="AL712" s="333"/>
      <c r="AV712" s="333"/>
      <c r="BF712" s="333"/>
      <c r="BP712" s="333"/>
      <c r="BZ712" s="333"/>
      <c r="CJ712" s="333"/>
      <c r="CT712" s="333"/>
      <c r="DD712" s="333"/>
      <c r="DN712" s="333"/>
      <c r="DX712" s="333"/>
      <c r="EH712" s="333"/>
      <c r="ER712" s="333"/>
      <c r="FX712" s="389"/>
      <c r="GH712" s="333"/>
      <c r="GR712" s="333"/>
      <c r="HB712" s="333"/>
      <c r="HL712" s="333"/>
      <c r="HV712" s="333"/>
      <c r="IA712" s="325"/>
    </row>
    <row r="713" spans="1:235" s="48" customFormat="1">
      <c r="A713" s="46"/>
      <c r="AB713" s="333"/>
      <c r="AL713" s="333"/>
      <c r="AV713" s="333"/>
      <c r="BF713" s="333"/>
      <c r="BP713" s="333"/>
      <c r="BZ713" s="333"/>
      <c r="CJ713" s="333"/>
      <c r="CT713" s="333"/>
      <c r="DD713" s="333"/>
      <c r="DN713" s="333"/>
      <c r="DX713" s="333"/>
      <c r="EH713" s="333"/>
      <c r="ER713" s="333"/>
      <c r="FX713" s="389"/>
      <c r="GH713" s="333"/>
      <c r="GR713" s="333"/>
      <c r="HB713" s="333"/>
      <c r="HL713" s="333"/>
      <c r="HV713" s="333"/>
      <c r="IA713" s="325"/>
    </row>
    <row r="714" spans="1:235" s="48" customFormat="1">
      <c r="A714" s="46"/>
      <c r="AB714" s="333"/>
      <c r="AL714" s="333"/>
      <c r="AV714" s="333"/>
      <c r="BF714" s="333"/>
      <c r="BP714" s="333"/>
      <c r="BZ714" s="333"/>
      <c r="CJ714" s="333"/>
      <c r="CT714" s="333"/>
      <c r="DD714" s="333"/>
      <c r="DN714" s="333"/>
      <c r="DX714" s="333"/>
      <c r="EH714" s="333"/>
      <c r="ER714" s="333"/>
      <c r="FX714" s="389"/>
      <c r="GH714" s="333"/>
      <c r="GR714" s="333"/>
      <c r="HB714" s="333"/>
      <c r="HL714" s="333"/>
      <c r="HV714" s="333"/>
      <c r="IA714" s="325"/>
    </row>
    <row r="715" spans="1:235" s="48" customFormat="1">
      <c r="A715" s="46"/>
      <c r="AB715" s="333"/>
      <c r="AL715" s="333"/>
      <c r="AV715" s="333"/>
      <c r="BF715" s="333"/>
      <c r="BP715" s="333"/>
      <c r="BZ715" s="333"/>
      <c r="CJ715" s="333"/>
      <c r="CT715" s="333"/>
      <c r="DD715" s="333"/>
      <c r="DN715" s="333"/>
      <c r="DX715" s="333"/>
      <c r="EH715" s="333"/>
      <c r="ER715" s="333"/>
      <c r="FX715" s="389"/>
      <c r="GH715" s="333"/>
      <c r="GR715" s="333"/>
      <c r="HB715" s="333"/>
      <c r="HL715" s="333"/>
      <c r="HV715" s="333"/>
      <c r="IA715" s="325"/>
    </row>
    <row r="716" spans="1:235" s="48" customFormat="1">
      <c r="A716" s="46"/>
      <c r="AB716" s="333"/>
      <c r="AL716" s="333"/>
      <c r="AV716" s="333"/>
      <c r="BF716" s="333"/>
      <c r="BP716" s="333"/>
      <c r="BZ716" s="333"/>
      <c r="CJ716" s="333"/>
      <c r="CT716" s="333"/>
      <c r="DD716" s="333"/>
      <c r="DN716" s="333"/>
      <c r="DX716" s="333"/>
      <c r="EH716" s="333"/>
      <c r="ER716" s="333"/>
      <c r="FX716" s="389"/>
      <c r="GH716" s="333"/>
      <c r="GR716" s="333"/>
      <c r="HB716" s="333"/>
      <c r="HL716" s="333"/>
      <c r="HV716" s="333"/>
      <c r="IA716" s="325"/>
    </row>
    <row r="717" spans="1:235" s="48" customFormat="1">
      <c r="A717" s="46"/>
      <c r="AB717" s="333"/>
      <c r="AL717" s="333"/>
      <c r="AV717" s="333"/>
      <c r="BF717" s="333"/>
      <c r="BP717" s="333"/>
      <c r="BZ717" s="333"/>
      <c r="CJ717" s="333"/>
      <c r="CT717" s="333"/>
      <c r="DD717" s="333"/>
      <c r="DN717" s="333"/>
      <c r="DX717" s="333"/>
      <c r="EH717" s="333"/>
      <c r="ER717" s="333"/>
      <c r="FX717" s="389"/>
      <c r="GH717" s="333"/>
      <c r="GR717" s="333"/>
      <c r="HB717" s="333"/>
      <c r="HL717" s="333"/>
      <c r="HV717" s="333"/>
      <c r="IA717" s="325"/>
    </row>
    <row r="718" spans="1:235" s="48" customFormat="1">
      <c r="A718" s="46"/>
      <c r="AB718" s="333"/>
      <c r="AL718" s="333"/>
      <c r="AV718" s="333"/>
      <c r="BF718" s="333"/>
      <c r="BP718" s="333"/>
      <c r="BZ718" s="333"/>
      <c r="CJ718" s="333"/>
      <c r="CT718" s="333"/>
      <c r="DD718" s="333"/>
      <c r="DN718" s="333"/>
      <c r="DX718" s="333"/>
      <c r="EH718" s="333"/>
      <c r="ER718" s="333"/>
      <c r="FX718" s="389"/>
      <c r="GH718" s="333"/>
      <c r="GR718" s="333"/>
      <c r="HB718" s="333"/>
      <c r="HL718" s="333"/>
      <c r="HV718" s="333"/>
      <c r="IA718" s="325"/>
    </row>
    <row r="719" spans="1:235" s="48" customFormat="1">
      <c r="A719" s="46"/>
      <c r="AB719" s="333"/>
      <c r="AL719" s="333"/>
      <c r="AV719" s="333"/>
      <c r="BF719" s="333"/>
      <c r="BP719" s="333"/>
      <c r="BZ719" s="333"/>
      <c r="CJ719" s="333"/>
      <c r="CT719" s="333"/>
      <c r="DD719" s="333"/>
      <c r="DN719" s="333"/>
      <c r="DX719" s="333"/>
      <c r="EH719" s="333"/>
      <c r="ER719" s="333"/>
      <c r="FX719" s="389"/>
      <c r="GH719" s="333"/>
      <c r="GR719" s="333"/>
      <c r="HB719" s="333"/>
      <c r="HL719" s="333"/>
      <c r="HV719" s="333"/>
      <c r="IA719" s="325"/>
    </row>
    <row r="720" spans="1:235" s="48" customFormat="1">
      <c r="A720" s="46"/>
      <c r="AB720" s="333"/>
      <c r="AL720" s="333"/>
      <c r="AV720" s="333"/>
      <c r="BF720" s="333"/>
      <c r="BP720" s="333"/>
      <c r="BZ720" s="333"/>
      <c r="CJ720" s="333"/>
      <c r="CT720" s="333"/>
      <c r="DD720" s="333"/>
      <c r="DN720" s="333"/>
      <c r="DX720" s="333"/>
      <c r="EH720" s="333"/>
      <c r="ER720" s="333"/>
      <c r="FX720" s="389"/>
      <c r="GH720" s="333"/>
      <c r="GR720" s="333"/>
      <c r="HB720" s="333"/>
      <c r="HL720" s="333"/>
      <c r="HV720" s="333"/>
      <c r="IA720" s="325"/>
    </row>
    <row r="721" spans="1:235" s="48" customFormat="1">
      <c r="A721" s="46"/>
      <c r="AB721" s="333"/>
      <c r="AL721" s="333"/>
      <c r="AV721" s="333"/>
      <c r="BF721" s="333"/>
      <c r="BP721" s="333"/>
      <c r="BZ721" s="333"/>
      <c r="CJ721" s="333"/>
      <c r="CT721" s="333"/>
      <c r="DD721" s="333"/>
      <c r="DN721" s="333"/>
      <c r="DX721" s="333"/>
      <c r="EH721" s="333"/>
      <c r="ER721" s="333"/>
      <c r="FX721" s="389"/>
      <c r="GH721" s="333"/>
      <c r="GR721" s="333"/>
      <c r="HB721" s="333"/>
      <c r="HL721" s="333"/>
      <c r="HV721" s="333"/>
      <c r="IA721" s="325"/>
    </row>
    <row r="722" spans="1:235" s="48" customFormat="1">
      <c r="A722" s="46"/>
      <c r="AB722" s="333"/>
      <c r="AL722" s="333"/>
      <c r="AV722" s="333"/>
      <c r="BF722" s="333"/>
      <c r="BP722" s="333"/>
      <c r="BZ722" s="333"/>
      <c r="CJ722" s="333"/>
      <c r="CT722" s="333"/>
      <c r="DD722" s="333"/>
      <c r="DN722" s="333"/>
      <c r="DX722" s="333"/>
      <c r="EH722" s="333"/>
      <c r="ER722" s="333"/>
      <c r="FX722" s="389"/>
      <c r="GH722" s="333"/>
      <c r="GR722" s="333"/>
      <c r="HB722" s="333"/>
      <c r="HL722" s="333"/>
      <c r="HV722" s="333"/>
      <c r="IA722" s="325"/>
    </row>
    <row r="723" spans="1:235" s="48" customFormat="1">
      <c r="A723" s="46"/>
      <c r="AB723" s="333"/>
      <c r="AL723" s="333"/>
      <c r="AV723" s="333"/>
      <c r="BF723" s="333"/>
      <c r="BP723" s="333"/>
      <c r="BZ723" s="333"/>
      <c r="CJ723" s="333"/>
      <c r="CT723" s="333"/>
      <c r="DD723" s="333"/>
      <c r="DN723" s="333"/>
      <c r="DX723" s="333"/>
      <c r="EH723" s="333"/>
      <c r="ER723" s="333"/>
      <c r="FX723" s="389"/>
      <c r="GH723" s="333"/>
      <c r="GR723" s="333"/>
      <c r="HB723" s="333"/>
      <c r="HL723" s="333"/>
      <c r="HV723" s="333"/>
      <c r="IA723" s="325"/>
    </row>
    <row r="724" spans="1:235" s="48" customFormat="1">
      <c r="A724" s="46"/>
      <c r="AB724" s="333"/>
      <c r="AL724" s="333"/>
      <c r="AV724" s="333"/>
      <c r="BF724" s="333"/>
      <c r="BP724" s="333"/>
      <c r="BZ724" s="333"/>
      <c r="CJ724" s="333"/>
      <c r="CT724" s="333"/>
      <c r="DD724" s="333"/>
      <c r="DN724" s="333"/>
      <c r="DX724" s="333"/>
      <c r="EH724" s="333"/>
      <c r="ER724" s="333"/>
      <c r="FX724" s="389"/>
      <c r="GH724" s="333"/>
      <c r="GR724" s="333"/>
      <c r="HB724" s="333"/>
      <c r="HL724" s="333"/>
      <c r="HV724" s="333"/>
      <c r="IA724" s="325"/>
    </row>
    <row r="725" spans="1:235" s="48" customFormat="1">
      <c r="A725" s="46"/>
      <c r="AB725" s="333"/>
      <c r="AL725" s="333"/>
      <c r="AV725" s="333"/>
      <c r="BF725" s="333"/>
      <c r="BP725" s="333"/>
      <c r="BZ725" s="333"/>
      <c r="CJ725" s="333"/>
      <c r="CT725" s="333"/>
      <c r="DD725" s="333"/>
      <c r="DN725" s="333"/>
      <c r="DX725" s="333"/>
      <c r="EH725" s="333"/>
      <c r="ER725" s="333"/>
      <c r="FX725" s="389"/>
      <c r="GH725" s="333"/>
      <c r="GR725" s="333"/>
      <c r="HB725" s="333"/>
      <c r="HL725" s="333"/>
      <c r="HV725" s="333"/>
      <c r="IA725" s="325"/>
    </row>
    <row r="726" spans="1:235" s="48" customFormat="1">
      <c r="A726" s="46"/>
      <c r="AB726" s="333"/>
      <c r="AL726" s="333"/>
      <c r="AV726" s="333"/>
      <c r="BF726" s="333"/>
      <c r="BP726" s="333"/>
      <c r="BZ726" s="333"/>
      <c r="CJ726" s="333"/>
      <c r="CT726" s="333"/>
      <c r="DD726" s="333"/>
      <c r="DN726" s="333"/>
      <c r="DX726" s="333"/>
      <c r="EH726" s="333"/>
      <c r="ER726" s="333"/>
      <c r="FX726" s="389"/>
      <c r="GH726" s="333"/>
      <c r="GR726" s="333"/>
      <c r="HB726" s="333"/>
      <c r="HL726" s="333"/>
      <c r="HV726" s="333"/>
      <c r="IA726" s="325"/>
    </row>
    <row r="727" spans="1:235" s="48" customFormat="1">
      <c r="A727" s="46"/>
      <c r="AB727" s="333"/>
      <c r="AL727" s="333"/>
      <c r="AV727" s="333"/>
      <c r="BF727" s="333"/>
      <c r="BP727" s="333"/>
      <c r="BZ727" s="333"/>
      <c r="CJ727" s="333"/>
      <c r="CT727" s="333"/>
      <c r="DD727" s="333"/>
      <c r="DN727" s="333"/>
      <c r="DX727" s="333"/>
      <c r="EH727" s="333"/>
      <c r="ER727" s="333"/>
      <c r="FX727" s="389"/>
      <c r="GH727" s="333"/>
      <c r="GR727" s="333"/>
      <c r="HB727" s="333"/>
      <c r="HL727" s="333"/>
      <c r="HV727" s="333"/>
      <c r="IA727" s="325"/>
    </row>
    <row r="728" spans="1:235" s="48" customFormat="1">
      <c r="A728" s="46"/>
      <c r="AB728" s="333"/>
      <c r="AL728" s="333"/>
      <c r="AV728" s="333"/>
      <c r="BF728" s="333"/>
      <c r="BP728" s="333"/>
      <c r="BZ728" s="333"/>
      <c r="CJ728" s="333"/>
      <c r="CT728" s="333"/>
      <c r="DD728" s="333"/>
      <c r="DN728" s="333"/>
      <c r="DX728" s="333"/>
      <c r="EH728" s="333"/>
      <c r="ER728" s="333"/>
      <c r="FX728" s="389"/>
      <c r="GH728" s="333"/>
      <c r="GR728" s="333"/>
      <c r="HB728" s="333"/>
      <c r="HL728" s="333"/>
      <c r="HV728" s="333"/>
      <c r="IA728" s="325"/>
    </row>
    <row r="729" spans="1:235" s="48" customFormat="1">
      <c r="A729" s="46"/>
      <c r="AB729" s="333"/>
      <c r="AL729" s="333"/>
      <c r="AV729" s="333"/>
      <c r="BF729" s="333"/>
      <c r="BP729" s="333"/>
      <c r="BZ729" s="333"/>
      <c r="CJ729" s="333"/>
      <c r="CT729" s="333"/>
      <c r="DD729" s="333"/>
      <c r="DN729" s="333"/>
      <c r="DX729" s="333"/>
      <c r="EH729" s="333"/>
      <c r="ER729" s="333"/>
      <c r="FX729" s="389"/>
      <c r="GH729" s="333"/>
      <c r="GR729" s="333"/>
      <c r="HB729" s="333"/>
      <c r="HL729" s="333"/>
      <c r="HV729" s="333"/>
      <c r="IA729" s="325"/>
    </row>
    <row r="730" spans="1:235" s="48" customFormat="1">
      <c r="A730" s="46"/>
      <c r="AB730" s="333"/>
      <c r="AL730" s="333"/>
      <c r="AV730" s="333"/>
      <c r="BF730" s="333"/>
      <c r="BP730" s="333"/>
      <c r="BZ730" s="333"/>
      <c r="CJ730" s="333"/>
      <c r="CT730" s="333"/>
      <c r="DD730" s="333"/>
      <c r="DN730" s="333"/>
      <c r="DX730" s="333"/>
      <c r="EH730" s="333"/>
      <c r="ER730" s="333"/>
      <c r="FX730" s="389"/>
      <c r="GH730" s="333"/>
      <c r="GR730" s="333"/>
      <c r="HB730" s="333"/>
      <c r="HL730" s="333"/>
      <c r="HV730" s="333"/>
      <c r="IA730" s="325"/>
    </row>
    <row r="731" spans="1:235" s="48" customFormat="1">
      <c r="A731" s="46"/>
      <c r="AB731" s="333"/>
      <c r="AL731" s="333"/>
      <c r="AV731" s="333"/>
      <c r="BF731" s="333"/>
      <c r="BP731" s="333"/>
      <c r="BZ731" s="333"/>
      <c r="CJ731" s="333"/>
      <c r="CT731" s="333"/>
      <c r="DD731" s="333"/>
      <c r="DN731" s="333"/>
      <c r="DX731" s="333"/>
      <c r="EH731" s="333"/>
      <c r="ER731" s="333"/>
      <c r="FX731" s="389"/>
      <c r="GH731" s="333"/>
      <c r="GR731" s="333"/>
      <c r="HB731" s="333"/>
      <c r="HL731" s="333"/>
      <c r="HV731" s="333"/>
      <c r="IA731" s="325"/>
    </row>
    <row r="732" spans="1:235" s="48" customFormat="1">
      <c r="A732" s="46"/>
      <c r="AB732" s="333"/>
      <c r="AL732" s="333"/>
      <c r="AV732" s="333"/>
      <c r="BF732" s="333"/>
      <c r="BP732" s="333"/>
      <c r="BZ732" s="333"/>
      <c r="CJ732" s="333"/>
      <c r="CT732" s="333"/>
      <c r="DD732" s="333"/>
      <c r="DN732" s="333"/>
      <c r="DX732" s="333"/>
      <c r="EH732" s="333"/>
      <c r="ER732" s="333"/>
      <c r="FX732" s="389"/>
      <c r="GH732" s="333"/>
      <c r="GR732" s="333"/>
      <c r="HB732" s="333"/>
      <c r="HL732" s="333"/>
      <c r="HV732" s="333"/>
      <c r="IA732" s="325"/>
    </row>
    <row r="733" spans="1:235" s="48" customFormat="1">
      <c r="A733" s="46"/>
      <c r="AB733" s="333"/>
      <c r="AL733" s="333"/>
      <c r="AV733" s="333"/>
      <c r="BF733" s="333"/>
      <c r="BP733" s="333"/>
      <c r="BZ733" s="333"/>
      <c r="CJ733" s="333"/>
      <c r="CT733" s="333"/>
      <c r="DD733" s="333"/>
      <c r="DN733" s="333"/>
      <c r="DX733" s="333"/>
      <c r="EH733" s="333"/>
      <c r="ER733" s="333"/>
      <c r="FX733" s="389"/>
      <c r="GH733" s="333"/>
      <c r="GR733" s="333"/>
      <c r="HB733" s="333"/>
      <c r="HL733" s="333"/>
      <c r="HV733" s="333"/>
      <c r="IA733" s="325"/>
    </row>
    <row r="734" spans="1:235" s="48" customFormat="1">
      <c r="A734" s="46"/>
      <c r="AB734" s="333"/>
      <c r="AL734" s="333"/>
      <c r="AV734" s="333"/>
      <c r="BF734" s="333"/>
      <c r="BP734" s="333"/>
      <c r="BZ734" s="333"/>
      <c r="CJ734" s="333"/>
      <c r="CT734" s="333"/>
      <c r="DD734" s="333"/>
      <c r="DN734" s="333"/>
      <c r="DX734" s="333"/>
      <c r="EH734" s="333"/>
      <c r="ER734" s="333"/>
      <c r="FX734" s="389"/>
      <c r="GH734" s="333"/>
      <c r="GR734" s="333"/>
      <c r="HB734" s="333"/>
      <c r="HL734" s="333"/>
      <c r="HV734" s="333"/>
      <c r="IA734" s="325"/>
    </row>
    <row r="735" spans="1:235" s="48" customFormat="1">
      <c r="A735" s="46"/>
      <c r="AB735" s="333"/>
      <c r="AL735" s="333"/>
      <c r="AV735" s="333"/>
      <c r="BF735" s="333"/>
      <c r="BP735" s="333"/>
      <c r="BZ735" s="333"/>
      <c r="CJ735" s="333"/>
      <c r="CT735" s="333"/>
      <c r="DD735" s="333"/>
      <c r="DN735" s="333"/>
      <c r="DX735" s="333"/>
      <c r="EH735" s="333"/>
      <c r="ER735" s="333"/>
      <c r="FX735" s="389"/>
      <c r="GH735" s="333"/>
      <c r="GR735" s="333"/>
      <c r="HB735" s="333"/>
      <c r="HL735" s="333"/>
      <c r="HV735" s="333"/>
      <c r="IA735" s="325"/>
    </row>
    <row r="736" spans="1:235" s="48" customFormat="1">
      <c r="A736" s="46"/>
      <c r="AB736" s="333"/>
      <c r="AL736" s="333"/>
      <c r="AV736" s="333"/>
      <c r="BF736" s="333"/>
      <c r="BP736" s="333"/>
      <c r="BZ736" s="333"/>
      <c r="CJ736" s="333"/>
      <c r="CT736" s="333"/>
      <c r="DD736" s="333"/>
      <c r="DN736" s="333"/>
      <c r="DX736" s="333"/>
      <c r="EH736" s="333"/>
      <c r="ER736" s="333"/>
      <c r="FX736" s="389"/>
      <c r="GH736" s="333"/>
      <c r="GR736" s="333"/>
      <c r="HB736" s="333"/>
      <c r="HL736" s="333"/>
      <c r="HV736" s="333"/>
      <c r="IA736" s="325"/>
    </row>
    <row r="737" spans="1:235" s="48" customFormat="1">
      <c r="A737" s="46"/>
      <c r="AB737" s="333"/>
      <c r="AL737" s="333"/>
      <c r="AV737" s="333"/>
      <c r="BF737" s="333"/>
      <c r="BP737" s="333"/>
      <c r="BZ737" s="333"/>
      <c r="CJ737" s="333"/>
      <c r="CT737" s="333"/>
      <c r="DD737" s="333"/>
      <c r="DN737" s="333"/>
      <c r="DX737" s="333"/>
      <c r="EH737" s="333"/>
      <c r="ER737" s="333"/>
      <c r="FX737" s="389"/>
      <c r="GH737" s="333"/>
      <c r="GR737" s="333"/>
      <c r="HB737" s="333"/>
      <c r="HL737" s="333"/>
      <c r="HV737" s="333"/>
      <c r="IA737" s="325"/>
    </row>
    <row r="738" spans="1:235" s="48" customFormat="1">
      <c r="A738" s="46"/>
      <c r="AB738" s="333"/>
      <c r="AL738" s="333"/>
      <c r="AV738" s="333"/>
      <c r="BF738" s="333"/>
      <c r="BP738" s="333"/>
      <c r="BZ738" s="333"/>
      <c r="CJ738" s="333"/>
      <c r="CT738" s="333"/>
      <c r="DD738" s="333"/>
      <c r="DN738" s="333"/>
      <c r="DX738" s="333"/>
      <c r="EH738" s="333"/>
      <c r="ER738" s="333"/>
      <c r="FX738" s="389"/>
      <c r="GH738" s="333"/>
      <c r="GR738" s="333"/>
      <c r="HB738" s="333"/>
      <c r="HL738" s="333"/>
      <c r="HV738" s="333"/>
      <c r="IA738" s="325"/>
    </row>
    <row r="739" spans="1:235" s="48" customFormat="1">
      <c r="A739" s="46"/>
      <c r="AB739" s="333"/>
      <c r="AL739" s="333"/>
      <c r="AV739" s="333"/>
      <c r="BF739" s="333"/>
      <c r="BP739" s="333"/>
      <c r="BZ739" s="333"/>
      <c r="CJ739" s="333"/>
      <c r="CT739" s="333"/>
      <c r="DD739" s="333"/>
      <c r="DN739" s="333"/>
      <c r="DX739" s="333"/>
      <c r="EH739" s="333"/>
      <c r="ER739" s="333"/>
      <c r="FX739" s="389"/>
      <c r="GH739" s="333"/>
      <c r="GR739" s="333"/>
      <c r="HB739" s="333"/>
      <c r="HL739" s="333"/>
      <c r="HV739" s="333"/>
      <c r="IA739" s="325"/>
    </row>
    <row r="740" spans="1:235" s="48" customFormat="1">
      <c r="A740" s="46"/>
      <c r="AB740" s="333"/>
      <c r="AL740" s="333"/>
      <c r="AV740" s="333"/>
      <c r="BF740" s="333"/>
      <c r="BP740" s="333"/>
      <c r="BZ740" s="333"/>
      <c r="CJ740" s="333"/>
      <c r="CT740" s="333"/>
      <c r="DD740" s="333"/>
      <c r="DN740" s="333"/>
      <c r="DX740" s="333"/>
      <c r="EH740" s="333"/>
      <c r="ER740" s="333"/>
      <c r="FX740" s="389"/>
      <c r="GH740" s="333"/>
      <c r="GR740" s="333"/>
      <c r="HB740" s="333"/>
      <c r="HL740" s="333"/>
      <c r="HV740" s="333"/>
      <c r="IA740" s="325"/>
    </row>
    <row r="741" spans="1:235" s="48" customFormat="1">
      <c r="A741" s="46"/>
      <c r="AB741" s="333"/>
      <c r="AL741" s="333"/>
      <c r="AV741" s="333"/>
      <c r="BF741" s="333"/>
      <c r="BP741" s="333"/>
      <c r="BZ741" s="333"/>
      <c r="CJ741" s="333"/>
      <c r="CT741" s="333"/>
      <c r="DD741" s="333"/>
      <c r="DN741" s="333"/>
      <c r="DX741" s="333"/>
      <c r="EH741" s="333"/>
      <c r="ER741" s="333"/>
      <c r="FX741" s="389"/>
      <c r="GH741" s="333"/>
      <c r="GR741" s="333"/>
      <c r="HB741" s="333"/>
      <c r="HL741" s="333"/>
      <c r="HV741" s="333"/>
      <c r="IA741" s="325"/>
    </row>
    <row r="742" spans="1:235" s="48" customFormat="1">
      <c r="A742" s="46"/>
      <c r="AB742" s="333"/>
      <c r="AL742" s="333"/>
      <c r="AV742" s="333"/>
      <c r="BF742" s="333"/>
      <c r="BP742" s="333"/>
      <c r="BZ742" s="333"/>
      <c r="CJ742" s="333"/>
      <c r="CT742" s="333"/>
      <c r="DD742" s="333"/>
      <c r="DN742" s="333"/>
      <c r="DX742" s="333"/>
      <c r="EH742" s="333"/>
      <c r="ER742" s="333"/>
      <c r="FX742" s="389"/>
      <c r="GH742" s="333"/>
      <c r="GR742" s="333"/>
      <c r="HB742" s="333"/>
      <c r="HL742" s="333"/>
      <c r="HV742" s="333"/>
      <c r="IA742" s="325"/>
    </row>
    <row r="743" spans="1:235" s="48" customFormat="1">
      <c r="A743" s="46"/>
      <c r="AB743" s="333"/>
      <c r="AL743" s="333"/>
      <c r="AV743" s="333"/>
      <c r="BF743" s="333"/>
      <c r="BP743" s="333"/>
      <c r="BZ743" s="333"/>
      <c r="CJ743" s="333"/>
      <c r="CT743" s="333"/>
      <c r="DD743" s="333"/>
      <c r="DN743" s="333"/>
      <c r="DX743" s="333"/>
      <c r="EH743" s="333"/>
      <c r="ER743" s="333"/>
      <c r="FX743" s="389"/>
      <c r="GH743" s="333"/>
      <c r="GR743" s="333"/>
      <c r="HB743" s="333"/>
      <c r="HL743" s="333"/>
      <c r="HV743" s="333"/>
      <c r="IA743" s="325"/>
    </row>
    <row r="744" spans="1:235" s="48" customFormat="1">
      <c r="A744" s="46"/>
      <c r="AB744" s="333"/>
      <c r="AL744" s="333"/>
      <c r="AV744" s="333"/>
      <c r="BF744" s="333"/>
      <c r="BP744" s="333"/>
      <c r="BZ744" s="333"/>
      <c r="CJ744" s="333"/>
      <c r="CT744" s="333"/>
      <c r="DD744" s="333"/>
      <c r="DN744" s="333"/>
      <c r="DX744" s="333"/>
      <c r="EH744" s="333"/>
      <c r="ER744" s="333"/>
      <c r="FX744" s="389"/>
      <c r="GH744" s="333"/>
      <c r="GR744" s="333"/>
      <c r="HB744" s="333"/>
      <c r="HL744" s="333"/>
      <c r="HV744" s="333"/>
      <c r="IA744" s="325"/>
    </row>
    <row r="745" spans="1:235" s="48" customFormat="1">
      <c r="A745" s="46"/>
      <c r="AB745" s="333"/>
      <c r="AL745" s="333"/>
      <c r="AV745" s="333"/>
      <c r="BF745" s="333"/>
      <c r="BP745" s="333"/>
      <c r="BZ745" s="333"/>
      <c r="CJ745" s="333"/>
      <c r="CT745" s="333"/>
      <c r="DD745" s="333"/>
      <c r="DN745" s="333"/>
      <c r="DX745" s="333"/>
      <c r="EH745" s="333"/>
      <c r="ER745" s="333"/>
      <c r="FX745" s="389"/>
      <c r="GH745" s="333"/>
      <c r="GR745" s="333"/>
      <c r="HB745" s="333"/>
      <c r="HL745" s="333"/>
      <c r="HV745" s="333"/>
      <c r="IA745" s="325"/>
    </row>
    <row r="746" spans="1:235" s="48" customFormat="1">
      <c r="A746" s="46"/>
      <c r="AB746" s="333"/>
      <c r="AL746" s="333"/>
      <c r="AV746" s="333"/>
      <c r="BF746" s="333"/>
      <c r="BP746" s="333"/>
      <c r="BZ746" s="333"/>
      <c r="CJ746" s="333"/>
      <c r="CT746" s="333"/>
      <c r="DD746" s="333"/>
      <c r="DN746" s="333"/>
      <c r="DX746" s="333"/>
      <c r="EH746" s="333"/>
      <c r="ER746" s="333"/>
      <c r="FX746" s="389"/>
      <c r="GH746" s="333"/>
      <c r="GR746" s="333"/>
      <c r="HB746" s="333"/>
      <c r="HL746" s="333"/>
      <c r="HV746" s="333"/>
      <c r="IA746" s="325"/>
    </row>
    <row r="747" spans="1:235" s="48" customFormat="1">
      <c r="A747" s="46"/>
      <c r="AB747" s="333"/>
      <c r="AL747" s="333"/>
      <c r="AV747" s="333"/>
      <c r="BF747" s="333"/>
      <c r="BP747" s="333"/>
      <c r="BZ747" s="333"/>
      <c r="CJ747" s="333"/>
      <c r="CT747" s="333"/>
      <c r="DD747" s="333"/>
      <c r="DN747" s="333"/>
      <c r="DX747" s="333"/>
      <c r="EH747" s="333"/>
      <c r="ER747" s="333"/>
      <c r="FX747" s="389"/>
      <c r="GH747" s="333"/>
      <c r="GR747" s="333"/>
      <c r="HB747" s="333"/>
      <c r="HL747" s="333"/>
      <c r="HV747" s="333"/>
      <c r="IA747" s="325"/>
    </row>
    <row r="748" spans="1:235" s="48" customFormat="1">
      <c r="A748" s="46"/>
      <c r="AB748" s="333"/>
      <c r="AL748" s="333"/>
      <c r="AV748" s="333"/>
      <c r="BF748" s="333"/>
      <c r="BP748" s="333"/>
      <c r="BZ748" s="333"/>
      <c r="CJ748" s="333"/>
      <c r="CT748" s="333"/>
      <c r="DD748" s="333"/>
      <c r="DN748" s="333"/>
      <c r="DX748" s="333"/>
      <c r="EH748" s="333"/>
      <c r="ER748" s="333"/>
      <c r="FX748" s="389"/>
      <c r="GH748" s="333"/>
      <c r="GR748" s="333"/>
      <c r="HB748" s="333"/>
      <c r="HL748" s="333"/>
      <c r="HV748" s="333"/>
      <c r="IA748" s="325"/>
    </row>
    <row r="749" spans="1:235" s="48" customFormat="1">
      <c r="A749" s="46"/>
      <c r="AB749" s="333"/>
      <c r="AL749" s="333"/>
      <c r="AV749" s="333"/>
      <c r="BF749" s="333"/>
      <c r="BP749" s="333"/>
      <c r="BZ749" s="333"/>
      <c r="CJ749" s="333"/>
      <c r="CT749" s="333"/>
      <c r="DD749" s="333"/>
      <c r="DN749" s="333"/>
      <c r="DX749" s="333"/>
      <c r="EH749" s="333"/>
      <c r="ER749" s="333"/>
      <c r="FX749" s="389"/>
      <c r="GH749" s="333"/>
      <c r="GR749" s="333"/>
      <c r="HB749" s="333"/>
      <c r="HL749" s="333"/>
      <c r="HV749" s="333"/>
      <c r="IA749" s="325"/>
    </row>
    <row r="750" spans="1:235" s="48" customFormat="1">
      <c r="A750" s="46"/>
      <c r="AB750" s="333"/>
      <c r="AL750" s="333"/>
      <c r="AV750" s="333"/>
      <c r="BF750" s="333"/>
      <c r="BP750" s="333"/>
      <c r="BZ750" s="333"/>
      <c r="CJ750" s="333"/>
      <c r="CT750" s="333"/>
      <c r="DD750" s="333"/>
      <c r="DN750" s="333"/>
      <c r="DX750" s="333"/>
      <c r="EH750" s="333"/>
      <c r="ER750" s="333"/>
      <c r="FX750" s="389"/>
      <c r="GH750" s="333"/>
      <c r="GR750" s="333"/>
      <c r="HB750" s="333"/>
      <c r="HL750" s="333"/>
      <c r="HV750" s="333"/>
      <c r="IA750" s="325"/>
    </row>
    <row r="751" spans="1:235" s="48" customFormat="1">
      <c r="A751" s="46"/>
      <c r="AB751" s="333"/>
      <c r="AL751" s="333"/>
      <c r="AV751" s="333"/>
      <c r="BF751" s="333"/>
      <c r="BP751" s="333"/>
      <c r="BZ751" s="333"/>
      <c r="CJ751" s="333"/>
      <c r="CT751" s="333"/>
      <c r="DD751" s="333"/>
      <c r="DN751" s="333"/>
      <c r="DX751" s="333"/>
      <c r="EH751" s="333"/>
      <c r="ER751" s="333"/>
      <c r="FX751" s="389"/>
      <c r="GH751" s="333"/>
      <c r="GR751" s="333"/>
      <c r="HB751" s="333"/>
      <c r="HL751" s="333"/>
      <c r="HV751" s="333"/>
      <c r="IA751" s="325"/>
    </row>
    <row r="752" spans="1:235" s="48" customFormat="1">
      <c r="A752" s="46"/>
      <c r="AB752" s="333"/>
      <c r="AL752" s="333"/>
      <c r="AV752" s="333"/>
      <c r="BF752" s="333"/>
      <c r="BP752" s="333"/>
      <c r="BZ752" s="333"/>
      <c r="CJ752" s="333"/>
      <c r="CT752" s="333"/>
      <c r="DD752" s="333"/>
      <c r="DN752" s="333"/>
      <c r="DX752" s="333"/>
      <c r="EH752" s="333"/>
      <c r="ER752" s="333"/>
      <c r="FX752" s="389"/>
      <c r="GH752" s="333"/>
      <c r="GR752" s="333"/>
      <c r="HB752" s="333"/>
      <c r="HL752" s="333"/>
      <c r="HV752" s="333"/>
      <c r="IA752" s="325"/>
    </row>
    <row r="753" spans="1:235" s="48" customFormat="1">
      <c r="A753" s="46"/>
      <c r="AB753" s="333"/>
      <c r="AL753" s="333"/>
      <c r="AV753" s="333"/>
      <c r="BF753" s="333"/>
      <c r="BP753" s="333"/>
      <c r="BZ753" s="333"/>
      <c r="CJ753" s="333"/>
      <c r="CT753" s="333"/>
      <c r="DD753" s="333"/>
      <c r="DN753" s="333"/>
      <c r="DX753" s="333"/>
      <c r="EH753" s="333"/>
      <c r="ER753" s="333"/>
      <c r="FX753" s="389"/>
      <c r="GH753" s="333"/>
      <c r="GR753" s="333"/>
      <c r="HB753" s="333"/>
      <c r="HL753" s="333"/>
      <c r="HV753" s="333"/>
      <c r="IA753" s="325"/>
    </row>
    <row r="754" spans="1:235" s="48" customFormat="1">
      <c r="A754" s="46"/>
      <c r="AB754" s="333"/>
      <c r="AL754" s="333"/>
      <c r="AV754" s="333"/>
      <c r="BF754" s="333"/>
      <c r="BP754" s="333"/>
      <c r="BZ754" s="333"/>
      <c r="CJ754" s="333"/>
      <c r="CT754" s="333"/>
      <c r="DD754" s="333"/>
      <c r="DN754" s="333"/>
      <c r="DX754" s="333"/>
      <c r="EH754" s="333"/>
      <c r="ER754" s="333"/>
      <c r="FX754" s="389"/>
      <c r="GH754" s="333"/>
      <c r="GR754" s="333"/>
      <c r="HB754" s="333"/>
      <c r="HL754" s="333"/>
      <c r="HV754" s="333"/>
      <c r="IA754" s="325"/>
    </row>
    <row r="755" spans="1:235" s="48" customFormat="1">
      <c r="A755" s="46"/>
      <c r="AB755" s="333"/>
      <c r="AL755" s="333"/>
      <c r="AV755" s="333"/>
      <c r="BF755" s="333"/>
      <c r="BP755" s="333"/>
      <c r="BZ755" s="333"/>
      <c r="CJ755" s="333"/>
      <c r="CT755" s="333"/>
      <c r="DD755" s="333"/>
      <c r="DN755" s="333"/>
      <c r="DX755" s="333"/>
      <c r="EH755" s="333"/>
      <c r="ER755" s="333"/>
      <c r="FX755" s="389"/>
      <c r="GH755" s="333"/>
      <c r="GR755" s="333"/>
      <c r="HB755" s="333"/>
      <c r="HL755" s="333"/>
      <c r="HV755" s="333"/>
      <c r="IA755" s="325"/>
    </row>
    <row r="756" spans="1:235" s="48" customFormat="1">
      <c r="A756" s="46"/>
      <c r="AB756" s="333"/>
      <c r="AL756" s="333"/>
      <c r="AV756" s="333"/>
      <c r="BF756" s="333"/>
      <c r="BP756" s="333"/>
      <c r="BZ756" s="333"/>
      <c r="CJ756" s="333"/>
      <c r="CT756" s="333"/>
      <c r="DD756" s="333"/>
      <c r="DN756" s="333"/>
      <c r="DX756" s="333"/>
      <c r="EH756" s="333"/>
      <c r="ER756" s="333"/>
      <c r="FX756" s="389"/>
      <c r="GH756" s="333"/>
      <c r="GR756" s="333"/>
      <c r="HB756" s="333"/>
      <c r="HL756" s="333"/>
      <c r="HV756" s="333"/>
      <c r="IA756" s="325"/>
    </row>
    <row r="757" spans="1:235" s="48" customFormat="1">
      <c r="A757" s="46"/>
      <c r="AB757" s="333"/>
      <c r="AL757" s="333"/>
      <c r="AV757" s="333"/>
      <c r="BF757" s="333"/>
      <c r="BP757" s="333"/>
      <c r="BZ757" s="333"/>
      <c r="CJ757" s="333"/>
      <c r="CT757" s="333"/>
      <c r="DD757" s="333"/>
      <c r="DN757" s="333"/>
      <c r="DX757" s="333"/>
      <c r="EH757" s="333"/>
      <c r="ER757" s="333"/>
      <c r="FX757" s="389"/>
      <c r="GH757" s="333"/>
      <c r="GR757" s="333"/>
      <c r="HB757" s="333"/>
      <c r="HL757" s="333"/>
      <c r="HV757" s="333"/>
      <c r="IA757" s="325"/>
    </row>
    <row r="758" spans="1:235" s="48" customFormat="1">
      <c r="A758" s="46"/>
      <c r="AB758" s="333"/>
      <c r="AL758" s="333"/>
      <c r="AV758" s="333"/>
      <c r="BF758" s="333"/>
      <c r="BP758" s="333"/>
      <c r="BZ758" s="333"/>
      <c r="CJ758" s="333"/>
      <c r="CT758" s="333"/>
      <c r="DD758" s="333"/>
      <c r="DN758" s="333"/>
      <c r="DX758" s="333"/>
      <c r="EH758" s="333"/>
      <c r="ER758" s="333"/>
      <c r="FX758" s="389"/>
      <c r="GH758" s="333"/>
      <c r="GR758" s="333"/>
      <c r="HB758" s="333"/>
      <c r="HL758" s="333"/>
      <c r="HV758" s="333"/>
      <c r="IA758" s="325"/>
    </row>
    <row r="759" spans="1:235" s="48" customFormat="1">
      <c r="A759" s="46"/>
      <c r="AB759" s="333"/>
      <c r="AL759" s="333"/>
      <c r="AV759" s="333"/>
      <c r="BF759" s="333"/>
      <c r="BP759" s="333"/>
      <c r="BZ759" s="333"/>
      <c r="CJ759" s="333"/>
      <c r="CT759" s="333"/>
      <c r="DD759" s="333"/>
      <c r="DN759" s="333"/>
      <c r="DX759" s="333"/>
      <c r="EH759" s="333"/>
      <c r="ER759" s="333"/>
      <c r="FX759" s="389"/>
      <c r="GH759" s="333"/>
      <c r="GR759" s="333"/>
      <c r="HB759" s="333"/>
      <c r="HL759" s="333"/>
      <c r="HV759" s="333"/>
      <c r="IA759" s="325"/>
    </row>
    <row r="760" spans="1:235" s="48" customFormat="1">
      <c r="A760" s="46"/>
      <c r="AB760" s="333"/>
      <c r="AL760" s="333"/>
      <c r="AV760" s="333"/>
      <c r="BF760" s="333"/>
      <c r="BP760" s="333"/>
      <c r="BZ760" s="333"/>
      <c r="CJ760" s="333"/>
      <c r="CT760" s="333"/>
      <c r="DD760" s="333"/>
      <c r="DN760" s="333"/>
      <c r="DX760" s="333"/>
      <c r="EH760" s="333"/>
      <c r="ER760" s="333"/>
      <c r="FX760" s="389"/>
      <c r="GH760" s="333"/>
      <c r="GR760" s="333"/>
      <c r="HB760" s="333"/>
      <c r="HL760" s="333"/>
      <c r="HV760" s="333"/>
      <c r="IA760" s="325"/>
    </row>
    <row r="761" spans="1:235" s="48" customFormat="1">
      <c r="A761" s="46"/>
      <c r="AB761" s="333"/>
      <c r="AL761" s="333"/>
      <c r="AV761" s="333"/>
      <c r="BF761" s="333"/>
      <c r="BP761" s="333"/>
      <c r="BZ761" s="333"/>
      <c r="CJ761" s="333"/>
      <c r="CT761" s="333"/>
      <c r="DD761" s="333"/>
      <c r="DN761" s="333"/>
      <c r="DX761" s="333"/>
      <c r="EH761" s="333"/>
      <c r="ER761" s="333"/>
      <c r="FX761" s="389"/>
      <c r="GH761" s="333"/>
      <c r="GR761" s="333"/>
      <c r="HB761" s="333"/>
      <c r="HL761" s="333"/>
      <c r="HV761" s="333"/>
      <c r="IA761" s="325"/>
    </row>
    <row r="762" spans="1:235" s="48" customFormat="1">
      <c r="A762" s="46"/>
      <c r="AB762" s="333"/>
      <c r="AL762" s="333"/>
      <c r="AV762" s="333"/>
      <c r="BF762" s="333"/>
      <c r="BP762" s="333"/>
      <c r="BZ762" s="333"/>
      <c r="CJ762" s="333"/>
      <c r="CT762" s="333"/>
      <c r="DD762" s="333"/>
      <c r="DN762" s="333"/>
      <c r="DX762" s="333"/>
      <c r="EH762" s="333"/>
      <c r="ER762" s="333"/>
      <c r="FX762" s="389"/>
      <c r="GH762" s="333"/>
      <c r="GR762" s="333"/>
      <c r="HB762" s="333"/>
      <c r="HL762" s="333"/>
      <c r="HV762" s="333"/>
      <c r="IA762" s="325"/>
    </row>
    <row r="763" spans="1:235" s="48" customFormat="1">
      <c r="A763" s="46"/>
      <c r="AB763" s="333"/>
      <c r="AL763" s="333"/>
      <c r="AV763" s="333"/>
      <c r="BF763" s="333"/>
      <c r="BP763" s="333"/>
      <c r="BZ763" s="333"/>
      <c r="CJ763" s="333"/>
      <c r="CT763" s="333"/>
      <c r="DD763" s="333"/>
      <c r="DN763" s="333"/>
      <c r="DX763" s="333"/>
      <c r="EH763" s="333"/>
      <c r="ER763" s="333"/>
      <c r="FX763" s="389"/>
      <c r="GH763" s="333"/>
      <c r="GR763" s="333"/>
      <c r="HB763" s="333"/>
      <c r="HL763" s="333"/>
      <c r="HV763" s="333"/>
      <c r="IA763" s="325"/>
    </row>
    <row r="764" spans="1:235" s="48" customFormat="1">
      <c r="A764" s="46"/>
      <c r="AB764" s="333"/>
      <c r="AL764" s="333"/>
      <c r="AV764" s="333"/>
      <c r="BF764" s="333"/>
      <c r="BP764" s="333"/>
      <c r="BZ764" s="333"/>
      <c r="CJ764" s="333"/>
      <c r="CT764" s="333"/>
      <c r="DD764" s="333"/>
      <c r="DN764" s="333"/>
      <c r="DX764" s="333"/>
      <c r="EH764" s="333"/>
      <c r="ER764" s="333"/>
      <c r="FX764" s="389"/>
      <c r="GH764" s="333"/>
      <c r="GR764" s="333"/>
      <c r="HB764" s="333"/>
      <c r="HL764" s="333"/>
      <c r="HV764" s="333"/>
      <c r="IA764" s="325"/>
    </row>
    <row r="765" spans="1:235" s="48" customFormat="1">
      <c r="A765" s="46"/>
      <c r="AB765" s="333"/>
      <c r="AL765" s="333"/>
      <c r="AV765" s="333"/>
      <c r="BF765" s="333"/>
      <c r="BP765" s="333"/>
      <c r="BZ765" s="333"/>
      <c r="CJ765" s="333"/>
      <c r="CT765" s="333"/>
      <c r="DD765" s="333"/>
      <c r="DN765" s="333"/>
      <c r="DX765" s="333"/>
      <c r="EH765" s="333"/>
      <c r="ER765" s="333"/>
      <c r="FX765" s="389"/>
      <c r="GH765" s="333"/>
      <c r="GR765" s="333"/>
      <c r="HB765" s="333"/>
      <c r="HL765" s="333"/>
      <c r="HV765" s="333"/>
      <c r="IA765" s="325"/>
    </row>
    <row r="766" spans="1:235" s="48" customFormat="1">
      <c r="A766" s="46"/>
      <c r="AB766" s="333"/>
      <c r="AL766" s="333"/>
      <c r="AV766" s="333"/>
      <c r="BF766" s="333"/>
      <c r="BP766" s="333"/>
      <c r="BZ766" s="333"/>
      <c r="CJ766" s="333"/>
      <c r="CT766" s="333"/>
      <c r="DD766" s="333"/>
      <c r="DN766" s="333"/>
      <c r="DX766" s="333"/>
      <c r="EH766" s="333"/>
      <c r="ER766" s="333"/>
      <c r="FX766" s="389"/>
      <c r="GH766" s="333"/>
      <c r="GR766" s="333"/>
      <c r="HB766" s="333"/>
      <c r="HL766" s="333"/>
      <c r="HV766" s="333"/>
      <c r="IA766" s="325"/>
    </row>
    <row r="767" spans="1:235" s="48" customFormat="1">
      <c r="A767" s="46"/>
      <c r="AB767" s="333"/>
      <c r="AL767" s="333"/>
      <c r="AV767" s="333"/>
      <c r="BF767" s="333"/>
      <c r="BP767" s="333"/>
      <c r="BZ767" s="333"/>
      <c r="CJ767" s="333"/>
      <c r="CT767" s="333"/>
      <c r="DD767" s="333"/>
      <c r="DN767" s="333"/>
      <c r="DX767" s="333"/>
      <c r="EH767" s="333"/>
      <c r="ER767" s="333"/>
      <c r="FX767" s="389"/>
      <c r="GH767" s="333"/>
      <c r="GR767" s="333"/>
      <c r="HB767" s="333"/>
      <c r="HL767" s="333"/>
      <c r="HV767" s="333"/>
      <c r="IA767" s="325"/>
    </row>
    <row r="768" spans="1:235" s="48" customFormat="1">
      <c r="A768" s="46"/>
      <c r="AB768" s="333"/>
      <c r="AL768" s="333"/>
      <c r="AV768" s="333"/>
      <c r="BF768" s="333"/>
      <c r="BP768" s="333"/>
      <c r="BZ768" s="333"/>
      <c r="CJ768" s="333"/>
      <c r="CT768" s="333"/>
      <c r="DD768" s="333"/>
      <c r="DN768" s="333"/>
      <c r="DX768" s="333"/>
      <c r="EH768" s="333"/>
      <c r="ER768" s="333"/>
      <c r="FX768" s="389"/>
      <c r="GH768" s="333"/>
      <c r="GR768" s="333"/>
      <c r="HB768" s="333"/>
      <c r="HL768" s="333"/>
      <c r="HV768" s="333"/>
      <c r="IA768" s="325"/>
    </row>
    <row r="769" spans="1:235" s="48" customFormat="1">
      <c r="A769" s="46"/>
      <c r="AB769" s="333"/>
      <c r="AL769" s="333"/>
      <c r="AV769" s="333"/>
      <c r="BF769" s="333"/>
      <c r="BP769" s="333"/>
      <c r="BZ769" s="333"/>
      <c r="CJ769" s="333"/>
      <c r="CT769" s="333"/>
      <c r="DD769" s="333"/>
      <c r="DN769" s="333"/>
      <c r="DX769" s="333"/>
      <c r="EH769" s="333"/>
      <c r="ER769" s="333"/>
      <c r="FX769" s="389"/>
      <c r="GH769" s="333"/>
      <c r="GR769" s="333"/>
      <c r="HB769" s="333"/>
      <c r="HL769" s="333"/>
      <c r="HV769" s="333"/>
      <c r="IA769" s="325"/>
    </row>
    <row r="770" spans="1:235" s="48" customFormat="1">
      <c r="A770" s="46"/>
      <c r="AB770" s="333"/>
      <c r="AL770" s="333"/>
      <c r="AV770" s="333"/>
      <c r="BF770" s="333"/>
      <c r="BP770" s="333"/>
      <c r="BZ770" s="333"/>
      <c r="CJ770" s="333"/>
      <c r="CT770" s="333"/>
      <c r="DD770" s="333"/>
      <c r="DN770" s="333"/>
      <c r="DX770" s="333"/>
      <c r="EH770" s="333"/>
      <c r="ER770" s="333"/>
      <c r="FX770" s="389"/>
      <c r="GH770" s="333"/>
      <c r="GR770" s="333"/>
      <c r="HB770" s="333"/>
      <c r="HL770" s="333"/>
      <c r="HV770" s="333"/>
      <c r="IA770" s="325"/>
    </row>
    <row r="771" spans="1:235" s="48" customFormat="1">
      <c r="A771" s="46"/>
      <c r="AB771" s="333"/>
      <c r="AL771" s="333"/>
      <c r="AV771" s="333"/>
      <c r="BF771" s="333"/>
      <c r="BP771" s="333"/>
      <c r="BZ771" s="333"/>
      <c r="CJ771" s="333"/>
      <c r="CT771" s="333"/>
      <c r="DD771" s="333"/>
      <c r="DN771" s="333"/>
      <c r="DX771" s="333"/>
      <c r="EH771" s="333"/>
      <c r="ER771" s="333"/>
      <c r="FX771" s="389"/>
      <c r="GH771" s="333"/>
      <c r="GR771" s="333"/>
      <c r="HB771" s="333"/>
      <c r="HL771" s="333"/>
      <c r="HV771" s="333"/>
      <c r="IA771" s="325"/>
    </row>
    <row r="772" spans="1:235" s="48" customFormat="1">
      <c r="A772" s="46"/>
      <c r="AB772" s="333"/>
      <c r="AL772" s="333"/>
      <c r="AV772" s="333"/>
      <c r="BF772" s="333"/>
      <c r="BP772" s="333"/>
      <c r="BZ772" s="333"/>
      <c r="CJ772" s="333"/>
      <c r="CT772" s="333"/>
      <c r="DD772" s="333"/>
      <c r="DN772" s="333"/>
      <c r="DX772" s="333"/>
      <c r="EH772" s="333"/>
      <c r="ER772" s="333"/>
      <c r="FX772" s="389"/>
      <c r="GH772" s="333"/>
      <c r="GR772" s="333"/>
      <c r="HB772" s="333"/>
      <c r="HL772" s="333"/>
      <c r="HV772" s="333"/>
      <c r="IA772" s="325"/>
    </row>
    <row r="773" spans="1:235" s="48" customFormat="1">
      <c r="A773" s="46"/>
      <c r="AB773" s="333"/>
      <c r="AL773" s="333"/>
      <c r="AV773" s="333"/>
      <c r="BF773" s="333"/>
      <c r="BP773" s="333"/>
      <c r="BZ773" s="333"/>
      <c r="CJ773" s="333"/>
      <c r="CT773" s="333"/>
      <c r="DD773" s="333"/>
      <c r="DN773" s="333"/>
      <c r="DX773" s="333"/>
      <c r="EH773" s="333"/>
      <c r="ER773" s="333"/>
      <c r="FX773" s="389"/>
      <c r="GH773" s="333"/>
      <c r="GR773" s="333"/>
      <c r="HB773" s="333"/>
      <c r="HL773" s="333"/>
      <c r="HV773" s="333"/>
      <c r="IA773" s="325"/>
    </row>
    <row r="774" spans="1:235" s="48" customFormat="1">
      <c r="A774" s="46"/>
      <c r="AB774" s="333"/>
      <c r="AL774" s="333"/>
      <c r="AV774" s="333"/>
      <c r="BF774" s="333"/>
      <c r="BP774" s="333"/>
      <c r="BZ774" s="333"/>
      <c r="CJ774" s="333"/>
      <c r="CT774" s="333"/>
      <c r="DD774" s="333"/>
      <c r="DN774" s="333"/>
      <c r="DX774" s="333"/>
      <c r="EH774" s="333"/>
      <c r="ER774" s="333"/>
      <c r="FX774" s="389"/>
      <c r="GH774" s="333"/>
      <c r="GR774" s="333"/>
      <c r="HB774" s="333"/>
      <c r="HL774" s="333"/>
      <c r="HV774" s="333"/>
      <c r="IA774" s="325"/>
    </row>
    <row r="775" spans="1:235" s="48" customFormat="1">
      <c r="A775" s="46"/>
      <c r="AB775" s="333"/>
      <c r="AL775" s="333"/>
      <c r="AV775" s="333"/>
      <c r="BF775" s="333"/>
      <c r="BP775" s="333"/>
      <c r="BZ775" s="333"/>
      <c r="CJ775" s="333"/>
      <c r="CT775" s="333"/>
      <c r="DD775" s="333"/>
      <c r="DN775" s="333"/>
      <c r="DX775" s="333"/>
      <c r="EH775" s="333"/>
      <c r="ER775" s="333"/>
      <c r="FX775" s="389"/>
      <c r="GH775" s="333"/>
      <c r="GR775" s="333"/>
      <c r="HB775" s="333"/>
      <c r="HL775" s="333"/>
      <c r="HV775" s="333"/>
      <c r="IA775" s="325"/>
    </row>
    <row r="776" spans="1:235" s="48" customFormat="1">
      <c r="A776" s="46"/>
      <c r="AB776" s="333"/>
      <c r="AL776" s="333"/>
      <c r="AV776" s="333"/>
      <c r="BF776" s="333"/>
      <c r="BP776" s="333"/>
      <c r="BZ776" s="333"/>
      <c r="CJ776" s="333"/>
      <c r="CT776" s="333"/>
      <c r="DD776" s="333"/>
      <c r="DN776" s="333"/>
      <c r="DX776" s="333"/>
      <c r="EH776" s="333"/>
      <c r="ER776" s="333"/>
      <c r="FX776" s="389"/>
      <c r="GH776" s="333"/>
      <c r="GR776" s="333"/>
      <c r="HB776" s="333"/>
      <c r="HL776" s="333"/>
      <c r="HV776" s="333"/>
      <c r="IA776" s="325"/>
    </row>
    <row r="777" spans="1:235" s="48" customFormat="1">
      <c r="A777" s="46"/>
      <c r="AB777" s="333"/>
      <c r="AL777" s="333"/>
      <c r="AV777" s="333"/>
      <c r="BF777" s="333"/>
      <c r="BP777" s="333"/>
      <c r="BZ777" s="333"/>
      <c r="CJ777" s="333"/>
      <c r="CT777" s="333"/>
      <c r="DD777" s="333"/>
      <c r="DN777" s="333"/>
      <c r="DX777" s="333"/>
      <c r="EH777" s="333"/>
      <c r="ER777" s="333"/>
      <c r="FX777" s="389"/>
      <c r="GH777" s="333"/>
      <c r="GR777" s="333"/>
      <c r="HB777" s="333"/>
      <c r="HL777" s="333"/>
      <c r="HV777" s="333"/>
      <c r="IA777" s="325"/>
    </row>
    <row r="778" spans="1:235" s="48" customFormat="1">
      <c r="A778" s="46"/>
      <c r="AB778" s="333"/>
      <c r="AL778" s="333"/>
      <c r="AV778" s="333"/>
      <c r="BF778" s="333"/>
      <c r="BP778" s="333"/>
      <c r="BZ778" s="333"/>
      <c r="CJ778" s="333"/>
      <c r="CT778" s="333"/>
      <c r="DD778" s="333"/>
      <c r="DN778" s="333"/>
      <c r="DX778" s="333"/>
      <c r="EH778" s="333"/>
      <c r="ER778" s="333"/>
      <c r="FX778" s="389"/>
      <c r="GH778" s="333"/>
      <c r="GR778" s="333"/>
      <c r="HB778" s="333"/>
      <c r="HL778" s="333"/>
      <c r="HV778" s="333"/>
      <c r="IA778" s="325"/>
    </row>
    <row r="779" spans="1:235" s="48" customFormat="1">
      <c r="A779" s="46"/>
      <c r="AB779" s="333"/>
      <c r="AL779" s="333"/>
      <c r="AV779" s="333"/>
      <c r="BF779" s="333"/>
      <c r="BP779" s="333"/>
      <c r="BZ779" s="333"/>
      <c r="CJ779" s="333"/>
      <c r="CT779" s="333"/>
      <c r="DD779" s="333"/>
      <c r="DN779" s="333"/>
      <c r="DX779" s="333"/>
      <c r="EH779" s="333"/>
      <c r="ER779" s="333"/>
      <c r="FX779" s="389"/>
      <c r="GH779" s="333"/>
      <c r="GR779" s="333"/>
      <c r="HB779" s="333"/>
      <c r="HL779" s="333"/>
      <c r="HV779" s="333"/>
      <c r="IA779" s="325"/>
    </row>
    <row r="780" spans="1:235" s="48" customFormat="1">
      <c r="A780" s="46"/>
      <c r="AB780" s="333"/>
      <c r="AL780" s="333"/>
      <c r="AV780" s="333"/>
      <c r="BF780" s="333"/>
      <c r="BP780" s="333"/>
      <c r="BZ780" s="333"/>
      <c r="CJ780" s="333"/>
      <c r="CT780" s="333"/>
      <c r="DD780" s="333"/>
      <c r="DN780" s="333"/>
      <c r="DX780" s="333"/>
      <c r="EH780" s="333"/>
      <c r="ER780" s="333"/>
      <c r="FX780" s="389"/>
      <c r="GH780" s="333"/>
      <c r="GR780" s="333"/>
      <c r="HB780" s="333"/>
      <c r="HL780" s="333"/>
      <c r="HV780" s="333"/>
      <c r="IA780" s="325"/>
    </row>
    <row r="781" spans="1:235" s="48" customFormat="1">
      <c r="A781" s="46"/>
      <c r="AB781" s="333"/>
      <c r="AL781" s="333"/>
      <c r="AV781" s="333"/>
      <c r="BF781" s="333"/>
      <c r="BP781" s="333"/>
      <c r="BZ781" s="333"/>
      <c r="CJ781" s="333"/>
      <c r="CT781" s="333"/>
      <c r="DD781" s="333"/>
      <c r="DN781" s="333"/>
      <c r="DX781" s="333"/>
      <c r="EH781" s="333"/>
      <c r="ER781" s="333"/>
      <c r="FX781" s="389"/>
      <c r="GH781" s="333"/>
      <c r="GR781" s="333"/>
      <c r="HB781" s="333"/>
      <c r="HL781" s="333"/>
      <c r="HV781" s="333"/>
      <c r="IA781" s="325"/>
    </row>
    <row r="782" spans="1:235" s="48" customFormat="1">
      <c r="A782" s="46"/>
      <c r="AB782" s="333"/>
      <c r="AL782" s="333"/>
      <c r="AV782" s="333"/>
      <c r="BF782" s="333"/>
      <c r="BP782" s="333"/>
      <c r="BZ782" s="333"/>
      <c r="CJ782" s="333"/>
      <c r="CT782" s="333"/>
      <c r="DD782" s="333"/>
      <c r="DN782" s="333"/>
      <c r="DX782" s="333"/>
      <c r="EH782" s="333"/>
      <c r="ER782" s="333"/>
      <c r="FX782" s="389"/>
      <c r="GH782" s="333"/>
      <c r="GR782" s="333"/>
      <c r="HB782" s="333"/>
      <c r="HL782" s="333"/>
      <c r="HV782" s="333"/>
      <c r="IA782" s="325"/>
    </row>
    <row r="783" spans="1:235" s="48" customFormat="1">
      <c r="A783" s="46"/>
      <c r="AB783" s="333"/>
      <c r="AL783" s="333"/>
      <c r="AV783" s="333"/>
      <c r="BF783" s="333"/>
      <c r="BP783" s="333"/>
      <c r="BZ783" s="333"/>
      <c r="CJ783" s="333"/>
      <c r="CT783" s="333"/>
      <c r="DD783" s="333"/>
      <c r="DN783" s="333"/>
      <c r="DX783" s="333"/>
      <c r="EH783" s="333"/>
      <c r="ER783" s="333"/>
      <c r="FX783" s="389"/>
      <c r="GH783" s="333"/>
      <c r="GR783" s="333"/>
      <c r="HB783" s="333"/>
      <c r="HL783" s="333"/>
      <c r="HV783" s="333"/>
      <c r="IA783" s="325"/>
    </row>
    <row r="784" spans="1:235" s="48" customFormat="1">
      <c r="A784" s="46"/>
      <c r="AB784" s="333"/>
      <c r="AL784" s="333"/>
      <c r="AV784" s="333"/>
      <c r="BF784" s="333"/>
      <c r="BP784" s="333"/>
      <c r="BZ784" s="333"/>
      <c r="CJ784" s="333"/>
      <c r="CT784" s="333"/>
      <c r="DD784" s="333"/>
      <c r="DN784" s="333"/>
      <c r="DX784" s="333"/>
      <c r="EH784" s="333"/>
      <c r="ER784" s="333"/>
      <c r="FX784" s="389"/>
      <c r="GH784" s="333"/>
      <c r="GR784" s="333"/>
      <c r="HB784" s="333"/>
      <c r="HL784" s="333"/>
      <c r="HV784" s="333"/>
      <c r="IA784" s="325"/>
    </row>
    <row r="785" spans="1:235" s="48" customFormat="1">
      <c r="A785" s="46"/>
      <c r="AB785" s="333"/>
      <c r="AL785" s="333"/>
      <c r="AV785" s="333"/>
      <c r="BF785" s="333"/>
      <c r="BP785" s="333"/>
      <c r="BZ785" s="333"/>
      <c r="CJ785" s="333"/>
      <c r="CT785" s="333"/>
      <c r="DD785" s="333"/>
      <c r="DN785" s="333"/>
      <c r="DX785" s="333"/>
      <c r="EH785" s="333"/>
      <c r="ER785" s="333"/>
      <c r="FX785" s="389"/>
      <c r="GH785" s="333"/>
      <c r="GR785" s="333"/>
      <c r="HB785" s="333"/>
      <c r="HL785" s="333"/>
      <c r="HV785" s="333"/>
      <c r="IA785" s="325"/>
    </row>
    <row r="786" spans="1:235" s="48" customFormat="1">
      <c r="A786" s="46"/>
      <c r="AB786" s="333"/>
      <c r="AL786" s="333"/>
      <c r="AV786" s="333"/>
      <c r="BF786" s="333"/>
      <c r="BP786" s="333"/>
      <c r="BZ786" s="333"/>
      <c r="CJ786" s="333"/>
      <c r="CT786" s="333"/>
      <c r="DD786" s="333"/>
      <c r="DN786" s="333"/>
      <c r="DX786" s="333"/>
      <c r="EH786" s="333"/>
      <c r="ER786" s="333"/>
      <c r="FX786" s="389"/>
      <c r="GH786" s="333"/>
      <c r="GR786" s="333"/>
      <c r="HB786" s="333"/>
      <c r="HL786" s="333"/>
      <c r="HV786" s="333"/>
      <c r="IA786" s="325"/>
    </row>
    <row r="787" spans="1:235" s="48" customFormat="1">
      <c r="A787" s="46"/>
      <c r="AB787" s="333"/>
      <c r="AL787" s="333"/>
      <c r="AV787" s="333"/>
      <c r="BF787" s="333"/>
      <c r="BP787" s="333"/>
      <c r="BZ787" s="333"/>
      <c r="CJ787" s="333"/>
      <c r="CT787" s="333"/>
      <c r="DD787" s="333"/>
      <c r="DN787" s="333"/>
      <c r="DX787" s="333"/>
      <c r="EH787" s="333"/>
      <c r="ER787" s="333"/>
      <c r="FX787" s="389"/>
      <c r="GH787" s="333"/>
      <c r="GR787" s="333"/>
      <c r="HB787" s="333"/>
      <c r="HL787" s="333"/>
      <c r="HV787" s="333"/>
      <c r="IA787" s="325"/>
    </row>
    <row r="788" spans="1:235" s="48" customFormat="1">
      <c r="A788" s="46"/>
      <c r="AB788" s="333"/>
      <c r="AL788" s="333"/>
      <c r="AV788" s="333"/>
      <c r="BF788" s="333"/>
      <c r="BP788" s="333"/>
      <c r="BZ788" s="333"/>
      <c r="CJ788" s="333"/>
      <c r="CT788" s="333"/>
      <c r="DD788" s="333"/>
      <c r="DN788" s="333"/>
      <c r="DX788" s="333"/>
      <c r="EH788" s="333"/>
      <c r="ER788" s="333"/>
      <c r="FX788" s="389"/>
      <c r="GH788" s="333"/>
      <c r="GR788" s="333"/>
      <c r="HB788" s="333"/>
      <c r="HL788" s="333"/>
      <c r="HV788" s="333"/>
      <c r="IA788" s="325"/>
    </row>
    <row r="789" spans="1:235" s="48" customFormat="1">
      <c r="A789" s="46"/>
      <c r="AB789" s="333"/>
      <c r="AL789" s="333"/>
      <c r="AV789" s="333"/>
      <c r="BF789" s="333"/>
      <c r="BP789" s="333"/>
      <c r="BZ789" s="333"/>
      <c r="CJ789" s="333"/>
      <c r="CT789" s="333"/>
      <c r="DD789" s="333"/>
      <c r="DN789" s="333"/>
      <c r="DX789" s="333"/>
      <c r="EH789" s="333"/>
      <c r="ER789" s="333"/>
      <c r="FX789" s="389"/>
      <c r="GH789" s="333"/>
      <c r="GR789" s="333"/>
      <c r="HB789" s="333"/>
      <c r="HL789" s="333"/>
      <c r="HV789" s="333"/>
      <c r="IA789" s="325"/>
    </row>
    <row r="790" spans="1:235" s="48" customFormat="1">
      <c r="A790" s="46"/>
      <c r="AB790" s="333"/>
      <c r="AL790" s="333"/>
      <c r="AV790" s="333"/>
      <c r="BF790" s="333"/>
      <c r="BP790" s="333"/>
      <c r="BZ790" s="333"/>
      <c r="CJ790" s="333"/>
      <c r="CT790" s="333"/>
      <c r="DD790" s="333"/>
      <c r="DN790" s="333"/>
      <c r="DX790" s="333"/>
      <c r="EH790" s="333"/>
      <c r="ER790" s="333"/>
      <c r="FX790" s="389"/>
      <c r="GH790" s="333"/>
      <c r="GR790" s="333"/>
      <c r="HB790" s="333"/>
      <c r="HL790" s="333"/>
      <c r="HV790" s="333"/>
      <c r="IA790" s="325"/>
    </row>
    <row r="791" spans="1:235" s="48" customFormat="1">
      <c r="A791" s="46"/>
      <c r="AB791" s="333"/>
      <c r="AL791" s="333"/>
      <c r="AV791" s="333"/>
      <c r="BF791" s="333"/>
      <c r="BP791" s="333"/>
      <c r="BZ791" s="333"/>
      <c r="CJ791" s="333"/>
      <c r="CT791" s="333"/>
      <c r="DD791" s="333"/>
      <c r="DN791" s="333"/>
      <c r="DX791" s="333"/>
      <c r="EH791" s="333"/>
      <c r="ER791" s="333"/>
      <c r="FX791" s="389"/>
      <c r="GH791" s="333"/>
      <c r="GR791" s="333"/>
      <c r="HB791" s="333"/>
      <c r="HL791" s="333"/>
      <c r="HV791" s="333"/>
      <c r="IA791" s="325"/>
    </row>
    <row r="792" spans="1:235" s="48" customFormat="1">
      <c r="A792" s="46"/>
      <c r="AB792" s="333"/>
      <c r="AL792" s="333"/>
      <c r="AV792" s="333"/>
      <c r="BF792" s="333"/>
      <c r="BP792" s="333"/>
      <c r="BZ792" s="333"/>
      <c r="CJ792" s="333"/>
      <c r="CT792" s="333"/>
      <c r="DD792" s="333"/>
      <c r="DN792" s="333"/>
      <c r="DX792" s="333"/>
      <c r="EH792" s="333"/>
      <c r="ER792" s="333"/>
      <c r="FX792" s="389"/>
      <c r="GH792" s="333"/>
      <c r="GR792" s="333"/>
      <c r="HB792" s="333"/>
      <c r="HL792" s="333"/>
      <c r="HV792" s="333"/>
      <c r="IA792" s="325"/>
    </row>
    <row r="793" spans="1:235" s="48" customFormat="1">
      <c r="A793" s="46"/>
      <c r="AB793" s="333"/>
      <c r="AL793" s="333"/>
      <c r="AV793" s="333"/>
      <c r="BF793" s="333"/>
      <c r="BP793" s="333"/>
      <c r="BZ793" s="333"/>
      <c r="CJ793" s="333"/>
      <c r="CT793" s="333"/>
      <c r="DD793" s="333"/>
      <c r="DN793" s="333"/>
      <c r="DX793" s="333"/>
      <c r="EH793" s="333"/>
      <c r="ER793" s="333"/>
      <c r="FX793" s="389"/>
      <c r="GH793" s="333"/>
      <c r="GR793" s="333"/>
      <c r="HB793" s="333"/>
      <c r="HL793" s="333"/>
      <c r="HV793" s="333"/>
      <c r="IA793" s="325"/>
    </row>
    <row r="794" spans="1:235" s="48" customFormat="1">
      <c r="A794" s="46"/>
      <c r="AB794" s="333"/>
      <c r="AL794" s="333"/>
      <c r="AV794" s="333"/>
      <c r="BF794" s="333"/>
      <c r="BP794" s="333"/>
      <c r="BZ794" s="333"/>
      <c r="CJ794" s="333"/>
      <c r="CT794" s="333"/>
      <c r="DD794" s="333"/>
      <c r="DN794" s="333"/>
      <c r="DX794" s="333"/>
      <c r="EH794" s="333"/>
      <c r="ER794" s="333"/>
      <c r="FX794" s="389"/>
      <c r="GH794" s="333"/>
      <c r="GR794" s="333"/>
      <c r="HB794" s="333"/>
      <c r="HL794" s="333"/>
      <c r="HV794" s="333"/>
      <c r="IA794" s="325"/>
    </row>
    <row r="795" spans="1:235" s="48" customFormat="1">
      <c r="A795" s="46"/>
      <c r="AB795" s="333"/>
      <c r="AL795" s="333"/>
      <c r="AV795" s="333"/>
      <c r="BF795" s="333"/>
      <c r="BP795" s="333"/>
      <c r="BZ795" s="333"/>
      <c r="CJ795" s="333"/>
      <c r="CT795" s="333"/>
      <c r="DD795" s="333"/>
      <c r="DN795" s="333"/>
      <c r="DX795" s="333"/>
      <c r="EH795" s="333"/>
      <c r="ER795" s="333"/>
      <c r="FX795" s="389"/>
      <c r="GH795" s="333"/>
      <c r="GR795" s="333"/>
      <c r="HB795" s="333"/>
      <c r="HL795" s="333"/>
      <c r="HV795" s="333"/>
      <c r="IA795" s="325"/>
    </row>
    <row r="796" spans="1:235" s="48" customFormat="1">
      <c r="A796" s="46"/>
      <c r="AB796" s="333"/>
      <c r="AL796" s="333"/>
      <c r="AV796" s="333"/>
      <c r="BF796" s="333"/>
      <c r="BP796" s="333"/>
      <c r="BZ796" s="333"/>
      <c r="CJ796" s="333"/>
      <c r="CT796" s="333"/>
      <c r="DD796" s="333"/>
      <c r="DN796" s="333"/>
      <c r="DX796" s="333"/>
      <c r="EH796" s="333"/>
      <c r="ER796" s="333"/>
      <c r="FX796" s="389"/>
      <c r="GH796" s="333"/>
      <c r="GR796" s="333"/>
      <c r="HB796" s="333"/>
      <c r="HL796" s="333"/>
      <c r="HV796" s="333"/>
      <c r="IA796" s="325"/>
    </row>
    <row r="797" spans="1:235" s="48" customFormat="1">
      <c r="A797" s="46"/>
      <c r="AB797" s="333"/>
      <c r="AL797" s="333"/>
      <c r="AV797" s="333"/>
      <c r="BF797" s="333"/>
      <c r="BP797" s="333"/>
      <c r="BZ797" s="333"/>
      <c r="CJ797" s="333"/>
      <c r="CT797" s="333"/>
      <c r="DD797" s="333"/>
      <c r="DN797" s="333"/>
      <c r="DX797" s="333"/>
      <c r="EH797" s="333"/>
      <c r="ER797" s="333"/>
      <c r="FX797" s="389"/>
      <c r="GH797" s="333"/>
      <c r="GR797" s="333"/>
      <c r="HB797" s="333"/>
      <c r="HL797" s="333"/>
      <c r="HV797" s="333"/>
      <c r="IA797" s="325"/>
    </row>
    <row r="798" spans="1:235" s="48" customFormat="1">
      <c r="A798" s="46"/>
      <c r="AB798" s="333"/>
      <c r="AL798" s="333"/>
      <c r="AV798" s="333"/>
      <c r="BF798" s="333"/>
      <c r="BP798" s="333"/>
      <c r="BZ798" s="333"/>
      <c r="CJ798" s="333"/>
      <c r="CT798" s="333"/>
      <c r="DD798" s="333"/>
      <c r="DN798" s="333"/>
      <c r="DX798" s="333"/>
      <c r="EH798" s="333"/>
      <c r="ER798" s="333"/>
      <c r="FX798" s="389"/>
      <c r="GH798" s="333"/>
      <c r="GR798" s="333"/>
      <c r="HB798" s="333"/>
      <c r="HL798" s="333"/>
      <c r="HV798" s="333"/>
      <c r="IA798" s="325"/>
    </row>
    <row r="799" spans="1:235" s="48" customFormat="1">
      <c r="A799" s="46"/>
      <c r="AB799" s="333"/>
      <c r="AL799" s="333"/>
      <c r="AV799" s="333"/>
      <c r="BF799" s="333"/>
      <c r="BP799" s="333"/>
      <c r="BZ799" s="333"/>
      <c r="CJ799" s="333"/>
      <c r="CT799" s="333"/>
      <c r="DD799" s="333"/>
      <c r="DN799" s="333"/>
      <c r="DX799" s="333"/>
      <c r="EH799" s="333"/>
      <c r="ER799" s="333"/>
      <c r="FX799" s="389"/>
      <c r="GH799" s="333"/>
      <c r="GR799" s="333"/>
      <c r="HB799" s="333"/>
      <c r="HL799" s="333"/>
      <c r="HV799" s="333"/>
      <c r="IA799" s="325"/>
    </row>
    <row r="800" spans="1:235" s="48" customFormat="1">
      <c r="A800" s="46"/>
      <c r="AB800" s="333"/>
      <c r="AL800" s="333"/>
      <c r="AV800" s="333"/>
      <c r="BF800" s="333"/>
      <c r="BP800" s="333"/>
      <c r="BZ800" s="333"/>
      <c r="CJ800" s="333"/>
      <c r="CT800" s="333"/>
      <c r="DD800" s="333"/>
      <c r="DN800" s="333"/>
      <c r="DX800" s="333"/>
      <c r="EH800" s="333"/>
      <c r="ER800" s="333"/>
      <c r="FX800" s="389"/>
      <c r="GH800" s="333"/>
      <c r="GR800" s="333"/>
      <c r="HB800" s="333"/>
      <c r="HL800" s="333"/>
      <c r="HV800" s="333"/>
      <c r="IA800" s="325"/>
    </row>
    <row r="801" spans="1:235" s="48" customFormat="1">
      <c r="A801" s="46"/>
      <c r="AB801" s="333"/>
      <c r="AL801" s="333"/>
      <c r="AV801" s="333"/>
      <c r="BF801" s="333"/>
      <c r="BP801" s="333"/>
      <c r="BZ801" s="333"/>
      <c r="CJ801" s="333"/>
      <c r="CT801" s="333"/>
      <c r="DD801" s="333"/>
      <c r="DN801" s="333"/>
      <c r="DX801" s="333"/>
      <c r="EH801" s="333"/>
      <c r="ER801" s="333"/>
      <c r="FX801" s="389"/>
      <c r="GH801" s="333"/>
      <c r="GR801" s="333"/>
      <c r="HB801" s="333"/>
      <c r="HL801" s="333"/>
      <c r="HV801" s="333"/>
      <c r="IA801" s="325"/>
    </row>
    <row r="802" spans="1:235" s="48" customFormat="1">
      <c r="A802" s="46"/>
      <c r="AB802" s="333"/>
      <c r="AL802" s="333"/>
      <c r="AV802" s="333"/>
      <c r="BF802" s="333"/>
      <c r="BP802" s="333"/>
      <c r="BZ802" s="333"/>
      <c r="CJ802" s="333"/>
      <c r="CT802" s="333"/>
      <c r="DD802" s="333"/>
      <c r="DN802" s="333"/>
      <c r="DX802" s="333"/>
      <c r="EH802" s="333"/>
      <c r="ER802" s="333"/>
      <c r="FX802" s="389"/>
      <c r="GH802" s="333"/>
      <c r="GR802" s="333"/>
      <c r="HB802" s="333"/>
      <c r="HL802" s="333"/>
      <c r="HV802" s="333"/>
      <c r="IA802" s="325"/>
    </row>
    <row r="803" spans="1:235" s="48" customFormat="1">
      <c r="A803" s="46"/>
      <c r="AB803" s="333"/>
      <c r="AL803" s="333"/>
      <c r="AV803" s="333"/>
      <c r="BF803" s="333"/>
      <c r="BP803" s="333"/>
      <c r="BZ803" s="333"/>
      <c r="CJ803" s="333"/>
      <c r="CT803" s="333"/>
      <c r="DD803" s="333"/>
      <c r="DN803" s="333"/>
      <c r="DX803" s="333"/>
      <c r="EH803" s="333"/>
      <c r="ER803" s="333"/>
      <c r="FX803" s="389"/>
      <c r="GH803" s="333"/>
      <c r="GR803" s="333"/>
      <c r="HB803" s="333"/>
      <c r="HL803" s="333"/>
      <c r="HV803" s="333"/>
      <c r="IA803" s="325"/>
    </row>
    <row r="804" spans="1:235" s="48" customFormat="1">
      <c r="A804" s="46"/>
      <c r="AB804" s="333"/>
      <c r="AL804" s="333"/>
      <c r="AV804" s="333"/>
      <c r="BF804" s="333"/>
      <c r="BP804" s="333"/>
      <c r="BZ804" s="333"/>
      <c r="CJ804" s="333"/>
      <c r="CT804" s="333"/>
      <c r="DD804" s="333"/>
      <c r="DN804" s="333"/>
      <c r="DX804" s="333"/>
      <c r="EH804" s="333"/>
      <c r="ER804" s="333"/>
      <c r="FX804" s="389"/>
      <c r="GH804" s="333"/>
      <c r="GR804" s="333"/>
      <c r="HB804" s="333"/>
      <c r="HL804" s="333"/>
      <c r="HV804" s="333"/>
      <c r="IA804" s="325"/>
    </row>
    <row r="805" spans="1:235" s="48" customFormat="1">
      <c r="A805" s="46"/>
      <c r="AB805" s="333"/>
      <c r="AL805" s="333"/>
      <c r="AV805" s="333"/>
      <c r="BF805" s="333"/>
      <c r="BP805" s="333"/>
      <c r="BZ805" s="333"/>
      <c r="CJ805" s="333"/>
      <c r="CT805" s="333"/>
      <c r="DD805" s="333"/>
      <c r="DN805" s="333"/>
      <c r="DX805" s="333"/>
      <c r="EH805" s="333"/>
      <c r="ER805" s="333"/>
      <c r="FX805" s="389"/>
      <c r="GH805" s="333"/>
      <c r="GR805" s="333"/>
      <c r="HB805" s="333"/>
      <c r="HL805" s="333"/>
      <c r="HV805" s="333"/>
      <c r="IA805" s="325"/>
    </row>
    <row r="806" spans="1:235" s="48" customFormat="1">
      <c r="A806" s="46"/>
      <c r="AB806" s="333"/>
      <c r="AL806" s="333"/>
      <c r="AV806" s="333"/>
      <c r="BF806" s="333"/>
      <c r="BP806" s="333"/>
      <c r="BZ806" s="333"/>
      <c r="CJ806" s="333"/>
      <c r="CT806" s="333"/>
      <c r="DD806" s="333"/>
      <c r="DN806" s="333"/>
      <c r="DX806" s="333"/>
      <c r="EH806" s="333"/>
      <c r="ER806" s="333"/>
      <c r="FX806" s="389"/>
      <c r="GH806" s="333"/>
      <c r="GR806" s="333"/>
      <c r="HB806" s="333"/>
      <c r="HL806" s="333"/>
      <c r="HV806" s="333"/>
      <c r="IA806" s="325"/>
    </row>
    <row r="807" spans="1:235" s="48" customFormat="1">
      <c r="A807" s="46"/>
      <c r="AB807" s="333"/>
      <c r="AL807" s="333"/>
      <c r="AV807" s="333"/>
      <c r="BF807" s="333"/>
      <c r="BP807" s="333"/>
      <c r="BZ807" s="333"/>
      <c r="CJ807" s="333"/>
      <c r="CT807" s="333"/>
      <c r="DD807" s="333"/>
      <c r="DN807" s="333"/>
      <c r="DX807" s="333"/>
      <c r="EH807" s="333"/>
      <c r="ER807" s="333"/>
      <c r="FX807" s="389"/>
      <c r="GH807" s="333"/>
      <c r="GR807" s="333"/>
      <c r="HB807" s="333"/>
      <c r="HL807" s="333"/>
      <c r="HV807" s="333"/>
      <c r="IA807" s="325"/>
    </row>
    <row r="808" spans="1:235" s="48" customFormat="1">
      <c r="A808" s="46"/>
      <c r="AB808" s="333"/>
      <c r="AL808" s="333"/>
      <c r="AV808" s="333"/>
      <c r="BF808" s="333"/>
      <c r="BP808" s="333"/>
      <c r="BZ808" s="333"/>
      <c r="CJ808" s="333"/>
      <c r="CT808" s="333"/>
      <c r="DD808" s="333"/>
      <c r="DN808" s="333"/>
      <c r="DX808" s="333"/>
      <c r="EH808" s="333"/>
      <c r="ER808" s="333"/>
      <c r="FX808" s="389"/>
      <c r="GH808" s="333"/>
      <c r="GR808" s="333"/>
      <c r="HB808" s="333"/>
      <c r="HL808" s="333"/>
      <c r="HV808" s="333"/>
      <c r="IA808" s="325"/>
    </row>
    <row r="809" spans="1:235" s="48" customFormat="1">
      <c r="A809" s="46"/>
      <c r="AB809" s="333"/>
      <c r="AL809" s="333"/>
      <c r="AV809" s="333"/>
      <c r="BF809" s="333"/>
      <c r="BP809" s="333"/>
      <c r="BZ809" s="333"/>
      <c r="CJ809" s="333"/>
      <c r="CT809" s="333"/>
      <c r="DD809" s="333"/>
      <c r="DN809" s="333"/>
      <c r="DX809" s="333"/>
      <c r="EH809" s="333"/>
      <c r="ER809" s="333"/>
      <c r="FX809" s="389"/>
      <c r="GH809" s="333"/>
      <c r="GR809" s="333"/>
      <c r="HB809" s="333"/>
      <c r="HL809" s="333"/>
      <c r="HV809" s="333"/>
      <c r="IA809" s="325"/>
    </row>
    <row r="810" spans="1:235" s="48" customFormat="1">
      <c r="A810" s="46"/>
      <c r="AB810" s="333"/>
      <c r="AL810" s="333"/>
      <c r="AV810" s="333"/>
      <c r="BF810" s="333"/>
      <c r="BP810" s="333"/>
      <c r="BZ810" s="333"/>
      <c r="CJ810" s="333"/>
      <c r="CT810" s="333"/>
      <c r="DD810" s="333"/>
      <c r="DN810" s="333"/>
      <c r="DX810" s="333"/>
      <c r="EH810" s="333"/>
      <c r="ER810" s="333"/>
      <c r="FX810" s="389"/>
      <c r="GH810" s="333"/>
      <c r="GR810" s="333"/>
      <c r="HB810" s="333"/>
      <c r="HL810" s="333"/>
      <c r="HV810" s="333"/>
      <c r="IA810" s="325"/>
    </row>
    <row r="811" spans="1:235" s="48" customFormat="1">
      <c r="A811" s="46"/>
      <c r="AB811" s="333"/>
      <c r="AL811" s="333"/>
      <c r="AV811" s="333"/>
      <c r="BF811" s="333"/>
      <c r="BP811" s="333"/>
      <c r="BZ811" s="333"/>
      <c r="CJ811" s="333"/>
      <c r="CT811" s="333"/>
      <c r="DD811" s="333"/>
      <c r="DN811" s="333"/>
      <c r="DX811" s="333"/>
      <c r="EH811" s="333"/>
      <c r="ER811" s="333"/>
      <c r="FX811" s="389"/>
      <c r="GH811" s="333"/>
      <c r="GR811" s="333"/>
      <c r="HB811" s="333"/>
      <c r="HL811" s="333"/>
      <c r="HV811" s="333"/>
      <c r="IA811" s="325"/>
    </row>
    <row r="812" spans="1:235" s="48" customFormat="1">
      <c r="A812" s="46"/>
      <c r="AB812" s="333"/>
      <c r="AL812" s="333"/>
      <c r="AV812" s="333"/>
      <c r="BF812" s="333"/>
      <c r="BP812" s="333"/>
      <c r="BZ812" s="333"/>
      <c r="CJ812" s="333"/>
      <c r="CT812" s="333"/>
      <c r="DD812" s="333"/>
      <c r="DN812" s="333"/>
      <c r="DX812" s="333"/>
      <c r="EH812" s="333"/>
      <c r="ER812" s="333"/>
      <c r="FX812" s="389"/>
      <c r="GH812" s="333"/>
      <c r="GR812" s="333"/>
      <c r="HB812" s="333"/>
      <c r="HL812" s="333"/>
      <c r="HV812" s="333"/>
      <c r="IA812" s="325"/>
    </row>
    <row r="813" spans="1:235" s="48" customFormat="1">
      <c r="A813" s="46"/>
      <c r="AB813" s="333"/>
      <c r="AL813" s="333"/>
      <c r="AV813" s="333"/>
      <c r="BF813" s="333"/>
      <c r="BP813" s="333"/>
      <c r="BZ813" s="333"/>
      <c r="CJ813" s="333"/>
      <c r="CT813" s="333"/>
      <c r="DD813" s="333"/>
      <c r="DN813" s="333"/>
      <c r="DX813" s="333"/>
      <c r="EH813" s="333"/>
      <c r="ER813" s="333"/>
      <c r="FX813" s="389"/>
      <c r="GH813" s="333"/>
      <c r="GR813" s="333"/>
      <c r="HB813" s="333"/>
      <c r="HL813" s="333"/>
      <c r="HV813" s="333"/>
      <c r="IA813" s="325"/>
    </row>
    <row r="814" spans="1:235" s="48" customFormat="1">
      <c r="A814" s="46"/>
      <c r="AB814" s="333"/>
      <c r="AL814" s="333"/>
      <c r="AV814" s="333"/>
      <c r="BF814" s="333"/>
      <c r="BP814" s="333"/>
      <c r="BZ814" s="333"/>
      <c r="CJ814" s="333"/>
      <c r="CT814" s="333"/>
      <c r="DD814" s="333"/>
      <c r="DN814" s="333"/>
      <c r="DX814" s="333"/>
      <c r="EH814" s="333"/>
      <c r="ER814" s="333"/>
      <c r="FX814" s="389"/>
      <c r="GH814" s="333"/>
      <c r="GR814" s="333"/>
      <c r="HB814" s="333"/>
      <c r="HL814" s="333"/>
      <c r="HV814" s="333"/>
      <c r="IA814" s="325"/>
    </row>
    <row r="815" spans="1:235" s="48" customFormat="1">
      <c r="A815" s="46"/>
      <c r="AB815" s="333"/>
      <c r="AL815" s="333"/>
      <c r="AV815" s="333"/>
      <c r="BF815" s="333"/>
      <c r="BP815" s="333"/>
      <c r="BZ815" s="333"/>
      <c r="CJ815" s="333"/>
      <c r="CT815" s="333"/>
      <c r="DD815" s="333"/>
      <c r="DN815" s="333"/>
      <c r="DX815" s="333"/>
      <c r="EH815" s="333"/>
      <c r="ER815" s="333"/>
      <c r="FX815" s="389"/>
      <c r="GH815" s="333"/>
      <c r="GR815" s="333"/>
      <c r="HB815" s="333"/>
      <c r="HL815" s="333"/>
      <c r="HV815" s="333"/>
      <c r="IA815" s="325"/>
    </row>
    <row r="816" spans="1:235" s="48" customFormat="1">
      <c r="A816" s="46"/>
      <c r="AB816" s="333"/>
      <c r="AL816" s="333"/>
      <c r="AV816" s="333"/>
      <c r="BF816" s="333"/>
      <c r="BP816" s="333"/>
      <c r="BZ816" s="333"/>
      <c r="CJ816" s="333"/>
      <c r="CT816" s="333"/>
      <c r="DD816" s="333"/>
      <c r="DN816" s="333"/>
      <c r="DX816" s="333"/>
      <c r="EH816" s="333"/>
      <c r="ER816" s="333"/>
      <c r="FX816" s="389"/>
      <c r="GH816" s="333"/>
      <c r="GR816" s="333"/>
      <c r="HB816" s="333"/>
      <c r="HL816" s="333"/>
      <c r="HV816" s="333"/>
      <c r="IA816" s="325"/>
    </row>
    <row r="817" spans="1:235" s="48" customFormat="1">
      <c r="A817" s="46"/>
      <c r="AB817" s="333"/>
      <c r="AL817" s="333"/>
      <c r="AV817" s="333"/>
      <c r="BF817" s="333"/>
      <c r="BP817" s="333"/>
      <c r="BZ817" s="333"/>
      <c r="CJ817" s="333"/>
      <c r="CT817" s="333"/>
      <c r="DD817" s="333"/>
      <c r="DN817" s="333"/>
      <c r="DX817" s="333"/>
      <c r="EH817" s="333"/>
      <c r="ER817" s="333"/>
      <c r="FX817" s="389"/>
      <c r="GH817" s="333"/>
      <c r="GR817" s="333"/>
      <c r="HB817" s="333"/>
      <c r="HL817" s="333"/>
      <c r="HV817" s="333"/>
      <c r="IA817" s="325"/>
    </row>
    <row r="818" spans="1:235" s="48" customFormat="1">
      <c r="A818" s="46"/>
      <c r="AB818" s="333"/>
      <c r="AL818" s="333"/>
      <c r="AV818" s="333"/>
      <c r="BF818" s="333"/>
      <c r="BP818" s="333"/>
      <c r="BZ818" s="333"/>
      <c r="CJ818" s="333"/>
      <c r="CT818" s="333"/>
      <c r="DD818" s="333"/>
      <c r="DN818" s="333"/>
      <c r="DX818" s="333"/>
      <c r="EH818" s="333"/>
      <c r="ER818" s="333"/>
      <c r="FX818" s="389"/>
      <c r="GH818" s="333"/>
      <c r="GR818" s="333"/>
      <c r="HB818" s="333"/>
      <c r="HL818" s="333"/>
      <c r="HV818" s="333"/>
      <c r="IA818" s="325"/>
    </row>
    <row r="819" spans="1:235" s="48" customFormat="1">
      <c r="A819" s="46"/>
      <c r="AB819" s="333"/>
      <c r="AL819" s="333"/>
      <c r="AV819" s="333"/>
      <c r="BF819" s="333"/>
      <c r="BP819" s="333"/>
      <c r="BZ819" s="333"/>
      <c r="CJ819" s="333"/>
      <c r="CT819" s="333"/>
      <c r="DD819" s="333"/>
      <c r="DN819" s="333"/>
      <c r="DX819" s="333"/>
      <c r="EH819" s="333"/>
      <c r="ER819" s="333"/>
      <c r="FX819" s="389"/>
      <c r="GH819" s="333"/>
      <c r="GR819" s="333"/>
      <c r="HB819" s="333"/>
      <c r="HL819" s="333"/>
      <c r="HV819" s="333"/>
      <c r="IA819" s="325"/>
    </row>
    <row r="820" spans="1:235" s="48" customFormat="1">
      <c r="A820" s="46"/>
      <c r="AB820" s="333"/>
      <c r="AL820" s="333"/>
      <c r="AV820" s="333"/>
      <c r="BF820" s="333"/>
      <c r="BP820" s="333"/>
      <c r="BZ820" s="333"/>
      <c r="CJ820" s="333"/>
      <c r="CT820" s="333"/>
      <c r="DD820" s="333"/>
      <c r="DN820" s="333"/>
      <c r="DX820" s="333"/>
      <c r="EH820" s="333"/>
      <c r="ER820" s="333"/>
      <c r="FX820" s="389"/>
      <c r="GH820" s="333"/>
      <c r="GR820" s="333"/>
      <c r="HB820" s="333"/>
      <c r="HL820" s="333"/>
      <c r="HV820" s="333"/>
      <c r="IA820" s="325"/>
    </row>
    <row r="821" spans="1:235" s="48" customFormat="1">
      <c r="A821" s="46"/>
      <c r="AB821" s="333"/>
      <c r="AL821" s="333"/>
      <c r="AV821" s="333"/>
      <c r="BF821" s="333"/>
      <c r="BP821" s="333"/>
      <c r="BZ821" s="333"/>
      <c r="CJ821" s="333"/>
      <c r="CT821" s="333"/>
      <c r="DD821" s="333"/>
      <c r="DN821" s="333"/>
      <c r="DX821" s="333"/>
      <c r="EH821" s="333"/>
      <c r="ER821" s="333"/>
      <c r="FX821" s="389"/>
      <c r="GH821" s="333"/>
      <c r="GR821" s="333"/>
      <c r="HB821" s="333"/>
      <c r="HL821" s="333"/>
      <c r="HV821" s="333"/>
      <c r="IA821" s="325"/>
    </row>
    <row r="822" spans="1:235" s="48" customFormat="1">
      <c r="A822" s="46"/>
      <c r="AB822" s="333"/>
      <c r="AL822" s="333"/>
      <c r="AV822" s="333"/>
      <c r="BF822" s="333"/>
      <c r="BP822" s="333"/>
      <c r="BZ822" s="333"/>
      <c r="CJ822" s="333"/>
      <c r="CT822" s="333"/>
      <c r="DD822" s="333"/>
      <c r="DN822" s="333"/>
      <c r="DX822" s="333"/>
      <c r="EH822" s="333"/>
      <c r="ER822" s="333"/>
      <c r="FX822" s="389"/>
      <c r="GH822" s="333"/>
      <c r="GR822" s="333"/>
      <c r="HB822" s="333"/>
      <c r="HL822" s="333"/>
      <c r="HV822" s="333"/>
      <c r="IA822" s="325"/>
    </row>
    <row r="823" spans="1:235" s="48" customFormat="1">
      <c r="A823" s="46"/>
      <c r="AB823" s="333"/>
      <c r="AL823" s="333"/>
      <c r="AV823" s="333"/>
      <c r="BF823" s="333"/>
      <c r="BP823" s="333"/>
      <c r="BZ823" s="333"/>
      <c r="CJ823" s="333"/>
      <c r="CT823" s="333"/>
      <c r="DD823" s="333"/>
      <c r="DN823" s="333"/>
      <c r="DX823" s="333"/>
      <c r="EH823" s="333"/>
      <c r="ER823" s="333"/>
      <c r="FX823" s="389"/>
      <c r="GH823" s="333"/>
      <c r="GR823" s="333"/>
      <c r="HB823" s="333"/>
      <c r="HL823" s="333"/>
      <c r="HV823" s="333"/>
      <c r="IA823" s="325"/>
    </row>
    <row r="824" spans="1:235" s="48" customFormat="1">
      <c r="A824" s="46"/>
      <c r="AB824" s="333"/>
      <c r="AL824" s="333"/>
      <c r="AV824" s="333"/>
      <c r="BF824" s="333"/>
      <c r="BP824" s="333"/>
      <c r="BZ824" s="333"/>
      <c r="CJ824" s="333"/>
      <c r="CT824" s="333"/>
      <c r="DD824" s="333"/>
      <c r="DN824" s="333"/>
      <c r="DX824" s="333"/>
      <c r="EH824" s="333"/>
      <c r="ER824" s="333"/>
      <c r="FX824" s="389"/>
      <c r="GH824" s="333"/>
      <c r="GR824" s="333"/>
      <c r="HB824" s="333"/>
      <c r="HL824" s="333"/>
      <c r="HV824" s="333"/>
      <c r="IA824" s="325"/>
    </row>
    <row r="825" spans="1:235" s="48" customFormat="1">
      <c r="A825" s="46"/>
      <c r="AB825" s="333"/>
      <c r="AL825" s="333"/>
      <c r="AV825" s="333"/>
      <c r="BF825" s="333"/>
      <c r="BP825" s="333"/>
      <c r="BZ825" s="333"/>
      <c r="CJ825" s="333"/>
      <c r="CT825" s="333"/>
      <c r="DD825" s="333"/>
      <c r="DN825" s="333"/>
      <c r="DX825" s="333"/>
      <c r="EH825" s="333"/>
      <c r="ER825" s="333"/>
      <c r="FX825" s="389"/>
      <c r="GH825" s="333"/>
      <c r="GR825" s="333"/>
      <c r="HB825" s="333"/>
      <c r="HL825" s="333"/>
      <c r="HV825" s="333"/>
      <c r="IA825" s="325"/>
    </row>
    <row r="826" spans="1:235" s="48" customFormat="1">
      <c r="A826" s="46"/>
      <c r="AB826" s="333"/>
      <c r="AL826" s="333"/>
      <c r="AV826" s="333"/>
      <c r="BF826" s="333"/>
      <c r="BP826" s="333"/>
      <c r="BZ826" s="333"/>
      <c r="CJ826" s="333"/>
      <c r="CT826" s="333"/>
      <c r="DD826" s="333"/>
      <c r="DN826" s="333"/>
      <c r="DX826" s="333"/>
      <c r="EH826" s="333"/>
      <c r="ER826" s="333"/>
      <c r="FX826" s="389"/>
      <c r="GH826" s="333"/>
      <c r="GR826" s="333"/>
      <c r="HB826" s="333"/>
      <c r="HL826" s="333"/>
      <c r="HV826" s="333"/>
      <c r="IA826" s="325"/>
    </row>
    <row r="827" spans="1:235" s="48" customFormat="1">
      <c r="A827" s="46"/>
      <c r="AB827" s="333"/>
      <c r="AL827" s="333"/>
      <c r="AV827" s="333"/>
      <c r="BF827" s="333"/>
      <c r="BP827" s="333"/>
      <c r="BZ827" s="333"/>
      <c r="CJ827" s="333"/>
      <c r="CT827" s="333"/>
      <c r="DD827" s="333"/>
      <c r="DN827" s="333"/>
      <c r="DX827" s="333"/>
      <c r="EH827" s="333"/>
      <c r="ER827" s="333"/>
      <c r="FX827" s="389"/>
      <c r="GH827" s="333"/>
      <c r="GR827" s="333"/>
      <c r="HB827" s="333"/>
      <c r="HL827" s="333"/>
      <c r="HV827" s="333"/>
      <c r="IA827" s="325"/>
    </row>
    <row r="828" spans="1:235" s="48" customFormat="1">
      <c r="A828" s="46"/>
      <c r="AB828" s="333"/>
      <c r="AL828" s="333"/>
      <c r="AV828" s="333"/>
      <c r="BF828" s="333"/>
      <c r="BP828" s="333"/>
      <c r="BZ828" s="333"/>
      <c r="CJ828" s="333"/>
      <c r="CT828" s="333"/>
      <c r="DD828" s="333"/>
      <c r="DN828" s="333"/>
      <c r="DX828" s="333"/>
      <c r="EH828" s="333"/>
      <c r="ER828" s="333"/>
      <c r="FX828" s="389"/>
      <c r="GH828" s="333"/>
      <c r="GR828" s="333"/>
      <c r="HB828" s="333"/>
      <c r="HL828" s="333"/>
      <c r="HV828" s="333"/>
      <c r="IA828" s="325"/>
    </row>
    <row r="829" spans="1:235" s="48" customFormat="1">
      <c r="A829" s="46"/>
      <c r="AB829" s="333"/>
      <c r="AL829" s="333"/>
      <c r="AV829" s="333"/>
      <c r="BF829" s="333"/>
      <c r="BP829" s="333"/>
      <c r="BZ829" s="333"/>
      <c r="CJ829" s="333"/>
      <c r="CT829" s="333"/>
      <c r="DD829" s="333"/>
      <c r="DN829" s="333"/>
      <c r="DX829" s="333"/>
      <c r="EH829" s="333"/>
      <c r="ER829" s="333"/>
      <c r="FX829" s="389"/>
      <c r="GH829" s="333"/>
      <c r="GR829" s="333"/>
      <c r="HB829" s="333"/>
      <c r="HL829" s="333"/>
      <c r="HV829" s="333"/>
      <c r="IA829" s="325"/>
    </row>
    <row r="830" spans="1:235" s="48" customFormat="1">
      <c r="A830" s="46"/>
      <c r="AB830" s="333"/>
      <c r="AL830" s="333"/>
      <c r="AV830" s="333"/>
      <c r="BF830" s="333"/>
      <c r="BP830" s="333"/>
      <c r="BZ830" s="333"/>
      <c r="CJ830" s="333"/>
      <c r="CT830" s="333"/>
      <c r="DD830" s="333"/>
      <c r="DN830" s="333"/>
      <c r="DX830" s="333"/>
      <c r="EH830" s="333"/>
      <c r="ER830" s="333"/>
      <c r="FX830" s="389"/>
      <c r="GH830" s="333"/>
      <c r="GR830" s="333"/>
      <c r="HB830" s="333"/>
      <c r="HL830" s="333"/>
      <c r="HV830" s="333"/>
      <c r="IA830" s="325"/>
    </row>
    <row r="831" spans="1:235" s="48" customFormat="1">
      <c r="A831" s="46"/>
      <c r="AB831" s="333"/>
      <c r="AL831" s="333"/>
      <c r="AV831" s="333"/>
      <c r="BF831" s="333"/>
      <c r="BP831" s="333"/>
      <c r="BZ831" s="333"/>
      <c r="CJ831" s="333"/>
      <c r="CT831" s="333"/>
      <c r="DD831" s="333"/>
      <c r="DN831" s="333"/>
      <c r="DX831" s="333"/>
      <c r="EH831" s="333"/>
      <c r="ER831" s="333"/>
      <c r="FX831" s="389"/>
      <c r="GH831" s="333"/>
      <c r="GR831" s="333"/>
      <c r="HB831" s="333"/>
      <c r="HL831" s="333"/>
      <c r="HV831" s="333"/>
      <c r="IA831" s="325"/>
    </row>
    <row r="832" spans="1:235" s="48" customFormat="1">
      <c r="A832" s="46"/>
      <c r="AB832" s="333"/>
      <c r="AL832" s="333"/>
      <c r="AV832" s="333"/>
      <c r="BF832" s="333"/>
      <c r="BP832" s="333"/>
      <c r="BZ832" s="333"/>
      <c r="CJ832" s="333"/>
      <c r="CT832" s="333"/>
      <c r="DD832" s="333"/>
      <c r="DN832" s="333"/>
      <c r="DX832" s="333"/>
      <c r="EH832" s="333"/>
      <c r="ER832" s="333"/>
      <c r="FX832" s="389"/>
      <c r="GH832" s="333"/>
      <c r="GR832" s="333"/>
      <c r="HB832" s="333"/>
      <c r="HL832" s="333"/>
      <c r="HV832" s="333"/>
      <c r="IA832" s="325"/>
    </row>
    <row r="833" spans="1:235" s="48" customFormat="1">
      <c r="A833" s="46"/>
      <c r="AB833" s="333"/>
      <c r="AL833" s="333"/>
      <c r="AV833" s="333"/>
      <c r="BF833" s="333"/>
      <c r="BP833" s="333"/>
      <c r="BZ833" s="333"/>
      <c r="CJ833" s="333"/>
      <c r="CT833" s="333"/>
      <c r="DD833" s="333"/>
      <c r="DN833" s="333"/>
      <c r="DX833" s="333"/>
      <c r="EH833" s="333"/>
      <c r="ER833" s="333"/>
      <c r="FX833" s="389"/>
      <c r="GH833" s="333"/>
      <c r="GR833" s="333"/>
      <c r="HB833" s="333"/>
      <c r="HL833" s="333"/>
      <c r="HV833" s="333"/>
      <c r="IA833" s="325"/>
    </row>
    <row r="834" spans="1:235" s="48" customFormat="1">
      <c r="A834" s="46"/>
      <c r="AB834" s="333"/>
      <c r="AL834" s="333"/>
      <c r="AV834" s="333"/>
      <c r="BF834" s="333"/>
      <c r="BP834" s="333"/>
      <c r="BZ834" s="333"/>
      <c r="CJ834" s="333"/>
      <c r="CT834" s="333"/>
      <c r="DD834" s="333"/>
      <c r="DN834" s="333"/>
      <c r="DX834" s="333"/>
      <c r="EH834" s="333"/>
      <c r="ER834" s="333"/>
      <c r="FX834" s="389"/>
      <c r="GH834" s="333"/>
      <c r="GR834" s="333"/>
      <c r="HB834" s="333"/>
      <c r="HL834" s="333"/>
      <c r="HV834" s="333"/>
      <c r="IA834" s="325"/>
    </row>
    <row r="835" spans="1:235" s="48" customFormat="1">
      <c r="A835" s="46"/>
      <c r="AB835" s="333"/>
      <c r="AL835" s="333"/>
      <c r="AV835" s="333"/>
      <c r="BF835" s="333"/>
      <c r="BP835" s="333"/>
      <c r="BZ835" s="333"/>
      <c r="CJ835" s="333"/>
      <c r="CT835" s="333"/>
      <c r="DD835" s="333"/>
      <c r="DN835" s="333"/>
      <c r="DX835" s="333"/>
      <c r="EH835" s="333"/>
      <c r="ER835" s="333"/>
      <c r="FX835" s="389"/>
      <c r="GH835" s="333"/>
      <c r="GR835" s="333"/>
      <c r="HB835" s="333"/>
      <c r="HL835" s="333"/>
      <c r="HV835" s="333"/>
      <c r="IA835" s="325"/>
    </row>
    <row r="836" spans="1:235" s="48" customFormat="1">
      <c r="A836" s="46"/>
      <c r="AB836" s="333"/>
      <c r="AL836" s="333"/>
      <c r="AV836" s="333"/>
      <c r="BF836" s="333"/>
      <c r="BP836" s="333"/>
      <c r="BZ836" s="333"/>
      <c r="CJ836" s="333"/>
      <c r="CT836" s="333"/>
      <c r="DD836" s="333"/>
      <c r="DN836" s="333"/>
      <c r="DX836" s="333"/>
      <c r="EH836" s="333"/>
      <c r="ER836" s="333"/>
      <c r="FX836" s="389"/>
      <c r="GH836" s="333"/>
      <c r="GR836" s="333"/>
      <c r="HB836" s="333"/>
      <c r="HL836" s="333"/>
      <c r="HV836" s="333"/>
      <c r="IA836" s="325"/>
    </row>
    <row r="837" spans="1:235" s="48" customFormat="1">
      <c r="A837" s="46"/>
      <c r="AB837" s="333"/>
      <c r="AL837" s="333"/>
      <c r="AV837" s="333"/>
      <c r="BF837" s="333"/>
      <c r="BP837" s="333"/>
      <c r="BZ837" s="333"/>
      <c r="CJ837" s="333"/>
      <c r="CT837" s="333"/>
      <c r="DD837" s="333"/>
      <c r="DN837" s="333"/>
      <c r="DX837" s="333"/>
      <c r="EH837" s="333"/>
      <c r="ER837" s="333"/>
      <c r="FX837" s="389"/>
      <c r="GH837" s="333"/>
      <c r="GR837" s="333"/>
      <c r="HB837" s="333"/>
      <c r="HL837" s="333"/>
      <c r="HV837" s="333"/>
      <c r="IA837" s="325"/>
    </row>
    <row r="838" spans="1:235" s="48" customFormat="1">
      <c r="A838" s="46"/>
      <c r="AB838" s="333"/>
      <c r="AL838" s="333"/>
      <c r="AV838" s="333"/>
      <c r="BF838" s="333"/>
      <c r="BP838" s="333"/>
      <c r="BZ838" s="333"/>
      <c r="CJ838" s="333"/>
      <c r="CT838" s="333"/>
      <c r="DD838" s="333"/>
      <c r="DN838" s="333"/>
      <c r="DX838" s="333"/>
      <c r="EH838" s="333"/>
      <c r="ER838" s="333"/>
      <c r="FX838" s="389"/>
      <c r="GH838" s="333"/>
      <c r="GR838" s="333"/>
      <c r="HB838" s="333"/>
      <c r="HL838" s="333"/>
      <c r="HV838" s="333"/>
      <c r="IA838" s="325"/>
    </row>
    <row r="839" spans="1:235" s="48" customFormat="1">
      <c r="A839" s="46"/>
      <c r="AB839" s="333"/>
      <c r="AL839" s="333"/>
      <c r="AV839" s="333"/>
      <c r="BF839" s="333"/>
      <c r="BP839" s="333"/>
      <c r="BZ839" s="333"/>
      <c r="CJ839" s="333"/>
      <c r="CT839" s="333"/>
      <c r="DD839" s="333"/>
      <c r="DN839" s="333"/>
      <c r="DX839" s="333"/>
      <c r="EH839" s="333"/>
      <c r="ER839" s="333"/>
      <c r="FX839" s="389"/>
      <c r="GH839" s="333"/>
      <c r="GR839" s="333"/>
      <c r="HB839" s="333"/>
      <c r="HL839" s="333"/>
      <c r="HV839" s="333"/>
      <c r="IA839" s="325"/>
    </row>
    <row r="840" spans="1:235" s="48" customFormat="1">
      <c r="A840" s="46"/>
      <c r="AB840" s="333"/>
      <c r="AL840" s="333"/>
      <c r="AV840" s="333"/>
      <c r="BF840" s="333"/>
      <c r="BP840" s="333"/>
      <c r="BZ840" s="333"/>
      <c r="CJ840" s="333"/>
      <c r="CT840" s="333"/>
      <c r="DD840" s="333"/>
      <c r="DN840" s="333"/>
      <c r="DX840" s="333"/>
      <c r="EH840" s="333"/>
      <c r="ER840" s="333"/>
      <c r="FX840" s="389"/>
      <c r="GH840" s="333"/>
      <c r="GR840" s="333"/>
      <c r="HB840" s="333"/>
      <c r="HL840" s="333"/>
      <c r="HV840" s="333"/>
      <c r="IA840" s="325"/>
    </row>
    <row r="841" spans="1:235" s="48" customFormat="1">
      <c r="A841" s="46"/>
      <c r="AB841" s="333"/>
      <c r="AL841" s="333"/>
      <c r="AV841" s="333"/>
      <c r="BF841" s="333"/>
      <c r="BP841" s="333"/>
      <c r="BZ841" s="333"/>
      <c r="CJ841" s="333"/>
      <c r="CT841" s="333"/>
      <c r="DD841" s="333"/>
      <c r="DN841" s="333"/>
      <c r="DX841" s="333"/>
      <c r="EH841" s="333"/>
      <c r="ER841" s="333"/>
      <c r="FX841" s="389"/>
      <c r="GH841" s="333"/>
      <c r="GR841" s="333"/>
      <c r="HB841" s="333"/>
      <c r="HL841" s="333"/>
      <c r="HV841" s="333"/>
      <c r="IA841" s="325"/>
    </row>
    <row r="842" spans="1:235" s="48" customFormat="1">
      <c r="A842" s="46"/>
      <c r="AB842" s="333"/>
      <c r="AL842" s="333"/>
      <c r="AV842" s="333"/>
      <c r="BF842" s="333"/>
      <c r="BP842" s="333"/>
      <c r="BZ842" s="333"/>
      <c r="CJ842" s="333"/>
      <c r="CT842" s="333"/>
      <c r="DD842" s="333"/>
      <c r="DN842" s="333"/>
      <c r="DX842" s="333"/>
      <c r="EH842" s="333"/>
      <c r="ER842" s="333"/>
      <c r="FX842" s="389"/>
      <c r="GH842" s="333"/>
      <c r="GR842" s="333"/>
      <c r="HB842" s="333"/>
      <c r="HL842" s="333"/>
      <c r="HV842" s="333"/>
      <c r="IA842" s="325"/>
    </row>
    <row r="843" spans="1:235" s="48" customFormat="1">
      <c r="A843" s="46"/>
      <c r="AB843" s="333"/>
      <c r="AL843" s="333"/>
      <c r="AV843" s="333"/>
      <c r="BF843" s="333"/>
      <c r="BP843" s="333"/>
      <c r="BZ843" s="333"/>
      <c r="CJ843" s="333"/>
      <c r="CT843" s="333"/>
      <c r="DD843" s="333"/>
      <c r="DN843" s="333"/>
      <c r="DX843" s="333"/>
      <c r="EH843" s="333"/>
      <c r="ER843" s="333"/>
      <c r="FX843" s="389"/>
      <c r="GH843" s="333"/>
      <c r="GR843" s="333"/>
      <c r="HB843" s="333"/>
      <c r="HL843" s="333"/>
      <c r="HV843" s="333"/>
      <c r="IA843" s="325"/>
    </row>
    <row r="844" spans="1:235" s="48" customFormat="1">
      <c r="A844" s="46"/>
      <c r="AB844" s="333"/>
      <c r="AL844" s="333"/>
      <c r="AV844" s="333"/>
      <c r="BF844" s="333"/>
      <c r="BP844" s="333"/>
      <c r="BZ844" s="333"/>
      <c r="CJ844" s="333"/>
      <c r="CT844" s="333"/>
      <c r="DD844" s="333"/>
      <c r="DN844" s="333"/>
      <c r="DX844" s="333"/>
      <c r="EH844" s="333"/>
      <c r="ER844" s="333"/>
      <c r="FX844" s="389"/>
      <c r="GH844" s="333"/>
      <c r="GR844" s="333"/>
      <c r="HB844" s="333"/>
      <c r="HL844" s="333"/>
      <c r="HV844" s="333"/>
      <c r="IA844" s="325"/>
    </row>
    <row r="845" spans="1:235" s="48" customFormat="1">
      <c r="A845" s="46"/>
      <c r="AB845" s="333"/>
      <c r="AL845" s="333"/>
      <c r="AV845" s="333"/>
      <c r="BF845" s="333"/>
      <c r="BP845" s="333"/>
      <c r="BZ845" s="333"/>
      <c r="CJ845" s="333"/>
      <c r="CT845" s="333"/>
      <c r="DD845" s="333"/>
      <c r="DN845" s="333"/>
      <c r="DX845" s="333"/>
      <c r="EH845" s="333"/>
      <c r="ER845" s="333"/>
      <c r="FX845" s="389"/>
      <c r="GH845" s="333"/>
      <c r="GR845" s="333"/>
      <c r="HB845" s="333"/>
      <c r="HL845" s="333"/>
      <c r="HV845" s="333"/>
      <c r="IA845" s="325"/>
    </row>
    <row r="846" spans="1:235" s="48" customFormat="1">
      <c r="A846" s="46"/>
      <c r="AB846" s="333"/>
      <c r="AL846" s="333"/>
      <c r="AV846" s="333"/>
      <c r="BF846" s="333"/>
      <c r="BP846" s="333"/>
      <c r="BZ846" s="333"/>
      <c r="CJ846" s="333"/>
      <c r="CT846" s="333"/>
      <c r="DD846" s="333"/>
      <c r="DN846" s="333"/>
      <c r="DX846" s="333"/>
      <c r="EH846" s="333"/>
      <c r="ER846" s="333"/>
      <c r="FX846" s="389"/>
      <c r="GH846" s="333"/>
      <c r="GR846" s="333"/>
      <c r="HB846" s="333"/>
      <c r="HL846" s="333"/>
      <c r="HV846" s="333"/>
      <c r="IA846" s="325"/>
    </row>
    <row r="847" spans="1:235" s="48" customFormat="1">
      <c r="A847" s="46"/>
      <c r="AB847" s="333"/>
      <c r="AL847" s="333"/>
      <c r="AV847" s="333"/>
      <c r="BF847" s="333"/>
      <c r="BP847" s="333"/>
      <c r="BZ847" s="333"/>
      <c r="CJ847" s="333"/>
      <c r="CT847" s="333"/>
      <c r="DD847" s="333"/>
      <c r="DN847" s="333"/>
      <c r="DX847" s="333"/>
      <c r="EH847" s="333"/>
      <c r="ER847" s="333"/>
      <c r="FX847" s="389"/>
      <c r="GH847" s="333"/>
      <c r="GR847" s="333"/>
      <c r="HB847" s="333"/>
      <c r="HL847" s="333"/>
      <c r="HV847" s="333"/>
      <c r="IA847" s="325"/>
    </row>
    <row r="848" spans="1:235" s="48" customFormat="1">
      <c r="A848" s="46"/>
      <c r="AB848" s="333"/>
      <c r="AL848" s="333"/>
      <c r="AV848" s="333"/>
      <c r="BF848" s="333"/>
      <c r="BP848" s="333"/>
      <c r="BZ848" s="333"/>
      <c r="CJ848" s="333"/>
      <c r="CT848" s="333"/>
      <c r="DD848" s="333"/>
      <c r="DN848" s="333"/>
      <c r="DX848" s="333"/>
      <c r="EH848" s="333"/>
      <c r="ER848" s="333"/>
      <c r="FX848" s="389"/>
      <c r="GH848" s="333"/>
      <c r="GR848" s="333"/>
      <c r="HB848" s="333"/>
      <c r="HL848" s="333"/>
      <c r="HV848" s="333"/>
      <c r="IA848" s="325"/>
    </row>
    <row r="849" spans="1:235" s="48" customFormat="1">
      <c r="A849" s="46"/>
      <c r="AB849" s="333"/>
      <c r="AL849" s="333"/>
      <c r="AV849" s="333"/>
      <c r="BF849" s="333"/>
      <c r="BP849" s="333"/>
      <c r="BZ849" s="333"/>
      <c r="CJ849" s="333"/>
      <c r="CT849" s="333"/>
      <c r="DD849" s="333"/>
      <c r="DN849" s="333"/>
      <c r="DX849" s="333"/>
      <c r="EH849" s="333"/>
      <c r="ER849" s="333"/>
      <c r="FX849" s="389"/>
      <c r="GH849" s="333"/>
      <c r="GR849" s="333"/>
      <c r="HB849" s="333"/>
      <c r="HL849" s="333"/>
      <c r="HV849" s="333"/>
      <c r="IA849" s="325"/>
    </row>
    <row r="850" spans="1:235" s="48" customFormat="1">
      <c r="A850" s="46"/>
      <c r="AB850" s="333"/>
      <c r="AL850" s="333"/>
      <c r="AV850" s="333"/>
      <c r="BF850" s="333"/>
      <c r="BP850" s="333"/>
      <c r="BZ850" s="333"/>
      <c r="CJ850" s="333"/>
      <c r="CT850" s="333"/>
      <c r="DD850" s="333"/>
      <c r="DN850" s="333"/>
      <c r="DX850" s="333"/>
      <c r="EH850" s="333"/>
      <c r="ER850" s="333"/>
      <c r="FX850" s="389"/>
      <c r="GH850" s="333"/>
      <c r="GR850" s="333"/>
      <c r="HB850" s="333"/>
      <c r="HL850" s="333"/>
      <c r="HV850" s="333"/>
      <c r="IA850" s="325"/>
    </row>
    <row r="851" spans="1:235" s="48" customFormat="1">
      <c r="A851" s="46"/>
      <c r="AB851" s="333"/>
      <c r="AL851" s="333"/>
      <c r="AV851" s="333"/>
      <c r="BF851" s="333"/>
      <c r="BP851" s="333"/>
      <c r="BZ851" s="333"/>
      <c r="CJ851" s="333"/>
      <c r="CT851" s="333"/>
      <c r="DD851" s="333"/>
      <c r="DN851" s="333"/>
      <c r="DX851" s="333"/>
      <c r="EH851" s="333"/>
      <c r="ER851" s="333"/>
      <c r="FX851" s="389"/>
      <c r="GH851" s="333"/>
      <c r="GR851" s="333"/>
      <c r="HB851" s="333"/>
      <c r="HL851" s="333"/>
      <c r="HV851" s="333"/>
      <c r="IA851" s="325"/>
    </row>
    <row r="852" spans="1:235" s="48" customFormat="1">
      <c r="A852" s="46"/>
      <c r="AB852" s="333"/>
      <c r="AL852" s="333"/>
      <c r="AV852" s="333"/>
      <c r="BF852" s="333"/>
      <c r="BP852" s="333"/>
      <c r="BZ852" s="333"/>
      <c r="CJ852" s="333"/>
      <c r="CT852" s="333"/>
      <c r="DD852" s="333"/>
      <c r="DN852" s="333"/>
      <c r="DX852" s="333"/>
      <c r="EH852" s="333"/>
      <c r="ER852" s="333"/>
      <c r="FX852" s="389"/>
      <c r="GH852" s="333"/>
      <c r="GR852" s="333"/>
      <c r="HB852" s="333"/>
      <c r="HL852" s="333"/>
      <c r="HV852" s="333"/>
      <c r="IA852" s="325"/>
    </row>
    <row r="853" spans="1:235" s="48" customFormat="1">
      <c r="A853" s="46"/>
      <c r="AB853" s="333"/>
      <c r="AL853" s="333"/>
      <c r="AV853" s="333"/>
      <c r="BF853" s="333"/>
      <c r="BP853" s="333"/>
      <c r="BZ853" s="333"/>
      <c r="CJ853" s="333"/>
      <c r="CT853" s="333"/>
      <c r="DD853" s="333"/>
      <c r="DN853" s="333"/>
      <c r="DX853" s="333"/>
      <c r="EH853" s="333"/>
      <c r="ER853" s="333"/>
      <c r="FX853" s="389"/>
      <c r="GH853" s="333"/>
      <c r="GR853" s="333"/>
      <c r="HB853" s="333"/>
      <c r="HL853" s="333"/>
      <c r="HV853" s="333"/>
      <c r="IA853" s="325"/>
    </row>
    <row r="854" spans="1:235" s="48" customFormat="1">
      <c r="A854" s="46"/>
      <c r="AB854" s="333"/>
      <c r="AL854" s="333"/>
      <c r="AV854" s="333"/>
      <c r="BF854" s="333"/>
      <c r="BP854" s="333"/>
      <c r="BZ854" s="333"/>
      <c r="CJ854" s="333"/>
      <c r="CT854" s="333"/>
      <c r="DD854" s="333"/>
      <c r="DN854" s="333"/>
      <c r="DX854" s="333"/>
      <c r="EH854" s="333"/>
      <c r="ER854" s="333"/>
      <c r="FX854" s="389"/>
      <c r="GH854" s="333"/>
      <c r="GR854" s="333"/>
      <c r="HB854" s="333"/>
      <c r="HL854" s="333"/>
      <c r="HV854" s="333"/>
      <c r="IA854" s="325"/>
    </row>
    <row r="855" spans="1:235" s="48" customFormat="1">
      <c r="A855" s="46"/>
      <c r="AB855" s="333"/>
      <c r="AL855" s="333"/>
      <c r="AV855" s="333"/>
      <c r="BF855" s="333"/>
      <c r="BP855" s="333"/>
      <c r="BZ855" s="333"/>
      <c r="CJ855" s="333"/>
      <c r="CT855" s="333"/>
      <c r="DD855" s="333"/>
      <c r="DN855" s="333"/>
      <c r="DX855" s="333"/>
      <c r="EH855" s="333"/>
      <c r="ER855" s="333"/>
      <c r="FX855" s="389"/>
      <c r="GH855" s="333"/>
      <c r="GR855" s="333"/>
      <c r="HB855" s="333"/>
      <c r="HL855" s="333"/>
      <c r="HV855" s="333"/>
      <c r="IA855" s="325"/>
    </row>
    <row r="856" spans="1:235" s="48" customFormat="1">
      <c r="A856" s="46"/>
      <c r="AB856" s="333"/>
      <c r="AL856" s="333"/>
      <c r="AV856" s="333"/>
      <c r="BF856" s="333"/>
      <c r="BP856" s="333"/>
      <c r="BZ856" s="333"/>
      <c r="CJ856" s="333"/>
      <c r="CT856" s="333"/>
      <c r="DD856" s="333"/>
      <c r="DN856" s="333"/>
      <c r="DX856" s="333"/>
      <c r="EH856" s="333"/>
      <c r="ER856" s="333"/>
      <c r="FX856" s="389"/>
      <c r="GH856" s="333"/>
      <c r="GR856" s="333"/>
      <c r="HB856" s="333"/>
      <c r="HL856" s="333"/>
      <c r="HV856" s="333"/>
      <c r="IA856" s="325"/>
    </row>
    <row r="857" spans="1:235" s="48" customFormat="1">
      <c r="A857" s="46"/>
      <c r="AB857" s="333"/>
      <c r="AL857" s="333"/>
      <c r="AV857" s="333"/>
      <c r="BF857" s="333"/>
      <c r="BP857" s="333"/>
      <c r="BZ857" s="333"/>
      <c r="CJ857" s="333"/>
      <c r="CT857" s="333"/>
      <c r="DD857" s="333"/>
      <c r="DN857" s="333"/>
      <c r="DX857" s="333"/>
      <c r="EH857" s="333"/>
      <c r="ER857" s="333"/>
      <c r="FX857" s="389"/>
      <c r="GH857" s="333"/>
      <c r="GR857" s="333"/>
      <c r="HB857" s="333"/>
      <c r="HL857" s="333"/>
      <c r="HV857" s="333"/>
      <c r="IA857" s="325"/>
    </row>
    <row r="858" spans="1:235" s="48" customFormat="1">
      <c r="A858" s="46"/>
      <c r="AB858" s="333"/>
      <c r="AL858" s="333"/>
      <c r="AV858" s="333"/>
      <c r="BF858" s="333"/>
      <c r="BP858" s="333"/>
      <c r="BZ858" s="333"/>
      <c r="CJ858" s="333"/>
      <c r="CT858" s="333"/>
      <c r="DD858" s="333"/>
      <c r="DN858" s="333"/>
      <c r="DX858" s="333"/>
      <c r="EH858" s="333"/>
      <c r="ER858" s="333"/>
      <c r="FX858" s="389"/>
      <c r="GH858" s="333"/>
      <c r="GR858" s="333"/>
      <c r="HB858" s="333"/>
      <c r="HL858" s="333"/>
      <c r="HV858" s="333"/>
      <c r="IA858" s="325"/>
    </row>
    <row r="859" spans="1:235" s="48" customFormat="1">
      <c r="A859" s="46"/>
      <c r="AB859" s="333"/>
      <c r="AL859" s="333"/>
      <c r="AV859" s="333"/>
      <c r="BF859" s="333"/>
      <c r="BP859" s="333"/>
      <c r="BZ859" s="333"/>
      <c r="CJ859" s="333"/>
      <c r="CT859" s="333"/>
      <c r="DD859" s="333"/>
      <c r="DN859" s="333"/>
      <c r="DX859" s="333"/>
      <c r="EH859" s="333"/>
      <c r="ER859" s="333"/>
      <c r="FX859" s="389"/>
      <c r="GH859" s="333"/>
      <c r="GR859" s="333"/>
      <c r="HB859" s="333"/>
      <c r="HL859" s="333"/>
      <c r="HV859" s="333"/>
      <c r="IA859" s="325"/>
    </row>
    <row r="860" spans="1:235" s="48" customFormat="1">
      <c r="A860" s="46"/>
      <c r="AB860" s="333"/>
      <c r="AL860" s="333"/>
      <c r="AV860" s="333"/>
      <c r="BF860" s="333"/>
      <c r="BP860" s="333"/>
      <c r="BZ860" s="333"/>
      <c r="CJ860" s="333"/>
      <c r="CT860" s="333"/>
      <c r="DD860" s="333"/>
      <c r="DN860" s="333"/>
      <c r="DX860" s="333"/>
      <c r="EH860" s="333"/>
      <c r="ER860" s="333"/>
      <c r="FX860" s="389"/>
      <c r="GH860" s="333"/>
      <c r="GR860" s="333"/>
      <c r="HB860" s="333"/>
      <c r="HL860" s="333"/>
      <c r="HV860" s="333"/>
      <c r="IA860" s="325"/>
    </row>
    <row r="861" spans="1:235" s="48" customFormat="1">
      <c r="A861" s="46"/>
      <c r="AB861" s="333"/>
      <c r="AL861" s="333"/>
      <c r="AV861" s="333"/>
      <c r="BF861" s="333"/>
      <c r="BP861" s="333"/>
      <c r="BZ861" s="333"/>
      <c r="CJ861" s="333"/>
      <c r="CT861" s="333"/>
      <c r="DD861" s="333"/>
      <c r="DN861" s="333"/>
      <c r="DX861" s="333"/>
      <c r="EH861" s="333"/>
      <c r="ER861" s="333"/>
      <c r="FX861" s="389"/>
      <c r="GH861" s="333"/>
      <c r="GR861" s="333"/>
      <c r="HB861" s="333"/>
      <c r="HL861" s="333"/>
      <c r="HV861" s="333"/>
      <c r="IA861" s="325"/>
    </row>
    <row r="862" spans="1:235" s="48" customFormat="1">
      <c r="A862" s="46"/>
      <c r="AB862" s="333"/>
      <c r="AL862" s="333"/>
      <c r="AV862" s="333"/>
      <c r="BF862" s="333"/>
      <c r="BP862" s="333"/>
      <c r="BZ862" s="333"/>
      <c r="CJ862" s="333"/>
      <c r="CT862" s="333"/>
      <c r="DD862" s="333"/>
      <c r="DN862" s="333"/>
      <c r="DX862" s="333"/>
      <c r="EH862" s="333"/>
      <c r="ER862" s="333"/>
      <c r="FX862" s="389"/>
      <c r="GH862" s="333"/>
      <c r="GR862" s="333"/>
      <c r="HB862" s="333"/>
      <c r="HL862" s="333"/>
      <c r="HV862" s="333"/>
      <c r="IA862" s="325"/>
    </row>
    <row r="863" spans="1:235" s="48" customFormat="1">
      <c r="A863" s="46"/>
      <c r="AB863" s="333"/>
      <c r="AL863" s="333"/>
      <c r="AV863" s="333"/>
      <c r="BF863" s="333"/>
      <c r="BP863" s="333"/>
      <c r="BZ863" s="333"/>
      <c r="CJ863" s="333"/>
      <c r="CT863" s="333"/>
      <c r="DD863" s="333"/>
      <c r="DN863" s="333"/>
      <c r="DX863" s="333"/>
      <c r="EH863" s="333"/>
      <c r="ER863" s="333"/>
      <c r="FX863" s="389"/>
      <c r="GH863" s="333"/>
      <c r="GR863" s="333"/>
      <c r="HB863" s="333"/>
      <c r="HL863" s="333"/>
      <c r="HV863" s="333"/>
      <c r="IA863" s="325"/>
    </row>
    <row r="864" spans="1:235" s="48" customFormat="1">
      <c r="A864" s="46"/>
      <c r="AB864" s="333"/>
      <c r="AL864" s="333"/>
      <c r="AV864" s="333"/>
      <c r="BF864" s="333"/>
      <c r="BP864" s="333"/>
      <c r="BZ864" s="333"/>
      <c r="CJ864" s="333"/>
      <c r="CT864" s="333"/>
      <c r="DD864" s="333"/>
      <c r="DN864" s="333"/>
      <c r="DX864" s="333"/>
      <c r="EH864" s="333"/>
      <c r="ER864" s="333"/>
      <c r="FX864" s="389"/>
      <c r="GH864" s="333"/>
      <c r="GR864" s="333"/>
      <c r="HB864" s="333"/>
      <c r="HL864" s="333"/>
      <c r="HV864" s="333"/>
      <c r="IA864" s="325"/>
    </row>
    <row r="865" spans="1:235" s="48" customFormat="1">
      <c r="A865" s="46"/>
      <c r="AB865" s="333"/>
      <c r="AL865" s="333"/>
      <c r="AV865" s="333"/>
      <c r="BF865" s="333"/>
      <c r="BP865" s="333"/>
      <c r="BZ865" s="333"/>
      <c r="CJ865" s="333"/>
      <c r="CT865" s="333"/>
      <c r="DD865" s="333"/>
      <c r="DN865" s="333"/>
      <c r="DX865" s="333"/>
      <c r="EH865" s="333"/>
      <c r="ER865" s="333"/>
      <c r="FX865" s="389"/>
      <c r="GH865" s="333"/>
      <c r="GR865" s="333"/>
      <c r="HB865" s="333"/>
      <c r="HL865" s="333"/>
      <c r="HV865" s="333"/>
      <c r="IA865" s="325"/>
    </row>
    <row r="866" spans="1:235" s="48" customFormat="1">
      <c r="A866" s="46"/>
      <c r="AB866" s="333"/>
      <c r="AL866" s="333"/>
      <c r="AV866" s="333"/>
      <c r="BF866" s="333"/>
      <c r="BP866" s="333"/>
      <c r="BZ866" s="333"/>
      <c r="CJ866" s="333"/>
      <c r="CT866" s="333"/>
      <c r="DD866" s="333"/>
      <c r="DN866" s="333"/>
      <c r="DX866" s="333"/>
      <c r="EH866" s="333"/>
      <c r="ER866" s="333"/>
      <c r="FX866" s="389"/>
      <c r="GH866" s="333"/>
      <c r="GR866" s="333"/>
      <c r="HB866" s="333"/>
      <c r="HL866" s="333"/>
      <c r="HV866" s="333"/>
      <c r="IA866" s="325"/>
    </row>
    <row r="867" spans="1:235" s="48" customFormat="1">
      <c r="A867" s="46"/>
      <c r="AB867" s="333"/>
      <c r="AL867" s="333"/>
      <c r="AV867" s="333"/>
      <c r="BF867" s="333"/>
      <c r="BP867" s="333"/>
      <c r="BZ867" s="333"/>
      <c r="CJ867" s="333"/>
      <c r="CT867" s="333"/>
      <c r="DD867" s="333"/>
      <c r="DN867" s="333"/>
      <c r="DX867" s="333"/>
      <c r="EH867" s="333"/>
      <c r="ER867" s="333"/>
      <c r="FX867" s="389"/>
      <c r="GH867" s="333"/>
      <c r="GR867" s="333"/>
      <c r="HB867" s="333"/>
      <c r="HL867" s="333"/>
      <c r="HV867" s="333"/>
      <c r="IA867" s="325"/>
    </row>
    <row r="868" spans="1:235" s="48" customFormat="1">
      <c r="A868" s="46"/>
      <c r="AB868" s="333"/>
      <c r="AL868" s="333"/>
      <c r="AV868" s="333"/>
      <c r="BF868" s="333"/>
      <c r="BP868" s="333"/>
      <c r="BZ868" s="333"/>
      <c r="CJ868" s="333"/>
      <c r="CT868" s="333"/>
      <c r="DD868" s="333"/>
      <c r="DN868" s="333"/>
      <c r="DX868" s="333"/>
      <c r="EH868" s="333"/>
      <c r="ER868" s="333"/>
      <c r="FX868" s="389"/>
      <c r="GH868" s="333"/>
      <c r="GR868" s="333"/>
      <c r="HB868" s="333"/>
      <c r="HL868" s="333"/>
      <c r="HV868" s="333"/>
      <c r="IA868" s="325"/>
    </row>
    <row r="869" spans="1:235" s="48" customFormat="1">
      <c r="A869" s="46"/>
      <c r="AB869" s="333"/>
      <c r="AL869" s="333"/>
      <c r="AV869" s="333"/>
      <c r="BF869" s="333"/>
      <c r="BP869" s="333"/>
      <c r="BZ869" s="333"/>
      <c r="CJ869" s="333"/>
      <c r="CT869" s="333"/>
      <c r="DD869" s="333"/>
      <c r="DN869" s="333"/>
      <c r="DX869" s="333"/>
      <c r="EH869" s="333"/>
      <c r="ER869" s="333"/>
      <c r="FX869" s="389"/>
      <c r="GH869" s="333"/>
      <c r="GR869" s="333"/>
      <c r="HB869" s="333"/>
      <c r="HL869" s="333"/>
      <c r="HV869" s="333"/>
      <c r="IA869" s="325"/>
    </row>
    <row r="870" spans="1:235" s="48" customFormat="1">
      <c r="A870" s="46"/>
      <c r="AB870" s="333"/>
      <c r="AL870" s="333"/>
      <c r="AV870" s="333"/>
      <c r="BF870" s="333"/>
      <c r="BP870" s="333"/>
      <c r="BZ870" s="333"/>
      <c r="CJ870" s="333"/>
      <c r="CT870" s="333"/>
      <c r="DD870" s="333"/>
      <c r="DN870" s="333"/>
      <c r="DX870" s="333"/>
      <c r="EH870" s="333"/>
      <c r="ER870" s="333"/>
      <c r="FX870" s="389"/>
      <c r="GH870" s="333"/>
      <c r="GR870" s="333"/>
      <c r="HB870" s="333"/>
      <c r="HL870" s="333"/>
      <c r="HV870" s="333"/>
      <c r="IA870" s="325"/>
    </row>
    <row r="871" spans="1:235" s="48" customFormat="1">
      <c r="A871" s="46"/>
      <c r="AB871" s="333"/>
      <c r="AL871" s="333"/>
      <c r="AV871" s="333"/>
      <c r="BF871" s="333"/>
      <c r="BP871" s="333"/>
      <c r="BZ871" s="333"/>
      <c r="CJ871" s="333"/>
      <c r="CT871" s="333"/>
      <c r="DD871" s="333"/>
      <c r="DN871" s="333"/>
      <c r="DX871" s="333"/>
      <c r="EH871" s="333"/>
      <c r="ER871" s="333"/>
      <c r="FX871" s="389"/>
      <c r="GH871" s="333"/>
      <c r="GR871" s="333"/>
      <c r="HB871" s="333"/>
      <c r="HL871" s="333"/>
      <c r="HV871" s="333"/>
      <c r="IA871" s="325"/>
    </row>
    <row r="872" spans="1:235" s="48" customFormat="1">
      <c r="A872" s="46"/>
      <c r="AB872" s="333"/>
      <c r="AL872" s="333"/>
      <c r="AV872" s="333"/>
      <c r="BF872" s="333"/>
      <c r="BP872" s="333"/>
      <c r="BZ872" s="333"/>
      <c r="CJ872" s="333"/>
      <c r="CT872" s="333"/>
      <c r="DD872" s="333"/>
      <c r="DN872" s="333"/>
      <c r="DX872" s="333"/>
      <c r="EH872" s="333"/>
      <c r="ER872" s="333"/>
      <c r="FX872" s="389"/>
      <c r="GH872" s="333"/>
      <c r="GR872" s="333"/>
      <c r="HB872" s="333"/>
      <c r="HL872" s="333"/>
      <c r="HV872" s="333"/>
      <c r="IA872" s="325"/>
    </row>
    <row r="873" spans="1:235" s="48" customFormat="1">
      <c r="A873" s="46"/>
      <c r="AB873" s="333"/>
      <c r="AL873" s="333"/>
      <c r="AV873" s="333"/>
      <c r="BF873" s="333"/>
      <c r="BP873" s="333"/>
      <c r="BZ873" s="333"/>
      <c r="CJ873" s="333"/>
      <c r="CT873" s="333"/>
      <c r="DD873" s="333"/>
      <c r="DN873" s="333"/>
      <c r="DX873" s="333"/>
      <c r="EH873" s="333"/>
      <c r="ER873" s="333"/>
      <c r="FX873" s="389"/>
      <c r="GH873" s="333"/>
      <c r="GR873" s="333"/>
      <c r="HB873" s="333"/>
      <c r="HL873" s="333"/>
      <c r="HV873" s="333"/>
      <c r="IA873" s="325"/>
    </row>
    <row r="874" spans="1:235" s="48" customFormat="1">
      <c r="A874" s="46"/>
      <c r="AB874" s="333"/>
      <c r="AL874" s="333"/>
      <c r="AV874" s="333"/>
      <c r="BF874" s="333"/>
      <c r="BP874" s="333"/>
      <c r="BZ874" s="333"/>
      <c r="CJ874" s="333"/>
      <c r="CT874" s="333"/>
      <c r="DD874" s="333"/>
      <c r="DN874" s="333"/>
      <c r="DX874" s="333"/>
      <c r="EH874" s="333"/>
      <c r="ER874" s="333"/>
      <c r="FX874" s="389"/>
      <c r="GH874" s="333"/>
      <c r="GR874" s="333"/>
      <c r="HB874" s="333"/>
      <c r="HL874" s="333"/>
      <c r="HV874" s="333"/>
      <c r="IA874" s="325"/>
    </row>
    <row r="875" spans="1:235" s="48" customFormat="1">
      <c r="A875" s="46"/>
      <c r="AB875" s="333"/>
      <c r="AL875" s="333"/>
      <c r="AV875" s="333"/>
      <c r="BF875" s="333"/>
      <c r="BP875" s="333"/>
      <c r="BZ875" s="333"/>
      <c r="CJ875" s="333"/>
      <c r="CT875" s="333"/>
      <c r="DD875" s="333"/>
      <c r="DN875" s="333"/>
      <c r="DX875" s="333"/>
      <c r="EH875" s="333"/>
      <c r="ER875" s="333"/>
      <c r="FX875" s="389"/>
      <c r="GH875" s="333"/>
      <c r="GR875" s="333"/>
      <c r="HB875" s="333"/>
      <c r="HL875" s="333"/>
      <c r="HV875" s="333"/>
      <c r="IA875" s="325"/>
    </row>
    <row r="876" spans="1:235" s="48" customFormat="1">
      <c r="A876" s="46"/>
      <c r="AB876" s="333"/>
      <c r="AL876" s="333"/>
      <c r="AV876" s="333"/>
      <c r="BF876" s="333"/>
      <c r="BP876" s="333"/>
      <c r="BZ876" s="333"/>
      <c r="CJ876" s="333"/>
      <c r="CT876" s="333"/>
      <c r="DD876" s="333"/>
      <c r="DN876" s="333"/>
      <c r="DX876" s="333"/>
      <c r="EH876" s="333"/>
      <c r="ER876" s="333"/>
      <c r="FX876" s="389"/>
      <c r="GH876" s="333"/>
      <c r="GR876" s="333"/>
      <c r="HB876" s="333"/>
      <c r="HL876" s="333"/>
      <c r="HV876" s="333"/>
      <c r="IA876" s="325"/>
    </row>
    <row r="877" spans="1:235" s="48" customFormat="1">
      <c r="A877" s="46"/>
      <c r="AB877" s="333"/>
      <c r="AL877" s="333"/>
      <c r="AV877" s="333"/>
      <c r="BF877" s="333"/>
      <c r="BP877" s="333"/>
      <c r="BZ877" s="333"/>
      <c r="CJ877" s="333"/>
      <c r="CT877" s="333"/>
      <c r="DD877" s="333"/>
      <c r="DN877" s="333"/>
      <c r="DX877" s="333"/>
      <c r="EH877" s="333"/>
      <c r="ER877" s="333"/>
      <c r="FX877" s="389"/>
      <c r="GH877" s="333"/>
      <c r="GR877" s="333"/>
      <c r="HB877" s="333"/>
      <c r="HL877" s="333"/>
      <c r="HV877" s="333"/>
      <c r="IA877" s="325"/>
    </row>
    <row r="878" spans="1:235" s="48" customFormat="1">
      <c r="A878" s="46"/>
      <c r="AB878" s="333"/>
      <c r="AL878" s="333"/>
      <c r="AV878" s="333"/>
      <c r="BF878" s="333"/>
      <c r="BP878" s="333"/>
      <c r="BZ878" s="333"/>
      <c r="CJ878" s="333"/>
      <c r="CT878" s="333"/>
      <c r="DD878" s="333"/>
      <c r="DN878" s="333"/>
      <c r="DX878" s="333"/>
      <c r="EH878" s="333"/>
      <c r="ER878" s="333"/>
      <c r="FX878" s="389"/>
      <c r="GH878" s="333"/>
      <c r="GR878" s="333"/>
      <c r="HB878" s="333"/>
      <c r="HL878" s="333"/>
      <c r="HV878" s="333"/>
      <c r="IA878" s="325"/>
    </row>
    <row r="879" spans="1:235" s="48" customFormat="1">
      <c r="A879" s="46"/>
      <c r="AB879" s="333"/>
      <c r="AL879" s="333"/>
      <c r="AV879" s="333"/>
      <c r="BF879" s="333"/>
      <c r="BP879" s="333"/>
      <c r="BZ879" s="333"/>
      <c r="CJ879" s="333"/>
      <c r="CT879" s="333"/>
      <c r="DD879" s="333"/>
      <c r="DN879" s="333"/>
      <c r="DX879" s="333"/>
      <c r="EH879" s="333"/>
      <c r="ER879" s="333"/>
      <c r="FX879" s="389"/>
      <c r="GH879" s="333"/>
      <c r="GR879" s="333"/>
      <c r="HB879" s="333"/>
      <c r="HL879" s="333"/>
      <c r="HV879" s="333"/>
      <c r="IA879" s="325"/>
    </row>
    <row r="880" spans="1:235" s="48" customFormat="1">
      <c r="A880" s="46"/>
      <c r="AB880" s="333"/>
      <c r="AL880" s="333"/>
      <c r="AV880" s="333"/>
      <c r="BF880" s="333"/>
      <c r="BP880" s="333"/>
      <c r="BZ880" s="333"/>
      <c r="CJ880" s="333"/>
      <c r="CT880" s="333"/>
      <c r="DD880" s="333"/>
      <c r="DN880" s="333"/>
      <c r="DX880" s="333"/>
      <c r="EH880" s="333"/>
      <c r="ER880" s="333"/>
      <c r="FX880" s="389"/>
      <c r="GH880" s="333"/>
      <c r="GR880" s="333"/>
      <c r="HB880" s="333"/>
      <c r="HL880" s="333"/>
      <c r="HV880" s="333"/>
      <c r="IA880" s="325"/>
    </row>
    <row r="881" spans="1:235" s="48" customFormat="1">
      <c r="A881" s="46"/>
      <c r="AB881" s="333"/>
      <c r="AL881" s="333"/>
      <c r="AV881" s="333"/>
      <c r="BF881" s="333"/>
      <c r="BP881" s="333"/>
      <c r="BZ881" s="333"/>
      <c r="CJ881" s="333"/>
      <c r="CT881" s="333"/>
      <c r="DD881" s="333"/>
      <c r="DN881" s="333"/>
      <c r="DX881" s="333"/>
      <c r="EH881" s="333"/>
      <c r="ER881" s="333"/>
      <c r="FX881" s="389"/>
      <c r="GH881" s="333"/>
      <c r="GR881" s="333"/>
      <c r="HB881" s="333"/>
      <c r="HL881" s="333"/>
      <c r="HV881" s="333"/>
      <c r="IA881" s="325"/>
    </row>
    <row r="882" spans="1:235" s="48" customFormat="1">
      <c r="A882" s="46"/>
      <c r="AB882" s="333"/>
      <c r="AL882" s="333"/>
      <c r="AV882" s="333"/>
      <c r="BF882" s="333"/>
      <c r="BP882" s="333"/>
      <c r="BZ882" s="333"/>
      <c r="CJ882" s="333"/>
      <c r="CT882" s="333"/>
      <c r="DD882" s="333"/>
      <c r="DN882" s="333"/>
      <c r="DX882" s="333"/>
      <c r="EH882" s="333"/>
      <c r="ER882" s="333"/>
      <c r="FX882" s="389"/>
      <c r="GH882" s="333"/>
      <c r="GR882" s="333"/>
      <c r="HB882" s="333"/>
      <c r="HL882" s="333"/>
      <c r="HV882" s="333"/>
      <c r="IA882" s="325"/>
    </row>
    <row r="883" spans="1:235" s="48" customFormat="1">
      <c r="A883" s="46"/>
      <c r="AB883" s="333"/>
      <c r="AL883" s="333"/>
      <c r="AV883" s="333"/>
      <c r="BF883" s="333"/>
      <c r="BP883" s="333"/>
      <c r="BZ883" s="333"/>
      <c r="CJ883" s="333"/>
      <c r="CT883" s="333"/>
      <c r="DD883" s="333"/>
      <c r="DN883" s="333"/>
      <c r="DX883" s="333"/>
      <c r="EH883" s="333"/>
      <c r="ER883" s="333"/>
      <c r="FX883" s="389"/>
      <c r="GH883" s="333"/>
      <c r="GR883" s="333"/>
      <c r="HB883" s="333"/>
      <c r="HL883" s="333"/>
      <c r="HV883" s="333"/>
      <c r="IA883" s="325"/>
    </row>
    <row r="884" spans="1:235" s="48" customFormat="1">
      <c r="A884" s="46"/>
      <c r="AB884" s="333"/>
      <c r="AL884" s="333"/>
      <c r="AV884" s="333"/>
      <c r="BF884" s="333"/>
      <c r="BP884" s="333"/>
      <c r="BZ884" s="333"/>
      <c r="CJ884" s="333"/>
      <c r="CT884" s="333"/>
      <c r="DD884" s="333"/>
      <c r="DN884" s="333"/>
      <c r="DX884" s="333"/>
      <c r="EH884" s="333"/>
      <c r="ER884" s="333"/>
      <c r="FX884" s="389"/>
      <c r="GH884" s="333"/>
      <c r="GR884" s="333"/>
      <c r="HB884" s="333"/>
      <c r="HL884" s="333"/>
      <c r="HV884" s="333"/>
      <c r="IA884" s="325"/>
    </row>
    <row r="885" spans="1:235" s="48" customFormat="1">
      <c r="A885" s="46"/>
      <c r="AB885" s="333"/>
      <c r="AL885" s="333"/>
      <c r="AV885" s="333"/>
      <c r="BF885" s="333"/>
      <c r="BP885" s="333"/>
      <c r="BZ885" s="333"/>
      <c r="CJ885" s="333"/>
      <c r="CT885" s="333"/>
      <c r="DD885" s="333"/>
      <c r="DN885" s="333"/>
      <c r="DX885" s="333"/>
      <c r="EH885" s="333"/>
      <c r="ER885" s="333"/>
      <c r="FX885" s="389"/>
      <c r="GH885" s="333"/>
      <c r="GR885" s="333"/>
      <c r="HB885" s="333"/>
      <c r="HL885" s="333"/>
      <c r="HV885" s="333"/>
      <c r="IA885" s="325"/>
    </row>
    <row r="886" spans="1:235" s="48" customFormat="1">
      <c r="A886" s="46"/>
      <c r="AB886" s="333"/>
      <c r="AL886" s="333"/>
      <c r="AV886" s="333"/>
      <c r="BF886" s="333"/>
      <c r="BP886" s="333"/>
      <c r="BZ886" s="333"/>
      <c r="CJ886" s="333"/>
      <c r="CT886" s="333"/>
      <c r="DD886" s="333"/>
      <c r="DN886" s="333"/>
      <c r="DX886" s="333"/>
      <c r="EH886" s="333"/>
      <c r="ER886" s="333"/>
      <c r="FX886" s="389"/>
      <c r="GH886" s="333"/>
      <c r="GR886" s="333"/>
      <c r="HB886" s="333"/>
      <c r="HL886" s="333"/>
      <c r="HV886" s="333"/>
      <c r="IA886" s="325"/>
    </row>
    <row r="887" spans="1:235" s="48" customFormat="1">
      <c r="A887" s="46"/>
      <c r="AB887" s="333"/>
      <c r="AL887" s="333"/>
      <c r="AV887" s="333"/>
      <c r="BF887" s="333"/>
      <c r="BP887" s="333"/>
      <c r="BZ887" s="333"/>
      <c r="CJ887" s="333"/>
      <c r="CT887" s="333"/>
      <c r="DD887" s="333"/>
      <c r="DN887" s="333"/>
      <c r="DX887" s="333"/>
      <c r="EH887" s="333"/>
      <c r="ER887" s="333"/>
      <c r="FX887" s="389"/>
      <c r="GH887" s="333"/>
      <c r="GR887" s="333"/>
      <c r="HB887" s="333"/>
      <c r="HL887" s="333"/>
      <c r="HV887" s="333"/>
      <c r="IA887" s="325"/>
    </row>
    <row r="888" spans="1:235" s="48" customFormat="1">
      <c r="A888" s="46"/>
      <c r="AB888" s="333"/>
      <c r="AL888" s="333"/>
      <c r="AV888" s="333"/>
      <c r="BF888" s="333"/>
      <c r="BP888" s="333"/>
      <c r="BZ888" s="333"/>
      <c r="CJ888" s="333"/>
      <c r="CT888" s="333"/>
      <c r="DD888" s="333"/>
      <c r="DN888" s="333"/>
      <c r="DX888" s="333"/>
      <c r="EH888" s="333"/>
      <c r="ER888" s="333"/>
      <c r="FX888" s="389"/>
      <c r="GH888" s="333"/>
      <c r="GR888" s="333"/>
      <c r="HB888" s="333"/>
      <c r="HL888" s="333"/>
      <c r="HV888" s="333"/>
      <c r="IA888" s="325"/>
    </row>
    <row r="889" spans="1:235" s="48" customFormat="1">
      <c r="A889" s="46"/>
      <c r="AB889" s="333"/>
      <c r="AL889" s="333"/>
      <c r="AV889" s="333"/>
      <c r="BF889" s="333"/>
      <c r="BP889" s="333"/>
      <c r="BZ889" s="333"/>
      <c r="CJ889" s="333"/>
      <c r="CT889" s="333"/>
      <c r="DD889" s="333"/>
      <c r="DN889" s="333"/>
      <c r="DX889" s="333"/>
      <c r="EH889" s="333"/>
      <c r="ER889" s="333"/>
      <c r="FX889" s="389"/>
      <c r="GH889" s="333"/>
      <c r="GR889" s="333"/>
      <c r="HB889" s="333"/>
      <c r="HL889" s="333"/>
      <c r="HV889" s="333"/>
      <c r="IA889" s="325"/>
    </row>
    <row r="890" spans="1:235" s="48" customFormat="1">
      <c r="A890" s="46"/>
      <c r="AB890" s="333"/>
      <c r="AL890" s="333"/>
      <c r="AV890" s="333"/>
      <c r="BF890" s="333"/>
      <c r="BP890" s="333"/>
      <c r="BZ890" s="333"/>
      <c r="CJ890" s="333"/>
      <c r="CT890" s="333"/>
      <c r="DD890" s="333"/>
      <c r="DN890" s="333"/>
      <c r="DX890" s="333"/>
      <c r="EH890" s="333"/>
      <c r="ER890" s="333"/>
      <c r="FX890" s="389"/>
      <c r="GH890" s="333"/>
      <c r="GR890" s="333"/>
      <c r="HB890" s="333"/>
      <c r="HL890" s="333"/>
      <c r="HV890" s="333"/>
      <c r="IA890" s="325"/>
    </row>
    <row r="891" spans="1:235" s="48" customFormat="1">
      <c r="A891" s="46"/>
      <c r="AB891" s="333"/>
      <c r="AL891" s="333"/>
      <c r="AV891" s="333"/>
      <c r="BF891" s="333"/>
      <c r="BP891" s="333"/>
      <c r="BZ891" s="333"/>
      <c r="CJ891" s="333"/>
      <c r="CT891" s="333"/>
      <c r="DD891" s="333"/>
      <c r="DN891" s="333"/>
      <c r="DX891" s="333"/>
      <c r="EH891" s="333"/>
      <c r="ER891" s="333"/>
      <c r="FX891" s="389"/>
      <c r="GH891" s="333"/>
      <c r="GR891" s="333"/>
      <c r="HB891" s="333"/>
      <c r="HL891" s="333"/>
      <c r="HV891" s="333"/>
      <c r="IA891" s="325"/>
    </row>
    <row r="892" spans="1:235" s="48" customFormat="1">
      <c r="A892" s="46"/>
      <c r="AB892" s="333"/>
      <c r="AL892" s="333"/>
      <c r="AV892" s="333"/>
      <c r="BF892" s="333"/>
      <c r="BP892" s="333"/>
      <c r="BZ892" s="333"/>
      <c r="CJ892" s="333"/>
      <c r="CT892" s="333"/>
      <c r="DD892" s="333"/>
      <c r="DN892" s="333"/>
      <c r="DX892" s="333"/>
      <c r="EH892" s="333"/>
      <c r="ER892" s="333"/>
      <c r="FX892" s="389"/>
      <c r="GH892" s="333"/>
      <c r="GR892" s="333"/>
      <c r="HB892" s="333"/>
      <c r="HL892" s="333"/>
      <c r="HV892" s="333"/>
      <c r="IA892" s="325"/>
    </row>
    <row r="893" spans="1:235" s="48" customFormat="1">
      <c r="A893" s="46"/>
      <c r="AB893" s="333"/>
      <c r="AL893" s="333"/>
      <c r="AV893" s="333"/>
      <c r="BF893" s="333"/>
      <c r="BP893" s="333"/>
      <c r="BZ893" s="333"/>
      <c r="CJ893" s="333"/>
      <c r="CT893" s="333"/>
      <c r="DD893" s="333"/>
      <c r="DN893" s="333"/>
      <c r="DX893" s="333"/>
      <c r="EH893" s="333"/>
      <c r="ER893" s="333"/>
      <c r="FX893" s="389"/>
      <c r="GH893" s="333"/>
      <c r="GR893" s="333"/>
      <c r="HB893" s="333"/>
      <c r="HL893" s="333"/>
      <c r="HV893" s="333"/>
      <c r="IA893" s="325"/>
    </row>
    <row r="894" spans="1:235" s="48" customFormat="1">
      <c r="A894" s="46"/>
      <c r="AB894" s="333"/>
      <c r="AL894" s="333"/>
      <c r="AV894" s="333"/>
      <c r="BF894" s="333"/>
      <c r="BP894" s="333"/>
      <c r="BZ894" s="333"/>
      <c r="CJ894" s="333"/>
      <c r="CT894" s="333"/>
      <c r="DD894" s="333"/>
      <c r="DN894" s="333"/>
      <c r="DX894" s="333"/>
      <c r="EH894" s="333"/>
      <c r="ER894" s="333"/>
      <c r="FX894" s="389"/>
      <c r="GH894" s="333"/>
      <c r="GR894" s="333"/>
      <c r="HB894" s="333"/>
      <c r="HL894" s="333"/>
      <c r="HV894" s="333"/>
      <c r="IA894" s="325"/>
    </row>
    <row r="895" spans="1:235" s="48" customFormat="1">
      <c r="A895" s="46"/>
      <c r="AB895" s="333"/>
      <c r="AL895" s="333"/>
      <c r="AV895" s="333"/>
      <c r="BF895" s="333"/>
      <c r="BP895" s="333"/>
      <c r="BZ895" s="333"/>
      <c r="CJ895" s="333"/>
      <c r="CT895" s="333"/>
      <c r="DD895" s="333"/>
      <c r="DN895" s="333"/>
      <c r="DX895" s="333"/>
      <c r="EH895" s="333"/>
      <c r="ER895" s="333"/>
      <c r="FX895" s="389"/>
      <c r="GH895" s="333"/>
      <c r="GR895" s="333"/>
      <c r="HB895" s="333"/>
      <c r="HL895" s="333"/>
      <c r="HV895" s="333"/>
      <c r="IA895" s="325"/>
    </row>
    <row r="896" spans="1:235" s="48" customFormat="1">
      <c r="A896" s="46"/>
      <c r="AB896" s="333"/>
      <c r="AL896" s="333"/>
      <c r="AV896" s="333"/>
      <c r="BF896" s="333"/>
      <c r="BP896" s="333"/>
      <c r="BZ896" s="333"/>
      <c r="CJ896" s="333"/>
      <c r="CT896" s="333"/>
      <c r="DD896" s="333"/>
      <c r="DN896" s="333"/>
      <c r="DX896" s="333"/>
      <c r="EH896" s="333"/>
      <c r="ER896" s="333"/>
      <c r="FX896" s="389"/>
      <c r="GH896" s="333"/>
      <c r="GR896" s="333"/>
      <c r="HB896" s="333"/>
      <c r="HL896" s="333"/>
      <c r="HV896" s="333"/>
      <c r="IA896" s="325"/>
    </row>
    <row r="897" spans="1:235" s="48" customFormat="1">
      <c r="A897" s="46"/>
      <c r="AB897" s="333"/>
      <c r="AL897" s="333"/>
      <c r="AV897" s="333"/>
      <c r="BF897" s="333"/>
      <c r="BP897" s="333"/>
      <c r="BZ897" s="333"/>
      <c r="CJ897" s="333"/>
      <c r="CT897" s="333"/>
      <c r="DD897" s="333"/>
      <c r="DN897" s="333"/>
      <c r="DX897" s="333"/>
      <c r="EH897" s="333"/>
      <c r="ER897" s="333"/>
      <c r="FX897" s="389"/>
      <c r="GH897" s="333"/>
      <c r="GR897" s="333"/>
      <c r="HB897" s="333"/>
      <c r="HL897" s="333"/>
      <c r="HV897" s="333"/>
      <c r="IA897" s="325"/>
    </row>
    <row r="898" spans="1:235" s="48" customFormat="1">
      <c r="A898" s="46"/>
      <c r="AB898" s="333"/>
      <c r="AL898" s="333"/>
      <c r="AV898" s="333"/>
      <c r="BF898" s="333"/>
      <c r="BP898" s="333"/>
      <c r="BZ898" s="333"/>
      <c r="CJ898" s="333"/>
      <c r="CT898" s="333"/>
      <c r="DD898" s="333"/>
      <c r="DN898" s="333"/>
      <c r="DX898" s="333"/>
      <c r="EH898" s="333"/>
      <c r="ER898" s="333"/>
      <c r="FX898" s="389"/>
      <c r="GH898" s="333"/>
      <c r="GR898" s="333"/>
      <c r="HB898" s="333"/>
      <c r="HL898" s="333"/>
      <c r="HV898" s="333"/>
      <c r="IA898" s="325"/>
    </row>
    <row r="899" spans="1:235" s="48" customFormat="1">
      <c r="A899" s="46"/>
      <c r="AB899" s="333"/>
      <c r="AL899" s="333"/>
      <c r="AV899" s="333"/>
      <c r="BF899" s="333"/>
      <c r="BP899" s="333"/>
      <c r="BZ899" s="333"/>
      <c r="CJ899" s="333"/>
      <c r="CT899" s="333"/>
      <c r="DD899" s="333"/>
      <c r="DN899" s="333"/>
      <c r="DX899" s="333"/>
      <c r="EH899" s="333"/>
      <c r="ER899" s="333"/>
      <c r="FX899" s="389"/>
      <c r="GH899" s="333"/>
      <c r="GR899" s="333"/>
      <c r="HB899" s="333"/>
      <c r="HL899" s="333"/>
      <c r="HV899" s="333"/>
      <c r="IA899" s="325"/>
    </row>
    <row r="900" spans="1:235" s="48" customFormat="1">
      <c r="A900" s="46"/>
      <c r="AB900" s="333"/>
      <c r="AL900" s="333"/>
      <c r="AV900" s="333"/>
      <c r="BF900" s="333"/>
      <c r="BP900" s="333"/>
      <c r="BZ900" s="333"/>
      <c r="CJ900" s="333"/>
      <c r="CT900" s="333"/>
      <c r="DD900" s="333"/>
      <c r="DN900" s="333"/>
      <c r="DX900" s="333"/>
      <c r="EH900" s="333"/>
      <c r="ER900" s="333"/>
      <c r="FX900" s="389"/>
      <c r="GH900" s="333"/>
      <c r="GR900" s="333"/>
      <c r="HB900" s="333"/>
      <c r="HL900" s="333"/>
      <c r="HV900" s="333"/>
      <c r="IA900" s="325"/>
    </row>
    <row r="901" spans="1:235" s="48" customFormat="1">
      <c r="A901" s="46"/>
      <c r="AB901" s="333"/>
      <c r="AL901" s="333"/>
      <c r="AV901" s="333"/>
      <c r="BF901" s="333"/>
      <c r="BP901" s="333"/>
      <c r="BZ901" s="333"/>
      <c r="CJ901" s="333"/>
      <c r="CT901" s="333"/>
      <c r="DD901" s="333"/>
      <c r="DN901" s="333"/>
      <c r="DX901" s="333"/>
      <c r="EH901" s="333"/>
      <c r="ER901" s="333"/>
      <c r="FX901" s="389"/>
      <c r="GH901" s="333"/>
      <c r="GR901" s="333"/>
      <c r="HB901" s="333"/>
      <c r="HL901" s="333"/>
      <c r="HV901" s="333"/>
      <c r="IA901" s="325"/>
    </row>
    <row r="902" spans="1:235" s="48" customFormat="1">
      <c r="A902" s="46"/>
      <c r="AB902" s="333"/>
      <c r="AL902" s="333"/>
      <c r="AV902" s="333"/>
      <c r="BF902" s="333"/>
      <c r="BP902" s="333"/>
      <c r="BZ902" s="333"/>
      <c r="CJ902" s="333"/>
      <c r="CT902" s="333"/>
      <c r="DD902" s="333"/>
      <c r="DN902" s="333"/>
      <c r="DX902" s="333"/>
      <c r="EH902" s="333"/>
      <c r="ER902" s="333"/>
      <c r="FX902" s="389"/>
      <c r="GH902" s="333"/>
      <c r="GR902" s="333"/>
      <c r="HB902" s="333"/>
      <c r="HL902" s="333"/>
      <c r="HV902" s="333"/>
      <c r="IA902" s="325"/>
    </row>
    <row r="903" spans="1:235" s="48" customFormat="1">
      <c r="A903" s="46"/>
      <c r="AB903" s="333"/>
      <c r="AL903" s="333"/>
      <c r="AV903" s="333"/>
      <c r="BF903" s="333"/>
      <c r="BP903" s="333"/>
      <c r="BZ903" s="333"/>
      <c r="CJ903" s="333"/>
      <c r="CT903" s="333"/>
      <c r="DD903" s="333"/>
      <c r="DN903" s="333"/>
      <c r="DX903" s="333"/>
      <c r="EH903" s="333"/>
      <c r="ER903" s="333"/>
      <c r="FX903" s="389"/>
      <c r="GH903" s="333"/>
      <c r="GR903" s="333"/>
      <c r="HB903" s="333"/>
      <c r="HL903" s="333"/>
      <c r="HV903" s="333"/>
      <c r="IA903" s="325"/>
    </row>
    <row r="904" spans="1:235" s="48" customFormat="1">
      <c r="A904" s="46"/>
      <c r="AB904" s="333"/>
      <c r="AL904" s="333"/>
      <c r="AV904" s="333"/>
      <c r="BF904" s="333"/>
      <c r="BP904" s="333"/>
      <c r="BZ904" s="333"/>
      <c r="CJ904" s="333"/>
      <c r="CT904" s="333"/>
      <c r="DD904" s="333"/>
      <c r="DN904" s="333"/>
      <c r="DX904" s="333"/>
      <c r="EH904" s="333"/>
      <c r="ER904" s="333"/>
      <c r="FX904" s="389"/>
      <c r="GH904" s="333"/>
      <c r="GR904" s="333"/>
      <c r="HB904" s="333"/>
      <c r="HL904" s="333"/>
      <c r="HV904" s="333"/>
      <c r="IA904" s="325"/>
    </row>
    <row r="905" spans="1:235" s="48" customFormat="1">
      <c r="A905" s="46"/>
      <c r="AB905" s="333"/>
      <c r="AL905" s="333"/>
      <c r="AV905" s="333"/>
      <c r="BF905" s="333"/>
      <c r="BP905" s="333"/>
      <c r="BZ905" s="333"/>
      <c r="CJ905" s="333"/>
      <c r="CT905" s="333"/>
      <c r="DD905" s="333"/>
      <c r="DN905" s="333"/>
      <c r="DX905" s="333"/>
      <c r="EH905" s="333"/>
      <c r="ER905" s="333"/>
      <c r="FX905" s="389"/>
      <c r="GH905" s="333"/>
      <c r="GR905" s="333"/>
      <c r="HB905" s="333"/>
      <c r="HL905" s="333"/>
      <c r="HV905" s="333"/>
      <c r="IA905" s="325"/>
    </row>
    <row r="906" spans="1:235" s="48" customFormat="1">
      <c r="A906" s="46"/>
      <c r="AB906" s="333"/>
      <c r="AL906" s="333"/>
      <c r="AV906" s="333"/>
      <c r="BF906" s="333"/>
      <c r="BP906" s="333"/>
      <c r="BZ906" s="333"/>
      <c r="CJ906" s="333"/>
      <c r="CT906" s="333"/>
      <c r="DD906" s="333"/>
      <c r="DN906" s="333"/>
      <c r="DX906" s="333"/>
      <c r="EH906" s="333"/>
      <c r="ER906" s="333"/>
      <c r="FX906" s="389"/>
      <c r="GH906" s="333"/>
      <c r="GR906" s="333"/>
      <c r="HB906" s="333"/>
      <c r="HL906" s="333"/>
      <c r="HV906" s="333"/>
      <c r="IA906" s="325"/>
    </row>
    <row r="907" spans="1:235" s="48" customFormat="1">
      <c r="A907" s="46"/>
      <c r="AB907" s="333"/>
      <c r="AL907" s="333"/>
      <c r="AV907" s="333"/>
      <c r="BF907" s="333"/>
      <c r="BP907" s="333"/>
      <c r="BZ907" s="333"/>
      <c r="CJ907" s="333"/>
      <c r="CT907" s="333"/>
      <c r="DD907" s="333"/>
      <c r="DN907" s="333"/>
      <c r="DX907" s="333"/>
      <c r="EH907" s="333"/>
      <c r="ER907" s="333"/>
      <c r="FX907" s="389"/>
      <c r="GH907" s="333"/>
      <c r="GR907" s="333"/>
      <c r="HB907" s="333"/>
      <c r="HL907" s="333"/>
      <c r="HV907" s="333"/>
      <c r="IA907" s="325"/>
    </row>
    <row r="908" spans="1:235" s="48" customFormat="1">
      <c r="A908" s="46"/>
      <c r="AB908" s="333"/>
      <c r="AL908" s="333"/>
      <c r="AV908" s="333"/>
      <c r="BF908" s="333"/>
      <c r="BP908" s="333"/>
      <c r="BZ908" s="333"/>
      <c r="CJ908" s="333"/>
      <c r="CT908" s="333"/>
      <c r="DD908" s="333"/>
      <c r="DN908" s="333"/>
      <c r="DX908" s="333"/>
      <c r="EH908" s="333"/>
      <c r="ER908" s="333"/>
      <c r="FX908" s="389"/>
      <c r="GH908" s="333"/>
      <c r="GR908" s="333"/>
      <c r="HB908" s="333"/>
      <c r="HL908" s="333"/>
      <c r="HV908" s="333"/>
      <c r="IA908" s="325"/>
    </row>
    <row r="909" spans="1:235" s="48" customFormat="1">
      <c r="A909" s="46"/>
      <c r="AB909" s="333"/>
      <c r="AL909" s="333"/>
      <c r="AV909" s="333"/>
      <c r="BF909" s="333"/>
      <c r="BP909" s="333"/>
      <c r="BZ909" s="333"/>
      <c r="CJ909" s="333"/>
      <c r="CT909" s="333"/>
      <c r="DD909" s="333"/>
      <c r="DN909" s="333"/>
      <c r="DX909" s="333"/>
      <c r="EH909" s="333"/>
      <c r="ER909" s="333"/>
      <c r="FX909" s="389"/>
      <c r="GH909" s="333"/>
      <c r="GR909" s="333"/>
      <c r="HB909" s="333"/>
      <c r="HL909" s="333"/>
      <c r="HV909" s="333"/>
      <c r="IA909" s="325"/>
    </row>
    <row r="910" spans="1:235" s="48" customFormat="1">
      <c r="A910" s="46"/>
      <c r="AB910" s="333"/>
      <c r="AL910" s="333"/>
      <c r="AV910" s="333"/>
      <c r="BF910" s="333"/>
      <c r="BP910" s="333"/>
      <c r="BZ910" s="333"/>
      <c r="CJ910" s="333"/>
      <c r="CT910" s="333"/>
      <c r="DD910" s="333"/>
      <c r="DN910" s="333"/>
      <c r="DX910" s="333"/>
      <c r="EH910" s="333"/>
      <c r="ER910" s="333"/>
      <c r="FX910" s="389"/>
      <c r="GH910" s="333"/>
      <c r="GR910" s="333"/>
      <c r="HB910" s="333"/>
      <c r="HL910" s="333"/>
      <c r="HV910" s="333"/>
      <c r="IA910" s="325"/>
    </row>
    <row r="911" spans="1:235" s="48" customFormat="1">
      <c r="A911" s="46"/>
      <c r="AB911" s="333"/>
      <c r="AL911" s="333"/>
      <c r="AV911" s="333"/>
      <c r="BF911" s="333"/>
      <c r="BP911" s="333"/>
      <c r="BZ911" s="333"/>
      <c r="CJ911" s="333"/>
      <c r="CT911" s="333"/>
      <c r="DD911" s="333"/>
      <c r="DN911" s="333"/>
      <c r="DX911" s="333"/>
      <c r="EH911" s="333"/>
      <c r="ER911" s="333"/>
      <c r="FX911" s="389"/>
      <c r="GH911" s="333"/>
      <c r="GR911" s="333"/>
      <c r="HB911" s="333"/>
      <c r="HL911" s="333"/>
      <c r="HV911" s="333"/>
      <c r="IA911" s="325"/>
    </row>
    <row r="912" spans="1:235" s="48" customFormat="1">
      <c r="A912" s="46"/>
      <c r="AB912" s="333"/>
      <c r="AL912" s="333"/>
      <c r="AV912" s="333"/>
      <c r="BF912" s="333"/>
      <c r="BP912" s="333"/>
      <c r="BZ912" s="333"/>
      <c r="CJ912" s="333"/>
      <c r="CT912" s="333"/>
      <c r="DD912" s="333"/>
      <c r="DN912" s="333"/>
      <c r="DX912" s="333"/>
      <c r="EH912" s="333"/>
      <c r="ER912" s="333"/>
      <c r="FX912" s="389"/>
      <c r="GH912" s="333"/>
      <c r="GR912" s="333"/>
      <c r="HB912" s="333"/>
      <c r="HL912" s="333"/>
      <c r="HV912" s="333"/>
      <c r="IA912" s="325"/>
    </row>
    <row r="913" spans="1:235" s="48" customFormat="1">
      <c r="A913" s="46"/>
      <c r="AB913" s="333"/>
      <c r="AL913" s="333"/>
      <c r="AV913" s="333"/>
      <c r="BF913" s="333"/>
      <c r="BP913" s="333"/>
      <c r="BZ913" s="333"/>
      <c r="CJ913" s="333"/>
      <c r="CT913" s="333"/>
      <c r="DD913" s="333"/>
      <c r="DN913" s="333"/>
      <c r="DX913" s="333"/>
      <c r="EH913" s="333"/>
      <c r="ER913" s="333"/>
      <c r="FX913" s="389"/>
      <c r="GH913" s="333"/>
      <c r="GR913" s="333"/>
      <c r="HB913" s="333"/>
      <c r="HL913" s="333"/>
      <c r="HV913" s="333"/>
      <c r="IA913" s="325"/>
    </row>
    <row r="914" spans="1:235" s="48" customFormat="1">
      <c r="A914" s="46"/>
      <c r="AB914" s="333"/>
      <c r="AL914" s="333"/>
      <c r="AV914" s="333"/>
      <c r="BF914" s="333"/>
      <c r="BP914" s="333"/>
      <c r="BZ914" s="333"/>
      <c r="CJ914" s="333"/>
      <c r="CT914" s="333"/>
      <c r="DD914" s="333"/>
      <c r="DN914" s="333"/>
      <c r="DX914" s="333"/>
      <c r="EH914" s="333"/>
      <c r="ER914" s="333"/>
      <c r="FX914" s="389"/>
      <c r="GH914" s="333"/>
      <c r="GR914" s="333"/>
      <c r="HB914" s="333"/>
      <c r="HL914" s="333"/>
      <c r="HV914" s="333"/>
      <c r="IA914" s="325"/>
    </row>
    <row r="915" spans="1:235" s="48" customFormat="1">
      <c r="A915" s="46"/>
      <c r="AB915" s="333"/>
      <c r="AL915" s="333"/>
      <c r="AV915" s="333"/>
      <c r="BF915" s="333"/>
      <c r="BP915" s="333"/>
      <c r="BZ915" s="333"/>
      <c r="CJ915" s="333"/>
      <c r="CT915" s="333"/>
      <c r="DD915" s="333"/>
      <c r="DN915" s="333"/>
      <c r="DX915" s="333"/>
      <c r="EH915" s="333"/>
      <c r="ER915" s="333"/>
      <c r="FX915" s="389"/>
      <c r="GH915" s="333"/>
      <c r="GR915" s="333"/>
      <c r="HB915" s="333"/>
      <c r="HL915" s="333"/>
      <c r="HV915" s="333"/>
      <c r="IA915" s="325"/>
    </row>
    <row r="916" spans="1:235" s="48" customFormat="1">
      <c r="A916" s="46"/>
      <c r="AB916" s="333"/>
      <c r="AL916" s="333"/>
      <c r="AV916" s="333"/>
      <c r="BF916" s="333"/>
      <c r="BP916" s="333"/>
      <c r="BZ916" s="333"/>
      <c r="CJ916" s="333"/>
      <c r="CT916" s="333"/>
      <c r="DD916" s="333"/>
      <c r="DN916" s="333"/>
      <c r="DX916" s="333"/>
      <c r="EH916" s="333"/>
      <c r="ER916" s="333"/>
      <c r="FX916" s="389"/>
      <c r="GH916" s="333"/>
      <c r="GR916" s="333"/>
      <c r="HB916" s="333"/>
      <c r="HL916" s="333"/>
      <c r="HV916" s="333"/>
      <c r="IA916" s="325"/>
    </row>
    <row r="917" spans="1:235" s="48" customFormat="1">
      <c r="A917" s="46"/>
      <c r="AB917" s="333"/>
      <c r="AL917" s="333"/>
      <c r="AV917" s="333"/>
      <c r="BF917" s="333"/>
      <c r="BP917" s="333"/>
      <c r="BZ917" s="333"/>
      <c r="CJ917" s="333"/>
      <c r="CT917" s="333"/>
      <c r="DD917" s="333"/>
      <c r="DN917" s="333"/>
      <c r="DX917" s="333"/>
      <c r="EH917" s="333"/>
      <c r="ER917" s="333"/>
      <c r="FX917" s="389"/>
      <c r="GH917" s="333"/>
      <c r="GR917" s="333"/>
      <c r="HB917" s="333"/>
      <c r="HL917" s="333"/>
      <c r="HV917" s="333"/>
      <c r="IA917" s="325"/>
    </row>
    <row r="918" spans="1:235" s="48" customFormat="1">
      <c r="A918" s="46"/>
      <c r="AB918" s="333"/>
      <c r="AL918" s="333"/>
      <c r="AV918" s="333"/>
      <c r="BF918" s="333"/>
      <c r="BP918" s="333"/>
      <c r="BZ918" s="333"/>
      <c r="CJ918" s="333"/>
      <c r="CT918" s="333"/>
      <c r="DD918" s="333"/>
      <c r="DN918" s="333"/>
      <c r="DX918" s="333"/>
      <c r="EH918" s="333"/>
      <c r="ER918" s="333"/>
      <c r="FX918" s="389"/>
      <c r="GH918" s="333"/>
      <c r="GR918" s="333"/>
      <c r="HB918" s="333"/>
      <c r="HL918" s="333"/>
      <c r="HV918" s="333"/>
      <c r="IA918" s="325"/>
    </row>
    <row r="919" spans="1:235" s="48" customFormat="1">
      <c r="A919" s="46"/>
      <c r="AB919" s="333"/>
      <c r="AL919" s="333"/>
      <c r="AV919" s="333"/>
      <c r="BF919" s="333"/>
      <c r="BP919" s="333"/>
      <c r="BZ919" s="333"/>
      <c r="CJ919" s="333"/>
      <c r="CT919" s="333"/>
      <c r="DD919" s="333"/>
      <c r="DN919" s="333"/>
      <c r="DX919" s="333"/>
      <c r="EH919" s="333"/>
      <c r="ER919" s="333"/>
      <c r="FX919" s="389"/>
      <c r="GH919" s="333"/>
      <c r="GR919" s="333"/>
      <c r="HB919" s="333"/>
      <c r="HL919" s="333"/>
      <c r="HV919" s="333"/>
      <c r="IA919" s="325"/>
    </row>
    <row r="920" spans="1:235" s="48" customFormat="1">
      <c r="A920" s="46"/>
      <c r="AB920" s="333"/>
      <c r="AL920" s="333"/>
      <c r="AV920" s="333"/>
      <c r="BF920" s="333"/>
      <c r="BP920" s="333"/>
      <c r="BZ920" s="333"/>
      <c r="CJ920" s="333"/>
      <c r="CT920" s="333"/>
      <c r="DD920" s="333"/>
      <c r="DN920" s="333"/>
      <c r="DX920" s="333"/>
      <c r="EH920" s="333"/>
      <c r="ER920" s="333"/>
      <c r="FX920" s="389"/>
      <c r="GH920" s="333"/>
      <c r="GR920" s="333"/>
      <c r="HB920" s="333"/>
      <c r="HL920" s="333"/>
      <c r="HV920" s="333"/>
      <c r="IA920" s="325"/>
    </row>
    <row r="921" spans="1:235" s="48" customFormat="1">
      <c r="A921" s="46"/>
      <c r="AB921" s="333"/>
      <c r="AL921" s="333"/>
      <c r="AV921" s="333"/>
      <c r="BF921" s="333"/>
      <c r="BP921" s="333"/>
      <c r="BZ921" s="333"/>
      <c r="CJ921" s="333"/>
      <c r="CT921" s="333"/>
      <c r="DD921" s="333"/>
      <c r="DN921" s="333"/>
      <c r="DX921" s="333"/>
      <c r="EH921" s="333"/>
      <c r="ER921" s="333"/>
      <c r="FX921" s="389"/>
      <c r="GH921" s="333"/>
      <c r="GR921" s="333"/>
      <c r="HB921" s="333"/>
      <c r="HL921" s="333"/>
      <c r="HV921" s="333"/>
      <c r="IA921" s="325"/>
    </row>
    <row r="922" spans="1:235" s="48" customFormat="1">
      <c r="A922" s="46"/>
      <c r="AB922" s="333"/>
      <c r="AL922" s="333"/>
      <c r="AV922" s="333"/>
      <c r="BF922" s="333"/>
      <c r="BP922" s="333"/>
      <c r="BZ922" s="333"/>
      <c r="CJ922" s="333"/>
      <c r="CT922" s="333"/>
      <c r="DD922" s="333"/>
      <c r="DN922" s="333"/>
      <c r="DX922" s="333"/>
      <c r="EH922" s="333"/>
      <c r="ER922" s="333"/>
      <c r="FX922" s="389"/>
      <c r="GH922" s="333"/>
      <c r="GR922" s="333"/>
      <c r="HB922" s="333"/>
      <c r="HL922" s="333"/>
      <c r="HV922" s="333"/>
      <c r="IA922" s="325"/>
    </row>
    <row r="923" spans="1:235" s="48" customFormat="1">
      <c r="A923" s="46"/>
      <c r="AB923" s="333"/>
      <c r="AL923" s="333"/>
      <c r="AV923" s="333"/>
      <c r="BF923" s="333"/>
      <c r="BP923" s="333"/>
      <c r="BZ923" s="333"/>
      <c r="CJ923" s="333"/>
      <c r="CT923" s="333"/>
      <c r="DD923" s="333"/>
      <c r="DN923" s="333"/>
      <c r="DX923" s="333"/>
      <c r="EH923" s="333"/>
      <c r="ER923" s="333"/>
      <c r="FX923" s="389"/>
      <c r="GH923" s="333"/>
      <c r="GR923" s="333"/>
      <c r="HB923" s="333"/>
      <c r="HL923" s="333"/>
      <c r="HV923" s="333"/>
      <c r="IA923" s="325"/>
    </row>
    <row r="924" spans="1:235" s="48" customFormat="1">
      <c r="A924" s="46"/>
      <c r="AB924" s="333"/>
      <c r="AL924" s="333"/>
      <c r="AV924" s="333"/>
      <c r="BF924" s="333"/>
      <c r="BP924" s="333"/>
      <c r="BZ924" s="333"/>
      <c r="CJ924" s="333"/>
      <c r="CT924" s="333"/>
      <c r="DD924" s="333"/>
      <c r="DN924" s="333"/>
      <c r="DX924" s="333"/>
      <c r="EH924" s="333"/>
      <c r="ER924" s="333"/>
      <c r="FX924" s="389"/>
      <c r="GH924" s="333"/>
      <c r="GR924" s="333"/>
      <c r="HB924" s="333"/>
      <c r="HL924" s="333"/>
      <c r="HV924" s="333"/>
      <c r="IA924" s="325"/>
    </row>
    <row r="925" spans="1:235" s="48" customFormat="1">
      <c r="A925" s="46"/>
      <c r="AB925" s="333"/>
      <c r="AL925" s="333"/>
      <c r="AV925" s="333"/>
      <c r="BF925" s="333"/>
      <c r="BP925" s="333"/>
      <c r="BZ925" s="333"/>
      <c r="CJ925" s="333"/>
      <c r="CT925" s="333"/>
      <c r="DD925" s="333"/>
      <c r="DN925" s="333"/>
      <c r="DX925" s="333"/>
      <c r="EH925" s="333"/>
      <c r="ER925" s="333"/>
      <c r="FX925" s="389"/>
      <c r="GH925" s="333"/>
      <c r="GR925" s="333"/>
      <c r="HB925" s="333"/>
      <c r="HL925" s="333"/>
      <c r="HV925" s="333"/>
      <c r="IA925" s="325"/>
    </row>
    <row r="926" spans="1:235" s="48" customFormat="1">
      <c r="A926" s="46"/>
      <c r="AB926" s="333"/>
      <c r="AL926" s="333"/>
      <c r="AV926" s="333"/>
      <c r="BF926" s="333"/>
      <c r="BP926" s="333"/>
      <c r="BZ926" s="333"/>
      <c r="CJ926" s="333"/>
      <c r="CT926" s="333"/>
      <c r="DD926" s="333"/>
      <c r="DN926" s="333"/>
      <c r="DX926" s="333"/>
      <c r="EH926" s="333"/>
      <c r="ER926" s="333"/>
      <c r="FX926" s="389"/>
      <c r="GH926" s="333"/>
      <c r="GR926" s="333"/>
      <c r="HB926" s="333"/>
      <c r="HL926" s="333"/>
      <c r="HV926" s="333"/>
      <c r="IA926" s="325"/>
    </row>
    <row r="927" spans="1:235" s="48" customFormat="1">
      <c r="A927" s="46"/>
      <c r="AB927" s="333"/>
      <c r="AL927" s="333"/>
      <c r="AV927" s="333"/>
      <c r="BF927" s="333"/>
      <c r="BP927" s="333"/>
      <c r="BZ927" s="333"/>
      <c r="CJ927" s="333"/>
      <c r="CT927" s="333"/>
      <c r="DD927" s="333"/>
      <c r="DN927" s="333"/>
      <c r="DX927" s="333"/>
      <c r="EH927" s="333"/>
      <c r="ER927" s="333"/>
      <c r="FX927" s="389"/>
      <c r="GH927" s="333"/>
      <c r="GR927" s="333"/>
      <c r="HB927" s="333"/>
      <c r="HL927" s="333"/>
      <c r="HV927" s="333"/>
      <c r="IA927" s="325"/>
    </row>
    <row r="928" spans="1:235" s="48" customFormat="1">
      <c r="A928" s="46"/>
      <c r="AB928" s="333"/>
      <c r="AL928" s="333"/>
      <c r="AV928" s="333"/>
      <c r="BF928" s="333"/>
      <c r="BP928" s="333"/>
      <c r="BZ928" s="333"/>
      <c r="CJ928" s="333"/>
      <c r="CT928" s="333"/>
      <c r="DD928" s="333"/>
      <c r="DN928" s="333"/>
      <c r="DX928" s="333"/>
      <c r="EH928" s="333"/>
      <c r="ER928" s="333"/>
      <c r="FX928" s="389"/>
      <c r="GH928" s="333"/>
      <c r="GR928" s="333"/>
      <c r="HB928" s="333"/>
      <c r="HL928" s="333"/>
      <c r="HV928" s="333"/>
      <c r="IA928" s="325"/>
    </row>
    <row r="929" spans="1:235" s="48" customFormat="1">
      <c r="A929" s="46"/>
      <c r="AB929" s="333"/>
      <c r="AL929" s="333"/>
      <c r="AV929" s="333"/>
      <c r="BF929" s="333"/>
      <c r="BP929" s="333"/>
      <c r="BZ929" s="333"/>
      <c r="CJ929" s="333"/>
      <c r="CT929" s="333"/>
      <c r="DD929" s="333"/>
      <c r="DN929" s="333"/>
      <c r="DX929" s="333"/>
      <c r="EH929" s="333"/>
      <c r="ER929" s="333"/>
      <c r="FX929" s="389"/>
      <c r="GH929" s="333"/>
      <c r="GR929" s="333"/>
      <c r="HB929" s="333"/>
      <c r="HL929" s="333"/>
      <c r="HV929" s="333"/>
      <c r="IA929" s="325"/>
    </row>
    <row r="930" spans="1:235" s="48" customFormat="1">
      <c r="A930" s="46"/>
      <c r="AB930" s="333"/>
      <c r="AL930" s="333"/>
      <c r="AV930" s="333"/>
      <c r="BF930" s="333"/>
      <c r="BP930" s="333"/>
      <c r="BZ930" s="333"/>
      <c r="CJ930" s="333"/>
      <c r="CT930" s="333"/>
      <c r="DD930" s="333"/>
      <c r="DN930" s="333"/>
      <c r="DX930" s="333"/>
      <c r="EH930" s="333"/>
      <c r="ER930" s="333"/>
      <c r="FX930" s="389"/>
      <c r="GH930" s="333"/>
      <c r="GR930" s="333"/>
      <c r="HB930" s="333"/>
      <c r="HL930" s="333"/>
      <c r="HV930" s="333"/>
      <c r="IA930" s="325"/>
    </row>
    <row r="931" spans="1:235" s="48" customFormat="1">
      <c r="A931" s="46"/>
      <c r="AB931" s="333"/>
      <c r="AL931" s="333"/>
      <c r="AV931" s="333"/>
      <c r="BF931" s="333"/>
      <c r="BP931" s="333"/>
      <c r="BZ931" s="333"/>
      <c r="CJ931" s="333"/>
      <c r="CT931" s="333"/>
      <c r="DD931" s="333"/>
      <c r="DN931" s="333"/>
      <c r="DX931" s="333"/>
      <c r="EH931" s="333"/>
      <c r="ER931" s="333"/>
      <c r="FX931" s="389"/>
      <c r="GH931" s="333"/>
      <c r="GR931" s="333"/>
      <c r="HB931" s="333"/>
      <c r="HL931" s="333"/>
      <c r="HV931" s="333"/>
      <c r="IA931" s="325"/>
    </row>
    <row r="932" spans="1:235" s="48" customFormat="1">
      <c r="A932" s="46"/>
      <c r="AB932" s="333"/>
      <c r="AL932" s="333"/>
      <c r="AV932" s="333"/>
      <c r="BF932" s="333"/>
      <c r="BP932" s="333"/>
      <c r="BZ932" s="333"/>
      <c r="CJ932" s="333"/>
      <c r="CT932" s="333"/>
      <c r="DD932" s="333"/>
      <c r="DN932" s="333"/>
      <c r="DX932" s="333"/>
      <c r="EH932" s="333"/>
      <c r="ER932" s="333"/>
      <c r="FX932" s="389"/>
      <c r="GH932" s="333"/>
      <c r="GR932" s="333"/>
      <c r="HB932" s="333"/>
      <c r="HL932" s="333"/>
      <c r="HV932" s="333"/>
      <c r="IA932" s="325"/>
    </row>
    <row r="933" spans="1:235" s="48" customFormat="1">
      <c r="A933" s="46"/>
      <c r="AB933" s="333"/>
      <c r="AL933" s="333"/>
      <c r="AV933" s="333"/>
      <c r="BF933" s="333"/>
      <c r="BP933" s="333"/>
      <c r="BZ933" s="333"/>
      <c r="CJ933" s="333"/>
      <c r="CT933" s="333"/>
      <c r="DD933" s="333"/>
      <c r="DN933" s="333"/>
      <c r="DX933" s="333"/>
      <c r="EH933" s="333"/>
      <c r="ER933" s="333"/>
      <c r="FX933" s="389"/>
      <c r="GH933" s="333"/>
      <c r="GR933" s="333"/>
      <c r="HB933" s="333"/>
      <c r="HL933" s="333"/>
      <c r="HV933" s="333"/>
      <c r="IA933" s="325"/>
    </row>
    <row r="934" spans="1:235" s="48" customFormat="1">
      <c r="A934" s="46"/>
      <c r="AB934" s="333"/>
      <c r="AL934" s="333"/>
      <c r="AV934" s="333"/>
      <c r="BF934" s="333"/>
      <c r="BP934" s="333"/>
      <c r="BZ934" s="333"/>
      <c r="CJ934" s="333"/>
      <c r="CT934" s="333"/>
      <c r="DD934" s="333"/>
      <c r="DN934" s="333"/>
      <c r="DX934" s="333"/>
      <c r="EH934" s="333"/>
      <c r="ER934" s="333"/>
      <c r="FX934" s="389"/>
      <c r="GH934" s="333"/>
      <c r="GR934" s="333"/>
      <c r="HB934" s="333"/>
      <c r="HL934" s="333"/>
      <c r="HV934" s="333"/>
      <c r="IA934" s="325"/>
    </row>
    <row r="935" spans="1:235" s="48" customFormat="1">
      <c r="A935" s="46"/>
      <c r="AB935" s="333"/>
      <c r="AL935" s="333"/>
      <c r="AV935" s="333"/>
      <c r="BF935" s="333"/>
      <c r="BP935" s="333"/>
      <c r="BZ935" s="333"/>
      <c r="CJ935" s="333"/>
      <c r="CT935" s="333"/>
      <c r="DD935" s="333"/>
      <c r="DN935" s="333"/>
      <c r="DX935" s="333"/>
      <c r="EH935" s="333"/>
      <c r="ER935" s="333"/>
      <c r="FX935" s="389"/>
      <c r="GH935" s="333"/>
      <c r="GR935" s="333"/>
      <c r="HB935" s="333"/>
      <c r="HL935" s="333"/>
      <c r="HV935" s="333"/>
      <c r="IA935" s="325"/>
    </row>
    <row r="936" spans="1:235" s="48" customFormat="1">
      <c r="A936" s="46"/>
      <c r="AB936" s="333"/>
      <c r="AL936" s="333"/>
      <c r="AV936" s="333"/>
      <c r="BF936" s="333"/>
      <c r="BP936" s="333"/>
      <c r="BZ936" s="333"/>
      <c r="CJ936" s="333"/>
      <c r="CT936" s="333"/>
      <c r="DD936" s="333"/>
      <c r="DN936" s="333"/>
      <c r="DX936" s="333"/>
      <c r="EH936" s="333"/>
      <c r="ER936" s="333"/>
      <c r="FX936" s="389"/>
      <c r="GH936" s="333"/>
      <c r="GR936" s="333"/>
      <c r="HB936" s="333"/>
      <c r="HL936" s="333"/>
      <c r="HV936" s="333"/>
      <c r="IA936" s="325"/>
    </row>
    <row r="937" spans="1:235" s="48" customFormat="1">
      <c r="A937" s="46"/>
      <c r="AB937" s="333"/>
      <c r="AL937" s="333"/>
      <c r="AV937" s="333"/>
      <c r="BF937" s="333"/>
      <c r="BP937" s="333"/>
      <c r="BZ937" s="333"/>
      <c r="CJ937" s="333"/>
      <c r="CT937" s="333"/>
      <c r="DD937" s="333"/>
      <c r="DN937" s="333"/>
      <c r="DX937" s="333"/>
      <c r="EH937" s="333"/>
      <c r="ER937" s="333"/>
      <c r="FX937" s="389"/>
      <c r="GH937" s="333"/>
      <c r="GR937" s="333"/>
      <c r="HB937" s="333"/>
      <c r="HL937" s="333"/>
      <c r="HV937" s="333"/>
      <c r="IA937" s="325"/>
    </row>
    <row r="938" spans="1:235" s="48" customFormat="1">
      <c r="A938" s="46"/>
      <c r="AB938" s="333"/>
      <c r="AL938" s="333"/>
      <c r="AV938" s="333"/>
      <c r="BF938" s="333"/>
      <c r="BP938" s="333"/>
      <c r="BZ938" s="333"/>
      <c r="CJ938" s="333"/>
      <c r="CT938" s="333"/>
      <c r="DD938" s="333"/>
      <c r="DN938" s="333"/>
      <c r="DX938" s="333"/>
      <c r="EH938" s="333"/>
      <c r="ER938" s="333"/>
      <c r="FX938" s="389"/>
      <c r="GH938" s="333"/>
      <c r="GR938" s="333"/>
      <c r="HB938" s="333"/>
      <c r="HL938" s="333"/>
      <c r="HV938" s="333"/>
      <c r="IA938" s="325"/>
    </row>
    <row r="939" spans="1:235" s="48" customFormat="1">
      <c r="A939" s="46"/>
      <c r="AB939" s="333"/>
      <c r="AL939" s="333"/>
      <c r="AV939" s="333"/>
      <c r="BF939" s="333"/>
      <c r="BP939" s="333"/>
      <c r="BZ939" s="333"/>
      <c r="CJ939" s="333"/>
      <c r="CT939" s="333"/>
      <c r="DD939" s="333"/>
      <c r="DN939" s="333"/>
      <c r="DX939" s="333"/>
      <c r="EH939" s="333"/>
      <c r="ER939" s="333"/>
      <c r="FX939" s="389"/>
      <c r="GH939" s="333"/>
      <c r="GR939" s="333"/>
      <c r="HB939" s="333"/>
      <c r="HL939" s="333"/>
      <c r="HV939" s="333"/>
      <c r="IA939" s="325"/>
    </row>
    <row r="940" spans="1:235" s="48" customFormat="1">
      <c r="A940" s="46"/>
      <c r="AB940" s="333"/>
      <c r="AL940" s="333"/>
      <c r="AV940" s="333"/>
      <c r="BF940" s="333"/>
      <c r="BP940" s="333"/>
      <c r="BZ940" s="333"/>
      <c r="CJ940" s="333"/>
      <c r="CT940" s="333"/>
      <c r="DD940" s="333"/>
      <c r="DN940" s="333"/>
      <c r="DX940" s="333"/>
      <c r="EH940" s="333"/>
      <c r="ER940" s="333"/>
      <c r="FX940" s="389"/>
      <c r="GH940" s="333"/>
      <c r="GR940" s="333"/>
      <c r="HB940" s="333"/>
      <c r="HL940" s="333"/>
      <c r="HV940" s="333"/>
      <c r="IA940" s="325"/>
    </row>
    <row r="941" spans="1:235" s="48" customFormat="1">
      <c r="A941" s="46"/>
      <c r="AB941" s="333"/>
      <c r="AL941" s="333"/>
      <c r="AV941" s="333"/>
      <c r="BF941" s="333"/>
      <c r="BP941" s="333"/>
      <c r="BZ941" s="333"/>
      <c r="CJ941" s="333"/>
      <c r="CT941" s="333"/>
      <c r="DD941" s="333"/>
      <c r="DN941" s="333"/>
      <c r="DX941" s="333"/>
      <c r="EH941" s="333"/>
      <c r="ER941" s="333"/>
      <c r="FX941" s="389"/>
      <c r="GH941" s="333"/>
      <c r="GR941" s="333"/>
      <c r="HB941" s="333"/>
      <c r="HL941" s="333"/>
      <c r="HV941" s="333"/>
      <c r="IA941" s="325"/>
    </row>
    <row r="942" spans="1:235" s="48" customFormat="1">
      <c r="A942" s="46"/>
      <c r="AB942" s="333"/>
      <c r="AL942" s="333"/>
      <c r="AV942" s="333"/>
      <c r="BF942" s="333"/>
      <c r="BP942" s="333"/>
      <c r="BZ942" s="333"/>
      <c r="CJ942" s="333"/>
      <c r="CT942" s="333"/>
      <c r="DD942" s="333"/>
      <c r="DN942" s="333"/>
      <c r="DX942" s="333"/>
      <c r="EH942" s="333"/>
      <c r="ER942" s="333"/>
      <c r="FX942" s="389"/>
      <c r="GH942" s="333"/>
      <c r="GR942" s="333"/>
      <c r="HB942" s="333"/>
      <c r="HL942" s="333"/>
      <c r="HV942" s="333"/>
      <c r="IA942" s="325"/>
    </row>
    <row r="943" spans="1:235" s="48" customFormat="1">
      <c r="A943" s="46"/>
      <c r="AB943" s="333"/>
      <c r="AL943" s="333"/>
      <c r="AV943" s="333"/>
      <c r="BF943" s="333"/>
      <c r="BP943" s="333"/>
      <c r="BZ943" s="333"/>
      <c r="CJ943" s="333"/>
      <c r="CT943" s="333"/>
      <c r="DD943" s="333"/>
      <c r="DN943" s="333"/>
      <c r="DX943" s="333"/>
      <c r="EH943" s="333"/>
      <c r="ER943" s="333"/>
      <c r="FX943" s="389"/>
      <c r="GH943" s="333"/>
      <c r="GR943" s="333"/>
      <c r="HB943" s="333"/>
      <c r="HL943" s="333"/>
      <c r="HV943" s="333"/>
      <c r="IA943" s="325"/>
    </row>
    <row r="944" spans="1:235" s="48" customFormat="1">
      <c r="A944" s="46"/>
      <c r="AB944" s="333"/>
      <c r="AL944" s="333"/>
      <c r="AV944" s="333"/>
      <c r="BF944" s="333"/>
      <c r="BP944" s="333"/>
      <c r="BZ944" s="333"/>
      <c r="CJ944" s="333"/>
      <c r="CT944" s="333"/>
      <c r="DD944" s="333"/>
      <c r="DN944" s="333"/>
      <c r="DX944" s="333"/>
      <c r="EH944" s="333"/>
      <c r="ER944" s="333"/>
      <c r="FX944" s="389"/>
      <c r="GH944" s="333"/>
      <c r="GR944" s="333"/>
      <c r="HB944" s="333"/>
      <c r="HL944" s="333"/>
      <c r="HV944" s="333"/>
      <c r="IA944" s="325"/>
    </row>
    <row r="945" spans="1:235" s="48" customFormat="1">
      <c r="A945" s="46"/>
      <c r="AB945" s="333"/>
      <c r="AL945" s="333"/>
      <c r="AV945" s="333"/>
      <c r="BF945" s="333"/>
      <c r="BP945" s="333"/>
      <c r="BZ945" s="333"/>
      <c r="CJ945" s="333"/>
      <c r="CT945" s="333"/>
      <c r="DD945" s="333"/>
      <c r="DN945" s="333"/>
      <c r="DX945" s="333"/>
      <c r="EH945" s="333"/>
      <c r="ER945" s="333"/>
      <c r="FX945" s="389"/>
      <c r="GH945" s="333"/>
      <c r="GR945" s="333"/>
      <c r="HB945" s="333"/>
      <c r="HL945" s="333"/>
      <c r="HV945" s="333"/>
      <c r="IA945" s="325"/>
    </row>
    <row r="946" spans="1:235" s="48" customFormat="1">
      <c r="A946" s="46"/>
      <c r="AB946" s="333"/>
      <c r="AL946" s="333"/>
      <c r="AV946" s="333"/>
      <c r="BF946" s="333"/>
      <c r="BP946" s="333"/>
      <c r="BZ946" s="333"/>
      <c r="CJ946" s="333"/>
      <c r="CT946" s="333"/>
      <c r="DD946" s="333"/>
      <c r="DN946" s="333"/>
      <c r="DX946" s="333"/>
      <c r="EH946" s="333"/>
      <c r="ER946" s="333"/>
      <c r="FX946" s="389"/>
      <c r="GH946" s="333"/>
      <c r="GR946" s="333"/>
      <c r="HB946" s="333"/>
      <c r="HL946" s="333"/>
      <c r="HV946" s="333"/>
      <c r="IA946" s="325"/>
    </row>
    <row r="947" spans="1:235" s="48" customFormat="1">
      <c r="A947" s="46"/>
      <c r="AB947" s="333"/>
      <c r="AL947" s="333"/>
      <c r="AV947" s="333"/>
      <c r="BF947" s="333"/>
      <c r="BP947" s="333"/>
      <c r="BZ947" s="333"/>
      <c r="CJ947" s="333"/>
      <c r="CT947" s="333"/>
      <c r="DD947" s="333"/>
      <c r="DN947" s="333"/>
      <c r="DX947" s="333"/>
      <c r="EH947" s="333"/>
      <c r="ER947" s="333"/>
      <c r="FX947" s="389"/>
      <c r="GH947" s="333"/>
      <c r="GR947" s="333"/>
      <c r="HB947" s="333"/>
      <c r="HL947" s="333"/>
      <c r="HV947" s="333"/>
      <c r="IA947" s="325"/>
    </row>
    <row r="948" spans="1:235" s="48" customFormat="1">
      <c r="A948" s="46"/>
      <c r="AB948" s="333"/>
      <c r="AL948" s="333"/>
      <c r="AV948" s="333"/>
      <c r="BF948" s="333"/>
      <c r="BP948" s="333"/>
      <c r="BZ948" s="333"/>
      <c r="CJ948" s="333"/>
      <c r="CT948" s="333"/>
      <c r="DD948" s="333"/>
      <c r="DN948" s="333"/>
      <c r="DX948" s="333"/>
      <c r="EH948" s="333"/>
      <c r="ER948" s="333"/>
      <c r="FX948" s="389"/>
      <c r="GH948" s="333"/>
      <c r="GR948" s="333"/>
      <c r="HB948" s="333"/>
      <c r="HL948" s="333"/>
      <c r="HV948" s="333"/>
      <c r="IA948" s="325"/>
    </row>
    <row r="949" spans="1:235" s="48" customFormat="1">
      <c r="A949" s="46"/>
      <c r="AB949" s="333"/>
      <c r="AL949" s="333"/>
      <c r="AV949" s="333"/>
      <c r="BF949" s="333"/>
      <c r="BP949" s="333"/>
      <c r="BZ949" s="333"/>
      <c r="CJ949" s="333"/>
      <c r="CT949" s="333"/>
      <c r="DD949" s="333"/>
      <c r="DN949" s="333"/>
      <c r="DX949" s="333"/>
      <c r="EH949" s="333"/>
      <c r="ER949" s="333"/>
      <c r="FX949" s="389"/>
      <c r="GH949" s="333"/>
      <c r="GR949" s="333"/>
      <c r="HB949" s="333"/>
      <c r="HL949" s="333"/>
      <c r="HV949" s="333"/>
      <c r="IA949" s="325"/>
    </row>
    <row r="950" spans="1:235" s="48" customFormat="1">
      <c r="A950" s="46"/>
      <c r="AB950" s="333"/>
      <c r="AL950" s="333"/>
      <c r="AV950" s="333"/>
      <c r="BF950" s="333"/>
      <c r="BP950" s="333"/>
      <c r="BZ950" s="333"/>
      <c r="CJ950" s="333"/>
      <c r="CT950" s="333"/>
      <c r="DD950" s="333"/>
      <c r="DN950" s="333"/>
      <c r="DX950" s="333"/>
      <c r="EH950" s="333"/>
      <c r="ER950" s="333"/>
      <c r="FX950" s="389"/>
      <c r="GH950" s="333"/>
      <c r="GR950" s="333"/>
      <c r="HB950" s="333"/>
      <c r="HL950" s="333"/>
      <c r="HV950" s="333"/>
      <c r="IA950" s="325"/>
    </row>
    <row r="951" spans="1:235" s="48" customFormat="1">
      <c r="A951" s="46"/>
      <c r="AB951" s="333"/>
      <c r="AL951" s="333"/>
      <c r="AV951" s="333"/>
      <c r="BF951" s="333"/>
      <c r="BP951" s="333"/>
      <c r="BZ951" s="333"/>
      <c r="CJ951" s="333"/>
      <c r="CT951" s="333"/>
      <c r="DD951" s="333"/>
      <c r="DN951" s="333"/>
      <c r="DX951" s="333"/>
      <c r="EH951" s="333"/>
      <c r="ER951" s="333"/>
      <c r="FX951" s="389"/>
      <c r="GH951" s="333"/>
      <c r="GR951" s="333"/>
      <c r="HB951" s="333"/>
      <c r="HL951" s="333"/>
      <c r="HV951" s="333"/>
      <c r="IA951" s="325"/>
    </row>
    <row r="952" spans="1:235" s="48" customFormat="1">
      <c r="A952" s="46"/>
      <c r="AB952" s="333"/>
      <c r="AL952" s="333"/>
      <c r="AV952" s="333"/>
      <c r="BF952" s="333"/>
      <c r="BP952" s="333"/>
      <c r="BZ952" s="333"/>
      <c r="CJ952" s="333"/>
      <c r="CT952" s="333"/>
      <c r="DD952" s="333"/>
      <c r="DN952" s="333"/>
      <c r="DX952" s="333"/>
      <c r="EH952" s="333"/>
      <c r="ER952" s="333"/>
      <c r="FX952" s="389"/>
      <c r="GH952" s="333"/>
      <c r="GR952" s="333"/>
      <c r="HB952" s="333"/>
      <c r="HL952" s="333"/>
      <c r="HV952" s="333"/>
      <c r="IA952" s="325"/>
    </row>
    <row r="953" spans="1:235" s="48" customFormat="1">
      <c r="A953" s="46"/>
      <c r="AB953" s="333"/>
      <c r="AL953" s="333"/>
      <c r="AV953" s="333"/>
      <c r="BF953" s="333"/>
      <c r="BP953" s="333"/>
      <c r="BZ953" s="333"/>
      <c r="CJ953" s="333"/>
      <c r="CT953" s="333"/>
      <c r="DD953" s="333"/>
      <c r="DN953" s="333"/>
      <c r="DX953" s="333"/>
      <c r="EH953" s="333"/>
      <c r="ER953" s="333"/>
      <c r="FX953" s="389"/>
      <c r="GH953" s="333"/>
      <c r="GR953" s="333"/>
      <c r="HB953" s="333"/>
      <c r="HL953" s="333"/>
      <c r="HV953" s="333"/>
      <c r="IA953" s="325"/>
    </row>
    <row r="954" spans="1:235" s="48" customFormat="1">
      <c r="A954" s="46"/>
      <c r="AB954" s="333"/>
      <c r="AL954" s="333"/>
      <c r="AV954" s="333"/>
      <c r="BF954" s="333"/>
      <c r="BP954" s="333"/>
      <c r="BZ954" s="333"/>
      <c r="CJ954" s="333"/>
      <c r="CT954" s="333"/>
      <c r="DD954" s="333"/>
      <c r="DN954" s="333"/>
      <c r="DX954" s="333"/>
      <c r="EH954" s="333"/>
      <c r="ER954" s="333"/>
      <c r="FX954" s="389"/>
      <c r="GH954" s="333"/>
      <c r="GR954" s="333"/>
      <c r="HB954" s="333"/>
      <c r="HL954" s="333"/>
      <c r="HV954" s="333"/>
      <c r="IA954" s="325"/>
    </row>
    <row r="955" spans="1:235" s="48" customFormat="1">
      <c r="A955" s="46"/>
      <c r="AB955" s="333"/>
      <c r="AL955" s="333"/>
      <c r="AV955" s="333"/>
      <c r="BF955" s="333"/>
      <c r="BP955" s="333"/>
      <c r="BZ955" s="333"/>
      <c r="CJ955" s="333"/>
      <c r="CT955" s="333"/>
      <c r="DD955" s="333"/>
      <c r="DN955" s="333"/>
      <c r="DX955" s="333"/>
      <c r="EH955" s="333"/>
      <c r="ER955" s="333"/>
      <c r="FX955" s="389"/>
      <c r="GH955" s="333"/>
      <c r="GR955" s="333"/>
      <c r="HB955" s="333"/>
      <c r="HL955" s="333"/>
      <c r="HV955" s="333"/>
      <c r="IA955" s="325"/>
    </row>
    <row r="956" spans="1:235" s="48" customFormat="1">
      <c r="A956" s="46"/>
      <c r="AB956" s="333"/>
      <c r="AL956" s="333"/>
      <c r="AV956" s="333"/>
      <c r="BF956" s="333"/>
      <c r="BP956" s="333"/>
      <c r="BZ956" s="333"/>
      <c r="CJ956" s="333"/>
      <c r="CT956" s="333"/>
      <c r="DD956" s="333"/>
      <c r="DN956" s="333"/>
      <c r="DX956" s="333"/>
      <c r="EH956" s="333"/>
      <c r="ER956" s="333"/>
      <c r="FX956" s="389"/>
      <c r="GH956" s="333"/>
      <c r="GR956" s="333"/>
      <c r="HB956" s="333"/>
      <c r="HL956" s="333"/>
      <c r="HV956" s="333"/>
      <c r="IA956" s="325"/>
    </row>
    <row r="957" spans="1:235" s="48" customFormat="1">
      <c r="A957" s="46"/>
      <c r="AB957" s="333"/>
      <c r="AL957" s="333"/>
      <c r="AV957" s="333"/>
      <c r="BF957" s="333"/>
      <c r="BP957" s="333"/>
      <c r="BZ957" s="333"/>
      <c r="CJ957" s="333"/>
      <c r="CT957" s="333"/>
      <c r="DD957" s="333"/>
      <c r="DN957" s="333"/>
      <c r="DX957" s="333"/>
      <c r="EH957" s="333"/>
      <c r="ER957" s="333"/>
      <c r="FX957" s="389"/>
      <c r="GH957" s="333"/>
      <c r="GR957" s="333"/>
      <c r="HB957" s="333"/>
      <c r="HL957" s="333"/>
      <c r="HV957" s="333"/>
      <c r="IA957" s="325"/>
    </row>
    <row r="958" spans="1:235" s="48" customFormat="1">
      <c r="A958" s="46"/>
      <c r="AB958" s="333"/>
      <c r="AL958" s="333"/>
      <c r="AV958" s="333"/>
      <c r="BF958" s="333"/>
      <c r="BP958" s="333"/>
      <c r="BZ958" s="333"/>
      <c r="CJ958" s="333"/>
      <c r="CT958" s="333"/>
      <c r="DD958" s="333"/>
      <c r="DN958" s="333"/>
      <c r="DX958" s="333"/>
      <c r="EH958" s="333"/>
      <c r="ER958" s="333"/>
      <c r="FX958" s="389"/>
      <c r="GH958" s="333"/>
      <c r="GR958" s="333"/>
      <c r="HB958" s="333"/>
      <c r="HL958" s="333"/>
      <c r="HV958" s="333"/>
      <c r="IA958" s="325"/>
    </row>
    <row r="959" spans="1:235" s="48" customFormat="1">
      <c r="A959" s="46"/>
      <c r="AB959" s="333"/>
      <c r="AL959" s="333"/>
      <c r="AV959" s="333"/>
      <c r="BF959" s="333"/>
      <c r="BP959" s="333"/>
      <c r="BZ959" s="333"/>
      <c r="CJ959" s="333"/>
      <c r="CT959" s="333"/>
      <c r="DD959" s="333"/>
      <c r="DN959" s="333"/>
      <c r="DX959" s="333"/>
      <c r="EH959" s="333"/>
      <c r="ER959" s="333"/>
      <c r="FX959" s="389"/>
      <c r="GH959" s="333"/>
      <c r="GR959" s="333"/>
      <c r="HB959" s="333"/>
      <c r="HL959" s="333"/>
      <c r="HV959" s="333"/>
      <c r="IA959" s="325"/>
    </row>
    <row r="960" spans="1:235" s="48" customFormat="1">
      <c r="A960" s="46"/>
      <c r="AB960" s="333"/>
      <c r="AL960" s="333"/>
      <c r="AV960" s="333"/>
      <c r="BF960" s="333"/>
      <c r="BP960" s="333"/>
      <c r="BZ960" s="333"/>
      <c r="CJ960" s="333"/>
      <c r="CT960" s="333"/>
      <c r="DD960" s="333"/>
      <c r="DN960" s="333"/>
      <c r="DX960" s="333"/>
      <c r="EH960" s="333"/>
      <c r="ER960" s="333"/>
      <c r="FX960" s="389"/>
      <c r="GH960" s="333"/>
      <c r="GR960" s="333"/>
      <c r="HB960" s="333"/>
      <c r="HL960" s="333"/>
      <c r="HV960" s="333"/>
      <c r="IA960" s="325"/>
    </row>
    <row r="961" spans="1:235" s="48" customFormat="1">
      <c r="A961" s="46"/>
      <c r="AB961" s="333"/>
      <c r="AL961" s="333"/>
      <c r="AV961" s="333"/>
      <c r="BF961" s="333"/>
      <c r="BP961" s="333"/>
      <c r="BZ961" s="333"/>
      <c r="CJ961" s="333"/>
      <c r="CT961" s="333"/>
      <c r="DD961" s="333"/>
      <c r="DN961" s="333"/>
      <c r="DX961" s="333"/>
      <c r="EH961" s="333"/>
      <c r="ER961" s="333"/>
      <c r="FX961" s="389"/>
      <c r="GH961" s="333"/>
      <c r="GR961" s="333"/>
      <c r="HB961" s="333"/>
      <c r="HL961" s="333"/>
      <c r="HV961" s="333"/>
      <c r="IA961" s="325"/>
    </row>
    <row r="962" spans="1:235" s="48" customFormat="1">
      <c r="A962" s="46"/>
      <c r="AB962" s="333"/>
      <c r="AL962" s="333"/>
      <c r="AV962" s="333"/>
      <c r="BF962" s="333"/>
      <c r="BP962" s="333"/>
      <c r="BZ962" s="333"/>
      <c r="CJ962" s="333"/>
      <c r="CT962" s="333"/>
      <c r="DD962" s="333"/>
      <c r="DN962" s="333"/>
      <c r="DX962" s="333"/>
      <c r="EH962" s="333"/>
      <c r="ER962" s="333"/>
      <c r="FX962" s="389"/>
      <c r="GH962" s="333"/>
      <c r="GR962" s="333"/>
      <c r="HB962" s="333"/>
      <c r="HL962" s="333"/>
      <c r="HV962" s="333"/>
      <c r="IA962" s="325"/>
    </row>
    <row r="963" spans="1:235" s="48" customFormat="1">
      <c r="A963" s="46"/>
      <c r="AB963" s="333"/>
      <c r="AL963" s="333"/>
      <c r="AV963" s="333"/>
      <c r="BF963" s="333"/>
      <c r="BP963" s="333"/>
      <c r="BZ963" s="333"/>
      <c r="CJ963" s="333"/>
      <c r="CT963" s="333"/>
      <c r="DD963" s="333"/>
      <c r="DN963" s="333"/>
      <c r="DX963" s="333"/>
      <c r="EH963" s="333"/>
      <c r="ER963" s="333"/>
      <c r="FX963" s="389"/>
      <c r="GH963" s="333"/>
      <c r="GR963" s="333"/>
      <c r="HB963" s="333"/>
      <c r="HL963" s="333"/>
      <c r="HV963" s="333"/>
      <c r="IA963" s="325"/>
    </row>
    <row r="964" spans="1:235" s="48" customFormat="1">
      <c r="A964" s="46"/>
      <c r="AB964" s="333"/>
      <c r="AL964" s="333"/>
      <c r="AV964" s="333"/>
      <c r="BF964" s="333"/>
      <c r="BP964" s="333"/>
      <c r="BZ964" s="333"/>
      <c r="CJ964" s="333"/>
      <c r="CT964" s="333"/>
      <c r="DD964" s="333"/>
      <c r="DN964" s="333"/>
      <c r="DX964" s="333"/>
      <c r="EH964" s="333"/>
      <c r="ER964" s="333"/>
      <c r="FX964" s="389"/>
      <c r="GH964" s="333"/>
      <c r="GR964" s="333"/>
      <c r="HB964" s="333"/>
      <c r="HL964" s="333"/>
      <c r="HV964" s="333"/>
      <c r="IA964" s="325"/>
    </row>
    <row r="965" spans="1:235" s="48" customFormat="1">
      <c r="A965" s="46"/>
      <c r="AB965" s="333"/>
      <c r="AL965" s="333"/>
      <c r="AV965" s="333"/>
      <c r="BF965" s="333"/>
      <c r="BP965" s="333"/>
      <c r="BZ965" s="333"/>
      <c r="CJ965" s="333"/>
      <c r="CT965" s="333"/>
      <c r="DD965" s="333"/>
      <c r="DN965" s="333"/>
      <c r="DX965" s="333"/>
      <c r="EH965" s="333"/>
      <c r="ER965" s="333"/>
      <c r="FX965" s="389"/>
      <c r="GH965" s="333"/>
      <c r="GR965" s="333"/>
      <c r="HB965" s="333"/>
      <c r="HL965" s="333"/>
      <c r="HV965" s="333"/>
      <c r="IA965" s="325"/>
    </row>
    <row r="966" spans="1:235" s="48" customFormat="1">
      <c r="A966" s="46"/>
      <c r="AB966" s="333"/>
      <c r="AL966" s="333"/>
      <c r="AV966" s="333"/>
      <c r="BF966" s="333"/>
      <c r="BP966" s="333"/>
      <c r="BZ966" s="333"/>
      <c r="CJ966" s="333"/>
      <c r="CT966" s="333"/>
      <c r="DD966" s="333"/>
      <c r="DN966" s="333"/>
      <c r="DX966" s="333"/>
      <c r="EH966" s="333"/>
      <c r="ER966" s="333"/>
      <c r="FX966" s="389"/>
      <c r="GH966" s="333"/>
      <c r="GR966" s="333"/>
      <c r="HB966" s="333"/>
      <c r="HL966" s="333"/>
      <c r="HV966" s="333"/>
      <c r="IA966" s="325"/>
    </row>
    <row r="967" spans="1:235" s="48" customFormat="1">
      <c r="A967" s="46"/>
      <c r="AB967" s="333"/>
      <c r="AL967" s="333"/>
      <c r="AV967" s="333"/>
      <c r="BF967" s="333"/>
      <c r="BP967" s="333"/>
      <c r="BZ967" s="333"/>
      <c r="CJ967" s="333"/>
      <c r="CT967" s="333"/>
      <c r="DD967" s="333"/>
      <c r="DN967" s="333"/>
      <c r="DX967" s="333"/>
      <c r="EH967" s="333"/>
      <c r="ER967" s="333"/>
      <c r="FX967" s="389"/>
      <c r="GH967" s="333"/>
      <c r="GR967" s="333"/>
      <c r="HB967" s="333"/>
      <c r="HL967" s="333"/>
      <c r="HV967" s="333"/>
      <c r="IA967" s="325"/>
    </row>
    <row r="968" spans="1:235" s="48" customFormat="1">
      <c r="A968" s="46"/>
      <c r="AB968" s="333"/>
      <c r="AL968" s="333"/>
      <c r="AV968" s="333"/>
      <c r="BF968" s="333"/>
      <c r="BP968" s="333"/>
      <c r="BZ968" s="333"/>
      <c r="CJ968" s="333"/>
      <c r="CT968" s="333"/>
      <c r="DD968" s="333"/>
      <c r="DN968" s="333"/>
      <c r="DX968" s="333"/>
      <c r="EH968" s="333"/>
      <c r="ER968" s="333"/>
      <c r="FX968" s="389"/>
      <c r="GH968" s="333"/>
      <c r="GR968" s="333"/>
      <c r="HB968" s="333"/>
      <c r="HL968" s="333"/>
      <c r="HV968" s="333"/>
      <c r="IA968" s="325"/>
    </row>
    <row r="969" spans="1:235" s="48" customFormat="1">
      <c r="A969" s="46"/>
      <c r="AB969" s="333"/>
      <c r="AL969" s="333"/>
      <c r="AV969" s="333"/>
      <c r="BF969" s="333"/>
      <c r="BP969" s="333"/>
      <c r="BZ969" s="333"/>
      <c r="CJ969" s="333"/>
      <c r="CT969" s="333"/>
      <c r="DD969" s="333"/>
      <c r="DN969" s="333"/>
      <c r="DX969" s="333"/>
      <c r="EH969" s="333"/>
      <c r="ER969" s="333"/>
      <c r="FX969" s="389"/>
      <c r="GH969" s="333"/>
      <c r="GR969" s="333"/>
      <c r="HB969" s="333"/>
      <c r="HL969" s="333"/>
      <c r="HV969" s="333"/>
      <c r="IA969" s="325"/>
    </row>
    <row r="970" spans="1:235" s="48" customFormat="1">
      <c r="A970" s="46"/>
      <c r="AB970" s="333"/>
      <c r="AL970" s="333"/>
      <c r="AV970" s="333"/>
      <c r="BF970" s="333"/>
      <c r="BP970" s="333"/>
      <c r="BZ970" s="333"/>
      <c r="CJ970" s="333"/>
      <c r="CT970" s="333"/>
      <c r="DD970" s="333"/>
      <c r="DN970" s="333"/>
      <c r="DX970" s="333"/>
      <c r="EH970" s="333"/>
      <c r="ER970" s="333"/>
      <c r="FX970" s="389"/>
      <c r="GH970" s="333"/>
      <c r="GR970" s="333"/>
      <c r="HB970" s="333"/>
      <c r="HL970" s="333"/>
      <c r="HV970" s="333"/>
      <c r="IA970" s="325"/>
    </row>
    <row r="971" spans="1:235" s="48" customFormat="1">
      <c r="A971" s="46"/>
      <c r="AB971" s="333"/>
      <c r="AL971" s="333"/>
      <c r="AV971" s="333"/>
      <c r="BF971" s="333"/>
      <c r="BP971" s="333"/>
      <c r="BZ971" s="333"/>
      <c r="CJ971" s="333"/>
      <c r="CT971" s="333"/>
      <c r="DD971" s="333"/>
      <c r="DN971" s="333"/>
      <c r="DX971" s="333"/>
      <c r="EH971" s="333"/>
      <c r="ER971" s="333"/>
      <c r="FX971" s="389"/>
      <c r="GH971" s="333"/>
      <c r="GR971" s="333"/>
      <c r="HB971" s="333"/>
      <c r="HL971" s="333"/>
      <c r="HV971" s="333"/>
      <c r="IA971" s="325"/>
    </row>
    <row r="972" spans="1:235" s="48" customFormat="1">
      <c r="A972" s="46"/>
      <c r="AB972" s="333"/>
      <c r="AL972" s="333"/>
      <c r="AV972" s="333"/>
      <c r="BF972" s="333"/>
      <c r="BP972" s="333"/>
      <c r="BZ972" s="333"/>
      <c r="CJ972" s="333"/>
      <c r="CT972" s="333"/>
      <c r="DD972" s="333"/>
      <c r="DN972" s="333"/>
      <c r="DX972" s="333"/>
      <c r="EH972" s="333"/>
      <c r="ER972" s="333"/>
      <c r="FX972" s="389"/>
      <c r="GH972" s="333"/>
      <c r="GR972" s="333"/>
      <c r="HB972" s="333"/>
      <c r="HL972" s="333"/>
      <c r="HV972" s="333"/>
      <c r="IA972" s="325"/>
    </row>
    <row r="973" spans="1:235" s="48" customFormat="1">
      <c r="A973" s="46"/>
      <c r="AB973" s="333"/>
      <c r="AL973" s="333"/>
      <c r="AV973" s="333"/>
      <c r="BF973" s="333"/>
      <c r="BP973" s="333"/>
      <c r="BZ973" s="333"/>
      <c r="CJ973" s="333"/>
      <c r="CT973" s="333"/>
      <c r="DD973" s="333"/>
      <c r="DN973" s="333"/>
      <c r="DX973" s="333"/>
      <c r="EH973" s="333"/>
      <c r="ER973" s="333"/>
      <c r="FX973" s="389"/>
      <c r="GH973" s="333"/>
      <c r="GR973" s="333"/>
      <c r="HB973" s="333"/>
      <c r="HL973" s="333"/>
      <c r="HV973" s="333"/>
      <c r="IA973" s="325"/>
    </row>
    <row r="974" spans="1:235" s="48" customFormat="1">
      <c r="A974" s="46"/>
      <c r="AB974" s="333"/>
      <c r="AL974" s="333"/>
      <c r="AV974" s="333"/>
      <c r="BF974" s="333"/>
      <c r="BP974" s="333"/>
      <c r="BZ974" s="333"/>
      <c r="CJ974" s="333"/>
      <c r="CT974" s="333"/>
      <c r="DD974" s="333"/>
      <c r="DN974" s="333"/>
      <c r="DX974" s="333"/>
      <c r="EH974" s="333"/>
      <c r="ER974" s="333"/>
      <c r="FX974" s="389"/>
      <c r="GH974" s="333"/>
      <c r="GR974" s="333"/>
      <c r="HB974" s="333"/>
      <c r="HL974" s="333"/>
      <c r="HV974" s="333"/>
      <c r="IA974" s="325"/>
    </row>
    <row r="975" spans="1:235" s="48" customFormat="1">
      <c r="A975" s="46"/>
      <c r="AB975" s="333"/>
      <c r="AL975" s="333"/>
      <c r="AV975" s="333"/>
      <c r="BF975" s="333"/>
      <c r="BP975" s="333"/>
      <c r="BZ975" s="333"/>
      <c r="CJ975" s="333"/>
      <c r="CT975" s="333"/>
      <c r="DD975" s="333"/>
      <c r="DN975" s="333"/>
      <c r="DX975" s="333"/>
      <c r="EH975" s="333"/>
      <c r="ER975" s="333"/>
      <c r="FX975" s="389"/>
      <c r="GH975" s="333"/>
      <c r="GR975" s="333"/>
      <c r="HB975" s="333"/>
      <c r="HL975" s="333"/>
      <c r="HV975" s="333"/>
      <c r="IA975" s="325"/>
    </row>
    <row r="976" spans="1:235" s="48" customFormat="1">
      <c r="A976" s="46"/>
      <c r="AB976" s="333"/>
      <c r="AL976" s="333"/>
      <c r="AV976" s="333"/>
      <c r="BF976" s="333"/>
      <c r="BP976" s="333"/>
      <c r="BZ976" s="333"/>
      <c r="CJ976" s="333"/>
      <c r="CT976" s="333"/>
      <c r="DD976" s="333"/>
      <c r="DN976" s="333"/>
      <c r="DX976" s="333"/>
      <c r="EH976" s="333"/>
      <c r="ER976" s="333"/>
      <c r="FX976" s="389"/>
      <c r="GH976" s="333"/>
      <c r="GR976" s="333"/>
      <c r="HB976" s="333"/>
      <c r="HL976" s="333"/>
      <c r="HV976" s="333"/>
      <c r="IA976" s="325"/>
    </row>
    <row r="977" spans="1:235" s="48" customFormat="1">
      <c r="A977" s="46"/>
      <c r="AB977" s="333"/>
      <c r="AL977" s="333"/>
      <c r="AV977" s="333"/>
      <c r="BF977" s="333"/>
      <c r="BP977" s="333"/>
      <c r="BZ977" s="333"/>
      <c r="CJ977" s="333"/>
      <c r="CT977" s="333"/>
      <c r="DD977" s="333"/>
      <c r="DN977" s="333"/>
      <c r="DX977" s="333"/>
      <c r="EH977" s="333"/>
      <c r="ER977" s="333"/>
      <c r="FX977" s="389"/>
      <c r="GH977" s="333"/>
      <c r="GR977" s="333"/>
      <c r="HB977" s="333"/>
      <c r="HL977" s="333"/>
      <c r="HV977" s="333"/>
      <c r="IA977" s="325"/>
    </row>
    <row r="978" spans="1:235" s="48" customFormat="1">
      <c r="A978" s="46"/>
      <c r="AB978" s="333"/>
      <c r="AL978" s="333"/>
      <c r="AV978" s="333"/>
      <c r="BF978" s="333"/>
      <c r="BP978" s="333"/>
      <c r="BZ978" s="333"/>
      <c r="CJ978" s="333"/>
      <c r="CT978" s="333"/>
      <c r="DD978" s="333"/>
      <c r="DN978" s="333"/>
      <c r="DX978" s="333"/>
      <c r="EH978" s="333"/>
      <c r="ER978" s="333"/>
      <c r="FX978" s="389"/>
      <c r="GH978" s="333"/>
      <c r="GR978" s="333"/>
      <c r="HB978" s="333"/>
      <c r="HL978" s="333"/>
      <c r="HV978" s="333"/>
      <c r="IA978" s="325"/>
    </row>
    <row r="979" spans="1:235" s="48" customFormat="1">
      <c r="A979" s="46"/>
      <c r="AB979" s="333"/>
      <c r="AL979" s="333"/>
      <c r="AV979" s="333"/>
      <c r="BF979" s="333"/>
      <c r="BP979" s="333"/>
      <c r="BZ979" s="333"/>
      <c r="CJ979" s="333"/>
      <c r="CT979" s="333"/>
      <c r="DD979" s="333"/>
      <c r="DN979" s="333"/>
      <c r="DX979" s="333"/>
      <c r="EH979" s="333"/>
      <c r="ER979" s="333"/>
      <c r="FX979" s="389"/>
      <c r="GH979" s="333"/>
      <c r="GR979" s="333"/>
      <c r="HB979" s="333"/>
      <c r="HL979" s="333"/>
      <c r="HV979" s="333"/>
      <c r="IA979" s="325"/>
    </row>
    <row r="980" spans="1:235" s="48" customFormat="1">
      <c r="A980" s="46"/>
      <c r="AB980" s="333"/>
      <c r="AL980" s="333"/>
      <c r="AV980" s="333"/>
      <c r="BF980" s="333"/>
      <c r="BP980" s="333"/>
      <c r="BZ980" s="333"/>
      <c r="CJ980" s="333"/>
      <c r="CT980" s="333"/>
      <c r="DD980" s="333"/>
      <c r="DN980" s="333"/>
      <c r="DX980" s="333"/>
      <c r="EH980" s="333"/>
      <c r="ER980" s="333"/>
      <c r="FX980" s="389"/>
      <c r="GH980" s="333"/>
      <c r="GR980" s="333"/>
      <c r="HB980" s="333"/>
      <c r="HL980" s="333"/>
      <c r="HV980" s="333"/>
      <c r="IA980" s="325"/>
    </row>
    <row r="981" spans="1:235" s="48" customFormat="1">
      <c r="A981" s="46"/>
      <c r="AB981" s="333"/>
      <c r="AL981" s="333"/>
      <c r="AV981" s="333"/>
      <c r="BF981" s="333"/>
      <c r="BP981" s="333"/>
      <c r="BZ981" s="333"/>
      <c r="CJ981" s="333"/>
      <c r="CT981" s="333"/>
      <c r="DD981" s="333"/>
      <c r="DN981" s="333"/>
      <c r="DX981" s="333"/>
      <c r="EH981" s="333"/>
      <c r="ER981" s="333"/>
      <c r="FX981" s="389"/>
      <c r="GH981" s="333"/>
      <c r="GR981" s="333"/>
      <c r="HB981" s="333"/>
      <c r="HL981" s="333"/>
      <c r="HV981" s="333"/>
      <c r="IA981" s="325"/>
    </row>
    <row r="982" spans="1:235" s="48" customFormat="1">
      <c r="A982" s="46"/>
      <c r="AB982" s="333"/>
      <c r="AL982" s="333"/>
      <c r="AV982" s="333"/>
      <c r="BF982" s="333"/>
      <c r="BP982" s="333"/>
      <c r="BZ982" s="333"/>
      <c r="CJ982" s="333"/>
      <c r="CT982" s="333"/>
      <c r="DD982" s="333"/>
      <c r="DN982" s="333"/>
      <c r="DX982" s="333"/>
      <c r="EH982" s="333"/>
      <c r="ER982" s="333"/>
      <c r="FX982" s="389"/>
      <c r="GH982" s="333"/>
      <c r="GR982" s="333"/>
      <c r="HB982" s="333"/>
      <c r="HL982" s="333"/>
      <c r="HV982" s="333"/>
      <c r="IA982" s="325"/>
    </row>
    <row r="983" spans="1:235" s="48" customFormat="1">
      <c r="A983" s="46"/>
      <c r="AB983" s="333"/>
      <c r="AL983" s="333"/>
      <c r="AV983" s="333"/>
      <c r="BF983" s="333"/>
      <c r="BP983" s="333"/>
      <c r="BZ983" s="333"/>
      <c r="CJ983" s="333"/>
      <c r="CT983" s="333"/>
      <c r="DD983" s="333"/>
      <c r="DN983" s="333"/>
      <c r="DX983" s="333"/>
      <c r="EH983" s="333"/>
      <c r="ER983" s="333"/>
      <c r="FX983" s="389"/>
      <c r="GH983" s="333"/>
      <c r="GR983" s="333"/>
      <c r="HB983" s="333"/>
      <c r="HL983" s="333"/>
      <c r="HV983" s="333"/>
      <c r="IA983" s="325"/>
    </row>
    <row r="984" spans="1:235" s="48" customFormat="1">
      <c r="A984" s="46"/>
      <c r="AB984" s="333"/>
      <c r="AL984" s="333"/>
      <c r="AV984" s="333"/>
      <c r="BF984" s="333"/>
      <c r="BP984" s="333"/>
      <c r="BZ984" s="333"/>
      <c r="CJ984" s="333"/>
      <c r="CT984" s="333"/>
      <c r="DD984" s="333"/>
      <c r="DN984" s="333"/>
      <c r="DX984" s="333"/>
      <c r="EH984" s="333"/>
      <c r="ER984" s="333"/>
      <c r="FX984" s="389"/>
      <c r="GH984" s="333"/>
      <c r="GR984" s="333"/>
      <c r="HB984" s="333"/>
      <c r="HL984" s="333"/>
      <c r="HV984" s="333"/>
      <c r="IA984" s="325"/>
    </row>
    <row r="985" spans="1:235" s="48" customFormat="1">
      <c r="A985" s="46"/>
      <c r="AB985" s="333"/>
      <c r="AL985" s="333"/>
      <c r="AV985" s="333"/>
      <c r="BF985" s="333"/>
      <c r="BP985" s="333"/>
      <c r="BZ985" s="333"/>
      <c r="CJ985" s="333"/>
      <c r="CT985" s="333"/>
      <c r="DD985" s="333"/>
      <c r="DN985" s="333"/>
      <c r="DX985" s="333"/>
      <c r="EH985" s="333"/>
      <c r="ER985" s="333"/>
      <c r="FX985" s="389"/>
      <c r="GH985" s="333"/>
      <c r="GR985" s="333"/>
      <c r="HB985" s="333"/>
      <c r="HL985" s="333"/>
      <c r="HV985" s="333"/>
      <c r="IA985" s="325"/>
    </row>
    <row r="986" spans="1:235" s="48" customFormat="1">
      <c r="A986" s="46"/>
      <c r="AB986" s="333"/>
      <c r="AL986" s="333"/>
      <c r="AV986" s="333"/>
      <c r="BF986" s="333"/>
      <c r="BP986" s="333"/>
      <c r="BZ986" s="333"/>
      <c r="CJ986" s="333"/>
      <c r="CT986" s="333"/>
      <c r="DD986" s="333"/>
      <c r="DN986" s="333"/>
      <c r="DX986" s="333"/>
      <c r="EH986" s="333"/>
      <c r="ER986" s="333"/>
      <c r="FX986" s="389"/>
      <c r="GH986" s="333"/>
      <c r="GR986" s="333"/>
      <c r="HB986" s="333"/>
      <c r="HL986" s="333"/>
      <c r="HV986" s="333"/>
      <c r="IA986" s="325"/>
    </row>
    <row r="987" spans="1:235" s="48" customFormat="1">
      <c r="A987" s="46"/>
      <c r="AB987" s="333"/>
      <c r="AL987" s="333"/>
      <c r="AV987" s="333"/>
      <c r="BF987" s="333"/>
      <c r="BP987" s="333"/>
      <c r="BZ987" s="333"/>
      <c r="CJ987" s="333"/>
      <c r="CT987" s="333"/>
      <c r="DD987" s="333"/>
      <c r="DN987" s="333"/>
      <c r="DX987" s="333"/>
      <c r="EH987" s="333"/>
      <c r="ER987" s="333"/>
      <c r="FX987" s="389"/>
      <c r="GH987" s="333"/>
      <c r="GR987" s="333"/>
      <c r="HB987" s="333"/>
      <c r="HL987" s="333"/>
      <c r="HV987" s="333"/>
      <c r="IA987" s="325"/>
    </row>
    <row r="988" spans="1:235" s="48" customFormat="1">
      <c r="A988" s="46"/>
      <c r="AB988" s="333"/>
      <c r="AL988" s="333"/>
      <c r="AV988" s="333"/>
      <c r="BF988" s="333"/>
      <c r="BP988" s="333"/>
      <c r="BZ988" s="333"/>
      <c r="CJ988" s="333"/>
      <c r="CT988" s="333"/>
      <c r="DD988" s="333"/>
      <c r="DN988" s="333"/>
      <c r="DX988" s="333"/>
      <c r="EH988" s="333"/>
      <c r="ER988" s="333"/>
      <c r="FX988" s="389"/>
      <c r="GH988" s="333"/>
      <c r="GR988" s="333"/>
      <c r="HB988" s="333"/>
      <c r="HL988" s="333"/>
      <c r="HV988" s="333"/>
      <c r="IA988" s="325"/>
    </row>
    <row r="989" spans="1:235" s="48" customFormat="1">
      <c r="A989" s="46"/>
      <c r="AB989" s="333"/>
      <c r="AL989" s="333"/>
      <c r="AV989" s="333"/>
      <c r="BF989" s="333"/>
      <c r="BP989" s="333"/>
      <c r="BZ989" s="333"/>
      <c r="CJ989" s="333"/>
      <c r="CT989" s="333"/>
      <c r="DD989" s="333"/>
      <c r="DN989" s="333"/>
      <c r="DX989" s="333"/>
      <c r="EH989" s="333"/>
      <c r="ER989" s="333"/>
      <c r="FX989" s="389"/>
      <c r="GH989" s="333"/>
      <c r="GR989" s="333"/>
      <c r="HB989" s="333"/>
      <c r="HL989" s="333"/>
      <c r="HV989" s="333"/>
      <c r="IA989" s="325"/>
    </row>
    <row r="990" spans="1:235" s="48" customFormat="1">
      <c r="A990" s="46"/>
      <c r="AB990" s="333"/>
      <c r="AL990" s="333"/>
      <c r="AV990" s="333"/>
      <c r="BF990" s="333"/>
      <c r="BP990" s="333"/>
      <c r="BZ990" s="333"/>
      <c r="CJ990" s="333"/>
      <c r="CT990" s="333"/>
      <c r="DD990" s="333"/>
      <c r="DN990" s="333"/>
      <c r="DX990" s="333"/>
      <c r="EH990" s="333"/>
      <c r="ER990" s="333"/>
      <c r="FX990" s="389"/>
      <c r="GH990" s="333"/>
      <c r="GR990" s="333"/>
      <c r="HB990" s="333"/>
      <c r="HL990" s="333"/>
      <c r="HV990" s="333"/>
      <c r="IA990" s="325"/>
    </row>
    <row r="991" spans="1:235" s="48" customFormat="1">
      <c r="A991" s="46"/>
      <c r="AB991" s="333"/>
      <c r="AL991" s="333"/>
      <c r="AV991" s="333"/>
      <c r="BF991" s="333"/>
      <c r="BP991" s="333"/>
      <c r="BZ991" s="333"/>
      <c r="CJ991" s="333"/>
      <c r="CT991" s="333"/>
      <c r="DD991" s="333"/>
      <c r="DN991" s="333"/>
      <c r="DX991" s="333"/>
      <c r="EH991" s="333"/>
      <c r="ER991" s="333"/>
      <c r="FX991" s="389"/>
      <c r="GH991" s="333"/>
      <c r="GR991" s="333"/>
      <c r="HB991" s="333"/>
      <c r="HL991" s="333"/>
      <c r="HV991" s="333"/>
      <c r="IA991" s="325"/>
    </row>
    <row r="992" spans="1:235" s="48" customFormat="1">
      <c r="A992" s="46"/>
      <c r="AB992" s="333"/>
      <c r="AL992" s="333"/>
      <c r="AV992" s="333"/>
      <c r="BF992" s="333"/>
      <c r="BP992" s="333"/>
      <c r="BZ992" s="333"/>
      <c r="CJ992" s="333"/>
      <c r="CT992" s="333"/>
      <c r="DD992" s="333"/>
      <c r="DN992" s="333"/>
      <c r="DX992" s="333"/>
      <c r="EH992" s="333"/>
      <c r="ER992" s="333"/>
      <c r="FX992" s="389"/>
      <c r="GH992" s="333"/>
      <c r="GR992" s="333"/>
      <c r="HB992" s="333"/>
      <c r="HL992" s="333"/>
      <c r="HV992" s="333"/>
      <c r="IA992" s="325"/>
    </row>
    <row r="993" spans="1:235" s="48" customFormat="1">
      <c r="A993" s="46"/>
      <c r="AB993" s="333"/>
      <c r="AL993" s="333"/>
      <c r="AV993" s="333"/>
      <c r="BF993" s="333"/>
      <c r="BP993" s="333"/>
      <c r="BZ993" s="333"/>
      <c r="CJ993" s="333"/>
      <c r="CT993" s="333"/>
      <c r="DD993" s="333"/>
      <c r="DN993" s="333"/>
      <c r="DX993" s="333"/>
      <c r="EH993" s="333"/>
      <c r="ER993" s="333"/>
      <c r="FX993" s="389"/>
      <c r="GH993" s="333"/>
      <c r="GR993" s="333"/>
      <c r="HB993" s="333"/>
      <c r="HL993" s="333"/>
      <c r="HV993" s="333"/>
      <c r="IA993" s="325"/>
    </row>
    <row r="994" spans="1:235" s="48" customFormat="1">
      <c r="A994" s="46"/>
      <c r="AB994" s="333"/>
      <c r="AL994" s="333"/>
      <c r="AV994" s="333"/>
      <c r="BF994" s="333"/>
      <c r="BP994" s="333"/>
      <c r="BZ994" s="333"/>
      <c r="CJ994" s="333"/>
      <c r="CT994" s="333"/>
      <c r="DD994" s="333"/>
      <c r="DN994" s="333"/>
      <c r="DX994" s="333"/>
      <c r="EH994" s="333"/>
      <c r="ER994" s="333"/>
      <c r="FX994" s="389"/>
      <c r="GH994" s="333"/>
      <c r="GR994" s="333"/>
      <c r="HB994" s="333"/>
      <c r="HL994" s="333"/>
      <c r="HV994" s="333"/>
      <c r="IA994" s="325"/>
    </row>
    <row r="995" spans="1:235" s="48" customFormat="1">
      <c r="A995" s="46"/>
      <c r="AB995" s="333"/>
      <c r="AL995" s="333"/>
      <c r="AV995" s="333"/>
      <c r="BF995" s="333"/>
      <c r="BP995" s="333"/>
      <c r="BZ995" s="333"/>
      <c r="CJ995" s="333"/>
      <c r="CT995" s="333"/>
      <c r="DD995" s="333"/>
      <c r="DN995" s="333"/>
      <c r="DX995" s="333"/>
      <c r="EH995" s="333"/>
      <c r="ER995" s="333"/>
      <c r="FX995" s="389"/>
      <c r="GH995" s="333"/>
      <c r="GR995" s="333"/>
      <c r="HB995" s="333"/>
      <c r="HL995" s="333"/>
      <c r="HV995" s="333"/>
      <c r="IA995" s="325"/>
    </row>
    <row r="996" spans="1:235" s="48" customFormat="1">
      <c r="A996" s="46"/>
      <c r="AB996" s="333"/>
      <c r="AL996" s="333"/>
      <c r="AV996" s="333"/>
      <c r="BF996" s="333"/>
      <c r="BP996" s="333"/>
      <c r="BZ996" s="333"/>
      <c r="CJ996" s="333"/>
      <c r="CT996" s="333"/>
      <c r="DD996" s="333"/>
      <c r="DN996" s="333"/>
      <c r="DX996" s="333"/>
      <c r="EH996" s="333"/>
      <c r="ER996" s="333"/>
      <c r="FX996" s="389"/>
      <c r="GH996" s="333"/>
      <c r="GR996" s="333"/>
      <c r="HB996" s="333"/>
      <c r="HL996" s="333"/>
      <c r="HV996" s="333"/>
      <c r="IA996" s="325"/>
    </row>
    <row r="997" spans="1:235" s="48" customFormat="1">
      <c r="A997" s="46"/>
      <c r="AB997" s="333"/>
      <c r="AL997" s="333"/>
      <c r="AV997" s="333"/>
      <c r="BF997" s="333"/>
      <c r="BP997" s="333"/>
      <c r="BZ997" s="333"/>
      <c r="CJ997" s="333"/>
      <c r="CT997" s="333"/>
      <c r="DD997" s="333"/>
      <c r="DN997" s="333"/>
      <c r="DX997" s="333"/>
      <c r="EH997" s="333"/>
      <c r="ER997" s="333"/>
      <c r="FX997" s="389"/>
      <c r="GH997" s="333"/>
      <c r="GR997" s="333"/>
      <c r="HB997" s="333"/>
      <c r="HL997" s="333"/>
      <c r="HV997" s="333"/>
      <c r="IA997" s="325"/>
    </row>
    <row r="998" spans="1:235" s="48" customFormat="1">
      <c r="A998" s="46"/>
      <c r="AB998" s="333"/>
      <c r="AL998" s="333"/>
      <c r="AV998" s="333"/>
      <c r="BF998" s="333"/>
      <c r="BP998" s="333"/>
      <c r="BZ998" s="333"/>
      <c r="CJ998" s="333"/>
      <c r="CT998" s="333"/>
      <c r="DD998" s="333"/>
      <c r="DN998" s="333"/>
      <c r="DX998" s="333"/>
      <c r="EH998" s="333"/>
      <c r="ER998" s="333"/>
      <c r="FX998" s="389"/>
      <c r="GH998" s="333"/>
      <c r="GR998" s="333"/>
      <c r="HB998" s="333"/>
      <c r="HL998" s="333"/>
      <c r="HV998" s="333"/>
      <c r="IA998" s="325"/>
    </row>
    <row r="999" spans="1:235" s="48" customFormat="1">
      <c r="A999" s="46"/>
      <c r="AB999" s="333"/>
      <c r="AL999" s="333"/>
      <c r="AV999" s="333"/>
      <c r="BF999" s="333"/>
      <c r="BP999" s="333"/>
      <c r="BZ999" s="333"/>
      <c r="CJ999" s="333"/>
      <c r="CT999" s="333"/>
      <c r="DD999" s="333"/>
      <c r="DN999" s="333"/>
      <c r="DX999" s="333"/>
      <c r="EH999" s="333"/>
      <c r="ER999" s="333"/>
      <c r="FX999" s="389"/>
      <c r="GH999" s="333"/>
      <c r="GR999" s="333"/>
      <c r="HB999" s="333"/>
      <c r="HL999" s="333"/>
      <c r="HV999" s="333"/>
      <c r="IA999" s="325"/>
    </row>
    <row r="1000" spans="1:235" s="48" customFormat="1">
      <c r="A1000" s="46"/>
      <c r="AB1000" s="333"/>
      <c r="AL1000" s="333"/>
      <c r="AV1000" s="333"/>
      <c r="BF1000" s="333"/>
      <c r="BP1000" s="333"/>
      <c r="BZ1000" s="333"/>
      <c r="CJ1000" s="333"/>
      <c r="CT1000" s="333"/>
      <c r="DD1000" s="333"/>
      <c r="DN1000" s="333"/>
      <c r="DX1000" s="333"/>
      <c r="EH1000" s="333"/>
      <c r="ER1000" s="333"/>
      <c r="FX1000" s="389"/>
      <c r="GH1000" s="333"/>
      <c r="GR1000" s="333"/>
      <c r="HB1000" s="333"/>
      <c r="HL1000" s="333"/>
      <c r="HV1000" s="333"/>
      <c r="IA1000" s="325"/>
    </row>
    <row r="1001" spans="1:235" s="48" customFormat="1">
      <c r="A1001" s="46"/>
      <c r="AB1001" s="333"/>
      <c r="AL1001" s="333"/>
      <c r="AV1001" s="333"/>
      <c r="BF1001" s="333"/>
      <c r="BP1001" s="333"/>
      <c r="BZ1001" s="333"/>
      <c r="CJ1001" s="333"/>
      <c r="CT1001" s="333"/>
      <c r="DD1001" s="333"/>
      <c r="DN1001" s="333"/>
      <c r="DX1001" s="333"/>
      <c r="EH1001" s="333"/>
      <c r="ER1001" s="333"/>
      <c r="FX1001" s="389"/>
      <c r="GH1001" s="333"/>
      <c r="GR1001" s="333"/>
      <c r="HB1001" s="333"/>
      <c r="HL1001" s="333"/>
      <c r="HV1001" s="333"/>
      <c r="IA1001" s="325"/>
    </row>
    <row r="1002" spans="1:235" s="48" customFormat="1">
      <c r="A1002" s="46"/>
      <c r="AB1002" s="333"/>
      <c r="AL1002" s="333"/>
      <c r="AV1002" s="333"/>
      <c r="BF1002" s="333"/>
      <c r="BP1002" s="333"/>
      <c r="BZ1002" s="333"/>
      <c r="CJ1002" s="333"/>
      <c r="CT1002" s="333"/>
      <c r="DD1002" s="333"/>
      <c r="DN1002" s="333"/>
      <c r="DX1002" s="333"/>
      <c r="EH1002" s="333"/>
      <c r="ER1002" s="333"/>
      <c r="FX1002" s="389"/>
      <c r="GH1002" s="333"/>
      <c r="GR1002" s="333"/>
      <c r="HB1002" s="333"/>
      <c r="HL1002" s="333"/>
      <c r="HV1002" s="333"/>
      <c r="IA1002" s="325"/>
    </row>
    <row r="1003" spans="1:235" s="48" customFormat="1">
      <c r="A1003" s="46"/>
      <c r="AB1003" s="333"/>
      <c r="AL1003" s="333"/>
      <c r="AV1003" s="333"/>
      <c r="BF1003" s="333"/>
      <c r="BP1003" s="333"/>
      <c r="BZ1003" s="333"/>
      <c r="CJ1003" s="333"/>
      <c r="CT1003" s="333"/>
      <c r="DD1003" s="333"/>
      <c r="DN1003" s="333"/>
      <c r="DX1003" s="333"/>
      <c r="EH1003" s="333"/>
      <c r="ER1003" s="333"/>
      <c r="FX1003" s="389"/>
      <c r="GH1003" s="333"/>
      <c r="GR1003" s="333"/>
      <c r="HB1003" s="333"/>
      <c r="HL1003" s="333"/>
      <c r="HV1003" s="333"/>
      <c r="IA1003" s="325"/>
    </row>
    <row r="1004" spans="1:235" s="48" customFormat="1">
      <c r="A1004" s="46"/>
      <c r="AB1004" s="333"/>
      <c r="AL1004" s="333"/>
      <c r="AV1004" s="333"/>
      <c r="BF1004" s="333"/>
      <c r="BP1004" s="333"/>
      <c r="BZ1004" s="333"/>
      <c r="CJ1004" s="333"/>
      <c r="CT1004" s="333"/>
      <c r="DD1004" s="333"/>
      <c r="DN1004" s="333"/>
      <c r="DX1004" s="333"/>
      <c r="EH1004" s="333"/>
      <c r="ER1004" s="333"/>
      <c r="FX1004" s="389"/>
      <c r="GH1004" s="333"/>
      <c r="GR1004" s="333"/>
      <c r="HB1004" s="333"/>
      <c r="HL1004" s="333"/>
      <c r="HV1004" s="333"/>
      <c r="IA1004" s="325"/>
    </row>
    <row r="1005" spans="1:235" s="48" customFormat="1">
      <c r="A1005" s="46"/>
      <c r="AB1005" s="333"/>
      <c r="AL1005" s="333"/>
      <c r="AV1005" s="333"/>
      <c r="BF1005" s="333"/>
      <c r="BP1005" s="333"/>
      <c r="BZ1005" s="333"/>
      <c r="CJ1005" s="333"/>
      <c r="CT1005" s="333"/>
      <c r="DD1005" s="333"/>
      <c r="DN1005" s="333"/>
      <c r="DX1005" s="333"/>
      <c r="EH1005" s="333"/>
      <c r="ER1005" s="333"/>
      <c r="FX1005" s="389"/>
      <c r="GH1005" s="333"/>
      <c r="GR1005" s="333"/>
      <c r="HB1005" s="333"/>
      <c r="HL1005" s="333"/>
      <c r="HV1005" s="333"/>
      <c r="IA1005" s="325"/>
    </row>
    <row r="1006" spans="1:235" s="48" customFormat="1">
      <c r="A1006" s="46"/>
      <c r="AB1006" s="333"/>
      <c r="AL1006" s="333"/>
      <c r="AV1006" s="333"/>
      <c r="BF1006" s="333"/>
      <c r="BP1006" s="333"/>
      <c r="BZ1006" s="333"/>
      <c r="CJ1006" s="333"/>
      <c r="CT1006" s="333"/>
      <c r="DD1006" s="333"/>
      <c r="DN1006" s="333"/>
      <c r="DX1006" s="333"/>
      <c r="EH1006" s="333"/>
      <c r="ER1006" s="333"/>
      <c r="FX1006" s="389"/>
      <c r="GH1006" s="333"/>
      <c r="GR1006" s="333"/>
      <c r="HB1006" s="333"/>
      <c r="HL1006" s="333"/>
      <c r="HV1006" s="333"/>
      <c r="IA1006" s="325"/>
    </row>
    <row r="1007" spans="1:235" s="48" customFormat="1">
      <c r="A1007" s="46"/>
      <c r="AB1007" s="333"/>
      <c r="AL1007" s="333"/>
      <c r="AV1007" s="333"/>
      <c r="BF1007" s="333"/>
      <c r="BP1007" s="333"/>
      <c r="BZ1007" s="333"/>
      <c r="CJ1007" s="333"/>
      <c r="CT1007" s="333"/>
      <c r="DD1007" s="333"/>
      <c r="DN1007" s="333"/>
      <c r="DX1007" s="333"/>
      <c r="EH1007" s="333"/>
      <c r="ER1007" s="333"/>
      <c r="FX1007" s="389"/>
      <c r="GH1007" s="333"/>
      <c r="GR1007" s="333"/>
      <c r="HB1007" s="333"/>
      <c r="HL1007" s="333"/>
      <c r="HV1007" s="333"/>
      <c r="IA1007" s="325"/>
    </row>
    <row r="1008" spans="1:235" s="48" customFormat="1">
      <c r="A1008" s="46"/>
      <c r="AB1008" s="333"/>
      <c r="AL1008" s="333"/>
      <c r="AV1008" s="333"/>
      <c r="BF1008" s="333"/>
      <c r="BP1008" s="333"/>
      <c r="BZ1008" s="333"/>
      <c r="CJ1008" s="333"/>
      <c r="CT1008" s="333"/>
      <c r="DD1008" s="333"/>
      <c r="DN1008" s="333"/>
      <c r="DX1008" s="333"/>
      <c r="EH1008" s="333"/>
      <c r="ER1008" s="333"/>
      <c r="FX1008" s="389"/>
      <c r="GH1008" s="333"/>
      <c r="GR1008" s="333"/>
      <c r="HB1008" s="333"/>
      <c r="HL1008" s="333"/>
      <c r="HV1008" s="333"/>
      <c r="IA1008" s="325"/>
    </row>
    <row r="1009" spans="1:235" s="48" customFormat="1">
      <c r="A1009" s="46"/>
      <c r="AB1009" s="333"/>
      <c r="AL1009" s="333"/>
      <c r="AV1009" s="333"/>
      <c r="BF1009" s="333"/>
      <c r="BP1009" s="333"/>
      <c r="BZ1009" s="333"/>
      <c r="CJ1009" s="333"/>
      <c r="CT1009" s="333"/>
      <c r="DD1009" s="333"/>
      <c r="DN1009" s="333"/>
      <c r="DX1009" s="333"/>
      <c r="EH1009" s="333"/>
      <c r="ER1009" s="333"/>
      <c r="FX1009" s="389"/>
      <c r="GH1009" s="333"/>
      <c r="GR1009" s="333"/>
      <c r="HB1009" s="333"/>
      <c r="HL1009" s="333"/>
      <c r="HV1009" s="333"/>
      <c r="IA1009" s="325"/>
    </row>
    <row r="1010" spans="1:235" s="48" customFormat="1">
      <c r="A1010" s="46"/>
      <c r="AB1010" s="333"/>
      <c r="AL1010" s="333"/>
      <c r="AV1010" s="333"/>
      <c r="BF1010" s="333"/>
      <c r="BP1010" s="333"/>
      <c r="BZ1010" s="333"/>
      <c r="CJ1010" s="333"/>
      <c r="CT1010" s="333"/>
      <c r="DD1010" s="333"/>
      <c r="DN1010" s="333"/>
      <c r="DX1010" s="333"/>
      <c r="EH1010" s="333"/>
      <c r="ER1010" s="333"/>
      <c r="FX1010" s="389"/>
      <c r="GH1010" s="333"/>
      <c r="GR1010" s="333"/>
      <c r="HB1010" s="333"/>
      <c r="HL1010" s="333"/>
      <c r="HV1010" s="333"/>
      <c r="IA1010" s="325"/>
    </row>
    <row r="1011" spans="1:235" s="48" customFormat="1">
      <c r="A1011" s="46"/>
      <c r="AB1011" s="333"/>
      <c r="AL1011" s="333"/>
      <c r="AV1011" s="333"/>
      <c r="BF1011" s="333"/>
      <c r="BP1011" s="333"/>
      <c r="BZ1011" s="333"/>
      <c r="CJ1011" s="333"/>
      <c r="CT1011" s="333"/>
      <c r="DD1011" s="333"/>
      <c r="DN1011" s="333"/>
      <c r="DX1011" s="333"/>
      <c r="EH1011" s="333"/>
      <c r="ER1011" s="333"/>
      <c r="FX1011" s="389"/>
      <c r="GH1011" s="333"/>
      <c r="GR1011" s="333"/>
      <c r="HB1011" s="333"/>
      <c r="HL1011" s="333"/>
      <c r="HV1011" s="333"/>
      <c r="IA1011" s="325"/>
    </row>
    <row r="1012" spans="1:235" s="48" customFormat="1">
      <c r="A1012" s="46"/>
      <c r="AB1012" s="333"/>
      <c r="AL1012" s="333"/>
      <c r="AV1012" s="333"/>
      <c r="BF1012" s="333"/>
      <c r="BP1012" s="333"/>
      <c r="BZ1012" s="333"/>
      <c r="CJ1012" s="333"/>
      <c r="CT1012" s="333"/>
      <c r="DD1012" s="333"/>
      <c r="DN1012" s="333"/>
      <c r="DX1012" s="333"/>
      <c r="EH1012" s="333"/>
      <c r="ER1012" s="333"/>
      <c r="FX1012" s="389"/>
      <c r="GH1012" s="333"/>
      <c r="GR1012" s="333"/>
      <c r="HB1012" s="333"/>
      <c r="HL1012" s="333"/>
      <c r="HV1012" s="333"/>
      <c r="IA1012" s="325"/>
    </row>
    <row r="1013" spans="1:235" s="48" customFormat="1">
      <c r="A1013" s="46"/>
      <c r="AB1013" s="333"/>
      <c r="AL1013" s="333"/>
      <c r="AV1013" s="333"/>
      <c r="BF1013" s="333"/>
      <c r="BP1013" s="333"/>
      <c r="BZ1013" s="333"/>
      <c r="CJ1013" s="333"/>
      <c r="CT1013" s="333"/>
      <c r="DD1013" s="333"/>
      <c r="DN1013" s="333"/>
      <c r="DX1013" s="333"/>
      <c r="EH1013" s="333"/>
      <c r="ER1013" s="333"/>
      <c r="FX1013" s="389"/>
      <c r="GH1013" s="333"/>
      <c r="GR1013" s="333"/>
      <c r="HB1013" s="333"/>
      <c r="HL1013" s="333"/>
      <c r="HV1013" s="333"/>
      <c r="IA1013" s="325"/>
    </row>
    <row r="1014" spans="1:235" s="48" customFormat="1">
      <c r="A1014" s="46"/>
      <c r="AB1014" s="333"/>
      <c r="AL1014" s="333"/>
      <c r="AV1014" s="333"/>
      <c r="BF1014" s="333"/>
      <c r="BP1014" s="333"/>
      <c r="BZ1014" s="333"/>
      <c r="CJ1014" s="333"/>
      <c r="CT1014" s="333"/>
      <c r="DD1014" s="333"/>
      <c r="DN1014" s="333"/>
      <c r="DX1014" s="333"/>
      <c r="EH1014" s="333"/>
      <c r="ER1014" s="333"/>
      <c r="FX1014" s="389"/>
      <c r="GH1014" s="333"/>
      <c r="GR1014" s="333"/>
      <c r="HB1014" s="333"/>
      <c r="HL1014" s="333"/>
      <c r="HV1014" s="333"/>
      <c r="IA1014" s="325"/>
    </row>
    <row r="1015" spans="1:235" s="48" customFormat="1">
      <c r="A1015" s="46"/>
      <c r="AB1015" s="333"/>
      <c r="AL1015" s="333"/>
      <c r="AV1015" s="333"/>
      <c r="BF1015" s="333"/>
      <c r="BP1015" s="333"/>
      <c r="BZ1015" s="333"/>
      <c r="CJ1015" s="333"/>
      <c r="CT1015" s="333"/>
      <c r="DD1015" s="333"/>
      <c r="DN1015" s="333"/>
      <c r="DX1015" s="333"/>
      <c r="EH1015" s="333"/>
      <c r="ER1015" s="333"/>
      <c r="FX1015" s="389"/>
      <c r="GH1015" s="333"/>
      <c r="GR1015" s="333"/>
      <c r="HB1015" s="333"/>
      <c r="HL1015" s="333"/>
      <c r="HV1015" s="333"/>
      <c r="IA1015" s="325"/>
    </row>
    <row r="1016" spans="1:235" s="48" customFormat="1">
      <c r="A1016" s="46"/>
      <c r="AB1016" s="333"/>
      <c r="AL1016" s="333"/>
      <c r="AV1016" s="333"/>
      <c r="BF1016" s="333"/>
      <c r="BP1016" s="333"/>
      <c r="BZ1016" s="333"/>
      <c r="CJ1016" s="333"/>
      <c r="CT1016" s="333"/>
      <c r="DD1016" s="333"/>
      <c r="DN1016" s="333"/>
      <c r="DX1016" s="333"/>
      <c r="EH1016" s="333"/>
      <c r="ER1016" s="333"/>
      <c r="FX1016" s="389"/>
      <c r="GH1016" s="333"/>
      <c r="GR1016" s="333"/>
      <c r="HB1016" s="333"/>
      <c r="HL1016" s="333"/>
      <c r="HV1016" s="333"/>
      <c r="IA1016" s="325"/>
    </row>
    <row r="1017" spans="1:235" s="48" customFormat="1">
      <c r="A1017" s="46"/>
      <c r="AB1017" s="333"/>
      <c r="AL1017" s="333"/>
      <c r="AV1017" s="333"/>
      <c r="BF1017" s="333"/>
      <c r="BP1017" s="333"/>
      <c r="BZ1017" s="333"/>
      <c r="CJ1017" s="333"/>
      <c r="CT1017" s="333"/>
      <c r="DD1017" s="333"/>
      <c r="DN1017" s="333"/>
      <c r="DX1017" s="333"/>
      <c r="EH1017" s="333"/>
      <c r="ER1017" s="333"/>
      <c r="FX1017" s="389"/>
      <c r="GH1017" s="333"/>
      <c r="GR1017" s="333"/>
      <c r="HB1017" s="333"/>
      <c r="HL1017" s="333"/>
      <c r="HV1017" s="333"/>
      <c r="IA1017" s="325"/>
    </row>
    <row r="1018" spans="1:235" s="48" customFormat="1">
      <c r="A1018" s="46"/>
      <c r="AB1018" s="333"/>
      <c r="AL1018" s="333"/>
      <c r="AV1018" s="333"/>
      <c r="BF1018" s="333"/>
      <c r="BP1018" s="333"/>
      <c r="BZ1018" s="333"/>
      <c r="CJ1018" s="333"/>
      <c r="CT1018" s="333"/>
      <c r="DD1018" s="333"/>
      <c r="DN1018" s="333"/>
      <c r="DX1018" s="333"/>
      <c r="EH1018" s="333"/>
      <c r="ER1018" s="333"/>
      <c r="FX1018" s="389"/>
      <c r="GH1018" s="333"/>
      <c r="GR1018" s="333"/>
      <c r="HB1018" s="333"/>
      <c r="HL1018" s="333"/>
      <c r="HV1018" s="333"/>
      <c r="IA1018" s="325"/>
    </row>
    <row r="1019" spans="1:235" s="48" customFormat="1">
      <c r="A1019" s="46"/>
      <c r="AB1019" s="333"/>
      <c r="AL1019" s="333"/>
      <c r="AV1019" s="333"/>
      <c r="BF1019" s="333"/>
      <c r="BP1019" s="333"/>
      <c r="BZ1019" s="333"/>
      <c r="CJ1019" s="333"/>
      <c r="CT1019" s="333"/>
      <c r="DD1019" s="333"/>
      <c r="DN1019" s="333"/>
      <c r="DX1019" s="333"/>
      <c r="EH1019" s="333"/>
      <c r="ER1019" s="333"/>
      <c r="FX1019" s="389"/>
      <c r="GH1019" s="333"/>
      <c r="GR1019" s="333"/>
      <c r="HB1019" s="333"/>
      <c r="HL1019" s="333"/>
      <c r="HV1019" s="333"/>
      <c r="IA1019" s="325"/>
    </row>
    <row r="1020" spans="1:235" s="48" customFormat="1">
      <c r="A1020" s="46"/>
      <c r="AB1020" s="333"/>
      <c r="AL1020" s="333"/>
      <c r="AV1020" s="333"/>
      <c r="BF1020" s="333"/>
      <c r="BP1020" s="333"/>
      <c r="BZ1020" s="333"/>
      <c r="CJ1020" s="333"/>
      <c r="CT1020" s="333"/>
      <c r="DD1020" s="333"/>
      <c r="DN1020" s="333"/>
      <c r="DX1020" s="333"/>
      <c r="EH1020" s="333"/>
      <c r="ER1020" s="333"/>
      <c r="FX1020" s="389"/>
      <c r="GH1020" s="333"/>
      <c r="GR1020" s="333"/>
      <c r="HB1020" s="333"/>
      <c r="HL1020" s="333"/>
      <c r="HV1020" s="333"/>
      <c r="IA1020" s="325"/>
    </row>
    <row r="1021" spans="1:235" s="48" customFormat="1">
      <c r="A1021" s="46"/>
      <c r="AB1021" s="333"/>
      <c r="AL1021" s="333"/>
      <c r="AV1021" s="333"/>
      <c r="BF1021" s="333"/>
      <c r="BP1021" s="333"/>
      <c r="BZ1021" s="333"/>
      <c r="CJ1021" s="333"/>
      <c r="CT1021" s="333"/>
      <c r="DD1021" s="333"/>
      <c r="DN1021" s="333"/>
      <c r="DX1021" s="333"/>
      <c r="EH1021" s="333"/>
      <c r="ER1021" s="333"/>
      <c r="FX1021" s="389"/>
      <c r="GH1021" s="333"/>
      <c r="GR1021" s="333"/>
      <c r="HB1021" s="333"/>
      <c r="HL1021" s="333"/>
      <c r="HV1021" s="333"/>
      <c r="IA1021" s="325"/>
    </row>
    <row r="1022" spans="1:235" s="48" customFormat="1">
      <c r="A1022" s="46"/>
      <c r="AB1022" s="333"/>
      <c r="AL1022" s="333"/>
      <c r="AV1022" s="333"/>
      <c r="BF1022" s="333"/>
      <c r="BP1022" s="333"/>
      <c r="BZ1022" s="333"/>
      <c r="CJ1022" s="333"/>
      <c r="CT1022" s="333"/>
      <c r="DD1022" s="333"/>
      <c r="DN1022" s="333"/>
      <c r="DX1022" s="333"/>
      <c r="EH1022" s="333"/>
      <c r="ER1022" s="333"/>
      <c r="FX1022" s="389"/>
      <c r="GH1022" s="333"/>
      <c r="GR1022" s="333"/>
      <c r="HB1022" s="333"/>
      <c r="HL1022" s="333"/>
      <c r="HV1022" s="333"/>
      <c r="IA1022" s="325"/>
    </row>
    <row r="1023" spans="1:235" s="48" customFormat="1">
      <c r="A1023" s="46"/>
      <c r="AB1023" s="333"/>
      <c r="AL1023" s="333"/>
      <c r="AV1023" s="333"/>
      <c r="BF1023" s="333"/>
      <c r="BP1023" s="333"/>
      <c r="BZ1023" s="333"/>
      <c r="CJ1023" s="333"/>
      <c r="CT1023" s="333"/>
      <c r="DD1023" s="333"/>
      <c r="DN1023" s="333"/>
      <c r="DX1023" s="333"/>
      <c r="EH1023" s="333"/>
      <c r="ER1023" s="333"/>
      <c r="FX1023" s="389"/>
      <c r="GH1023" s="333"/>
      <c r="GR1023" s="333"/>
      <c r="HB1023" s="333"/>
      <c r="HL1023" s="333"/>
      <c r="HV1023" s="333"/>
      <c r="IA1023" s="325"/>
    </row>
    <row r="1024" spans="1:235" s="48" customFormat="1">
      <c r="A1024" s="46"/>
      <c r="AB1024" s="333"/>
      <c r="AL1024" s="333"/>
      <c r="AV1024" s="333"/>
      <c r="BF1024" s="333"/>
      <c r="BP1024" s="333"/>
      <c r="BZ1024" s="333"/>
      <c r="CJ1024" s="333"/>
      <c r="CT1024" s="333"/>
      <c r="DD1024" s="333"/>
      <c r="DN1024" s="333"/>
      <c r="DX1024" s="333"/>
      <c r="EH1024" s="333"/>
      <c r="ER1024" s="333"/>
      <c r="FX1024" s="389"/>
      <c r="GH1024" s="333"/>
      <c r="GR1024" s="333"/>
      <c r="HB1024" s="333"/>
      <c r="HL1024" s="333"/>
      <c r="HV1024" s="333"/>
      <c r="IA1024" s="325"/>
    </row>
    <row r="1025" spans="1:235" s="48" customFormat="1">
      <c r="A1025" s="46"/>
      <c r="AB1025" s="333"/>
      <c r="AL1025" s="333"/>
      <c r="AV1025" s="333"/>
      <c r="BF1025" s="333"/>
      <c r="BP1025" s="333"/>
      <c r="BZ1025" s="333"/>
      <c r="CJ1025" s="333"/>
      <c r="CT1025" s="333"/>
      <c r="DD1025" s="333"/>
      <c r="DN1025" s="333"/>
      <c r="DX1025" s="333"/>
      <c r="EH1025" s="333"/>
      <c r="ER1025" s="333"/>
      <c r="FX1025" s="389"/>
      <c r="GH1025" s="333"/>
      <c r="GR1025" s="333"/>
      <c r="HB1025" s="333"/>
      <c r="HL1025" s="333"/>
      <c r="HV1025" s="333"/>
      <c r="IA1025" s="325"/>
    </row>
    <row r="1026" spans="1:235" s="48" customFormat="1">
      <c r="A1026" s="46"/>
      <c r="AB1026" s="333"/>
      <c r="AL1026" s="333"/>
      <c r="AV1026" s="333"/>
      <c r="BF1026" s="333"/>
      <c r="BP1026" s="333"/>
      <c r="BZ1026" s="333"/>
      <c r="CJ1026" s="333"/>
      <c r="CT1026" s="333"/>
      <c r="DD1026" s="333"/>
      <c r="DN1026" s="333"/>
      <c r="DX1026" s="333"/>
      <c r="EH1026" s="333"/>
      <c r="ER1026" s="333"/>
      <c r="FX1026" s="389"/>
      <c r="GH1026" s="333"/>
      <c r="GR1026" s="333"/>
      <c r="HB1026" s="333"/>
      <c r="HL1026" s="333"/>
      <c r="HV1026" s="333"/>
      <c r="IA1026" s="325"/>
    </row>
    <row r="1027" spans="1:235" s="48" customFormat="1">
      <c r="A1027" s="46"/>
      <c r="AB1027" s="333"/>
      <c r="AL1027" s="333"/>
      <c r="AV1027" s="333"/>
      <c r="BF1027" s="333"/>
      <c r="BP1027" s="333"/>
      <c r="BZ1027" s="333"/>
      <c r="CJ1027" s="333"/>
      <c r="CT1027" s="333"/>
      <c r="DD1027" s="333"/>
      <c r="DN1027" s="333"/>
      <c r="DX1027" s="333"/>
      <c r="EH1027" s="333"/>
      <c r="ER1027" s="333"/>
      <c r="FX1027" s="389"/>
      <c r="GH1027" s="333"/>
      <c r="GR1027" s="333"/>
      <c r="HB1027" s="333"/>
      <c r="HL1027" s="333"/>
      <c r="HV1027" s="333"/>
      <c r="IA1027" s="325"/>
    </row>
    <row r="1028" spans="1:235" s="48" customFormat="1">
      <c r="A1028" s="46"/>
      <c r="AB1028" s="333"/>
      <c r="AL1028" s="333"/>
      <c r="AV1028" s="333"/>
      <c r="BF1028" s="333"/>
      <c r="BP1028" s="333"/>
      <c r="BZ1028" s="333"/>
      <c r="CJ1028" s="333"/>
      <c r="CT1028" s="333"/>
      <c r="DD1028" s="333"/>
      <c r="DN1028" s="333"/>
      <c r="DX1028" s="333"/>
      <c r="EH1028" s="333"/>
      <c r="ER1028" s="333"/>
      <c r="FX1028" s="389"/>
      <c r="GH1028" s="333"/>
      <c r="GR1028" s="333"/>
      <c r="HB1028" s="333"/>
      <c r="HL1028" s="333"/>
      <c r="HV1028" s="333"/>
      <c r="IA1028" s="325"/>
    </row>
    <row r="1029" spans="1:235" s="48" customFormat="1">
      <c r="A1029" s="46"/>
      <c r="AB1029" s="333"/>
      <c r="AL1029" s="333"/>
      <c r="AV1029" s="333"/>
      <c r="BF1029" s="333"/>
      <c r="BP1029" s="333"/>
      <c r="BZ1029" s="333"/>
      <c r="CJ1029" s="333"/>
      <c r="CT1029" s="333"/>
      <c r="DD1029" s="333"/>
      <c r="DN1029" s="333"/>
      <c r="DX1029" s="333"/>
      <c r="EH1029" s="333"/>
      <c r="ER1029" s="333"/>
      <c r="FX1029" s="389"/>
      <c r="GH1029" s="333"/>
      <c r="GR1029" s="333"/>
      <c r="HB1029" s="333"/>
      <c r="HL1029" s="333"/>
      <c r="HV1029" s="333"/>
      <c r="IA1029" s="325"/>
    </row>
    <row r="1030" spans="1:235" s="48" customFormat="1">
      <c r="A1030" s="46"/>
      <c r="AB1030" s="333"/>
      <c r="AL1030" s="333"/>
      <c r="AV1030" s="333"/>
      <c r="BF1030" s="333"/>
      <c r="BP1030" s="333"/>
      <c r="BZ1030" s="333"/>
      <c r="CJ1030" s="333"/>
      <c r="CT1030" s="333"/>
      <c r="DD1030" s="333"/>
      <c r="DN1030" s="333"/>
      <c r="DX1030" s="333"/>
      <c r="EH1030" s="333"/>
      <c r="ER1030" s="333"/>
      <c r="FX1030" s="389"/>
      <c r="GH1030" s="333"/>
      <c r="GR1030" s="333"/>
      <c r="HB1030" s="333"/>
      <c r="HL1030" s="333"/>
      <c r="HV1030" s="333"/>
      <c r="IA1030" s="325"/>
    </row>
    <row r="1031" spans="1:235" s="48" customFormat="1">
      <c r="A1031" s="46"/>
      <c r="AB1031" s="333"/>
      <c r="AL1031" s="333"/>
      <c r="AV1031" s="333"/>
      <c r="BF1031" s="333"/>
      <c r="BP1031" s="333"/>
      <c r="BZ1031" s="333"/>
      <c r="CJ1031" s="333"/>
      <c r="CT1031" s="333"/>
      <c r="DD1031" s="333"/>
      <c r="DN1031" s="333"/>
      <c r="DX1031" s="333"/>
      <c r="EH1031" s="333"/>
      <c r="ER1031" s="333"/>
      <c r="FX1031" s="389"/>
      <c r="GH1031" s="333"/>
      <c r="GR1031" s="333"/>
      <c r="HB1031" s="333"/>
      <c r="HL1031" s="333"/>
      <c r="HV1031" s="333"/>
      <c r="IA1031" s="325"/>
    </row>
    <row r="1032" spans="1:235" s="48" customFormat="1">
      <c r="A1032" s="46"/>
      <c r="AB1032" s="333"/>
      <c r="AL1032" s="333"/>
      <c r="AV1032" s="333"/>
      <c r="BF1032" s="333"/>
      <c r="BP1032" s="333"/>
      <c r="BZ1032" s="333"/>
      <c r="CJ1032" s="333"/>
      <c r="CT1032" s="333"/>
      <c r="DD1032" s="333"/>
      <c r="DN1032" s="333"/>
      <c r="DX1032" s="333"/>
      <c r="EH1032" s="333"/>
      <c r="ER1032" s="333"/>
      <c r="FX1032" s="389"/>
      <c r="GH1032" s="333"/>
      <c r="GR1032" s="333"/>
      <c r="HB1032" s="333"/>
      <c r="HL1032" s="333"/>
      <c r="HV1032" s="333"/>
      <c r="IA1032" s="325"/>
    </row>
    <row r="1033" spans="1:235" s="48" customFormat="1">
      <c r="A1033" s="46"/>
      <c r="AB1033" s="333"/>
      <c r="AL1033" s="333"/>
      <c r="AV1033" s="333"/>
      <c r="BF1033" s="333"/>
      <c r="BP1033" s="333"/>
      <c r="BZ1033" s="333"/>
      <c r="CJ1033" s="333"/>
      <c r="CT1033" s="333"/>
      <c r="DD1033" s="333"/>
      <c r="DN1033" s="333"/>
      <c r="DX1033" s="333"/>
      <c r="EH1033" s="333"/>
      <c r="ER1033" s="333"/>
      <c r="FX1033" s="389"/>
      <c r="GH1033" s="333"/>
      <c r="GR1033" s="333"/>
      <c r="HB1033" s="333"/>
      <c r="HL1033" s="333"/>
      <c r="HV1033" s="333"/>
      <c r="IA1033" s="325"/>
    </row>
    <row r="1034" spans="1:235" s="48" customFormat="1">
      <c r="A1034" s="46"/>
      <c r="AB1034" s="333"/>
      <c r="AL1034" s="333"/>
      <c r="AV1034" s="333"/>
      <c r="BF1034" s="333"/>
      <c r="BP1034" s="333"/>
      <c r="BZ1034" s="333"/>
      <c r="CJ1034" s="333"/>
      <c r="CT1034" s="333"/>
      <c r="DD1034" s="333"/>
      <c r="DN1034" s="333"/>
      <c r="DX1034" s="333"/>
      <c r="EH1034" s="333"/>
      <c r="ER1034" s="333"/>
      <c r="FX1034" s="389"/>
      <c r="GH1034" s="333"/>
      <c r="GR1034" s="333"/>
      <c r="HB1034" s="333"/>
      <c r="HL1034" s="333"/>
      <c r="HV1034" s="333"/>
      <c r="IA1034" s="325"/>
    </row>
    <row r="1035" spans="1:235" s="48" customFormat="1">
      <c r="A1035" s="46"/>
      <c r="AB1035" s="333"/>
      <c r="AL1035" s="333"/>
      <c r="AV1035" s="333"/>
      <c r="BF1035" s="333"/>
      <c r="BP1035" s="333"/>
      <c r="BZ1035" s="333"/>
      <c r="CJ1035" s="333"/>
      <c r="CT1035" s="333"/>
      <c r="DD1035" s="333"/>
      <c r="DN1035" s="333"/>
      <c r="DX1035" s="333"/>
      <c r="EH1035" s="333"/>
      <c r="ER1035" s="333"/>
      <c r="FX1035" s="389"/>
      <c r="GH1035" s="333"/>
      <c r="GR1035" s="333"/>
      <c r="HB1035" s="333"/>
      <c r="HL1035" s="333"/>
      <c r="HV1035" s="333"/>
      <c r="IA1035" s="325"/>
    </row>
    <row r="1036" spans="1:235" s="48" customFormat="1">
      <c r="A1036" s="46"/>
      <c r="AB1036" s="333"/>
      <c r="AL1036" s="333"/>
      <c r="AV1036" s="333"/>
      <c r="BF1036" s="333"/>
      <c r="BP1036" s="333"/>
      <c r="BZ1036" s="333"/>
      <c r="CJ1036" s="333"/>
      <c r="CT1036" s="333"/>
      <c r="DD1036" s="333"/>
      <c r="DN1036" s="333"/>
      <c r="DX1036" s="333"/>
      <c r="EH1036" s="333"/>
      <c r="ER1036" s="333"/>
      <c r="FX1036" s="389"/>
      <c r="GH1036" s="333"/>
      <c r="GR1036" s="333"/>
      <c r="HB1036" s="333"/>
      <c r="HL1036" s="333"/>
      <c r="HV1036" s="333"/>
      <c r="IA1036" s="325"/>
    </row>
    <row r="1037" spans="1:235" s="48" customFormat="1">
      <c r="A1037" s="46"/>
      <c r="AB1037" s="333"/>
      <c r="AL1037" s="333"/>
      <c r="AV1037" s="333"/>
      <c r="BF1037" s="333"/>
      <c r="BP1037" s="333"/>
      <c r="BZ1037" s="333"/>
      <c r="CJ1037" s="333"/>
      <c r="CT1037" s="333"/>
      <c r="DD1037" s="333"/>
      <c r="DN1037" s="333"/>
      <c r="DX1037" s="333"/>
      <c r="EH1037" s="333"/>
      <c r="ER1037" s="333"/>
      <c r="FX1037" s="389"/>
      <c r="GH1037" s="333"/>
      <c r="GR1037" s="333"/>
      <c r="HB1037" s="333"/>
      <c r="HL1037" s="333"/>
      <c r="HV1037" s="333"/>
      <c r="IA1037" s="325"/>
    </row>
    <row r="1038" spans="1:235" s="48" customFormat="1">
      <c r="A1038" s="46"/>
      <c r="AB1038" s="333"/>
      <c r="AL1038" s="333"/>
      <c r="AV1038" s="333"/>
      <c r="BF1038" s="333"/>
      <c r="BP1038" s="333"/>
      <c r="BZ1038" s="333"/>
      <c r="CJ1038" s="333"/>
      <c r="CT1038" s="333"/>
      <c r="DD1038" s="333"/>
      <c r="DN1038" s="333"/>
      <c r="DX1038" s="333"/>
      <c r="EH1038" s="333"/>
      <c r="ER1038" s="333"/>
      <c r="FX1038" s="389"/>
      <c r="GH1038" s="333"/>
      <c r="GR1038" s="333"/>
      <c r="HB1038" s="333"/>
      <c r="HL1038" s="333"/>
      <c r="HV1038" s="333"/>
      <c r="IA1038" s="325"/>
    </row>
    <row r="1039" spans="1:235" s="48" customFormat="1">
      <c r="A1039" s="46"/>
      <c r="AB1039" s="333"/>
      <c r="AL1039" s="333"/>
      <c r="AV1039" s="333"/>
      <c r="BF1039" s="333"/>
      <c r="BP1039" s="333"/>
      <c r="BZ1039" s="333"/>
      <c r="CJ1039" s="333"/>
      <c r="CT1039" s="333"/>
      <c r="DD1039" s="333"/>
      <c r="DN1039" s="333"/>
      <c r="DX1039" s="333"/>
      <c r="EH1039" s="333"/>
      <c r="ER1039" s="333"/>
      <c r="FX1039" s="389"/>
      <c r="GH1039" s="333"/>
      <c r="GR1039" s="333"/>
      <c r="HB1039" s="333"/>
      <c r="HL1039" s="333"/>
      <c r="HV1039" s="333"/>
      <c r="IA1039" s="325"/>
    </row>
    <row r="1040" spans="1:235" s="48" customFormat="1">
      <c r="A1040" s="46"/>
      <c r="AB1040" s="333"/>
      <c r="AL1040" s="333"/>
      <c r="AV1040" s="333"/>
      <c r="BF1040" s="333"/>
      <c r="BP1040" s="333"/>
      <c r="BZ1040" s="333"/>
      <c r="CJ1040" s="333"/>
      <c r="CT1040" s="333"/>
      <c r="DD1040" s="333"/>
      <c r="DN1040" s="333"/>
      <c r="DX1040" s="333"/>
      <c r="EH1040" s="333"/>
      <c r="ER1040" s="333"/>
      <c r="FX1040" s="389"/>
      <c r="GH1040" s="333"/>
      <c r="GR1040" s="333"/>
      <c r="HB1040" s="333"/>
      <c r="HL1040" s="333"/>
      <c r="HV1040" s="333"/>
      <c r="IA1040" s="325"/>
    </row>
    <row r="1041" spans="1:235" s="48" customFormat="1">
      <c r="A1041" s="46"/>
      <c r="AB1041" s="333"/>
      <c r="AL1041" s="333"/>
      <c r="AV1041" s="333"/>
      <c r="BF1041" s="333"/>
      <c r="BP1041" s="333"/>
      <c r="BZ1041" s="333"/>
      <c r="CJ1041" s="333"/>
      <c r="CT1041" s="333"/>
      <c r="DD1041" s="333"/>
      <c r="DN1041" s="333"/>
      <c r="DX1041" s="333"/>
      <c r="EH1041" s="333"/>
      <c r="ER1041" s="333"/>
      <c r="FX1041" s="389"/>
      <c r="GH1041" s="333"/>
      <c r="GR1041" s="333"/>
      <c r="HB1041" s="333"/>
      <c r="HL1041" s="333"/>
      <c r="HV1041" s="333"/>
      <c r="IA1041" s="325"/>
    </row>
    <row r="1042" spans="1:235" s="48" customFormat="1">
      <c r="A1042" s="46"/>
      <c r="AB1042" s="333"/>
      <c r="AL1042" s="333"/>
      <c r="AV1042" s="333"/>
      <c r="BF1042" s="333"/>
      <c r="BP1042" s="333"/>
      <c r="BZ1042" s="333"/>
      <c r="CJ1042" s="333"/>
      <c r="CT1042" s="333"/>
      <c r="DD1042" s="333"/>
      <c r="DN1042" s="333"/>
      <c r="DX1042" s="333"/>
      <c r="EH1042" s="333"/>
      <c r="ER1042" s="333"/>
      <c r="FX1042" s="389"/>
      <c r="GH1042" s="333"/>
      <c r="GR1042" s="333"/>
      <c r="HB1042" s="333"/>
      <c r="HL1042" s="333"/>
      <c r="HV1042" s="333"/>
      <c r="IA1042" s="325"/>
    </row>
    <row r="1043" spans="1:235" s="48" customFormat="1">
      <c r="A1043" s="46"/>
      <c r="AB1043" s="333"/>
      <c r="AL1043" s="333"/>
      <c r="AV1043" s="333"/>
      <c r="BF1043" s="333"/>
      <c r="BP1043" s="333"/>
      <c r="BZ1043" s="333"/>
      <c r="CJ1043" s="333"/>
      <c r="CT1043" s="333"/>
      <c r="DD1043" s="333"/>
      <c r="DN1043" s="333"/>
      <c r="DX1043" s="333"/>
      <c r="EH1043" s="333"/>
      <c r="ER1043" s="333"/>
      <c r="FX1043" s="389"/>
      <c r="GH1043" s="333"/>
      <c r="GR1043" s="333"/>
      <c r="HB1043" s="333"/>
      <c r="HL1043" s="333"/>
      <c r="HV1043" s="333"/>
      <c r="IA1043" s="325"/>
    </row>
    <row r="1044" spans="1:235" s="48" customFormat="1">
      <c r="A1044" s="46"/>
      <c r="AB1044" s="333"/>
      <c r="AL1044" s="333"/>
      <c r="AV1044" s="333"/>
      <c r="BF1044" s="333"/>
      <c r="BP1044" s="333"/>
      <c r="BZ1044" s="333"/>
      <c r="CJ1044" s="333"/>
      <c r="CT1044" s="333"/>
      <c r="DD1044" s="333"/>
      <c r="DN1044" s="333"/>
      <c r="DX1044" s="333"/>
      <c r="EH1044" s="333"/>
      <c r="ER1044" s="333"/>
      <c r="FX1044" s="389"/>
      <c r="GH1044" s="333"/>
      <c r="GR1044" s="333"/>
      <c r="HB1044" s="333"/>
      <c r="HL1044" s="333"/>
      <c r="HV1044" s="333"/>
      <c r="IA1044" s="325"/>
    </row>
    <row r="1045" spans="1:235" s="48" customFormat="1">
      <c r="A1045" s="46"/>
      <c r="AB1045" s="333"/>
      <c r="AL1045" s="333"/>
      <c r="AV1045" s="333"/>
      <c r="BF1045" s="333"/>
      <c r="BP1045" s="333"/>
      <c r="BZ1045" s="333"/>
      <c r="CJ1045" s="333"/>
      <c r="CT1045" s="333"/>
      <c r="DD1045" s="333"/>
      <c r="DN1045" s="333"/>
      <c r="DX1045" s="333"/>
      <c r="EH1045" s="333"/>
      <c r="ER1045" s="333"/>
      <c r="FX1045" s="389"/>
      <c r="GH1045" s="333"/>
      <c r="GR1045" s="333"/>
      <c r="HB1045" s="333"/>
      <c r="HL1045" s="333"/>
      <c r="HV1045" s="333"/>
      <c r="IA1045" s="325"/>
    </row>
    <row r="1046" spans="1:235" s="48" customFormat="1">
      <c r="A1046" s="46"/>
      <c r="AB1046" s="333"/>
      <c r="AL1046" s="333"/>
      <c r="AV1046" s="333"/>
      <c r="BF1046" s="333"/>
      <c r="BP1046" s="333"/>
      <c r="BZ1046" s="333"/>
      <c r="CJ1046" s="333"/>
      <c r="CT1046" s="333"/>
      <c r="DD1046" s="333"/>
      <c r="DN1046" s="333"/>
      <c r="DX1046" s="333"/>
      <c r="EH1046" s="333"/>
      <c r="ER1046" s="333"/>
      <c r="FX1046" s="389"/>
      <c r="GH1046" s="333"/>
      <c r="GR1046" s="333"/>
      <c r="HB1046" s="333"/>
      <c r="HL1046" s="333"/>
      <c r="HV1046" s="333"/>
      <c r="IA1046" s="325"/>
    </row>
    <row r="1047" spans="1:235" s="48" customFormat="1">
      <c r="A1047" s="46"/>
      <c r="AB1047" s="333"/>
      <c r="AL1047" s="333"/>
      <c r="AV1047" s="333"/>
      <c r="BF1047" s="333"/>
      <c r="BP1047" s="333"/>
      <c r="BZ1047" s="333"/>
      <c r="CJ1047" s="333"/>
      <c r="CT1047" s="333"/>
      <c r="DD1047" s="333"/>
      <c r="DN1047" s="333"/>
      <c r="DX1047" s="333"/>
      <c r="EH1047" s="333"/>
      <c r="ER1047" s="333"/>
      <c r="FX1047" s="389"/>
      <c r="GH1047" s="333"/>
      <c r="GR1047" s="333"/>
      <c r="HB1047" s="333"/>
      <c r="HL1047" s="333"/>
      <c r="HV1047" s="333"/>
      <c r="IA1047" s="325"/>
    </row>
    <row r="1048" spans="1:235" s="48" customFormat="1">
      <c r="A1048" s="46"/>
      <c r="AB1048" s="333"/>
      <c r="AL1048" s="333"/>
      <c r="AV1048" s="333"/>
      <c r="BF1048" s="333"/>
      <c r="BP1048" s="333"/>
      <c r="BZ1048" s="333"/>
      <c r="CJ1048" s="333"/>
      <c r="CT1048" s="333"/>
      <c r="DD1048" s="333"/>
      <c r="DN1048" s="333"/>
      <c r="DX1048" s="333"/>
      <c r="EH1048" s="333"/>
      <c r="ER1048" s="333"/>
      <c r="FX1048" s="389"/>
      <c r="GH1048" s="333"/>
      <c r="GR1048" s="333"/>
      <c r="HB1048" s="333"/>
      <c r="HL1048" s="333"/>
      <c r="HV1048" s="333"/>
      <c r="IA1048" s="325"/>
    </row>
    <row r="1049" spans="1:235" s="48" customFormat="1">
      <c r="A1049" s="46"/>
      <c r="AB1049" s="333"/>
      <c r="AL1049" s="333"/>
      <c r="AV1049" s="333"/>
      <c r="BF1049" s="333"/>
      <c r="BP1049" s="333"/>
      <c r="BZ1049" s="333"/>
      <c r="CJ1049" s="333"/>
      <c r="CT1049" s="333"/>
      <c r="DD1049" s="333"/>
      <c r="DN1049" s="333"/>
      <c r="DX1049" s="333"/>
      <c r="EH1049" s="333"/>
      <c r="ER1049" s="333"/>
      <c r="FX1049" s="389"/>
      <c r="GH1049" s="333"/>
      <c r="GR1049" s="333"/>
      <c r="HB1049" s="333"/>
      <c r="HL1049" s="333"/>
      <c r="HV1049" s="333"/>
      <c r="IA1049" s="325"/>
    </row>
    <row r="1050" spans="1:235" s="48" customFormat="1">
      <c r="A1050" s="46"/>
      <c r="AB1050" s="333"/>
      <c r="AL1050" s="333"/>
      <c r="AV1050" s="333"/>
      <c r="BF1050" s="333"/>
      <c r="BP1050" s="333"/>
      <c r="BZ1050" s="333"/>
      <c r="CJ1050" s="333"/>
      <c r="CT1050" s="333"/>
      <c r="DD1050" s="333"/>
      <c r="DN1050" s="333"/>
      <c r="DX1050" s="333"/>
      <c r="EH1050" s="333"/>
      <c r="ER1050" s="333"/>
      <c r="FX1050" s="389"/>
      <c r="GH1050" s="333"/>
      <c r="GR1050" s="333"/>
      <c r="HB1050" s="333"/>
      <c r="HL1050" s="333"/>
      <c r="HV1050" s="333"/>
      <c r="IA1050" s="325"/>
    </row>
    <row r="1051" spans="1:235" s="48" customFormat="1">
      <c r="A1051" s="46"/>
      <c r="AB1051" s="333"/>
      <c r="AL1051" s="333"/>
      <c r="AV1051" s="333"/>
      <c r="BF1051" s="333"/>
      <c r="BP1051" s="333"/>
      <c r="BZ1051" s="333"/>
      <c r="CJ1051" s="333"/>
      <c r="CT1051" s="333"/>
      <c r="DD1051" s="333"/>
      <c r="DN1051" s="333"/>
      <c r="DX1051" s="333"/>
      <c r="EH1051" s="333"/>
      <c r="ER1051" s="333"/>
      <c r="FX1051" s="389"/>
      <c r="GH1051" s="333"/>
      <c r="GR1051" s="333"/>
      <c r="HB1051" s="333"/>
      <c r="HL1051" s="333"/>
      <c r="HV1051" s="333"/>
      <c r="IA1051" s="325"/>
    </row>
    <row r="1052" spans="1:235" s="48" customFormat="1">
      <c r="A1052" s="46"/>
      <c r="AB1052" s="333"/>
      <c r="AL1052" s="333"/>
      <c r="AV1052" s="333"/>
      <c r="BF1052" s="333"/>
      <c r="BP1052" s="333"/>
      <c r="BZ1052" s="333"/>
      <c r="CJ1052" s="333"/>
      <c r="CT1052" s="333"/>
      <c r="DD1052" s="333"/>
      <c r="DN1052" s="333"/>
      <c r="DX1052" s="333"/>
      <c r="EH1052" s="333"/>
      <c r="ER1052" s="333"/>
      <c r="FX1052" s="389"/>
      <c r="GH1052" s="333"/>
      <c r="GR1052" s="333"/>
      <c r="HB1052" s="333"/>
      <c r="HL1052" s="333"/>
      <c r="HV1052" s="333"/>
      <c r="IA1052" s="325"/>
    </row>
    <row r="1053" spans="1:235" s="48" customFormat="1">
      <c r="A1053" s="46"/>
      <c r="AB1053" s="333"/>
      <c r="AL1053" s="333"/>
      <c r="AV1053" s="333"/>
      <c r="BF1053" s="333"/>
      <c r="BP1053" s="333"/>
      <c r="BZ1053" s="333"/>
      <c r="CJ1053" s="333"/>
      <c r="CT1053" s="333"/>
      <c r="DD1053" s="333"/>
      <c r="DN1053" s="333"/>
      <c r="DX1053" s="333"/>
      <c r="EH1053" s="333"/>
      <c r="ER1053" s="333"/>
      <c r="FX1053" s="389"/>
      <c r="GH1053" s="333"/>
      <c r="GR1053" s="333"/>
      <c r="HB1053" s="333"/>
      <c r="HL1053" s="333"/>
      <c r="HV1053" s="333"/>
      <c r="IA1053" s="325"/>
    </row>
    <row r="1054" spans="1:235" s="48" customFormat="1">
      <c r="A1054" s="46"/>
      <c r="AB1054" s="333"/>
      <c r="AL1054" s="333"/>
      <c r="AV1054" s="333"/>
      <c r="BF1054" s="333"/>
      <c r="BP1054" s="333"/>
      <c r="BZ1054" s="333"/>
      <c r="CJ1054" s="333"/>
      <c r="CT1054" s="333"/>
      <c r="DD1054" s="333"/>
      <c r="DN1054" s="333"/>
      <c r="DX1054" s="333"/>
      <c r="EH1054" s="333"/>
      <c r="ER1054" s="333"/>
      <c r="FX1054" s="389"/>
      <c r="GH1054" s="333"/>
      <c r="GR1054" s="333"/>
      <c r="HB1054" s="333"/>
      <c r="HL1054" s="333"/>
      <c r="HV1054" s="333"/>
      <c r="IA1054" s="325"/>
    </row>
    <row r="1055" spans="1:235" s="48" customFormat="1">
      <c r="A1055" s="46"/>
      <c r="AB1055" s="333"/>
      <c r="AL1055" s="333"/>
      <c r="AV1055" s="333"/>
      <c r="BF1055" s="333"/>
      <c r="BP1055" s="333"/>
      <c r="BZ1055" s="333"/>
      <c r="CJ1055" s="333"/>
      <c r="CT1055" s="333"/>
      <c r="DD1055" s="333"/>
      <c r="DN1055" s="333"/>
      <c r="DX1055" s="333"/>
      <c r="EH1055" s="333"/>
      <c r="ER1055" s="333"/>
      <c r="FX1055" s="389"/>
      <c r="GH1055" s="333"/>
      <c r="GR1055" s="333"/>
      <c r="HB1055" s="333"/>
      <c r="HL1055" s="333"/>
      <c r="HV1055" s="333"/>
      <c r="IA1055" s="325"/>
    </row>
    <row r="1056" spans="1:235" s="48" customFormat="1">
      <c r="A1056" s="46"/>
      <c r="AB1056" s="333"/>
      <c r="AL1056" s="333"/>
      <c r="AV1056" s="333"/>
      <c r="BF1056" s="333"/>
      <c r="BP1056" s="333"/>
      <c r="BZ1056" s="333"/>
      <c r="CJ1056" s="333"/>
      <c r="CT1056" s="333"/>
      <c r="DD1056" s="333"/>
      <c r="DN1056" s="333"/>
      <c r="DX1056" s="333"/>
      <c r="EH1056" s="333"/>
      <c r="ER1056" s="333"/>
      <c r="FX1056" s="389"/>
      <c r="GH1056" s="333"/>
      <c r="GR1056" s="333"/>
      <c r="HB1056" s="333"/>
      <c r="HL1056" s="333"/>
      <c r="HV1056" s="333"/>
      <c r="IA1056" s="325"/>
    </row>
    <row r="1057" spans="1:235" s="48" customFormat="1">
      <c r="A1057" s="46"/>
      <c r="AB1057" s="333"/>
      <c r="AL1057" s="333"/>
      <c r="AV1057" s="333"/>
      <c r="BF1057" s="333"/>
      <c r="BP1057" s="333"/>
      <c r="BZ1057" s="333"/>
      <c r="CJ1057" s="333"/>
      <c r="CT1057" s="333"/>
      <c r="DD1057" s="333"/>
      <c r="DN1057" s="333"/>
      <c r="DX1057" s="333"/>
      <c r="EH1057" s="333"/>
      <c r="ER1057" s="333"/>
      <c r="FX1057" s="389"/>
      <c r="GH1057" s="333"/>
      <c r="GR1057" s="333"/>
      <c r="HB1057" s="333"/>
      <c r="HL1057" s="333"/>
      <c r="HV1057" s="333"/>
      <c r="IA1057" s="325"/>
    </row>
    <row r="1058" spans="1:235" s="48" customFormat="1">
      <c r="A1058" s="46"/>
      <c r="AB1058" s="333"/>
      <c r="AL1058" s="333"/>
      <c r="AV1058" s="333"/>
      <c r="BF1058" s="333"/>
      <c r="BP1058" s="333"/>
      <c r="BZ1058" s="333"/>
      <c r="CJ1058" s="333"/>
      <c r="CT1058" s="333"/>
      <c r="DD1058" s="333"/>
      <c r="DN1058" s="333"/>
      <c r="DX1058" s="333"/>
      <c r="EH1058" s="333"/>
      <c r="ER1058" s="333"/>
      <c r="FX1058" s="389"/>
      <c r="GH1058" s="333"/>
      <c r="GR1058" s="333"/>
      <c r="HB1058" s="333"/>
      <c r="HL1058" s="333"/>
      <c r="HV1058" s="333"/>
      <c r="IA1058" s="325"/>
    </row>
    <row r="1059" spans="1:235" s="48" customFormat="1">
      <c r="A1059" s="46"/>
      <c r="AB1059" s="333"/>
      <c r="AL1059" s="333"/>
      <c r="AV1059" s="333"/>
      <c r="BF1059" s="333"/>
      <c r="BP1059" s="333"/>
      <c r="BZ1059" s="333"/>
      <c r="CJ1059" s="333"/>
      <c r="CT1059" s="333"/>
      <c r="DD1059" s="333"/>
      <c r="DN1059" s="333"/>
      <c r="DX1059" s="333"/>
      <c r="EH1059" s="333"/>
      <c r="ER1059" s="333"/>
      <c r="FX1059" s="389"/>
      <c r="GH1059" s="333"/>
      <c r="GR1059" s="333"/>
      <c r="HB1059" s="333"/>
      <c r="HL1059" s="333"/>
      <c r="HV1059" s="333"/>
      <c r="IA1059" s="325"/>
    </row>
    <row r="1060" spans="1:235" s="48" customFormat="1">
      <c r="A1060" s="46"/>
      <c r="AB1060" s="333"/>
      <c r="AL1060" s="333"/>
      <c r="AV1060" s="333"/>
      <c r="BF1060" s="333"/>
      <c r="BP1060" s="333"/>
      <c r="BZ1060" s="333"/>
      <c r="CJ1060" s="333"/>
      <c r="CT1060" s="333"/>
      <c r="DD1060" s="333"/>
      <c r="DN1060" s="333"/>
      <c r="DX1060" s="333"/>
      <c r="EH1060" s="333"/>
      <c r="ER1060" s="333"/>
      <c r="FX1060" s="389"/>
      <c r="GH1060" s="333"/>
      <c r="GR1060" s="333"/>
      <c r="HB1060" s="333"/>
      <c r="HL1060" s="333"/>
      <c r="HV1060" s="333"/>
      <c r="IA1060" s="325"/>
    </row>
    <row r="1061" spans="1:235" s="48" customFormat="1">
      <c r="A1061" s="46"/>
      <c r="AB1061" s="333"/>
      <c r="AL1061" s="333"/>
      <c r="AV1061" s="333"/>
      <c r="BF1061" s="333"/>
      <c r="BP1061" s="333"/>
      <c r="BZ1061" s="333"/>
      <c r="CJ1061" s="333"/>
      <c r="CT1061" s="333"/>
      <c r="DD1061" s="333"/>
      <c r="DN1061" s="333"/>
      <c r="DX1061" s="333"/>
      <c r="EH1061" s="333"/>
      <c r="ER1061" s="333"/>
      <c r="FX1061" s="389"/>
      <c r="GH1061" s="333"/>
      <c r="GR1061" s="333"/>
      <c r="HB1061" s="333"/>
      <c r="HL1061" s="333"/>
      <c r="HV1061" s="333"/>
      <c r="IA1061" s="325"/>
    </row>
    <row r="1062" spans="1:235" s="48" customFormat="1">
      <c r="A1062" s="46"/>
      <c r="AB1062" s="333"/>
      <c r="AL1062" s="333"/>
      <c r="AV1062" s="333"/>
      <c r="BF1062" s="333"/>
      <c r="BP1062" s="333"/>
      <c r="BZ1062" s="333"/>
      <c r="CJ1062" s="333"/>
      <c r="CT1062" s="333"/>
      <c r="DD1062" s="333"/>
      <c r="DN1062" s="333"/>
      <c r="DX1062" s="333"/>
      <c r="EH1062" s="333"/>
      <c r="ER1062" s="333"/>
      <c r="FX1062" s="389"/>
      <c r="GH1062" s="333"/>
      <c r="GR1062" s="333"/>
      <c r="HB1062" s="333"/>
      <c r="HL1062" s="333"/>
      <c r="HV1062" s="333"/>
      <c r="IA1062" s="325"/>
    </row>
    <row r="1063" spans="1:235" s="48" customFormat="1">
      <c r="A1063" s="46"/>
      <c r="AB1063" s="333"/>
      <c r="AL1063" s="333"/>
      <c r="AV1063" s="333"/>
      <c r="BF1063" s="333"/>
      <c r="BP1063" s="333"/>
      <c r="BZ1063" s="333"/>
      <c r="CJ1063" s="333"/>
      <c r="CT1063" s="333"/>
      <c r="DD1063" s="333"/>
      <c r="DN1063" s="333"/>
      <c r="DX1063" s="333"/>
      <c r="EH1063" s="333"/>
      <c r="ER1063" s="333"/>
      <c r="FX1063" s="389"/>
      <c r="GH1063" s="333"/>
      <c r="GR1063" s="333"/>
      <c r="HB1063" s="333"/>
      <c r="HL1063" s="333"/>
      <c r="HV1063" s="333"/>
      <c r="IA1063" s="325"/>
    </row>
    <row r="1064" spans="1:235" s="48" customFormat="1">
      <c r="A1064" s="46"/>
      <c r="AB1064" s="333"/>
      <c r="AL1064" s="333"/>
      <c r="AV1064" s="333"/>
      <c r="BF1064" s="333"/>
      <c r="BP1064" s="333"/>
      <c r="BZ1064" s="333"/>
      <c r="CJ1064" s="333"/>
      <c r="CT1064" s="333"/>
      <c r="DD1064" s="333"/>
      <c r="DN1064" s="333"/>
      <c r="DX1064" s="333"/>
      <c r="EH1064" s="333"/>
      <c r="ER1064" s="333"/>
      <c r="FX1064" s="389"/>
      <c r="GH1064" s="333"/>
      <c r="GR1064" s="333"/>
      <c r="HB1064" s="333"/>
      <c r="HL1064" s="333"/>
      <c r="HV1064" s="333"/>
      <c r="IA1064" s="325"/>
    </row>
    <row r="1065" spans="1:235" s="48" customFormat="1">
      <c r="A1065" s="46"/>
      <c r="AB1065" s="333"/>
      <c r="AL1065" s="333"/>
      <c r="AV1065" s="333"/>
      <c r="BF1065" s="333"/>
      <c r="BP1065" s="333"/>
      <c r="BZ1065" s="333"/>
      <c r="CJ1065" s="333"/>
      <c r="CT1065" s="333"/>
      <c r="DD1065" s="333"/>
      <c r="DN1065" s="333"/>
      <c r="DX1065" s="333"/>
      <c r="EH1065" s="333"/>
      <c r="ER1065" s="333"/>
      <c r="FX1065" s="389"/>
      <c r="GH1065" s="333"/>
      <c r="GR1065" s="333"/>
      <c r="HB1065" s="333"/>
      <c r="HL1065" s="333"/>
      <c r="HV1065" s="333"/>
      <c r="IA1065" s="325"/>
    </row>
    <row r="1066" spans="1:235" s="48" customFormat="1">
      <c r="A1066" s="46"/>
      <c r="AB1066" s="333"/>
      <c r="AL1066" s="333"/>
      <c r="AV1066" s="333"/>
      <c r="BF1066" s="333"/>
      <c r="BP1066" s="333"/>
      <c r="BZ1066" s="333"/>
      <c r="CJ1066" s="333"/>
      <c r="CT1066" s="333"/>
      <c r="DD1066" s="333"/>
      <c r="DN1066" s="333"/>
      <c r="DX1066" s="333"/>
      <c r="EH1066" s="333"/>
      <c r="ER1066" s="333"/>
      <c r="FX1066" s="389"/>
      <c r="GH1066" s="333"/>
      <c r="GR1066" s="333"/>
      <c r="HB1066" s="333"/>
      <c r="HL1066" s="333"/>
      <c r="HV1066" s="333"/>
      <c r="IA1066" s="325"/>
    </row>
    <row r="1067" spans="1:235" s="48" customFormat="1">
      <c r="A1067" s="46"/>
      <c r="AB1067" s="333"/>
      <c r="AL1067" s="333"/>
      <c r="AV1067" s="333"/>
      <c r="BF1067" s="333"/>
      <c r="BP1067" s="333"/>
      <c r="BZ1067" s="333"/>
      <c r="CJ1067" s="333"/>
      <c r="CT1067" s="333"/>
      <c r="DD1067" s="333"/>
      <c r="DN1067" s="333"/>
      <c r="DX1067" s="333"/>
      <c r="EH1067" s="333"/>
      <c r="ER1067" s="333"/>
      <c r="FX1067" s="389"/>
      <c r="GH1067" s="333"/>
      <c r="GR1067" s="333"/>
      <c r="HB1067" s="333"/>
      <c r="HL1067" s="333"/>
      <c r="HV1067" s="333"/>
      <c r="IA1067" s="325"/>
    </row>
    <row r="1068" spans="1:235" s="48" customFormat="1">
      <c r="A1068" s="46"/>
      <c r="AB1068" s="333"/>
      <c r="AL1068" s="333"/>
      <c r="AV1068" s="333"/>
      <c r="BF1068" s="333"/>
      <c r="BP1068" s="333"/>
      <c r="BZ1068" s="333"/>
      <c r="CJ1068" s="333"/>
      <c r="CT1068" s="333"/>
      <c r="DD1068" s="333"/>
      <c r="DN1068" s="333"/>
      <c r="DX1068" s="333"/>
      <c r="EH1068" s="333"/>
      <c r="ER1068" s="333"/>
      <c r="FX1068" s="389"/>
      <c r="GH1068" s="333"/>
      <c r="GR1068" s="333"/>
      <c r="HB1068" s="333"/>
      <c r="HL1068" s="333"/>
      <c r="HV1068" s="333"/>
      <c r="IA1068" s="325"/>
    </row>
    <row r="1069" spans="1:235" s="48" customFormat="1">
      <c r="A1069" s="46"/>
      <c r="AB1069" s="333"/>
      <c r="AL1069" s="333"/>
      <c r="AV1069" s="333"/>
      <c r="BF1069" s="333"/>
      <c r="BP1069" s="333"/>
      <c r="BZ1069" s="333"/>
      <c r="CJ1069" s="333"/>
      <c r="CT1069" s="333"/>
      <c r="DD1069" s="333"/>
      <c r="DN1069" s="333"/>
      <c r="DX1069" s="333"/>
      <c r="EH1069" s="333"/>
      <c r="ER1069" s="333"/>
      <c r="FX1069" s="389"/>
      <c r="GH1069" s="333"/>
      <c r="GR1069" s="333"/>
      <c r="HB1069" s="333"/>
      <c r="HL1069" s="333"/>
      <c r="HV1069" s="333"/>
      <c r="IA1069" s="325"/>
    </row>
    <row r="1070" spans="1:235" s="48" customFormat="1">
      <c r="A1070" s="46"/>
      <c r="AB1070" s="333"/>
      <c r="AL1070" s="333"/>
      <c r="AV1070" s="333"/>
      <c r="BF1070" s="333"/>
      <c r="BP1070" s="333"/>
      <c r="BZ1070" s="333"/>
      <c r="CJ1070" s="333"/>
      <c r="CT1070" s="333"/>
      <c r="DD1070" s="333"/>
      <c r="DN1070" s="333"/>
      <c r="DX1070" s="333"/>
      <c r="EH1070" s="333"/>
      <c r="ER1070" s="333"/>
      <c r="FX1070" s="389"/>
      <c r="GH1070" s="333"/>
      <c r="GR1070" s="333"/>
      <c r="HB1070" s="333"/>
      <c r="HL1070" s="333"/>
      <c r="HV1070" s="333"/>
      <c r="IA1070" s="325"/>
    </row>
    <row r="1071" spans="1:235" s="48" customFormat="1">
      <c r="A1071" s="46"/>
      <c r="AB1071" s="333"/>
      <c r="AL1071" s="333"/>
      <c r="AV1071" s="333"/>
      <c r="BF1071" s="333"/>
      <c r="BP1071" s="333"/>
      <c r="BZ1071" s="333"/>
      <c r="CJ1071" s="333"/>
      <c r="CT1071" s="333"/>
      <c r="DD1071" s="333"/>
      <c r="DN1071" s="333"/>
      <c r="DX1071" s="333"/>
      <c r="EH1071" s="333"/>
      <c r="ER1071" s="333"/>
      <c r="FX1071" s="389"/>
      <c r="GH1071" s="333"/>
      <c r="GR1071" s="333"/>
      <c r="HB1071" s="333"/>
      <c r="HL1071" s="333"/>
      <c r="HV1071" s="333"/>
      <c r="IA1071" s="325"/>
    </row>
    <row r="1072" spans="1:235" s="48" customFormat="1">
      <c r="A1072" s="46"/>
      <c r="AB1072" s="333"/>
      <c r="AL1072" s="333"/>
      <c r="AV1072" s="333"/>
      <c r="BF1072" s="333"/>
      <c r="BP1072" s="333"/>
      <c r="BZ1072" s="333"/>
      <c r="CJ1072" s="333"/>
      <c r="CT1072" s="333"/>
      <c r="DD1072" s="333"/>
      <c r="DN1072" s="333"/>
      <c r="DX1072" s="333"/>
      <c r="EH1072" s="333"/>
      <c r="ER1072" s="333"/>
      <c r="FX1072" s="389"/>
      <c r="GH1072" s="333"/>
      <c r="GR1072" s="333"/>
      <c r="HB1072" s="333"/>
      <c r="HL1072" s="333"/>
      <c r="HV1072" s="333"/>
      <c r="IA1072" s="325"/>
    </row>
    <row r="1073" spans="1:235" s="48" customFormat="1">
      <c r="A1073" s="46"/>
      <c r="AB1073" s="333"/>
      <c r="AL1073" s="333"/>
      <c r="AV1073" s="333"/>
      <c r="BF1073" s="333"/>
      <c r="BP1073" s="333"/>
      <c r="BZ1073" s="333"/>
      <c r="CJ1073" s="333"/>
      <c r="CT1073" s="333"/>
      <c r="DD1073" s="333"/>
      <c r="DN1073" s="333"/>
      <c r="DX1073" s="333"/>
      <c r="EH1073" s="333"/>
      <c r="ER1073" s="333"/>
      <c r="FX1073" s="389"/>
      <c r="GH1073" s="333"/>
      <c r="GR1073" s="333"/>
      <c r="HB1073" s="333"/>
      <c r="HL1073" s="333"/>
      <c r="HV1073" s="333"/>
      <c r="IA1073" s="325"/>
    </row>
    <row r="1074" spans="1:235" s="48" customFormat="1">
      <c r="A1074" s="46"/>
      <c r="AB1074" s="333"/>
      <c r="AL1074" s="333"/>
      <c r="AV1074" s="333"/>
      <c r="BF1074" s="333"/>
      <c r="BP1074" s="333"/>
      <c r="BZ1074" s="333"/>
      <c r="CJ1074" s="333"/>
      <c r="CT1074" s="333"/>
      <c r="DD1074" s="333"/>
      <c r="DN1074" s="333"/>
      <c r="DX1074" s="333"/>
      <c r="EH1074" s="333"/>
      <c r="ER1074" s="333"/>
      <c r="FX1074" s="389"/>
      <c r="GH1074" s="333"/>
      <c r="GR1074" s="333"/>
      <c r="HB1074" s="333"/>
      <c r="HL1074" s="333"/>
      <c r="HV1074" s="333"/>
      <c r="IA1074" s="325"/>
    </row>
    <row r="1075" spans="1:235" s="48" customFormat="1">
      <c r="A1075" s="46"/>
      <c r="AB1075" s="333"/>
      <c r="AL1075" s="333"/>
      <c r="AV1075" s="333"/>
      <c r="BF1075" s="333"/>
      <c r="BP1075" s="333"/>
      <c r="BZ1075" s="333"/>
      <c r="CJ1075" s="333"/>
      <c r="CT1075" s="333"/>
      <c r="DD1075" s="333"/>
      <c r="DN1075" s="333"/>
      <c r="DX1075" s="333"/>
      <c r="EH1075" s="333"/>
      <c r="ER1075" s="333"/>
      <c r="FX1075" s="389"/>
      <c r="GH1075" s="333"/>
      <c r="GR1075" s="333"/>
      <c r="HB1075" s="333"/>
      <c r="HL1075" s="333"/>
      <c r="HV1075" s="333"/>
      <c r="IA1075" s="325"/>
    </row>
    <row r="1076" spans="1:235" s="48" customFormat="1">
      <c r="A1076" s="46"/>
      <c r="AB1076" s="333"/>
      <c r="AL1076" s="333"/>
      <c r="AV1076" s="333"/>
      <c r="BF1076" s="333"/>
      <c r="BP1076" s="333"/>
      <c r="BZ1076" s="333"/>
      <c r="CJ1076" s="333"/>
      <c r="CT1076" s="333"/>
      <c r="DD1076" s="333"/>
      <c r="DN1076" s="333"/>
      <c r="DX1076" s="333"/>
      <c r="EH1076" s="333"/>
      <c r="ER1076" s="333"/>
      <c r="FX1076" s="389"/>
      <c r="GH1076" s="333"/>
      <c r="GR1076" s="333"/>
      <c r="HB1076" s="333"/>
      <c r="HL1076" s="333"/>
      <c r="HV1076" s="333"/>
      <c r="IA1076" s="325"/>
    </row>
    <row r="1077" spans="1:235" s="48" customFormat="1">
      <c r="A1077" s="46"/>
      <c r="AB1077" s="333"/>
      <c r="AL1077" s="333"/>
      <c r="AV1077" s="333"/>
      <c r="BF1077" s="333"/>
      <c r="BP1077" s="333"/>
      <c r="BZ1077" s="333"/>
      <c r="CJ1077" s="333"/>
      <c r="CT1077" s="333"/>
      <c r="DD1077" s="333"/>
      <c r="DN1077" s="333"/>
      <c r="DX1077" s="333"/>
      <c r="EH1077" s="333"/>
      <c r="ER1077" s="333"/>
      <c r="FX1077" s="389"/>
      <c r="GH1077" s="333"/>
      <c r="GR1077" s="333"/>
      <c r="HB1077" s="333"/>
      <c r="HL1077" s="333"/>
      <c r="HV1077" s="333"/>
      <c r="IA1077" s="325"/>
    </row>
    <row r="1078" spans="1:235" s="48" customFormat="1">
      <c r="A1078" s="46"/>
      <c r="AB1078" s="333"/>
      <c r="AL1078" s="333"/>
      <c r="AV1078" s="333"/>
      <c r="BF1078" s="333"/>
      <c r="BP1078" s="333"/>
      <c r="BZ1078" s="333"/>
      <c r="CJ1078" s="333"/>
      <c r="CT1078" s="333"/>
      <c r="DD1078" s="333"/>
      <c r="DN1078" s="333"/>
      <c r="DX1078" s="333"/>
      <c r="EH1078" s="333"/>
      <c r="ER1078" s="333"/>
      <c r="FX1078" s="389"/>
      <c r="GH1078" s="333"/>
      <c r="GR1078" s="333"/>
      <c r="HB1078" s="333"/>
      <c r="HL1078" s="333"/>
      <c r="HV1078" s="333"/>
      <c r="IA1078" s="325"/>
    </row>
    <row r="1079" spans="1:235" s="48" customFormat="1">
      <c r="A1079" s="46"/>
      <c r="AB1079" s="333"/>
      <c r="AL1079" s="333"/>
      <c r="AV1079" s="333"/>
      <c r="BF1079" s="333"/>
      <c r="BP1079" s="333"/>
      <c r="BZ1079" s="333"/>
      <c r="CJ1079" s="333"/>
      <c r="CT1079" s="333"/>
      <c r="DD1079" s="333"/>
      <c r="DN1079" s="333"/>
      <c r="DX1079" s="333"/>
      <c r="EH1079" s="333"/>
      <c r="ER1079" s="333"/>
      <c r="FX1079" s="389"/>
      <c r="GH1079" s="333"/>
      <c r="GR1079" s="333"/>
      <c r="HB1079" s="333"/>
      <c r="HL1079" s="333"/>
      <c r="HV1079" s="333"/>
      <c r="IA1079" s="325"/>
    </row>
    <row r="1080" spans="1:235" s="48" customFormat="1">
      <c r="A1080" s="46"/>
      <c r="AB1080" s="333"/>
      <c r="AL1080" s="333"/>
      <c r="AV1080" s="333"/>
      <c r="BF1080" s="333"/>
      <c r="BP1080" s="333"/>
      <c r="BZ1080" s="333"/>
      <c r="CJ1080" s="333"/>
      <c r="CT1080" s="333"/>
      <c r="DD1080" s="333"/>
      <c r="DN1080" s="333"/>
      <c r="DX1080" s="333"/>
      <c r="EH1080" s="333"/>
      <c r="ER1080" s="333"/>
      <c r="FX1080" s="389"/>
      <c r="GH1080" s="333"/>
      <c r="GR1080" s="333"/>
      <c r="HB1080" s="333"/>
      <c r="HL1080" s="333"/>
      <c r="HV1080" s="333"/>
      <c r="IA1080" s="325"/>
    </row>
    <row r="1081" spans="1:235" s="48" customFormat="1">
      <c r="A1081" s="46"/>
      <c r="AB1081" s="333"/>
      <c r="AL1081" s="333"/>
      <c r="AV1081" s="333"/>
      <c r="BF1081" s="333"/>
      <c r="BP1081" s="333"/>
      <c r="BZ1081" s="333"/>
      <c r="CJ1081" s="333"/>
      <c r="CT1081" s="333"/>
      <c r="DD1081" s="333"/>
      <c r="DN1081" s="333"/>
      <c r="DX1081" s="333"/>
      <c r="EH1081" s="333"/>
      <c r="ER1081" s="333"/>
      <c r="FX1081" s="389"/>
      <c r="GH1081" s="333"/>
      <c r="GR1081" s="333"/>
      <c r="HB1081" s="333"/>
      <c r="HL1081" s="333"/>
      <c r="HV1081" s="333"/>
      <c r="IA1081" s="325"/>
    </row>
    <row r="1082" spans="1:235" s="48" customFormat="1">
      <c r="A1082" s="46"/>
      <c r="AB1082" s="333"/>
      <c r="AL1082" s="333"/>
      <c r="AV1082" s="333"/>
      <c r="BF1082" s="333"/>
      <c r="BP1082" s="333"/>
      <c r="BZ1082" s="333"/>
      <c r="CJ1082" s="333"/>
      <c r="CT1082" s="333"/>
      <c r="DD1082" s="333"/>
      <c r="DN1082" s="333"/>
      <c r="DX1082" s="333"/>
      <c r="EH1082" s="333"/>
      <c r="ER1082" s="333"/>
      <c r="FX1082" s="389"/>
      <c r="GH1082" s="333"/>
      <c r="GR1082" s="333"/>
      <c r="HB1082" s="333"/>
      <c r="HL1082" s="333"/>
      <c r="HV1082" s="333"/>
      <c r="IA1082" s="325"/>
    </row>
    <row r="1083" spans="1:235" s="48" customFormat="1">
      <c r="A1083" s="46"/>
      <c r="AB1083" s="333"/>
      <c r="AL1083" s="333"/>
      <c r="AV1083" s="333"/>
      <c r="BF1083" s="333"/>
      <c r="BP1083" s="333"/>
      <c r="BZ1083" s="333"/>
      <c r="CJ1083" s="333"/>
      <c r="CT1083" s="333"/>
      <c r="DD1083" s="333"/>
      <c r="DN1083" s="333"/>
      <c r="DX1083" s="333"/>
      <c r="EH1083" s="333"/>
      <c r="ER1083" s="333"/>
      <c r="FX1083" s="389"/>
      <c r="GH1083" s="333"/>
      <c r="GR1083" s="333"/>
      <c r="HB1083" s="333"/>
      <c r="HL1083" s="333"/>
      <c r="HV1083" s="333"/>
      <c r="IA1083" s="325"/>
    </row>
    <row r="1084" spans="1:235" s="48" customFormat="1">
      <c r="A1084" s="46"/>
      <c r="AB1084" s="333"/>
      <c r="AL1084" s="333"/>
      <c r="AV1084" s="333"/>
      <c r="BF1084" s="333"/>
      <c r="BP1084" s="333"/>
      <c r="BZ1084" s="333"/>
      <c r="CJ1084" s="333"/>
      <c r="CT1084" s="333"/>
      <c r="DD1084" s="333"/>
      <c r="DN1084" s="333"/>
      <c r="DX1084" s="333"/>
      <c r="EH1084" s="333"/>
      <c r="ER1084" s="333"/>
      <c r="FX1084" s="389"/>
      <c r="GH1084" s="333"/>
      <c r="GR1084" s="333"/>
      <c r="HB1084" s="333"/>
      <c r="HL1084" s="333"/>
      <c r="HV1084" s="333"/>
      <c r="IA1084" s="325"/>
    </row>
    <row r="1085" spans="1:235" s="48" customFormat="1">
      <c r="A1085" s="46"/>
      <c r="AB1085" s="333"/>
      <c r="AL1085" s="333"/>
      <c r="AV1085" s="333"/>
      <c r="BF1085" s="333"/>
      <c r="BP1085" s="333"/>
      <c r="BZ1085" s="333"/>
      <c r="CJ1085" s="333"/>
      <c r="CT1085" s="333"/>
      <c r="DD1085" s="333"/>
      <c r="DN1085" s="333"/>
      <c r="DX1085" s="333"/>
      <c r="EH1085" s="333"/>
      <c r="ER1085" s="333"/>
      <c r="FX1085" s="389"/>
      <c r="GH1085" s="333"/>
      <c r="GR1085" s="333"/>
      <c r="HB1085" s="333"/>
      <c r="HL1085" s="333"/>
      <c r="HV1085" s="333"/>
      <c r="IA1085" s="325"/>
    </row>
    <row r="1086" spans="1:235" s="48" customFormat="1">
      <c r="A1086" s="46"/>
      <c r="AB1086" s="333"/>
      <c r="AL1086" s="333"/>
      <c r="AV1086" s="333"/>
      <c r="BF1086" s="333"/>
      <c r="BP1086" s="333"/>
      <c r="BZ1086" s="333"/>
      <c r="CJ1086" s="333"/>
      <c r="CT1086" s="333"/>
      <c r="DD1086" s="333"/>
      <c r="DN1086" s="333"/>
      <c r="DX1086" s="333"/>
      <c r="EH1086" s="333"/>
      <c r="ER1086" s="333"/>
      <c r="FX1086" s="389"/>
      <c r="GH1086" s="333"/>
      <c r="GR1086" s="333"/>
      <c r="HB1086" s="333"/>
      <c r="HL1086" s="333"/>
      <c r="HV1086" s="333"/>
      <c r="IA1086" s="325"/>
    </row>
    <row r="1087" spans="1:235" s="48" customFormat="1">
      <c r="A1087" s="46"/>
      <c r="AB1087" s="333"/>
      <c r="AL1087" s="333"/>
      <c r="AV1087" s="333"/>
      <c r="BF1087" s="333"/>
      <c r="BP1087" s="333"/>
      <c r="BZ1087" s="333"/>
      <c r="CJ1087" s="333"/>
      <c r="CT1087" s="333"/>
      <c r="DD1087" s="333"/>
      <c r="DN1087" s="333"/>
      <c r="DX1087" s="333"/>
      <c r="EH1087" s="333"/>
      <c r="ER1087" s="333"/>
      <c r="FX1087" s="389"/>
      <c r="GH1087" s="333"/>
      <c r="GR1087" s="333"/>
      <c r="HB1087" s="333"/>
      <c r="HL1087" s="333"/>
      <c r="HV1087" s="333"/>
      <c r="IA1087" s="325"/>
    </row>
    <row r="1088" spans="1:235" s="48" customFormat="1">
      <c r="A1088" s="46"/>
      <c r="AB1088" s="333"/>
      <c r="AL1088" s="333"/>
      <c r="AV1088" s="333"/>
      <c r="BF1088" s="333"/>
      <c r="BP1088" s="333"/>
      <c r="BZ1088" s="333"/>
      <c r="CJ1088" s="333"/>
      <c r="CT1088" s="333"/>
      <c r="DD1088" s="333"/>
      <c r="DN1088" s="333"/>
      <c r="DX1088" s="333"/>
      <c r="EH1088" s="333"/>
      <c r="ER1088" s="333"/>
      <c r="FX1088" s="389"/>
      <c r="GH1088" s="333"/>
      <c r="GR1088" s="333"/>
      <c r="HB1088" s="333"/>
      <c r="HL1088" s="333"/>
      <c r="HV1088" s="333"/>
      <c r="IA1088" s="325"/>
    </row>
    <row r="1089" spans="1:235" s="48" customFormat="1">
      <c r="A1089" s="46"/>
      <c r="AB1089" s="333"/>
      <c r="AL1089" s="333"/>
      <c r="AV1089" s="333"/>
      <c r="BF1089" s="333"/>
      <c r="BP1089" s="333"/>
      <c r="BZ1089" s="333"/>
      <c r="CJ1089" s="333"/>
      <c r="CT1089" s="333"/>
      <c r="DD1089" s="333"/>
      <c r="DN1089" s="333"/>
      <c r="DX1089" s="333"/>
      <c r="EH1089" s="333"/>
      <c r="ER1089" s="333"/>
      <c r="FX1089" s="389"/>
      <c r="GH1089" s="333"/>
      <c r="GR1089" s="333"/>
      <c r="HB1089" s="333"/>
      <c r="HL1089" s="333"/>
      <c r="HV1089" s="333"/>
      <c r="IA1089" s="325"/>
    </row>
    <row r="1090" spans="1:235" s="48" customFormat="1">
      <c r="A1090" s="46"/>
      <c r="AB1090" s="333"/>
      <c r="AL1090" s="333"/>
      <c r="AV1090" s="333"/>
      <c r="BF1090" s="333"/>
      <c r="BP1090" s="333"/>
      <c r="BZ1090" s="333"/>
      <c r="CJ1090" s="333"/>
      <c r="CT1090" s="333"/>
      <c r="DD1090" s="333"/>
      <c r="DN1090" s="333"/>
      <c r="DX1090" s="333"/>
      <c r="EH1090" s="333"/>
      <c r="ER1090" s="333"/>
      <c r="FX1090" s="389"/>
      <c r="GH1090" s="333"/>
      <c r="GR1090" s="333"/>
      <c r="HB1090" s="333"/>
      <c r="HL1090" s="333"/>
      <c r="HV1090" s="333"/>
      <c r="IA1090" s="325"/>
    </row>
    <row r="1091" spans="1:235" s="48" customFormat="1">
      <c r="A1091" s="46"/>
      <c r="AB1091" s="333"/>
      <c r="AL1091" s="333"/>
      <c r="AV1091" s="333"/>
      <c r="BF1091" s="333"/>
      <c r="BP1091" s="333"/>
      <c r="BZ1091" s="333"/>
      <c r="CJ1091" s="333"/>
      <c r="CT1091" s="333"/>
      <c r="DD1091" s="333"/>
      <c r="DN1091" s="333"/>
      <c r="DX1091" s="333"/>
      <c r="EH1091" s="333"/>
      <c r="ER1091" s="333"/>
      <c r="FX1091" s="389"/>
      <c r="GH1091" s="333"/>
      <c r="GR1091" s="333"/>
      <c r="HB1091" s="333"/>
      <c r="HL1091" s="333"/>
      <c r="HV1091" s="333"/>
      <c r="IA1091" s="325"/>
    </row>
    <row r="1092" spans="1:235" s="48" customFormat="1">
      <c r="A1092" s="46"/>
      <c r="AB1092" s="333"/>
      <c r="AL1092" s="333"/>
      <c r="AV1092" s="333"/>
      <c r="BF1092" s="333"/>
      <c r="BP1092" s="333"/>
      <c r="BZ1092" s="333"/>
      <c r="CJ1092" s="333"/>
      <c r="CT1092" s="333"/>
      <c r="DD1092" s="333"/>
      <c r="DN1092" s="333"/>
      <c r="DX1092" s="333"/>
      <c r="EH1092" s="333"/>
      <c r="ER1092" s="333"/>
      <c r="FX1092" s="389"/>
      <c r="GH1092" s="333"/>
      <c r="GR1092" s="333"/>
      <c r="HB1092" s="333"/>
      <c r="HL1092" s="333"/>
      <c r="HV1092" s="333"/>
      <c r="IA1092" s="325"/>
    </row>
    <row r="1093" spans="1:235" s="48" customFormat="1">
      <c r="A1093" s="46"/>
      <c r="AB1093" s="333"/>
      <c r="AL1093" s="333"/>
      <c r="AV1093" s="333"/>
      <c r="BF1093" s="333"/>
      <c r="BP1093" s="333"/>
      <c r="BZ1093" s="333"/>
      <c r="CJ1093" s="333"/>
      <c r="CT1093" s="333"/>
      <c r="DD1093" s="333"/>
      <c r="DN1093" s="333"/>
      <c r="DX1093" s="333"/>
      <c r="EH1093" s="333"/>
      <c r="ER1093" s="333"/>
      <c r="FX1093" s="389"/>
      <c r="GH1093" s="333"/>
      <c r="GR1093" s="333"/>
      <c r="HB1093" s="333"/>
      <c r="HL1093" s="333"/>
      <c r="HV1093" s="333"/>
      <c r="IA1093" s="325"/>
    </row>
    <row r="1094" spans="1:235" s="48" customFormat="1">
      <c r="A1094" s="46"/>
      <c r="AB1094" s="333"/>
      <c r="AL1094" s="333"/>
      <c r="AV1094" s="333"/>
      <c r="BF1094" s="333"/>
      <c r="BP1094" s="333"/>
      <c r="BZ1094" s="333"/>
      <c r="CJ1094" s="333"/>
      <c r="CT1094" s="333"/>
      <c r="DD1094" s="333"/>
      <c r="DN1094" s="333"/>
      <c r="DX1094" s="333"/>
      <c r="EH1094" s="333"/>
      <c r="ER1094" s="333"/>
      <c r="FX1094" s="389"/>
      <c r="GH1094" s="333"/>
      <c r="GR1094" s="333"/>
      <c r="HB1094" s="333"/>
      <c r="HL1094" s="333"/>
      <c r="HV1094" s="333"/>
      <c r="IA1094" s="325"/>
    </row>
    <row r="1095" spans="1:235" s="48" customFormat="1">
      <c r="A1095" s="46"/>
      <c r="AB1095" s="333"/>
      <c r="AL1095" s="333"/>
      <c r="AV1095" s="333"/>
      <c r="BF1095" s="333"/>
      <c r="BP1095" s="333"/>
      <c r="BZ1095" s="333"/>
      <c r="CJ1095" s="333"/>
      <c r="CT1095" s="333"/>
      <c r="DD1095" s="333"/>
      <c r="DN1095" s="333"/>
      <c r="DX1095" s="333"/>
      <c r="EH1095" s="333"/>
      <c r="ER1095" s="333"/>
      <c r="FX1095" s="389"/>
      <c r="GH1095" s="333"/>
      <c r="GR1095" s="333"/>
      <c r="HB1095" s="333"/>
      <c r="HL1095" s="333"/>
      <c r="HV1095" s="333"/>
      <c r="IA1095" s="325"/>
    </row>
    <row r="1096" spans="1:235" s="48" customFormat="1">
      <c r="A1096" s="46"/>
      <c r="AB1096" s="333"/>
      <c r="AL1096" s="333"/>
      <c r="AV1096" s="333"/>
      <c r="BF1096" s="333"/>
      <c r="BP1096" s="333"/>
      <c r="BZ1096" s="333"/>
      <c r="CJ1096" s="333"/>
      <c r="CT1096" s="333"/>
      <c r="DD1096" s="333"/>
      <c r="DN1096" s="333"/>
      <c r="DX1096" s="333"/>
      <c r="EH1096" s="333"/>
      <c r="ER1096" s="333"/>
      <c r="FX1096" s="389"/>
      <c r="GH1096" s="333"/>
      <c r="GR1096" s="333"/>
      <c r="HB1096" s="333"/>
      <c r="HL1096" s="333"/>
      <c r="HV1096" s="333"/>
      <c r="IA1096" s="325"/>
    </row>
    <row r="1097" spans="1:235" s="48" customFormat="1">
      <c r="A1097" s="46"/>
      <c r="AB1097" s="333"/>
      <c r="AL1097" s="333"/>
      <c r="AV1097" s="333"/>
      <c r="BF1097" s="333"/>
      <c r="BP1097" s="333"/>
      <c r="BZ1097" s="333"/>
      <c r="CJ1097" s="333"/>
      <c r="CT1097" s="333"/>
      <c r="DD1097" s="333"/>
      <c r="DN1097" s="333"/>
      <c r="DX1097" s="333"/>
      <c r="EH1097" s="333"/>
      <c r="ER1097" s="333"/>
      <c r="FX1097" s="389"/>
      <c r="GH1097" s="333"/>
      <c r="GR1097" s="333"/>
      <c r="HB1097" s="333"/>
      <c r="HL1097" s="333"/>
      <c r="HV1097" s="333"/>
      <c r="IA1097" s="325"/>
    </row>
    <row r="1098" spans="1:235" s="48" customFormat="1">
      <c r="A1098" s="46"/>
      <c r="AB1098" s="333"/>
      <c r="AL1098" s="333"/>
      <c r="AV1098" s="333"/>
      <c r="BF1098" s="333"/>
      <c r="BP1098" s="333"/>
      <c r="BZ1098" s="333"/>
      <c r="CJ1098" s="333"/>
      <c r="CT1098" s="333"/>
      <c r="DD1098" s="333"/>
      <c r="DN1098" s="333"/>
      <c r="DX1098" s="333"/>
      <c r="EH1098" s="333"/>
      <c r="ER1098" s="333"/>
      <c r="FX1098" s="389"/>
      <c r="GH1098" s="333"/>
      <c r="GR1098" s="333"/>
      <c r="HB1098" s="333"/>
      <c r="HL1098" s="333"/>
      <c r="HV1098" s="333"/>
      <c r="IA1098" s="325"/>
    </row>
    <row r="1099" spans="1:235" s="48" customFormat="1">
      <c r="A1099" s="46"/>
      <c r="AB1099" s="333"/>
      <c r="AL1099" s="333"/>
      <c r="AV1099" s="333"/>
      <c r="BF1099" s="333"/>
      <c r="BP1099" s="333"/>
      <c r="BZ1099" s="333"/>
      <c r="CJ1099" s="333"/>
      <c r="CT1099" s="333"/>
      <c r="DD1099" s="333"/>
      <c r="DN1099" s="333"/>
      <c r="DX1099" s="333"/>
      <c r="EH1099" s="333"/>
      <c r="ER1099" s="333"/>
      <c r="FX1099" s="389"/>
      <c r="GH1099" s="333"/>
      <c r="GR1099" s="333"/>
      <c r="HB1099" s="333"/>
      <c r="HL1099" s="333"/>
      <c r="HV1099" s="333"/>
      <c r="IA1099" s="325"/>
    </row>
    <row r="1100" spans="1:235" s="48" customFormat="1">
      <c r="A1100" s="46"/>
      <c r="AB1100" s="333"/>
      <c r="AL1100" s="333"/>
      <c r="AV1100" s="333"/>
      <c r="BF1100" s="333"/>
      <c r="BP1100" s="333"/>
      <c r="BZ1100" s="333"/>
      <c r="CJ1100" s="333"/>
      <c r="CT1100" s="333"/>
      <c r="DD1100" s="333"/>
      <c r="DN1100" s="333"/>
      <c r="DX1100" s="333"/>
      <c r="EH1100" s="333"/>
      <c r="ER1100" s="333"/>
      <c r="FX1100" s="389"/>
      <c r="GH1100" s="333"/>
      <c r="GR1100" s="333"/>
      <c r="HB1100" s="333"/>
      <c r="HL1100" s="333"/>
      <c r="HV1100" s="333"/>
      <c r="IA1100" s="325"/>
    </row>
    <row r="1101" spans="1:235" s="48" customFormat="1">
      <c r="A1101" s="46"/>
      <c r="AB1101" s="333"/>
      <c r="AL1101" s="333"/>
      <c r="AV1101" s="333"/>
      <c r="BF1101" s="333"/>
      <c r="BP1101" s="333"/>
      <c r="BZ1101" s="333"/>
      <c r="CJ1101" s="333"/>
      <c r="CT1101" s="333"/>
      <c r="DD1101" s="333"/>
      <c r="DN1101" s="333"/>
      <c r="DX1101" s="333"/>
      <c r="EH1101" s="333"/>
      <c r="ER1101" s="333"/>
      <c r="FX1101" s="389"/>
      <c r="GH1101" s="333"/>
      <c r="GR1101" s="333"/>
      <c r="HB1101" s="333"/>
      <c r="HL1101" s="333"/>
      <c r="HV1101" s="333"/>
      <c r="IA1101" s="325"/>
    </row>
    <row r="1102" spans="1:235" s="48" customFormat="1">
      <c r="A1102" s="46"/>
      <c r="AB1102" s="333"/>
      <c r="AL1102" s="333"/>
      <c r="AV1102" s="333"/>
      <c r="BF1102" s="333"/>
      <c r="BP1102" s="333"/>
      <c r="BZ1102" s="333"/>
      <c r="CJ1102" s="333"/>
      <c r="CT1102" s="333"/>
      <c r="DD1102" s="333"/>
      <c r="DN1102" s="333"/>
      <c r="DX1102" s="333"/>
      <c r="EH1102" s="333"/>
      <c r="ER1102" s="333"/>
      <c r="FX1102" s="389"/>
      <c r="GH1102" s="333"/>
      <c r="GR1102" s="333"/>
      <c r="HB1102" s="333"/>
      <c r="HL1102" s="333"/>
      <c r="HV1102" s="333"/>
      <c r="IA1102" s="325"/>
    </row>
    <row r="1103" spans="1:235" s="48" customFormat="1">
      <c r="A1103" s="46"/>
      <c r="AB1103" s="333"/>
      <c r="AL1103" s="333"/>
      <c r="AV1103" s="333"/>
      <c r="BF1103" s="333"/>
      <c r="BP1103" s="333"/>
      <c r="BZ1103" s="333"/>
      <c r="CJ1103" s="333"/>
      <c r="CT1103" s="333"/>
      <c r="DD1103" s="333"/>
      <c r="DN1103" s="333"/>
      <c r="DX1103" s="333"/>
      <c r="EH1103" s="333"/>
      <c r="ER1103" s="333"/>
      <c r="FX1103" s="389"/>
      <c r="GH1103" s="333"/>
      <c r="GR1103" s="333"/>
      <c r="HB1103" s="333"/>
      <c r="HL1103" s="333"/>
      <c r="HV1103" s="333"/>
      <c r="IA1103" s="325"/>
    </row>
    <row r="1104" spans="1:235" s="48" customFormat="1">
      <c r="A1104" s="46"/>
      <c r="AB1104" s="333"/>
      <c r="AL1104" s="333"/>
      <c r="AV1104" s="333"/>
      <c r="BF1104" s="333"/>
      <c r="BP1104" s="333"/>
      <c r="BZ1104" s="333"/>
      <c r="CJ1104" s="333"/>
      <c r="CT1104" s="333"/>
      <c r="DD1104" s="333"/>
      <c r="DN1104" s="333"/>
      <c r="DX1104" s="333"/>
      <c r="EH1104" s="333"/>
      <c r="ER1104" s="333"/>
      <c r="FX1104" s="389"/>
      <c r="GH1104" s="333"/>
      <c r="GR1104" s="333"/>
      <c r="HB1104" s="333"/>
      <c r="HL1104" s="333"/>
      <c r="HV1104" s="333"/>
      <c r="IA1104" s="325"/>
    </row>
    <row r="1105" spans="1:235" s="48" customFormat="1">
      <c r="A1105" s="46"/>
      <c r="AB1105" s="333"/>
      <c r="AL1105" s="333"/>
      <c r="AV1105" s="333"/>
      <c r="BF1105" s="333"/>
      <c r="BP1105" s="333"/>
      <c r="BZ1105" s="333"/>
      <c r="CJ1105" s="333"/>
      <c r="CT1105" s="333"/>
      <c r="DD1105" s="333"/>
      <c r="DN1105" s="333"/>
      <c r="DX1105" s="333"/>
      <c r="EH1105" s="333"/>
      <c r="ER1105" s="333"/>
      <c r="FX1105" s="389"/>
      <c r="GH1105" s="333"/>
      <c r="GR1105" s="333"/>
      <c r="HB1105" s="333"/>
      <c r="HL1105" s="333"/>
      <c r="HV1105" s="333"/>
      <c r="IA1105" s="325"/>
    </row>
    <row r="1106" spans="1:235" s="48" customFormat="1">
      <c r="A1106" s="46"/>
      <c r="AB1106" s="333"/>
      <c r="AL1106" s="333"/>
      <c r="AV1106" s="333"/>
      <c r="BF1106" s="333"/>
      <c r="BP1106" s="333"/>
      <c r="BZ1106" s="333"/>
      <c r="CJ1106" s="333"/>
      <c r="CT1106" s="333"/>
      <c r="DD1106" s="333"/>
      <c r="DN1106" s="333"/>
      <c r="DX1106" s="333"/>
      <c r="EH1106" s="333"/>
      <c r="ER1106" s="333"/>
      <c r="FX1106" s="389"/>
      <c r="GH1106" s="333"/>
      <c r="GR1106" s="333"/>
      <c r="HB1106" s="333"/>
      <c r="HL1106" s="333"/>
      <c r="HV1106" s="333"/>
      <c r="IA1106" s="325"/>
    </row>
    <row r="1107" spans="1:235" s="48" customFormat="1">
      <c r="A1107" s="46"/>
      <c r="AB1107" s="333"/>
      <c r="AL1107" s="333"/>
      <c r="AV1107" s="333"/>
      <c r="BF1107" s="333"/>
      <c r="BP1107" s="333"/>
      <c r="BZ1107" s="333"/>
      <c r="CJ1107" s="333"/>
      <c r="CT1107" s="333"/>
      <c r="DD1107" s="333"/>
      <c r="DN1107" s="333"/>
      <c r="DX1107" s="333"/>
      <c r="EH1107" s="333"/>
      <c r="ER1107" s="333"/>
      <c r="FX1107" s="389"/>
      <c r="GH1107" s="333"/>
      <c r="GR1107" s="333"/>
      <c r="HB1107" s="333"/>
      <c r="HL1107" s="333"/>
      <c r="HV1107" s="333"/>
      <c r="IA1107" s="325"/>
    </row>
    <row r="1108" spans="1:235" s="48" customFormat="1">
      <c r="A1108" s="46"/>
      <c r="AB1108" s="333"/>
      <c r="AL1108" s="333"/>
      <c r="AV1108" s="333"/>
      <c r="BF1108" s="333"/>
      <c r="BP1108" s="333"/>
      <c r="BZ1108" s="333"/>
      <c r="CJ1108" s="333"/>
      <c r="CT1108" s="333"/>
      <c r="DD1108" s="333"/>
      <c r="DN1108" s="333"/>
      <c r="DX1108" s="333"/>
      <c r="EH1108" s="333"/>
      <c r="ER1108" s="333"/>
      <c r="FX1108" s="389"/>
      <c r="GH1108" s="333"/>
      <c r="GR1108" s="333"/>
      <c r="HB1108" s="333"/>
      <c r="HL1108" s="333"/>
      <c r="HV1108" s="333"/>
      <c r="IA1108" s="325"/>
    </row>
    <row r="1109" spans="1:235" s="48" customFormat="1">
      <c r="A1109" s="46"/>
      <c r="AB1109" s="333"/>
      <c r="AL1109" s="333"/>
      <c r="AV1109" s="333"/>
      <c r="BF1109" s="333"/>
      <c r="BP1109" s="333"/>
      <c r="BZ1109" s="333"/>
      <c r="CJ1109" s="333"/>
      <c r="CT1109" s="333"/>
      <c r="DD1109" s="333"/>
      <c r="DN1109" s="333"/>
      <c r="DX1109" s="333"/>
      <c r="EH1109" s="333"/>
      <c r="ER1109" s="333"/>
      <c r="FX1109" s="389"/>
      <c r="GH1109" s="333"/>
      <c r="GR1109" s="333"/>
      <c r="HB1109" s="333"/>
      <c r="HL1109" s="333"/>
      <c r="HV1109" s="333"/>
      <c r="IA1109" s="325"/>
    </row>
    <row r="1110" spans="1:235" s="48" customFormat="1">
      <c r="A1110" s="46"/>
      <c r="AB1110" s="333"/>
      <c r="AL1110" s="333"/>
      <c r="AV1110" s="333"/>
      <c r="BF1110" s="333"/>
      <c r="BP1110" s="333"/>
      <c r="BZ1110" s="333"/>
      <c r="CJ1110" s="333"/>
      <c r="CT1110" s="333"/>
      <c r="DD1110" s="333"/>
      <c r="DN1110" s="333"/>
      <c r="DX1110" s="333"/>
      <c r="EH1110" s="333"/>
      <c r="ER1110" s="333"/>
      <c r="FX1110" s="389"/>
      <c r="GH1110" s="333"/>
      <c r="GR1110" s="333"/>
      <c r="HB1110" s="333"/>
      <c r="HL1110" s="333"/>
      <c r="HV1110" s="333"/>
      <c r="IA1110" s="325"/>
    </row>
    <row r="1111" spans="1:235" s="48" customFormat="1">
      <c r="A1111" s="46"/>
      <c r="AB1111" s="333"/>
      <c r="AL1111" s="333"/>
      <c r="AV1111" s="333"/>
      <c r="BF1111" s="333"/>
      <c r="BP1111" s="333"/>
      <c r="BZ1111" s="333"/>
      <c r="CJ1111" s="333"/>
      <c r="CT1111" s="333"/>
      <c r="DD1111" s="333"/>
      <c r="DN1111" s="333"/>
      <c r="DX1111" s="333"/>
      <c r="EH1111" s="333"/>
      <c r="ER1111" s="333"/>
      <c r="FX1111" s="389"/>
      <c r="GH1111" s="333"/>
      <c r="GR1111" s="333"/>
      <c r="HB1111" s="333"/>
      <c r="HL1111" s="333"/>
      <c r="HV1111" s="333"/>
      <c r="IA1111" s="325"/>
    </row>
    <row r="1112" spans="1:235" s="48" customFormat="1">
      <c r="A1112" s="46"/>
      <c r="AB1112" s="333"/>
      <c r="AL1112" s="333"/>
      <c r="AV1112" s="333"/>
      <c r="BF1112" s="333"/>
      <c r="BP1112" s="333"/>
      <c r="BZ1112" s="333"/>
      <c r="CJ1112" s="333"/>
      <c r="CT1112" s="333"/>
      <c r="DD1112" s="333"/>
      <c r="DN1112" s="333"/>
      <c r="DX1112" s="333"/>
      <c r="EH1112" s="333"/>
      <c r="ER1112" s="333"/>
      <c r="FX1112" s="389"/>
      <c r="GH1112" s="333"/>
      <c r="GR1112" s="333"/>
      <c r="HB1112" s="333"/>
      <c r="HL1112" s="333"/>
      <c r="HV1112" s="333"/>
      <c r="IA1112" s="325"/>
    </row>
    <row r="1113" spans="1:235" s="48" customFormat="1">
      <c r="A1113" s="46"/>
      <c r="AB1113" s="333"/>
      <c r="AL1113" s="333"/>
      <c r="AV1113" s="333"/>
      <c r="BF1113" s="333"/>
      <c r="BP1113" s="333"/>
      <c r="BZ1113" s="333"/>
      <c r="CJ1113" s="333"/>
      <c r="CT1113" s="333"/>
      <c r="DD1113" s="333"/>
      <c r="DN1113" s="333"/>
      <c r="DX1113" s="333"/>
      <c r="EH1113" s="333"/>
      <c r="ER1113" s="333"/>
      <c r="FX1113" s="389"/>
      <c r="GH1113" s="333"/>
      <c r="GR1113" s="333"/>
      <c r="HB1113" s="333"/>
      <c r="HL1113" s="333"/>
      <c r="HV1113" s="333"/>
      <c r="IA1113" s="325"/>
    </row>
    <row r="1114" spans="1:235" s="48" customFormat="1">
      <c r="A1114" s="46"/>
      <c r="AB1114" s="333"/>
      <c r="AL1114" s="333"/>
      <c r="AV1114" s="333"/>
      <c r="BF1114" s="333"/>
      <c r="BP1114" s="333"/>
      <c r="BZ1114" s="333"/>
      <c r="CJ1114" s="333"/>
      <c r="CT1114" s="333"/>
      <c r="DD1114" s="333"/>
      <c r="DN1114" s="333"/>
      <c r="DX1114" s="333"/>
      <c r="EH1114" s="333"/>
      <c r="ER1114" s="333"/>
      <c r="FX1114" s="389"/>
      <c r="GH1114" s="333"/>
      <c r="GR1114" s="333"/>
      <c r="HB1114" s="333"/>
      <c r="HL1114" s="333"/>
      <c r="HV1114" s="333"/>
      <c r="IA1114" s="325"/>
    </row>
    <row r="1115" spans="1:235" s="48" customFormat="1">
      <c r="A1115" s="46"/>
      <c r="AB1115" s="333"/>
      <c r="AL1115" s="333"/>
      <c r="AV1115" s="333"/>
      <c r="BF1115" s="333"/>
      <c r="BP1115" s="333"/>
      <c r="BZ1115" s="333"/>
      <c r="CJ1115" s="333"/>
      <c r="CT1115" s="333"/>
      <c r="DD1115" s="333"/>
      <c r="DN1115" s="333"/>
      <c r="DX1115" s="333"/>
      <c r="EH1115" s="333"/>
      <c r="ER1115" s="333"/>
      <c r="FX1115" s="389"/>
      <c r="GH1115" s="333"/>
      <c r="GR1115" s="333"/>
      <c r="HB1115" s="333"/>
      <c r="HL1115" s="333"/>
      <c r="HV1115" s="333"/>
      <c r="IA1115" s="325"/>
    </row>
    <row r="1116" spans="1:235" s="48" customFormat="1">
      <c r="A1116" s="46"/>
      <c r="AB1116" s="333"/>
      <c r="AL1116" s="333"/>
      <c r="AV1116" s="333"/>
      <c r="BF1116" s="333"/>
      <c r="BP1116" s="333"/>
      <c r="BZ1116" s="333"/>
      <c r="CJ1116" s="333"/>
      <c r="CT1116" s="333"/>
      <c r="DD1116" s="333"/>
      <c r="DN1116" s="333"/>
      <c r="DX1116" s="333"/>
      <c r="EH1116" s="333"/>
      <c r="ER1116" s="333"/>
      <c r="FX1116" s="389"/>
      <c r="GH1116" s="333"/>
      <c r="GR1116" s="333"/>
      <c r="HB1116" s="333"/>
      <c r="HL1116" s="333"/>
      <c r="HV1116" s="333"/>
      <c r="IA1116" s="325"/>
    </row>
    <row r="1117" spans="1:235" s="48" customFormat="1">
      <c r="A1117" s="46"/>
      <c r="AB1117" s="333"/>
      <c r="AL1117" s="333"/>
      <c r="AV1117" s="333"/>
      <c r="BF1117" s="333"/>
      <c r="BP1117" s="333"/>
      <c r="BZ1117" s="333"/>
      <c r="CJ1117" s="333"/>
      <c r="CT1117" s="333"/>
      <c r="DD1117" s="333"/>
      <c r="DN1117" s="333"/>
      <c r="DX1117" s="333"/>
      <c r="EH1117" s="333"/>
      <c r="ER1117" s="333"/>
      <c r="FX1117" s="389"/>
      <c r="GH1117" s="333"/>
      <c r="GR1117" s="333"/>
      <c r="HB1117" s="333"/>
      <c r="HL1117" s="333"/>
      <c r="HV1117" s="333"/>
      <c r="IA1117" s="325"/>
    </row>
    <row r="1118" spans="1:235" s="48" customFormat="1">
      <c r="A1118" s="46"/>
      <c r="AB1118" s="333"/>
      <c r="AL1118" s="333"/>
      <c r="AV1118" s="333"/>
      <c r="BF1118" s="333"/>
      <c r="BP1118" s="333"/>
      <c r="BZ1118" s="333"/>
      <c r="CJ1118" s="333"/>
      <c r="CT1118" s="333"/>
      <c r="DD1118" s="333"/>
      <c r="DN1118" s="333"/>
      <c r="DX1118" s="333"/>
      <c r="EH1118" s="333"/>
      <c r="ER1118" s="333"/>
      <c r="FX1118" s="389"/>
      <c r="GH1118" s="333"/>
      <c r="GR1118" s="333"/>
      <c r="HB1118" s="333"/>
      <c r="HL1118" s="333"/>
      <c r="HV1118" s="333"/>
      <c r="IA1118" s="325"/>
    </row>
    <row r="1119" spans="1:235" s="48" customFormat="1">
      <c r="A1119" s="46"/>
      <c r="AB1119" s="333"/>
      <c r="AL1119" s="333"/>
      <c r="AV1119" s="333"/>
      <c r="BF1119" s="333"/>
      <c r="BP1119" s="333"/>
      <c r="BZ1119" s="333"/>
      <c r="CJ1119" s="333"/>
      <c r="CT1119" s="333"/>
      <c r="DD1119" s="333"/>
      <c r="DN1119" s="333"/>
      <c r="DX1119" s="333"/>
      <c r="EH1119" s="333"/>
      <c r="ER1119" s="333"/>
      <c r="FX1119" s="389"/>
      <c r="GH1119" s="333"/>
      <c r="GR1119" s="333"/>
      <c r="HB1119" s="333"/>
      <c r="HL1119" s="333"/>
      <c r="HV1119" s="333"/>
      <c r="IA1119" s="325"/>
    </row>
    <row r="1120" spans="1:235" s="48" customFormat="1">
      <c r="A1120" s="46"/>
      <c r="AB1120" s="333"/>
      <c r="AL1120" s="333"/>
      <c r="AV1120" s="333"/>
      <c r="BF1120" s="333"/>
      <c r="BP1120" s="333"/>
      <c r="BZ1120" s="333"/>
      <c r="CJ1120" s="333"/>
      <c r="CT1120" s="333"/>
      <c r="DD1120" s="333"/>
      <c r="DN1120" s="333"/>
      <c r="DX1120" s="333"/>
      <c r="EH1120" s="333"/>
      <c r="ER1120" s="333"/>
      <c r="FX1120" s="389"/>
      <c r="GH1120" s="333"/>
      <c r="GR1120" s="333"/>
      <c r="HB1120" s="333"/>
      <c r="HL1120" s="333"/>
      <c r="HV1120" s="333"/>
      <c r="IA1120" s="325"/>
    </row>
    <row r="1121" spans="1:235" s="48" customFormat="1">
      <c r="A1121" s="46"/>
      <c r="AB1121" s="333"/>
      <c r="AL1121" s="333"/>
      <c r="AV1121" s="333"/>
      <c r="BF1121" s="333"/>
      <c r="BP1121" s="333"/>
      <c r="BZ1121" s="333"/>
      <c r="CJ1121" s="333"/>
      <c r="CT1121" s="333"/>
      <c r="DD1121" s="333"/>
      <c r="DN1121" s="333"/>
      <c r="DX1121" s="333"/>
      <c r="EH1121" s="333"/>
      <c r="ER1121" s="333"/>
      <c r="FX1121" s="389"/>
      <c r="GH1121" s="333"/>
      <c r="GR1121" s="333"/>
      <c r="HB1121" s="333"/>
      <c r="HL1121" s="333"/>
      <c r="HV1121" s="333"/>
      <c r="IA1121" s="325"/>
    </row>
    <row r="1122" spans="1:235" s="48" customFormat="1">
      <c r="A1122" s="46"/>
      <c r="AB1122" s="333"/>
      <c r="AL1122" s="333"/>
      <c r="AV1122" s="333"/>
      <c r="BF1122" s="333"/>
      <c r="BP1122" s="333"/>
      <c r="BZ1122" s="333"/>
      <c r="CJ1122" s="333"/>
      <c r="CT1122" s="333"/>
      <c r="DD1122" s="333"/>
      <c r="DN1122" s="333"/>
      <c r="DX1122" s="333"/>
      <c r="EH1122" s="333"/>
      <c r="ER1122" s="333"/>
      <c r="FX1122" s="389"/>
      <c r="GH1122" s="333"/>
      <c r="GR1122" s="333"/>
      <c r="HB1122" s="333"/>
      <c r="HL1122" s="333"/>
      <c r="HV1122" s="333"/>
      <c r="IA1122" s="325"/>
    </row>
    <row r="1123" spans="1:235" s="48" customFormat="1">
      <c r="A1123" s="46"/>
      <c r="AB1123" s="333"/>
      <c r="AL1123" s="333"/>
      <c r="AV1123" s="333"/>
      <c r="BF1123" s="333"/>
      <c r="BP1123" s="333"/>
      <c r="BZ1123" s="333"/>
      <c r="CJ1123" s="333"/>
      <c r="CT1123" s="333"/>
      <c r="DD1123" s="333"/>
      <c r="DN1123" s="333"/>
      <c r="DX1123" s="333"/>
      <c r="EH1123" s="333"/>
      <c r="ER1123" s="333"/>
      <c r="FX1123" s="389"/>
      <c r="GH1123" s="333"/>
      <c r="GR1123" s="333"/>
      <c r="HB1123" s="333"/>
      <c r="HL1123" s="333"/>
      <c r="HV1123" s="333"/>
      <c r="IA1123" s="325"/>
    </row>
    <row r="1124" spans="1:235" s="48" customFormat="1">
      <c r="A1124" s="46"/>
      <c r="AB1124" s="333"/>
      <c r="AL1124" s="333"/>
      <c r="AV1124" s="333"/>
      <c r="BF1124" s="333"/>
      <c r="BP1124" s="333"/>
      <c r="BZ1124" s="333"/>
      <c r="CJ1124" s="333"/>
      <c r="CT1124" s="333"/>
      <c r="DD1124" s="333"/>
      <c r="DN1124" s="333"/>
      <c r="DX1124" s="333"/>
      <c r="EH1124" s="333"/>
      <c r="ER1124" s="333"/>
      <c r="FX1124" s="389"/>
      <c r="GH1124" s="333"/>
      <c r="GR1124" s="333"/>
      <c r="HB1124" s="333"/>
      <c r="HL1124" s="333"/>
      <c r="HV1124" s="333"/>
      <c r="IA1124" s="325"/>
    </row>
    <row r="1125" spans="1:235" s="48" customFormat="1">
      <c r="A1125" s="46"/>
      <c r="AB1125" s="333"/>
      <c r="AL1125" s="333"/>
      <c r="AV1125" s="333"/>
      <c r="BF1125" s="333"/>
      <c r="BP1125" s="333"/>
      <c r="BZ1125" s="333"/>
      <c r="CJ1125" s="333"/>
      <c r="CT1125" s="333"/>
      <c r="DD1125" s="333"/>
      <c r="DN1125" s="333"/>
      <c r="DX1125" s="333"/>
      <c r="EH1125" s="333"/>
      <c r="ER1125" s="333"/>
      <c r="FX1125" s="389"/>
      <c r="GH1125" s="333"/>
      <c r="GR1125" s="333"/>
      <c r="HB1125" s="333"/>
      <c r="HL1125" s="333"/>
      <c r="HV1125" s="333"/>
      <c r="IA1125" s="325"/>
    </row>
    <row r="1126" spans="1:235" s="48" customFormat="1">
      <c r="A1126" s="46"/>
      <c r="AB1126" s="333"/>
      <c r="AL1126" s="333"/>
      <c r="AV1126" s="333"/>
      <c r="BF1126" s="333"/>
      <c r="BP1126" s="333"/>
      <c r="BZ1126" s="333"/>
      <c r="CJ1126" s="333"/>
      <c r="CT1126" s="333"/>
      <c r="DD1126" s="333"/>
      <c r="DN1126" s="333"/>
      <c r="DX1126" s="333"/>
      <c r="EH1126" s="333"/>
      <c r="ER1126" s="333"/>
      <c r="FX1126" s="389"/>
      <c r="GH1126" s="333"/>
      <c r="GR1126" s="333"/>
      <c r="HB1126" s="333"/>
      <c r="HL1126" s="333"/>
      <c r="HV1126" s="333"/>
      <c r="IA1126" s="325"/>
    </row>
    <row r="1127" spans="1:235" s="48" customFormat="1">
      <c r="A1127" s="46"/>
      <c r="AB1127" s="333"/>
      <c r="AL1127" s="333"/>
      <c r="AV1127" s="333"/>
      <c r="BF1127" s="333"/>
      <c r="BP1127" s="333"/>
      <c r="BZ1127" s="333"/>
      <c r="CJ1127" s="333"/>
      <c r="CT1127" s="333"/>
      <c r="DD1127" s="333"/>
      <c r="DN1127" s="333"/>
      <c r="DX1127" s="333"/>
      <c r="EH1127" s="333"/>
      <c r="ER1127" s="333"/>
      <c r="FX1127" s="389"/>
      <c r="GH1127" s="333"/>
      <c r="GR1127" s="333"/>
      <c r="HB1127" s="333"/>
      <c r="HL1127" s="333"/>
      <c r="HV1127" s="333"/>
      <c r="IA1127" s="325"/>
    </row>
    <row r="1128" spans="1:235" s="48" customFormat="1">
      <c r="A1128" s="46"/>
      <c r="AB1128" s="333"/>
      <c r="AL1128" s="333"/>
      <c r="AV1128" s="333"/>
      <c r="BF1128" s="333"/>
      <c r="BP1128" s="333"/>
      <c r="BZ1128" s="333"/>
      <c r="CJ1128" s="333"/>
      <c r="CT1128" s="333"/>
      <c r="DD1128" s="333"/>
      <c r="DN1128" s="333"/>
      <c r="DX1128" s="333"/>
      <c r="EH1128" s="333"/>
      <c r="ER1128" s="333"/>
      <c r="FX1128" s="389"/>
      <c r="GH1128" s="333"/>
      <c r="GR1128" s="333"/>
      <c r="HB1128" s="333"/>
      <c r="HL1128" s="333"/>
      <c r="HV1128" s="333"/>
      <c r="IA1128" s="325"/>
    </row>
    <row r="1129" spans="1:235" s="48" customFormat="1">
      <c r="A1129" s="46"/>
      <c r="AB1129" s="333"/>
      <c r="AL1129" s="333"/>
      <c r="AV1129" s="333"/>
      <c r="BF1129" s="333"/>
      <c r="BP1129" s="333"/>
      <c r="BZ1129" s="333"/>
      <c r="CJ1129" s="333"/>
      <c r="CT1129" s="333"/>
      <c r="DD1129" s="333"/>
      <c r="DN1129" s="333"/>
      <c r="DX1129" s="333"/>
      <c r="EH1129" s="333"/>
      <c r="ER1129" s="333"/>
      <c r="FX1129" s="389"/>
      <c r="GH1129" s="333"/>
      <c r="GR1129" s="333"/>
      <c r="HB1129" s="333"/>
      <c r="HL1129" s="333"/>
      <c r="HV1129" s="333"/>
      <c r="IA1129" s="325"/>
    </row>
    <row r="1130" spans="1:235" s="48" customFormat="1">
      <c r="A1130" s="46"/>
      <c r="AB1130" s="333"/>
      <c r="AL1130" s="333"/>
      <c r="AV1130" s="333"/>
      <c r="BF1130" s="333"/>
      <c r="BP1130" s="333"/>
      <c r="BZ1130" s="333"/>
      <c r="CJ1130" s="333"/>
      <c r="CT1130" s="333"/>
      <c r="DD1130" s="333"/>
      <c r="DN1130" s="333"/>
      <c r="DX1130" s="333"/>
      <c r="EH1130" s="333"/>
      <c r="ER1130" s="333"/>
      <c r="FX1130" s="389"/>
      <c r="GH1130" s="333"/>
      <c r="GR1130" s="333"/>
      <c r="HB1130" s="333"/>
      <c r="HL1130" s="333"/>
      <c r="HV1130" s="333"/>
      <c r="IA1130" s="325"/>
    </row>
    <row r="1131" spans="1:235" s="48" customFormat="1">
      <c r="A1131" s="46"/>
      <c r="AB1131" s="333"/>
      <c r="AL1131" s="333"/>
      <c r="AV1131" s="333"/>
      <c r="BF1131" s="333"/>
      <c r="BP1131" s="333"/>
      <c r="BZ1131" s="333"/>
      <c r="CJ1131" s="333"/>
      <c r="CT1131" s="333"/>
      <c r="DD1131" s="333"/>
      <c r="DN1131" s="333"/>
      <c r="DX1131" s="333"/>
      <c r="EH1131" s="333"/>
      <c r="ER1131" s="333"/>
      <c r="FX1131" s="389"/>
      <c r="GH1131" s="333"/>
      <c r="GR1131" s="333"/>
      <c r="HB1131" s="333"/>
      <c r="HL1131" s="333"/>
      <c r="HV1131" s="333"/>
      <c r="IA1131" s="325"/>
    </row>
    <row r="1132" spans="1:235" s="48" customFormat="1">
      <c r="A1132" s="46"/>
      <c r="AB1132" s="333"/>
      <c r="AL1132" s="333"/>
      <c r="AV1132" s="333"/>
      <c r="BF1132" s="333"/>
      <c r="BP1132" s="333"/>
      <c r="BZ1132" s="333"/>
      <c r="CJ1132" s="333"/>
      <c r="CT1132" s="333"/>
      <c r="DD1132" s="333"/>
      <c r="DN1132" s="333"/>
      <c r="DX1132" s="333"/>
      <c r="EH1132" s="333"/>
      <c r="ER1132" s="333"/>
      <c r="FX1132" s="389"/>
      <c r="GH1132" s="333"/>
      <c r="GR1132" s="333"/>
      <c r="HB1132" s="333"/>
      <c r="HL1132" s="333"/>
      <c r="HV1132" s="333"/>
      <c r="IA1132" s="325"/>
    </row>
    <row r="1133" spans="1:235" s="48" customFormat="1">
      <c r="A1133" s="46"/>
      <c r="AB1133" s="333"/>
      <c r="AL1133" s="333"/>
      <c r="AV1133" s="333"/>
      <c r="BF1133" s="333"/>
      <c r="BP1133" s="333"/>
      <c r="BZ1133" s="333"/>
      <c r="CJ1133" s="333"/>
      <c r="CT1133" s="333"/>
      <c r="DD1133" s="333"/>
      <c r="DN1133" s="333"/>
      <c r="DX1133" s="333"/>
      <c r="EH1133" s="333"/>
      <c r="ER1133" s="333"/>
      <c r="FX1133" s="389"/>
      <c r="GH1133" s="333"/>
      <c r="GR1133" s="333"/>
      <c r="HB1133" s="333"/>
      <c r="HL1133" s="333"/>
      <c r="HV1133" s="333"/>
      <c r="IA1133" s="325"/>
    </row>
    <row r="1134" spans="1:235" s="48" customFormat="1">
      <c r="A1134" s="46"/>
      <c r="AB1134" s="333"/>
      <c r="AL1134" s="333"/>
      <c r="AV1134" s="333"/>
      <c r="BF1134" s="333"/>
      <c r="BP1134" s="333"/>
      <c r="BZ1134" s="333"/>
      <c r="CJ1134" s="333"/>
      <c r="CT1134" s="333"/>
      <c r="DD1134" s="333"/>
      <c r="DN1134" s="333"/>
      <c r="DX1134" s="333"/>
      <c r="EH1134" s="333"/>
      <c r="ER1134" s="333"/>
      <c r="FX1134" s="389"/>
      <c r="GH1134" s="333"/>
      <c r="GR1134" s="333"/>
      <c r="HB1134" s="333"/>
      <c r="HL1134" s="333"/>
      <c r="HV1134" s="333"/>
      <c r="IA1134" s="325"/>
    </row>
    <row r="1135" spans="1:235" s="48" customFormat="1">
      <c r="A1135" s="46"/>
      <c r="AB1135" s="333"/>
      <c r="AL1135" s="333"/>
      <c r="AV1135" s="333"/>
      <c r="BF1135" s="333"/>
      <c r="BP1135" s="333"/>
      <c r="BZ1135" s="333"/>
      <c r="CJ1135" s="333"/>
      <c r="CT1135" s="333"/>
      <c r="DD1135" s="333"/>
      <c r="DN1135" s="333"/>
      <c r="DX1135" s="333"/>
      <c r="EH1135" s="333"/>
      <c r="ER1135" s="333"/>
      <c r="FX1135" s="389"/>
      <c r="GH1135" s="333"/>
      <c r="GR1135" s="333"/>
      <c r="HB1135" s="333"/>
      <c r="HL1135" s="333"/>
      <c r="HV1135" s="333"/>
      <c r="IA1135" s="325"/>
    </row>
    <row r="1136" spans="1:235" s="48" customFormat="1">
      <c r="A1136" s="46"/>
      <c r="AB1136" s="333"/>
      <c r="AL1136" s="333"/>
      <c r="AV1136" s="333"/>
      <c r="BF1136" s="333"/>
      <c r="BP1136" s="333"/>
      <c r="BZ1136" s="333"/>
      <c r="CJ1136" s="333"/>
      <c r="CT1136" s="333"/>
      <c r="DD1136" s="333"/>
      <c r="DN1136" s="333"/>
      <c r="DX1136" s="333"/>
      <c r="EH1136" s="333"/>
      <c r="ER1136" s="333"/>
      <c r="FX1136" s="389"/>
      <c r="GH1136" s="333"/>
      <c r="GR1136" s="333"/>
      <c r="HB1136" s="333"/>
      <c r="HL1136" s="333"/>
      <c r="HV1136" s="333"/>
      <c r="IA1136" s="325"/>
    </row>
    <row r="1137" spans="1:235" s="48" customFormat="1">
      <c r="A1137" s="46"/>
      <c r="AB1137" s="333"/>
      <c r="AL1137" s="333"/>
      <c r="AV1137" s="333"/>
      <c r="BF1137" s="333"/>
      <c r="BP1137" s="333"/>
      <c r="BZ1137" s="333"/>
      <c r="CJ1137" s="333"/>
      <c r="CT1137" s="333"/>
      <c r="DD1137" s="333"/>
      <c r="DN1137" s="333"/>
      <c r="DX1137" s="333"/>
      <c r="EH1137" s="333"/>
      <c r="ER1137" s="333"/>
      <c r="FX1137" s="389"/>
      <c r="GH1137" s="333"/>
      <c r="GR1137" s="333"/>
      <c r="HB1137" s="333"/>
      <c r="HL1137" s="333"/>
      <c r="HV1137" s="333"/>
      <c r="IA1137" s="325"/>
    </row>
    <row r="1138" spans="1:235" s="48" customFormat="1">
      <c r="A1138" s="46"/>
      <c r="AB1138" s="333"/>
      <c r="AL1138" s="333"/>
      <c r="AV1138" s="333"/>
      <c r="BF1138" s="333"/>
      <c r="BP1138" s="333"/>
      <c r="BZ1138" s="333"/>
      <c r="CJ1138" s="333"/>
      <c r="CT1138" s="333"/>
      <c r="DD1138" s="333"/>
      <c r="DN1138" s="333"/>
      <c r="DX1138" s="333"/>
      <c r="EH1138" s="333"/>
      <c r="ER1138" s="333"/>
      <c r="FX1138" s="389"/>
      <c r="GH1138" s="333"/>
      <c r="GR1138" s="333"/>
      <c r="HB1138" s="333"/>
      <c r="HL1138" s="333"/>
      <c r="HV1138" s="333"/>
      <c r="IA1138" s="325"/>
    </row>
    <row r="1139" spans="1:235" s="48" customFormat="1">
      <c r="A1139" s="46"/>
      <c r="AB1139" s="333"/>
      <c r="AL1139" s="333"/>
      <c r="AV1139" s="333"/>
      <c r="BF1139" s="333"/>
      <c r="BP1139" s="333"/>
      <c r="BZ1139" s="333"/>
      <c r="CJ1139" s="333"/>
      <c r="CT1139" s="333"/>
      <c r="DD1139" s="333"/>
      <c r="DN1139" s="333"/>
      <c r="DX1139" s="333"/>
      <c r="EH1139" s="333"/>
      <c r="ER1139" s="333"/>
      <c r="FX1139" s="389"/>
      <c r="GH1139" s="333"/>
      <c r="GR1139" s="333"/>
      <c r="HB1139" s="333"/>
      <c r="HL1139" s="333"/>
      <c r="HV1139" s="333"/>
      <c r="IA1139" s="325"/>
    </row>
    <row r="1140" spans="1:235" s="48" customFormat="1">
      <c r="A1140" s="46"/>
      <c r="AB1140" s="333"/>
      <c r="AL1140" s="333"/>
      <c r="AV1140" s="333"/>
      <c r="BF1140" s="333"/>
      <c r="BP1140" s="333"/>
      <c r="BZ1140" s="333"/>
      <c r="CJ1140" s="333"/>
      <c r="CT1140" s="333"/>
      <c r="DD1140" s="333"/>
      <c r="DN1140" s="333"/>
      <c r="DX1140" s="333"/>
      <c r="EH1140" s="333"/>
      <c r="ER1140" s="333"/>
      <c r="FX1140" s="389"/>
      <c r="GH1140" s="333"/>
      <c r="GR1140" s="333"/>
      <c r="HB1140" s="333"/>
      <c r="HL1140" s="333"/>
      <c r="HV1140" s="333"/>
      <c r="IA1140" s="325"/>
    </row>
    <row r="1141" spans="1:235" s="48" customFormat="1">
      <c r="A1141" s="46"/>
      <c r="AB1141" s="333"/>
      <c r="AL1141" s="333"/>
      <c r="AV1141" s="333"/>
      <c r="BF1141" s="333"/>
      <c r="BP1141" s="333"/>
      <c r="BZ1141" s="333"/>
      <c r="CJ1141" s="333"/>
      <c r="CT1141" s="333"/>
      <c r="DD1141" s="333"/>
      <c r="DN1141" s="333"/>
      <c r="DX1141" s="333"/>
      <c r="EH1141" s="333"/>
      <c r="ER1141" s="333"/>
      <c r="FX1141" s="389"/>
      <c r="GH1141" s="333"/>
      <c r="GR1141" s="333"/>
      <c r="HB1141" s="333"/>
      <c r="HL1141" s="333"/>
      <c r="HV1141" s="333"/>
      <c r="IA1141" s="325"/>
    </row>
    <row r="1142" spans="1:235" s="48" customFormat="1">
      <c r="A1142" s="46"/>
      <c r="AB1142" s="333"/>
      <c r="AL1142" s="333"/>
      <c r="AV1142" s="333"/>
      <c r="BF1142" s="333"/>
      <c r="BP1142" s="333"/>
      <c r="BZ1142" s="333"/>
      <c r="CJ1142" s="333"/>
      <c r="CT1142" s="333"/>
      <c r="DD1142" s="333"/>
      <c r="DN1142" s="333"/>
      <c r="DX1142" s="333"/>
      <c r="EH1142" s="333"/>
      <c r="ER1142" s="333"/>
      <c r="FX1142" s="389"/>
      <c r="GH1142" s="333"/>
      <c r="GR1142" s="333"/>
      <c r="HB1142" s="333"/>
      <c r="HL1142" s="333"/>
      <c r="HV1142" s="333"/>
      <c r="IA1142" s="325"/>
    </row>
    <row r="1143" spans="1:235" s="48" customFormat="1">
      <c r="A1143" s="46"/>
      <c r="AB1143" s="333"/>
      <c r="AL1143" s="333"/>
      <c r="AV1143" s="333"/>
      <c r="BF1143" s="333"/>
      <c r="BP1143" s="333"/>
      <c r="BZ1143" s="333"/>
      <c r="CJ1143" s="333"/>
      <c r="CT1143" s="333"/>
      <c r="DD1143" s="333"/>
      <c r="DN1143" s="333"/>
      <c r="DX1143" s="333"/>
      <c r="EH1143" s="333"/>
      <c r="ER1143" s="333"/>
      <c r="FX1143" s="389"/>
      <c r="GH1143" s="333"/>
      <c r="GR1143" s="333"/>
      <c r="HB1143" s="333"/>
      <c r="HL1143" s="333"/>
      <c r="HV1143" s="333"/>
      <c r="IA1143" s="325"/>
    </row>
    <row r="1144" spans="1:235" s="48" customFormat="1">
      <c r="A1144" s="46"/>
      <c r="AB1144" s="333"/>
      <c r="AL1144" s="333"/>
      <c r="AV1144" s="333"/>
      <c r="BF1144" s="333"/>
      <c r="BP1144" s="333"/>
      <c r="BZ1144" s="333"/>
      <c r="CJ1144" s="333"/>
      <c r="CT1144" s="333"/>
      <c r="DD1144" s="333"/>
      <c r="DN1144" s="333"/>
      <c r="DX1144" s="333"/>
      <c r="EH1144" s="333"/>
      <c r="ER1144" s="333"/>
      <c r="FX1144" s="389"/>
      <c r="GH1144" s="333"/>
      <c r="GR1144" s="333"/>
      <c r="HB1144" s="333"/>
      <c r="HL1144" s="333"/>
      <c r="HV1144" s="333"/>
      <c r="IA1144" s="325"/>
    </row>
    <row r="1145" spans="1:235" s="48" customFormat="1">
      <c r="A1145" s="46"/>
      <c r="AB1145" s="333"/>
      <c r="AL1145" s="333"/>
      <c r="AV1145" s="333"/>
      <c r="BF1145" s="333"/>
      <c r="BP1145" s="333"/>
      <c r="BZ1145" s="333"/>
      <c r="CJ1145" s="333"/>
      <c r="CT1145" s="333"/>
      <c r="DD1145" s="333"/>
      <c r="DN1145" s="333"/>
      <c r="DX1145" s="333"/>
      <c r="EH1145" s="333"/>
      <c r="ER1145" s="333"/>
      <c r="FX1145" s="389"/>
      <c r="GH1145" s="333"/>
      <c r="GR1145" s="333"/>
      <c r="HB1145" s="333"/>
      <c r="HL1145" s="333"/>
      <c r="HV1145" s="333"/>
      <c r="IA1145" s="325"/>
    </row>
    <row r="1146" spans="1:235" s="48" customFormat="1">
      <c r="A1146" s="46"/>
      <c r="AB1146" s="333"/>
      <c r="AL1146" s="333"/>
      <c r="AV1146" s="333"/>
      <c r="BF1146" s="333"/>
      <c r="BP1146" s="333"/>
      <c r="BZ1146" s="333"/>
      <c r="CJ1146" s="333"/>
      <c r="CT1146" s="333"/>
      <c r="DD1146" s="333"/>
      <c r="DN1146" s="333"/>
      <c r="DX1146" s="333"/>
      <c r="EH1146" s="333"/>
      <c r="ER1146" s="333"/>
      <c r="FX1146" s="389"/>
      <c r="GH1146" s="333"/>
      <c r="GR1146" s="333"/>
      <c r="HB1146" s="333"/>
      <c r="HL1146" s="333"/>
      <c r="HV1146" s="333"/>
      <c r="IA1146" s="325"/>
    </row>
    <row r="1147" spans="1:235" s="48" customFormat="1">
      <c r="A1147" s="46"/>
      <c r="AB1147" s="333"/>
      <c r="AL1147" s="333"/>
      <c r="AV1147" s="333"/>
      <c r="BF1147" s="333"/>
      <c r="BP1147" s="333"/>
      <c r="BZ1147" s="333"/>
      <c r="CJ1147" s="333"/>
      <c r="CT1147" s="333"/>
      <c r="DD1147" s="333"/>
      <c r="DN1147" s="333"/>
      <c r="DX1147" s="333"/>
      <c r="EH1147" s="333"/>
      <c r="ER1147" s="333"/>
      <c r="FX1147" s="389"/>
      <c r="GH1147" s="333"/>
      <c r="GR1147" s="333"/>
      <c r="HB1147" s="333"/>
      <c r="HL1147" s="333"/>
      <c r="HV1147" s="333"/>
      <c r="IA1147" s="325"/>
    </row>
    <row r="1148" spans="1:235" s="48" customFormat="1">
      <c r="A1148" s="46"/>
      <c r="AB1148" s="333"/>
      <c r="AL1148" s="333"/>
      <c r="AV1148" s="333"/>
      <c r="BF1148" s="333"/>
      <c r="BP1148" s="333"/>
      <c r="BZ1148" s="333"/>
      <c r="CJ1148" s="333"/>
      <c r="CT1148" s="333"/>
      <c r="DD1148" s="333"/>
      <c r="DN1148" s="333"/>
      <c r="DX1148" s="333"/>
      <c r="EH1148" s="333"/>
      <c r="ER1148" s="333"/>
      <c r="FX1148" s="389"/>
      <c r="GH1148" s="333"/>
      <c r="GR1148" s="333"/>
      <c r="HB1148" s="333"/>
      <c r="HL1148" s="333"/>
      <c r="HV1148" s="333"/>
      <c r="IA1148" s="325"/>
    </row>
    <row r="1149" spans="1:235" s="48" customFormat="1">
      <c r="A1149" s="46"/>
      <c r="AB1149" s="333"/>
      <c r="AL1149" s="333"/>
      <c r="AV1149" s="333"/>
      <c r="BF1149" s="333"/>
      <c r="BP1149" s="333"/>
      <c r="BZ1149" s="333"/>
      <c r="CJ1149" s="333"/>
      <c r="CT1149" s="333"/>
      <c r="DD1149" s="333"/>
      <c r="DN1149" s="333"/>
      <c r="DX1149" s="333"/>
      <c r="EH1149" s="333"/>
      <c r="ER1149" s="333"/>
      <c r="FX1149" s="389"/>
      <c r="GH1149" s="333"/>
      <c r="GR1149" s="333"/>
      <c r="HB1149" s="333"/>
      <c r="HL1149" s="333"/>
      <c r="HV1149" s="333"/>
      <c r="IA1149" s="325"/>
    </row>
    <row r="1150" spans="1:235" s="48" customFormat="1">
      <c r="A1150" s="46"/>
      <c r="AB1150" s="333"/>
      <c r="AL1150" s="333"/>
      <c r="AV1150" s="333"/>
      <c r="BF1150" s="333"/>
      <c r="BP1150" s="333"/>
      <c r="BZ1150" s="333"/>
      <c r="CJ1150" s="333"/>
      <c r="CT1150" s="333"/>
      <c r="DD1150" s="333"/>
      <c r="DN1150" s="333"/>
      <c r="DX1150" s="333"/>
      <c r="EH1150" s="333"/>
      <c r="ER1150" s="333"/>
      <c r="FX1150" s="389"/>
      <c r="GH1150" s="333"/>
      <c r="GR1150" s="333"/>
      <c r="HB1150" s="333"/>
      <c r="HL1150" s="333"/>
      <c r="HV1150" s="333"/>
      <c r="IA1150" s="325"/>
    </row>
    <row r="1151" spans="1:235" s="48" customFormat="1">
      <c r="A1151" s="46"/>
      <c r="AB1151" s="333"/>
      <c r="AL1151" s="333"/>
      <c r="AV1151" s="333"/>
      <c r="BF1151" s="333"/>
      <c r="BP1151" s="333"/>
      <c r="BZ1151" s="333"/>
      <c r="CJ1151" s="333"/>
      <c r="CT1151" s="333"/>
      <c r="DD1151" s="333"/>
      <c r="DN1151" s="333"/>
      <c r="DX1151" s="333"/>
      <c r="EH1151" s="333"/>
      <c r="ER1151" s="333"/>
      <c r="FX1151" s="389"/>
      <c r="GH1151" s="333"/>
      <c r="GR1151" s="333"/>
      <c r="HB1151" s="333"/>
      <c r="HL1151" s="333"/>
      <c r="HV1151" s="333"/>
      <c r="IA1151" s="325"/>
    </row>
    <row r="1152" spans="1:235" s="48" customFormat="1">
      <c r="A1152" s="46"/>
      <c r="AB1152" s="333"/>
      <c r="AL1152" s="333"/>
      <c r="AV1152" s="333"/>
      <c r="BF1152" s="333"/>
      <c r="BP1152" s="333"/>
      <c r="BZ1152" s="333"/>
      <c r="CJ1152" s="333"/>
      <c r="CT1152" s="333"/>
      <c r="DD1152" s="333"/>
      <c r="DN1152" s="333"/>
      <c r="DX1152" s="333"/>
      <c r="EH1152" s="333"/>
      <c r="ER1152" s="333"/>
      <c r="FX1152" s="389"/>
      <c r="GH1152" s="333"/>
      <c r="GR1152" s="333"/>
      <c r="HB1152" s="333"/>
      <c r="HL1152" s="333"/>
      <c r="HV1152" s="333"/>
      <c r="IA1152" s="325"/>
    </row>
    <row r="1153" spans="1:235" s="48" customFormat="1">
      <c r="A1153" s="46"/>
      <c r="AB1153" s="333"/>
      <c r="AL1153" s="333"/>
      <c r="AV1153" s="333"/>
      <c r="BF1153" s="333"/>
      <c r="BP1153" s="333"/>
      <c r="BZ1153" s="333"/>
      <c r="CJ1153" s="333"/>
      <c r="CT1153" s="333"/>
      <c r="DD1153" s="333"/>
      <c r="DN1153" s="333"/>
      <c r="DX1153" s="333"/>
      <c r="EH1153" s="333"/>
      <c r="ER1153" s="333"/>
      <c r="FX1153" s="389"/>
      <c r="GH1153" s="333"/>
      <c r="GR1153" s="333"/>
      <c r="HB1153" s="333"/>
      <c r="HL1153" s="333"/>
      <c r="HV1153" s="333"/>
      <c r="IA1153" s="325"/>
    </row>
    <row r="1154" spans="1:235" s="48" customFormat="1">
      <c r="A1154" s="46"/>
      <c r="AB1154" s="333"/>
      <c r="AL1154" s="333"/>
      <c r="AV1154" s="333"/>
      <c r="BF1154" s="333"/>
      <c r="BP1154" s="333"/>
      <c r="BZ1154" s="333"/>
      <c r="CJ1154" s="333"/>
      <c r="CT1154" s="333"/>
      <c r="DD1154" s="333"/>
      <c r="DN1154" s="333"/>
      <c r="DX1154" s="333"/>
      <c r="EH1154" s="333"/>
      <c r="ER1154" s="333"/>
      <c r="FX1154" s="389"/>
      <c r="GH1154" s="333"/>
      <c r="GR1154" s="333"/>
      <c r="HB1154" s="333"/>
      <c r="HL1154" s="333"/>
      <c r="HV1154" s="333"/>
      <c r="IA1154" s="325"/>
    </row>
    <row r="1155" spans="1:235" s="48" customFormat="1">
      <c r="A1155" s="46"/>
      <c r="AB1155" s="333"/>
      <c r="AL1155" s="333"/>
      <c r="AV1155" s="333"/>
      <c r="BF1155" s="333"/>
      <c r="BP1155" s="333"/>
      <c r="BZ1155" s="333"/>
      <c r="CJ1155" s="333"/>
      <c r="CT1155" s="333"/>
      <c r="DD1155" s="333"/>
      <c r="DN1155" s="333"/>
      <c r="DX1155" s="333"/>
      <c r="EH1155" s="333"/>
      <c r="ER1155" s="333"/>
      <c r="FX1155" s="389"/>
      <c r="GH1155" s="333"/>
      <c r="GR1155" s="333"/>
      <c r="HB1155" s="333"/>
      <c r="HL1155" s="333"/>
      <c r="HV1155" s="333"/>
      <c r="IA1155" s="325"/>
    </row>
    <row r="1156" spans="1:235" s="48" customFormat="1">
      <c r="A1156" s="46"/>
      <c r="AB1156" s="333"/>
      <c r="AL1156" s="333"/>
      <c r="AV1156" s="333"/>
      <c r="BF1156" s="333"/>
      <c r="BP1156" s="333"/>
      <c r="BZ1156" s="333"/>
      <c r="CJ1156" s="333"/>
      <c r="CT1156" s="333"/>
      <c r="DD1156" s="333"/>
      <c r="DN1156" s="333"/>
      <c r="DX1156" s="333"/>
      <c r="EH1156" s="333"/>
      <c r="ER1156" s="333"/>
      <c r="FX1156" s="389"/>
      <c r="GH1156" s="333"/>
      <c r="GR1156" s="333"/>
      <c r="HB1156" s="333"/>
      <c r="HL1156" s="333"/>
      <c r="HV1156" s="333"/>
      <c r="IA1156" s="325"/>
    </row>
    <row r="1157" spans="1:235" s="48" customFormat="1">
      <c r="A1157" s="46"/>
      <c r="AB1157" s="333"/>
      <c r="AL1157" s="333"/>
      <c r="AV1157" s="333"/>
      <c r="BF1157" s="333"/>
      <c r="BP1157" s="333"/>
      <c r="BZ1157" s="333"/>
      <c r="CJ1157" s="333"/>
      <c r="CT1157" s="333"/>
      <c r="DD1157" s="333"/>
      <c r="DN1157" s="333"/>
      <c r="DX1157" s="333"/>
      <c r="EH1157" s="333"/>
      <c r="ER1157" s="333"/>
      <c r="FX1157" s="389"/>
      <c r="GH1157" s="333"/>
      <c r="GR1157" s="333"/>
      <c r="HB1157" s="333"/>
      <c r="HL1157" s="333"/>
      <c r="HV1157" s="333"/>
      <c r="IA1157" s="325"/>
    </row>
    <row r="1158" spans="1:235" s="48" customFormat="1">
      <c r="A1158" s="46"/>
      <c r="AB1158" s="333"/>
      <c r="AL1158" s="333"/>
      <c r="AV1158" s="333"/>
      <c r="BF1158" s="333"/>
      <c r="BP1158" s="333"/>
      <c r="BZ1158" s="333"/>
      <c r="CJ1158" s="333"/>
      <c r="CT1158" s="333"/>
      <c r="DD1158" s="333"/>
      <c r="DN1158" s="333"/>
      <c r="DX1158" s="333"/>
      <c r="EH1158" s="333"/>
      <c r="ER1158" s="333"/>
      <c r="FX1158" s="389"/>
      <c r="GH1158" s="333"/>
      <c r="GR1158" s="333"/>
      <c r="HB1158" s="333"/>
      <c r="HL1158" s="333"/>
      <c r="HV1158" s="333"/>
      <c r="IA1158" s="325"/>
    </row>
    <row r="1159" spans="1:235" s="48" customFormat="1">
      <c r="A1159" s="46"/>
      <c r="AB1159" s="333"/>
      <c r="AL1159" s="333"/>
      <c r="AV1159" s="333"/>
      <c r="BF1159" s="333"/>
      <c r="BP1159" s="333"/>
      <c r="BZ1159" s="333"/>
      <c r="CJ1159" s="333"/>
      <c r="CT1159" s="333"/>
      <c r="DD1159" s="333"/>
      <c r="DN1159" s="333"/>
      <c r="DX1159" s="333"/>
      <c r="EH1159" s="333"/>
      <c r="ER1159" s="333"/>
      <c r="FX1159" s="389"/>
      <c r="GH1159" s="333"/>
      <c r="GR1159" s="333"/>
      <c r="HB1159" s="333"/>
      <c r="HL1159" s="333"/>
      <c r="HV1159" s="333"/>
      <c r="IA1159" s="325"/>
    </row>
    <row r="1160" spans="1:235" s="48" customFormat="1">
      <c r="A1160" s="46"/>
      <c r="AB1160" s="333"/>
      <c r="AL1160" s="333"/>
      <c r="AV1160" s="333"/>
      <c r="BF1160" s="333"/>
      <c r="BP1160" s="333"/>
      <c r="BZ1160" s="333"/>
      <c r="CJ1160" s="333"/>
      <c r="CT1160" s="333"/>
      <c r="DD1160" s="333"/>
      <c r="DN1160" s="333"/>
      <c r="DX1160" s="333"/>
      <c r="EH1160" s="333"/>
      <c r="ER1160" s="333"/>
      <c r="FX1160" s="389"/>
      <c r="GH1160" s="333"/>
      <c r="GR1160" s="333"/>
      <c r="HB1160" s="333"/>
      <c r="HL1160" s="333"/>
      <c r="HV1160" s="333"/>
      <c r="IA1160" s="325"/>
    </row>
    <row r="1161" spans="1:235" s="48" customFormat="1">
      <c r="A1161" s="46"/>
      <c r="AB1161" s="333"/>
      <c r="AL1161" s="333"/>
      <c r="AV1161" s="333"/>
      <c r="BF1161" s="333"/>
      <c r="BP1161" s="333"/>
      <c r="BZ1161" s="333"/>
      <c r="CJ1161" s="333"/>
      <c r="CT1161" s="333"/>
      <c r="DD1161" s="333"/>
      <c r="DN1161" s="333"/>
      <c r="DX1161" s="333"/>
      <c r="EH1161" s="333"/>
      <c r="ER1161" s="333"/>
      <c r="FX1161" s="389"/>
      <c r="GH1161" s="333"/>
      <c r="GR1161" s="333"/>
      <c r="HB1161" s="333"/>
      <c r="HL1161" s="333"/>
      <c r="HV1161" s="333"/>
      <c r="IA1161" s="325"/>
    </row>
    <row r="1162" spans="1:235" s="48" customFormat="1">
      <c r="A1162" s="46"/>
      <c r="AB1162" s="333"/>
      <c r="AL1162" s="333"/>
      <c r="AV1162" s="333"/>
      <c r="BF1162" s="333"/>
      <c r="BP1162" s="333"/>
      <c r="BZ1162" s="333"/>
      <c r="CJ1162" s="333"/>
      <c r="CT1162" s="333"/>
      <c r="DD1162" s="333"/>
      <c r="DN1162" s="333"/>
      <c r="DX1162" s="333"/>
      <c r="EH1162" s="333"/>
      <c r="ER1162" s="333"/>
      <c r="FX1162" s="389"/>
      <c r="GH1162" s="333"/>
      <c r="GR1162" s="333"/>
      <c r="HB1162" s="333"/>
      <c r="HL1162" s="333"/>
      <c r="HV1162" s="333"/>
      <c r="IA1162" s="325"/>
    </row>
    <row r="1163" spans="1:235" s="48" customFormat="1">
      <c r="A1163" s="46"/>
      <c r="AB1163" s="333"/>
      <c r="AL1163" s="333"/>
      <c r="AV1163" s="333"/>
      <c r="BF1163" s="333"/>
      <c r="BP1163" s="333"/>
      <c r="BZ1163" s="333"/>
      <c r="CJ1163" s="333"/>
      <c r="CT1163" s="333"/>
      <c r="DD1163" s="333"/>
      <c r="DN1163" s="333"/>
      <c r="DX1163" s="333"/>
      <c r="EH1163" s="333"/>
      <c r="ER1163" s="333"/>
      <c r="FX1163" s="389"/>
      <c r="GH1163" s="333"/>
      <c r="GR1163" s="333"/>
      <c r="HB1163" s="333"/>
      <c r="HL1163" s="333"/>
      <c r="HV1163" s="333"/>
      <c r="IA1163" s="325"/>
    </row>
    <row r="1164" spans="1:235" s="48" customFormat="1">
      <c r="A1164" s="46"/>
      <c r="AB1164" s="333"/>
      <c r="AL1164" s="333"/>
      <c r="AV1164" s="333"/>
      <c r="BF1164" s="333"/>
      <c r="BP1164" s="333"/>
      <c r="BZ1164" s="333"/>
      <c r="CJ1164" s="333"/>
      <c r="CT1164" s="333"/>
      <c r="DD1164" s="333"/>
      <c r="DN1164" s="333"/>
      <c r="DX1164" s="333"/>
      <c r="EH1164" s="333"/>
      <c r="ER1164" s="333"/>
      <c r="FX1164" s="389"/>
      <c r="GH1164" s="333"/>
      <c r="GR1164" s="333"/>
      <c r="HB1164" s="333"/>
      <c r="HL1164" s="333"/>
      <c r="HV1164" s="333"/>
      <c r="IA1164" s="325"/>
    </row>
    <row r="1165" spans="1:235" s="48" customFormat="1">
      <c r="A1165" s="46"/>
      <c r="AB1165" s="333"/>
      <c r="AL1165" s="333"/>
      <c r="AV1165" s="333"/>
      <c r="BF1165" s="333"/>
      <c r="BP1165" s="333"/>
      <c r="BZ1165" s="333"/>
      <c r="CJ1165" s="333"/>
      <c r="CT1165" s="333"/>
      <c r="DD1165" s="333"/>
      <c r="DN1165" s="333"/>
      <c r="DX1165" s="333"/>
      <c r="EH1165" s="333"/>
      <c r="ER1165" s="333"/>
      <c r="FX1165" s="389"/>
      <c r="GH1165" s="333"/>
      <c r="GR1165" s="333"/>
      <c r="HB1165" s="333"/>
      <c r="HL1165" s="333"/>
      <c r="HV1165" s="333"/>
      <c r="IA1165" s="325"/>
    </row>
    <row r="1166" spans="1:235" s="48" customFormat="1">
      <c r="A1166" s="46"/>
      <c r="AB1166" s="333"/>
      <c r="AL1166" s="333"/>
      <c r="AV1166" s="333"/>
      <c r="BF1166" s="333"/>
      <c r="BP1166" s="333"/>
      <c r="BZ1166" s="333"/>
      <c r="CJ1166" s="333"/>
      <c r="CT1166" s="333"/>
      <c r="DD1166" s="333"/>
      <c r="DN1166" s="333"/>
      <c r="DX1166" s="333"/>
      <c r="EH1166" s="333"/>
      <c r="ER1166" s="333"/>
      <c r="FX1166" s="389"/>
      <c r="GH1166" s="333"/>
      <c r="GR1166" s="333"/>
      <c r="HB1166" s="333"/>
      <c r="HL1166" s="333"/>
      <c r="HV1166" s="333"/>
      <c r="IA1166" s="325"/>
    </row>
    <row r="1167" spans="1:235" s="48" customFormat="1">
      <c r="A1167" s="46"/>
      <c r="AB1167" s="333"/>
      <c r="AL1167" s="333"/>
      <c r="AV1167" s="333"/>
      <c r="BF1167" s="333"/>
      <c r="BP1167" s="333"/>
      <c r="BZ1167" s="333"/>
      <c r="CJ1167" s="333"/>
      <c r="CT1167" s="333"/>
      <c r="DD1167" s="333"/>
      <c r="DN1167" s="333"/>
      <c r="DX1167" s="333"/>
      <c r="EH1167" s="333"/>
      <c r="ER1167" s="333"/>
      <c r="FX1167" s="389"/>
      <c r="GH1167" s="333"/>
      <c r="GR1167" s="333"/>
      <c r="HB1167" s="333"/>
      <c r="HL1167" s="333"/>
      <c r="HV1167" s="333"/>
      <c r="IA1167" s="325"/>
    </row>
    <row r="1168" spans="1:235" s="48" customFormat="1">
      <c r="A1168" s="46"/>
      <c r="AB1168" s="333"/>
      <c r="AL1168" s="333"/>
      <c r="AV1168" s="333"/>
      <c r="BF1168" s="333"/>
      <c r="BP1168" s="333"/>
      <c r="BZ1168" s="333"/>
      <c r="CJ1168" s="333"/>
      <c r="CT1168" s="333"/>
      <c r="DD1168" s="333"/>
      <c r="DN1168" s="333"/>
      <c r="DX1168" s="333"/>
      <c r="EH1168" s="333"/>
      <c r="ER1168" s="333"/>
      <c r="FX1168" s="389"/>
      <c r="GH1168" s="333"/>
      <c r="GR1168" s="333"/>
      <c r="HB1168" s="333"/>
      <c r="HL1168" s="333"/>
      <c r="HV1168" s="333"/>
      <c r="IA1168" s="325"/>
    </row>
    <row r="1169" spans="1:235" s="48" customFormat="1">
      <c r="A1169" s="46"/>
      <c r="AB1169" s="333"/>
      <c r="AL1169" s="333"/>
      <c r="AV1169" s="333"/>
      <c r="BF1169" s="333"/>
      <c r="BP1169" s="333"/>
      <c r="BZ1169" s="333"/>
      <c r="CJ1169" s="333"/>
      <c r="CT1169" s="333"/>
      <c r="DD1169" s="333"/>
      <c r="DN1169" s="333"/>
      <c r="DX1169" s="333"/>
      <c r="EH1169" s="333"/>
      <c r="ER1169" s="333"/>
      <c r="FX1169" s="389"/>
      <c r="GH1169" s="333"/>
      <c r="GR1169" s="333"/>
      <c r="HB1169" s="333"/>
      <c r="HL1169" s="333"/>
      <c r="HV1169" s="333"/>
      <c r="IA1169" s="325"/>
    </row>
    <row r="1170" spans="1:235" s="48" customFormat="1">
      <c r="A1170" s="46"/>
      <c r="AB1170" s="333"/>
      <c r="AL1170" s="333"/>
      <c r="AV1170" s="333"/>
      <c r="BF1170" s="333"/>
      <c r="BP1170" s="333"/>
      <c r="BZ1170" s="333"/>
      <c r="CJ1170" s="333"/>
      <c r="CT1170" s="333"/>
      <c r="DD1170" s="333"/>
      <c r="DN1170" s="333"/>
      <c r="DX1170" s="333"/>
      <c r="EH1170" s="333"/>
      <c r="ER1170" s="333"/>
      <c r="FX1170" s="389"/>
      <c r="GH1170" s="333"/>
      <c r="GR1170" s="333"/>
      <c r="HB1170" s="333"/>
      <c r="HL1170" s="333"/>
      <c r="HV1170" s="333"/>
      <c r="IA1170" s="325"/>
    </row>
    <row r="1171" spans="1:235" s="48" customFormat="1">
      <c r="A1171" s="46"/>
      <c r="AB1171" s="333"/>
      <c r="AL1171" s="333"/>
      <c r="AV1171" s="333"/>
      <c r="BF1171" s="333"/>
      <c r="BP1171" s="333"/>
      <c r="BZ1171" s="333"/>
      <c r="CJ1171" s="333"/>
      <c r="CT1171" s="333"/>
      <c r="DD1171" s="333"/>
      <c r="DN1171" s="333"/>
      <c r="DX1171" s="333"/>
      <c r="EH1171" s="333"/>
      <c r="ER1171" s="333"/>
      <c r="FX1171" s="389"/>
      <c r="GH1171" s="333"/>
      <c r="GR1171" s="333"/>
      <c r="HB1171" s="333"/>
      <c r="HL1171" s="333"/>
      <c r="HV1171" s="333"/>
      <c r="IA1171" s="325"/>
    </row>
    <row r="1172" spans="1:235" s="48" customFormat="1">
      <c r="A1172" s="46"/>
      <c r="AB1172" s="333"/>
      <c r="AL1172" s="333"/>
      <c r="AV1172" s="333"/>
      <c r="BF1172" s="333"/>
      <c r="BP1172" s="333"/>
      <c r="BZ1172" s="333"/>
      <c r="CJ1172" s="333"/>
      <c r="CT1172" s="333"/>
      <c r="DD1172" s="333"/>
      <c r="DN1172" s="333"/>
      <c r="DX1172" s="333"/>
      <c r="EH1172" s="333"/>
      <c r="ER1172" s="333"/>
      <c r="FX1172" s="389"/>
      <c r="GH1172" s="333"/>
      <c r="GR1172" s="333"/>
      <c r="HB1172" s="333"/>
      <c r="HL1172" s="333"/>
      <c r="HV1172" s="333"/>
      <c r="IA1172" s="325"/>
    </row>
    <row r="1173" spans="1:235" s="48" customFormat="1">
      <c r="A1173" s="46"/>
      <c r="AB1173" s="333"/>
      <c r="AL1173" s="333"/>
      <c r="AV1173" s="333"/>
      <c r="BF1173" s="333"/>
      <c r="BP1173" s="333"/>
      <c r="BZ1173" s="333"/>
      <c r="CJ1173" s="333"/>
      <c r="CT1173" s="333"/>
      <c r="DD1173" s="333"/>
      <c r="DN1173" s="333"/>
      <c r="DX1173" s="333"/>
      <c r="EH1173" s="333"/>
      <c r="ER1173" s="333"/>
      <c r="FX1173" s="389"/>
      <c r="GH1173" s="333"/>
      <c r="GR1173" s="333"/>
      <c r="HB1173" s="333"/>
      <c r="HL1173" s="333"/>
      <c r="HV1173" s="333"/>
      <c r="IA1173" s="325"/>
    </row>
    <row r="1174" spans="1:235" s="48" customFormat="1">
      <c r="A1174" s="46"/>
      <c r="AB1174" s="333"/>
      <c r="AL1174" s="333"/>
      <c r="AV1174" s="333"/>
      <c r="BF1174" s="333"/>
      <c r="BP1174" s="333"/>
      <c r="BZ1174" s="333"/>
      <c r="CJ1174" s="333"/>
      <c r="CT1174" s="333"/>
      <c r="DD1174" s="333"/>
      <c r="DN1174" s="333"/>
      <c r="DX1174" s="333"/>
      <c r="EH1174" s="333"/>
      <c r="ER1174" s="333"/>
      <c r="FX1174" s="389"/>
      <c r="GH1174" s="333"/>
      <c r="GR1174" s="333"/>
      <c r="HB1174" s="333"/>
      <c r="HL1174" s="333"/>
      <c r="HV1174" s="333"/>
      <c r="IA1174" s="325"/>
    </row>
    <row r="1175" spans="1:235" s="48" customFormat="1">
      <c r="A1175" s="46"/>
      <c r="AB1175" s="333"/>
      <c r="AL1175" s="333"/>
      <c r="AV1175" s="333"/>
      <c r="BF1175" s="333"/>
      <c r="BP1175" s="333"/>
      <c r="BZ1175" s="333"/>
      <c r="CJ1175" s="333"/>
      <c r="CT1175" s="333"/>
      <c r="DD1175" s="333"/>
      <c r="DN1175" s="333"/>
      <c r="DX1175" s="333"/>
      <c r="EH1175" s="333"/>
      <c r="ER1175" s="333"/>
      <c r="FX1175" s="389"/>
      <c r="GH1175" s="333"/>
      <c r="GR1175" s="333"/>
      <c r="HB1175" s="333"/>
      <c r="HL1175" s="333"/>
      <c r="HV1175" s="333"/>
      <c r="IA1175" s="325"/>
    </row>
    <row r="1176" spans="1:235" s="48" customFormat="1">
      <c r="A1176" s="46"/>
      <c r="AB1176" s="333"/>
      <c r="AL1176" s="333"/>
      <c r="AV1176" s="333"/>
      <c r="BF1176" s="333"/>
      <c r="BP1176" s="333"/>
      <c r="BZ1176" s="333"/>
      <c r="CJ1176" s="333"/>
      <c r="CT1176" s="333"/>
      <c r="DD1176" s="333"/>
      <c r="DN1176" s="333"/>
      <c r="DX1176" s="333"/>
      <c r="EH1176" s="333"/>
      <c r="ER1176" s="333"/>
      <c r="FX1176" s="389"/>
      <c r="GH1176" s="333"/>
      <c r="GR1176" s="333"/>
      <c r="HB1176" s="333"/>
      <c r="HL1176" s="333"/>
      <c r="HV1176" s="333"/>
      <c r="IA1176" s="325"/>
    </row>
    <row r="1177" spans="1:235" s="48" customFormat="1">
      <c r="A1177" s="46"/>
      <c r="AB1177" s="333"/>
      <c r="AL1177" s="333"/>
      <c r="AV1177" s="333"/>
      <c r="BF1177" s="333"/>
      <c r="BP1177" s="333"/>
      <c r="BZ1177" s="333"/>
      <c r="CJ1177" s="333"/>
      <c r="CT1177" s="333"/>
      <c r="DD1177" s="333"/>
      <c r="DN1177" s="333"/>
      <c r="DX1177" s="333"/>
      <c r="EH1177" s="333"/>
      <c r="ER1177" s="333"/>
      <c r="FX1177" s="389"/>
      <c r="GH1177" s="333"/>
      <c r="GR1177" s="333"/>
      <c r="HB1177" s="333"/>
      <c r="HL1177" s="333"/>
      <c r="HV1177" s="333"/>
      <c r="IA1177" s="325"/>
    </row>
    <row r="1178" spans="1:235" s="48" customFormat="1">
      <c r="A1178" s="46"/>
      <c r="AB1178" s="333"/>
      <c r="AL1178" s="333"/>
      <c r="AV1178" s="333"/>
      <c r="BF1178" s="333"/>
      <c r="BP1178" s="333"/>
      <c r="BZ1178" s="333"/>
      <c r="CJ1178" s="333"/>
      <c r="CT1178" s="333"/>
      <c r="DD1178" s="333"/>
      <c r="DN1178" s="333"/>
      <c r="DX1178" s="333"/>
      <c r="EH1178" s="333"/>
      <c r="ER1178" s="333"/>
      <c r="FX1178" s="389"/>
      <c r="GH1178" s="333"/>
      <c r="GR1178" s="333"/>
      <c r="HB1178" s="333"/>
      <c r="HL1178" s="333"/>
      <c r="HV1178" s="333"/>
      <c r="IA1178" s="325"/>
    </row>
    <row r="1179" spans="1:235" s="48" customFormat="1">
      <c r="A1179" s="46"/>
      <c r="AB1179" s="333"/>
      <c r="AL1179" s="333"/>
      <c r="AV1179" s="333"/>
      <c r="BF1179" s="333"/>
      <c r="BP1179" s="333"/>
      <c r="BZ1179" s="333"/>
      <c r="CJ1179" s="333"/>
      <c r="CT1179" s="333"/>
      <c r="DD1179" s="333"/>
      <c r="DN1179" s="333"/>
      <c r="DX1179" s="333"/>
      <c r="EH1179" s="333"/>
      <c r="ER1179" s="333"/>
      <c r="FX1179" s="389"/>
      <c r="GH1179" s="333"/>
      <c r="GR1179" s="333"/>
      <c r="HB1179" s="333"/>
      <c r="HL1179" s="333"/>
      <c r="HV1179" s="333"/>
      <c r="IA1179" s="325"/>
    </row>
    <row r="1180" spans="1:235" s="48" customFormat="1">
      <c r="A1180" s="46"/>
      <c r="AB1180" s="333"/>
      <c r="AL1180" s="333"/>
      <c r="AV1180" s="333"/>
      <c r="BF1180" s="333"/>
      <c r="BP1180" s="333"/>
      <c r="BZ1180" s="333"/>
      <c r="CJ1180" s="333"/>
      <c r="CT1180" s="333"/>
      <c r="DD1180" s="333"/>
      <c r="DN1180" s="333"/>
      <c r="DX1180" s="333"/>
      <c r="EH1180" s="333"/>
      <c r="ER1180" s="333"/>
      <c r="FX1180" s="389"/>
      <c r="GH1180" s="333"/>
      <c r="GR1180" s="333"/>
      <c r="HB1180" s="333"/>
      <c r="HL1180" s="333"/>
      <c r="HV1180" s="333"/>
      <c r="IA1180" s="325"/>
    </row>
    <row r="1181" spans="1:235" s="48" customFormat="1">
      <c r="A1181" s="46"/>
      <c r="AB1181" s="333"/>
      <c r="AL1181" s="333"/>
      <c r="AV1181" s="333"/>
      <c r="BF1181" s="333"/>
      <c r="BP1181" s="333"/>
      <c r="BZ1181" s="333"/>
      <c r="CJ1181" s="333"/>
      <c r="CT1181" s="333"/>
      <c r="DD1181" s="333"/>
      <c r="DN1181" s="333"/>
      <c r="DX1181" s="333"/>
      <c r="EH1181" s="333"/>
      <c r="ER1181" s="333"/>
      <c r="FX1181" s="389"/>
      <c r="GH1181" s="333"/>
      <c r="GR1181" s="333"/>
      <c r="HB1181" s="333"/>
      <c r="HL1181" s="333"/>
      <c r="HV1181" s="333"/>
      <c r="IA1181" s="325"/>
    </row>
    <row r="1182" spans="1:235" s="48" customFormat="1">
      <c r="A1182" s="46"/>
      <c r="AB1182" s="333"/>
      <c r="AL1182" s="333"/>
      <c r="AV1182" s="333"/>
      <c r="BF1182" s="333"/>
      <c r="BP1182" s="333"/>
      <c r="BZ1182" s="333"/>
      <c r="CJ1182" s="333"/>
      <c r="CT1182" s="333"/>
      <c r="DD1182" s="333"/>
      <c r="DN1182" s="333"/>
      <c r="DX1182" s="333"/>
      <c r="EH1182" s="333"/>
      <c r="ER1182" s="333"/>
      <c r="FX1182" s="389"/>
      <c r="GH1182" s="333"/>
      <c r="GR1182" s="333"/>
      <c r="HB1182" s="333"/>
      <c r="HL1182" s="333"/>
      <c r="HV1182" s="333"/>
      <c r="IA1182" s="325"/>
    </row>
    <row r="1183" spans="1:235" s="48" customFormat="1">
      <c r="A1183" s="46"/>
      <c r="AB1183" s="333"/>
      <c r="AL1183" s="333"/>
      <c r="AV1183" s="333"/>
      <c r="BF1183" s="333"/>
      <c r="BP1183" s="333"/>
      <c r="BZ1183" s="333"/>
      <c r="CJ1183" s="333"/>
      <c r="CT1183" s="333"/>
      <c r="DD1183" s="333"/>
      <c r="DN1183" s="333"/>
      <c r="DX1183" s="333"/>
      <c r="EH1183" s="333"/>
      <c r="ER1183" s="333"/>
      <c r="FX1183" s="389"/>
      <c r="GH1183" s="333"/>
      <c r="GR1183" s="333"/>
      <c r="HB1183" s="333"/>
      <c r="HL1183" s="333"/>
      <c r="HV1183" s="333"/>
      <c r="IA1183" s="325"/>
    </row>
    <row r="1184" spans="1:235" s="48" customFormat="1">
      <c r="A1184" s="46"/>
      <c r="AB1184" s="333"/>
      <c r="AL1184" s="333"/>
      <c r="AV1184" s="333"/>
      <c r="BF1184" s="333"/>
      <c r="BP1184" s="333"/>
      <c r="BZ1184" s="333"/>
      <c r="CJ1184" s="333"/>
      <c r="CT1184" s="333"/>
      <c r="DD1184" s="333"/>
      <c r="DN1184" s="333"/>
      <c r="DX1184" s="333"/>
      <c r="EH1184" s="333"/>
      <c r="ER1184" s="333"/>
      <c r="FX1184" s="389"/>
      <c r="GH1184" s="333"/>
      <c r="GR1184" s="333"/>
      <c r="HB1184" s="333"/>
      <c r="HL1184" s="333"/>
      <c r="HV1184" s="333"/>
      <c r="IA1184" s="325"/>
    </row>
    <row r="1185" spans="1:235" s="48" customFormat="1">
      <c r="A1185" s="46"/>
      <c r="AB1185" s="333"/>
      <c r="AL1185" s="333"/>
      <c r="AV1185" s="333"/>
      <c r="BF1185" s="333"/>
      <c r="BP1185" s="333"/>
      <c r="BZ1185" s="333"/>
      <c r="CJ1185" s="333"/>
      <c r="CT1185" s="333"/>
      <c r="DD1185" s="333"/>
      <c r="DN1185" s="333"/>
      <c r="DX1185" s="333"/>
      <c r="EH1185" s="333"/>
      <c r="ER1185" s="333"/>
      <c r="FX1185" s="389"/>
      <c r="GH1185" s="333"/>
      <c r="GR1185" s="333"/>
      <c r="HB1185" s="333"/>
      <c r="HL1185" s="333"/>
      <c r="HV1185" s="333"/>
      <c r="IA1185" s="325"/>
    </row>
    <row r="1186" spans="1:235" s="48" customFormat="1">
      <c r="A1186" s="46"/>
      <c r="AB1186" s="333"/>
      <c r="AL1186" s="333"/>
      <c r="AV1186" s="333"/>
      <c r="BF1186" s="333"/>
      <c r="BP1186" s="333"/>
      <c r="BZ1186" s="333"/>
      <c r="CJ1186" s="333"/>
      <c r="CT1186" s="333"/>
      <c r="DD1186" s="333"/>
      <c r="DN1186" s="333"/>
      <c r="DX1186" s="333"/>
      <c r="EH1186" s="333"/>
      <c r="ER1186" s="333"/>
      <c r="FX1186" s="389"/>
      <c r="GH1186" s="333"/>
      <c r="GR1186" s="333"/>
      <c r="HB1186" s="333"/>
      <c r="HL1186" s="333"/>
      <c r="HV1186" s="333"/>
      <c r="IA1186" s="325"/>
    </row>
    <row r="1187" spans="1:235" s="48" customFormat="1">
      <c r="A1187" s="46"/>
      <c r="AB1187" s="333"/>
      <c r="AL1187" s="333"/>
      <c r="AV1187" s="333"/>
      <c r="BF1187" s="333"/>
      <c r="BP1187" s="333"/>
      <c r="BZ1187" s="333"/>
      <c r="CJ1187" s="333"/>
      <c r="CT1187" s="333"/>
      <c r="DD1187" s="333"/>
      <c r="DN1187" s="333"/>
      <c r="DX1187" s="333"/>
      <c r="EH1187" s="333"/>
      <c r="ER1187" s="333"/>
      <c r="FX1187" s="389"/>
      <c r="GH1187" s="333"/>
      <c r="GR1187" s="333"/>
      <c r="HB1187" s="333"/>
      <c r="HL1187" s="333"/>
      <c r="HV1187" s="333"/>
      <c r="IA1187" s="325"/>
    </row>
    <row r="1188" spans="1:235" s="48" customFormat="1">
      <c r="A1188" s="46"/>
      <c r="AB1188" s="333"/>
      <c r="AL1188" s="333"/>
      <c r="AV1188" s="333"/>
      <c r="BF1188" s="333"/>
      <c r="BP1188" s="333"/>
      <c r="BZ1188" s="333"/>
      <c r="CJ1188" s="333"/>
      <c r="CT1188" s="333"/>
      <c r="DD1188" s="333"/>
      <c r="DN1188" s="333"/>
      <c r="DX1188" s="333"/>
      <c r="EH1188" s="333"/>
      <c r="ER1188" s="333"/>
      <c r="FX1188" s="389"/>
      <c r="GH1188" s="333"/>
      <c r="GR1188" s="333"/>
      <c r="HB1188" s="333"/>
      <c r="HL1188" s="333"/>
      <c r="HV1188" s="333"/>
      <c r="IA1188" s="325"/>
    </row>
    <row r="1189" spans="1:235" s="48" customFormat="1">
      <c r="A1189" s="46"/>
      <c r="AB1189" s="333"/>
      <c r="AL1189" s="333"/>
      <c r="AV1189" s="333"/>
      <c r="BF1189" s="333"/>
      <c r="BP1189" s="333"/>
      <c r="BZ1189" s="333"/>
      <c r="CJ1189" s="333"/>
      <c r="CT1189" s="333"/>
      <c r="DD1189" s="333"/>
      <c r="DN1189" s="333"/>
      <c r="DX1189" s="333"/>
      <c r="EH1189" s="333"/>
      <c r="ER1189" s="333"/>
      <c r="FX1189" s="389"/>
      <c r="GH1189" s="333"/>
      <c r="GR1189" s="333"/>
      <c r="HB1189" s="333"/>
      <c r="HL1189" s="333"/>
      <c r="HV1189" s="333"/>
      <c r="IA1189" s="325"/>
    </row>
    <row r="1190" spans="1:235" s="48" customFormat="1">
      <c r="A1190" s="46"/>
      <c r="AB1190" s="333"/>
      <c r="AL1190" s="333"/>
      <c r="AV1190" s="333"/>
      <c r="BF1190" s="333"/>
      <c r="BP1190" s="333"/>
      <c r="BZ1190" s="333"/>
      <c r="CJ1190" s="333"/>
      <c r="CT1190" s="333"/>
      <c r="DD1190" s="333"/>
      <c r="DN1190" s="333"/>
      <c r="DX1190" s="333"/>
      <c r="EH1190" s="333"/>
      <c r="ER1190" s="333"/>
      <c r="FX1190" s="389"/>
      <c r="GH1190" s="333"/>
      <c r="GR1190" s="333"/>
      <c r="HB1190" s="333"/>
      <c r="HL1190" s="333"/>
      <c r="HV1190" s="333"/>
      <c r="IA1190" s="325"/>
    </row>
    <row r="1191" spans="1:235" s="48" customFormat="1">
      <c r="A1191" s="46"/>
      <c r="AB1191" s="333"/>
      <c r="AL1191" s="333"/>
      <c r="AV1191" s="333"/>
      <c r="BF1191" s="333"/>
      <c r="BP1191" s="333"/>
      <c r="BZ1191" s="333"/>
      <c r="CJ1191" s="333"/>
      <c r="CT1191" s="333"/>
      <c r="DD1191" s="333"/>
      <c r="DN1191" s="333"/>
      <c r="DX1191" s="333"/>
      <c r="EH1191" s="333"/>
      <c r="ER1191" s="333"/>
      <c r="FX1191" s="389"/>
      <c r="GH1191" s="333"/>
      <c r="GR1191" s="333"/>
      <c r="HB1191" s="333"/>
      <c r="HL1191" s="333"/>
      <c r="HV1191" s="333"/>
      <c r="IA1191" s="325"/>
    </row>
    <row r="1192" spans="1:235" s="48" customFormat="1">
      <c r="A1192" s="46"/>
      <c r="AB1192" s="333"/>
      <c r="AL1192" s="333"/>
      <c r="AV1192" s="333"/>
      <c r="BF1192" s="333"/>
      <c r="BP1192" s="333"/>
      <c r="BZ1192" s="333"/>
      <c r="CJ1192" s="333"/>
      <c r="CT1192" s="333"/>
      <c r="DD1192" s="333"/>
      <c r="DN1192" s="333"/>
      <c r="DX1192" s="333"/>
      <c r="EH1192" s="333"/>
      <c r="ER1192" s="333"/>
      <c r="FX1192" s="389"/>
      <c r="GH1192" s="333"/>
      <c r="GR1192" s="333"/>
      <c r="HB1192" s="333"/>
      <c r="HL1192" s="333"/>
      <c r="HV1192" s="333"/>
      <c r="IA1192" s="325"/>
    </row>
    <row r="1193" spans="1:235" s="48" customFormat="1">
      <c r="A1193" s="46"/>
      <c r="AB1193" s="333"/>
      <c r="AL1193" s="333"/>
      <c r="AV1193" s="333"/>
      <c r="BF1193" s="333"/>
      <c r="BP1193" s="333"/>
      <c r="BZ1193" s="333"/>
      <c r="CJ1193" s="333"/>
      <c r="CT1193" s="333"/>
      <c r="DD1193" s="333"/>
      <c r="DN1193" s="333"/>
      <c r="DX1193" s="333"/>
      <c r="EH1193" s="333"/>
      <c r="ER1193" s="333"/>
      <c r="FX1193" s="389"/>
      <c r="GH1193" s="333"/>
      <c r="GR1193" s="333"/>
      <c r="HB1193" s="333"/>
      <c r="HL1193" s="333"/>
      <c r="HV1193" s="333"/>
      <c r="IA1193" s="325"/>
    </row>
    <row r="1194" spans="1:235" s="48" customFormat="1">
      <c r="A1194" s="46"/>
      <c r="AB1194" s="333"/>
      <c r="AL1194" s="333"/>
      <c r="AV1194" s="333"/>
      <c r="BF1194" s="333"/>
      <c r="BP1194" s="333"/>
      <c r="BZ1194" s="333"/>
      <c r="CJ1194" s="333"/>
      <c r="CT1194" s="333"/>
      <c r="DD1194" s="333"/>
      <c r="DN1194" s="333"/>
      <c r="DX1194" s="333"/>
      <c r="EH1194" s="333"/>
      <c r="ER1194" s="333"/>
      <c r="FX1194" s="389"/>
      <c r="GH1194" s="333"/>
      <c r="GR1194" s="333"/>
      <c r="HB1194" s="333"/>
      <c r="HL1194" s="333"/>
      <c r="HV1194" s="333"/>
      <c r="IA1194" s="325"/>
    </row>
    <row r="1195" spans="1:235" s="48" customFormat="1">
      <c r="A1195" s="46"/>
      <c r="AB1195" s="333"/>
      <c r="AL1195" s="333"/>
      <c r="AV1195" s="333"/>
      <c r="BF1195" s="333"/>
      <c r="BP1195" s="333"/>
      <c r="BZ1195" s="333"/>
      <c r="CJ1195" s="333"/>
      <c r="CT1195" s="333"/>
      <c r="DD1195" s="333"/>
      <c r="DN1195" s="333"/>
      <c r="DX1195" s="333"/>
      <c r="EH1195" s="333"/>
      <c r="ER1195" s="333"/>
      <c r="FX1195" s="389"/>
      <c r="GH1195" s="333"/>
      <c r="GR1195" s="333"/>
      <c r="HB1195" s="333"/>
      <c r="HL1195" s="333"/>
      <c r="HV1195" s="333"/>
      <c r="IA1195" s="325"/>
    </row>
    <row r="1196" spans="1:235" s="48" customFormat="1">
      <c r="A1196" s="46"/>
      <c r="AB1196" s="333"/>
      <c r="AL1196" s="333"/>
      <c r="AV1196" s="333"/>
      <c r="BF1196" s="333"/>
      <c r="BP1196" s="333"/>
      <c r="BZ1196" s="333"/>
      <c r="CJ1196" s="333"/>
      <c r="CT1196" s="333"/>
      <c r="DD1196" s="333"/>
      <c r="DN1196" s="333"/>
      <c r="DX1196" s="333"/>
      <c r="EH1196" s="333"/>
      <c r="ER1196" s="333"/>
      <c r="FX1196" s="389"/>
      <c r="GH1196" s="333"/>
      <c r="GR1196" s="333"/>
      <c r="HB1196" s="333"/>
      <c r="HL1196" s="333"/>
      <c r="HV1196" s="333"/>
      <c r="IA1196" s="325"/>
    </row>
    <row r="1197" spans="1:235" s="48" customFormat="1">
      <c r="A1197" s="46"/>
      <c r="AB1197" s="333"/>
      <c r="AL1197" s="333"/>
      <c r="AV1197" s="333"/>
      <c r="BF1197" s="333"/>
      <c r="BP1197" s="333"/>
      <c r="BZ1197" s="333"/>
      <c r="CJ1197" s="333"/>
      <c r="CT1197" s="333"/>
      <c r="DD1197" s="333"/>
      <c r="DN1197" s="333"/>
      <c r="DX1197" s="333"/>
      <c r="EH1197" s="333"/>
      <c r="ER1197" s="333"/>
      <c r="FX1197" s="389"/>
      <c r="GH1197" s="333"/>
      <c r="GR1197" s="333"/>
      <c r="HB1197" s="333"/>
      <c r="HL1197" s="333"/>
      <c r="HV1197" s="333"/>
      <c r="IA1197" s="325"/>
    </row>
    <row r="1198" spans="1:235" s="48" customFormat="1">
      <c r="A1198" s="46"/>
      <c r="AB1198" s="333"/>
      <c r="AL1198" s="333"/>
      <c r="AV1198" s="333"/>
      <c r="BF1198" s="333"/>
      <c r="BP1198" s="333"/>
      <c r="BZ1198" s="333"/>
      <c r="CJ1198" s="333"/>
      <c r="CT1198" s="333"/>
      <c r="DD1198" s="333"/>
      <c r="DN1198" s="333"/>
      <c r="DX1198" s="333"/>
      <c r="EH1198" s="333"/>
      <c r="ER1198" s="333"/>
      <c r="FX1198" s="389"/>
      <c r="GH1198" s="333"/>
      <c r="GR1198" s="333"/>
      <c r="HB1198" s="333"/>
      <c r="HL1198" s="333"/>
      <c r="HV1198" s="333"/>
      <c r="IA1198" s="325"/>
    </row>
    <row r="1199" spans="1:235" s="48" customFormat="1">
      <c r="A1199" s="46"/>
      <c r="AB1199" s="333"/>
      <c r="AL1199" s="333"/>
      <c r="AV1199" s="333"/>
      <c r="BF1199" s="333"/>
      <c r="BP1199" s="333"/>
      <c r="BZ1199" s="333"/>
      <c r="CJ1199" s="333"/>
      <c r="CT1199" s="333"/>
      <c r="DD1199" s="333"/>
      <c r="DN1199" s="333"/>
      <c r="DX1199" s="333"/>
      <c r="EH1199" s="333"/>
      <c r="ER1199" s="333"/>
      <c r="FX1199" s="389"/>
      <c r="GH1199" s="333"/>
      <c r="GR1199" s="333"/>
      <c r="HB1199" s="333"/>
      <c r="HL1199" s="333"/>
      <c r="HV1199" s="333"/>
      <c r="IA1199" s="325"/>
    </row>
    <row r="1200" spans="1:235" s="48" customFormat="1">
      <c r="A1200" s="46"/>
      <c r="AB1200" s="333"/>
      <c r="AL1200" s="333"/>
      <c r="AV1200" s="333"/>
      <c r="BF1200" s="333"/>
      <c r="BP1200" s="333"/>
      <c r="BZ1200" s="333"/>
      <c r="CJ1200" s="333"/>
      <c r="CT1200" s="333"/>
      <c r="DD1200" s="333"/>
      <c r="DN1200" s="333"/>
      <c r="DX1200" s="333"/>
      <c r="EH1200" s="333"/>
      <c r="ER1200" s="333"/>
      <c r="FX1200" s="389"/>
      <c r="GH1200" s="333"/>
      <c r="GR1200" s="333"/>
      <c r="HB1200" s="333"/>
      <c r="HL1200" s="333"/>
      <c r="HV1200" s="333"/>
      <c r="IA1200" s="325"/>
    </row>
    <row r="1201" spans="1:235" s="48" customFormat="1">
      <c r="A1201" s="46"/>
      <c r="AB1201" s="333"/>
      <c r="AL1201" s="333"/>
      <c r="AV1201" s="333"/>
      <c r="BF1201" s="333"/>
      <c r="BP1201" s="333"/>
      <c r="BZ1201" s="333"/>
      <c r="CJ1201" s="333"/>
      <c r="CT1201" s="333"/>
      <c r="DD1201" s="333"/>
      <c r="DN1201" s="333"/>
      <c r="DX1201" s="333"/>
      <c r="EH1201" s="333"/>
      <c r="ER1201" s="333"/>
      <c r="FX1201" s="389"/>
      <c r="GH1201" s="333"/>
      <c r="GR1201" s="333"/>
      <c r="HB1201" s="333"/>
      <c r="HL1201" s="333"/>
      <c r="HV1201" s="333"/>
      <c r="IA1201" s="325"/>
    </row>
    <row r="1202" spans="1:235" s="48" customFormat="1">
      <c r="A1202" s="46"/>
      <c r="AB1202" s="333"/>
      <c r="AL1202" s="333"/>
      <c r="AV1202" s="333"/>
      <c r="BF1202" s="333"/>
      <c r="BP1202" s="333"/>
      <c r="BZ1202" s="333"/>
      <c r="CJ1202" s="333"/>
      <c r="CT1202" s="333"/>
      <c r="DD1202" s="333"/>
      <c r="DN1202" s="333"/>
      <c r="DX1202" s="333"/>
      <c r="EH1202" s="333"/>
      <c r="ER1202" s="333"/>
      <c r="FX1202" s="389"/>
      <c r="GH1202" s="333"/>
      <c r="GR1202" s="333"/>
      <c r="HB1202" s="333"/>
      <c r="HL1202" s="333"/>
      <c r="HV1202" s="333"/>
      <c r="IA1202" s="325"/>
    </row>
    <row r="1203" spans="1:235" s="48" customFormat="1">
      <c r="A1203" s="46"/>
      <c r="AB1203" s="333"/>
      <c r="AL1203" s="333"/>
      <c r="AV1203" s="333"/>
      <c r="BF1203" s="333"/>
      <c r="BP1203" s="333"/>
      <c r="BZ1203" s="333"/>
      <c r="CJ1203" s="333"/>
      <c r="CT1203" s="333"/>
      <c r="DD1203" s="333"/>
      <c r="DN1203" s="333"/>
      <c r="DX1203" s="333"/>
      <c r="EH1203" s="333"/>
      <c r="ER1203" s="333"/>
      <c r="FX1203" s="389"/>
      <c r="GH1203" s="333"/>
      <c r="GR1203" s="333"/>
      <c r="HB1203" s="333"/>
      <c r="HL1203" s="333"/>
      <c r="HV1203" s="333"/>
      <c r="IA1203" s="325"/>
    </row>
    <row r="1204" spans="1:235" s="48" customFormat="1">
      <c r="A1204" s="46"/>
      <c r="AB1204" s="333"/>
      <c r="AL1204" s="333"/>
      <c r="AV1204" s="333"/>
      <c r="BF1204" s="333"/>
      <c r="BP1204" s="333"/>
      <c r="BZ1204" s="333"/>
      <c r="CJ1204" s="333"/>
      <c r="CT1204" s="333"/>
      <c r="DD1204" s="333"/>
      <c r="DN1204" s="333"/>
      <c r="DX1204" s="333"/>
      <c r="EH1204" s="333"/>
      <c r="ER1204" s="333"/>
      <c r="FX1204" s="389"/>
      <c r="GH1204" s="333"/>
      <c r="GR1204" s="333"/>
      <c r="HB1204" s="333"/>
      <c r="HL1204" s="333"/>
      <c r="HV1204" s="333"/>
      <c r="IA1204" s="325"/>
    </row>
    <row r="1205" spans="1:235" s="48" customFormat="1">
      <c r="A1205" s="46"/>
      <c r="AB1205" s="333"/>
      <c r="AL1205" s="333"/>
      <c r="AV1205" s="333"/>
      <c r="BF1205" s="333"/>
      <c r="BP1205" s="333"/>
      <c r="BZ1205" s="333"/>
      <c r="CJ1205" s="333"/>
      <c r="CT1205" s="333"/>
      <c r="DD1205" s="333"/>
      <c r="DN1205" s="333"/>
      <c r="DX1205" s="333"/>
      <c r="EH1205" s="333"/>
      <c r="ER1205" s="333"/>
      <c r="FX1205" s="389"/>
      <c r="GH1205" s="333"/>
      <c r="GR1205" s="333"/>
      <c r="HB1205" s="333"/>
      <c r="HL1205" s="333"/>
      <c r="HV1205" s="333"/>
      <c r="IA1205" s="325"/>
    </row>
    <row r="1206" spans="1:235" s="48" customFormat="1">
      <c r="A1206" s="46"/>
      <c r="AB1206" s="333"/>
      <c r="AL1206" s="333"/>
      <c r="AV1206" s="333"/>
      <c r="BF1206" s="333"/>
      <c r="BP1206" s="333"/>
      <c r="BZ1206" s="333"/>
      <c r="CJ1206" s="333"/>
      <c r="CT1206" s="333"/>
      <c r="DD1206" s="333"/>
      <c r="DN1206" s="333"/>
      <c r="DX1206" s="333"/>
      <c r="EH1206" s="333"/>
      <c r="ER1206" s="333"/>
      <c r="FX1206" s="389"/>
      <c r="GH1206" s="333"/>
      <c r="GR1206" s="333"/>
      <c r="HB1206" s="333"/>
      <c r="HL1206" s="333"/>
      <c r="HV1206" s="333"/>
      <c r="IA1206" s="325"/>
    </row>
    <row r="1207" spans="1:235" s="48" customFormat="1">
      <c r="A1207" s="46"/>
      <c r="AB1207" s="333"/>
      <c r="AL1207" s="333"/>
      <c r="AV1207" s="333"/>
      <c r="BF1207" s="333"/>
      <c r="BP1207" s="333"/>
      <c r="BZ1207" s="333"/>
      <c r="CJ1207" s="333"/>
      <c r="CT1207" s="333"/>
      <c r="DD1207" s="333"/>
      <c r="DN1207" s="333"/>
      <c r="DX1207" s="333"/>
      <c r="EH1207" s="333"/>
      <c r="ER1207" s="333"/>
      <c r="FX1207" s="389"/>
      <c r="GH1207" s="333"/>
      <c r="GR1207" s="333"/>
      <c r="HB1207" s="333"/>
      <c r="HL1207" s="333"/>
      <c r="HV1207" s="333"/>
      <c r="IA1207" s="325"/>
    </row>
    <row r="1208" spans="1:235" s="48" customFormat="1">
      <c r="A1208" s="46"/>
      <c r="AB1208" s="333"/>
      <c r="AL1208" s="333"/>
      <c r="AV1208" s="333"/>
      <c r="BF1208" s="333"/>
      <c r="BP1208" s="333"/>
      <c r="BZ1208" s="333"/>
      <c r="CJ1208" s="333"/>
      <c r="CT1208" s="333"/>
      <c r="DD1208" s="333"/>
      <c r="DN1208" s="333"/>
      <c r="DX1208" s="333"/>
      <c r="EH1208" s="333"/>
      <c r="ER1208" s="333"/>
      <c r="FX1208" s="389"/>
      <c r="GH1208" s="333"/>
      <c r="GR1208" s="333"/>
      <c r="HB1208" s="333"/>
      <c r="HL1208" s="333"/>
      <c r="HV1208" s="333"/>
      <c r="IA1208" s="325"/>
    </row>
    <row r="1209" spans="1:235" s="48" customFormat="1">
      <c r="A1209" s="46"/>
      <c r="AB1209" s="333"/>
      <c r="AL1209" s="333"/>
      <c r="AV1209" s="333"/>
      <c r="BF1209" s="333"/>
      <c r="BP1209" s="333"/>
      <c r="BZ1209" s="333"/>
      <c r="CJ1209" s="333"/>
      <c r="CT1209" s="333"/>
      <c r="DD1209" s="333"/>
      <c r="DN1209" s="333"/>
      <c r="DX1209" s="333"/>
      <c r="EH1209" s="333"/>
      <c r="ER1209" s="333"/>
      <c r="FX1209" s="389"/>
      <c r="GH1209" s="333"/>
      <c r="GR1209" s="333"/>
      <c r="HB1209" s="333"/>
      <c r="HL1209" s="333"/>
      <c r="HV1209" s="333"/>
      <c r="IA1209" s="325"/>
    </row>
    <row r="1210" spans="1:235" s="48" customFormat="1">
      <c r="A1210" s="46"/>
      <c r="AB1210" s="333"/>
      <c r="AL1210" s="333"/>
      <c r="AV1210" s="333"/>
      <c r="BF1210" s="333"/>
      <c r="BP1210" s="333"/>
      <c r="BZ1210" s="333"/>
      <c r="CJ1210" s="333"/>
      <c r="CT1210" s="333"/>
      <c r="DD1210" s="333"/>
      <c r="DN1210" s="333"/>
      <c r="DX1210" s="333"/>
      <c r="EH1210" s="333"/>
      <c r="ER1210" s="333"/>
      <c r="FX1210" s="389"/>
      <c r="GH1210" s="333"/>
      <c r="GR1210" s="333"/>
      <c r="HB1210" s="333"/>
      <c r="HL1210" s="333"/>
      <c r="HV1210" s="333"/>
      <c r="IA1210" s="325"/>
    </row>
    <row r="1211" spans="1:235" s="48" customFormat="1">
      <c r="A1211" s="46"/>
      <c r="AB1211" s="333"/>
      <c r="AL1211" s="333"/>
      <c r="AV1211" s="333"/>
      <c r="BF1211" s="333"/>
      <c r="BP1211" s="333"/>
      <c r="BZ1211" s="333"/>
      <c r="CJ1211" s="333"/>
      <c r="CT1211" s="333"/>
      <c r="DD1211" s="333"/>
      <c r="DN1211" s="333"/>
      <c r="DX1211" s="333"/>
      <c r="EH1211" s="333"/>
      <c r="ER1211" s="333"/>
      <c r="FX1211" s="389"/>
      <c r="GH1211" s="333"/>
      <c r="GR1211" s="333"/>
      <c r="HB1211" s="333"/>
      <c r="HL1211" s="333"/>
      <c r="HV1211" s="333"/>
      <c r="IA1211" s="325"/>
    </row>
    <row r="1212" spans="1:235" s="48" customFormat="1">
      <c r="A1212" s="46"/>
      <c r="AB1212" s="333"/>
      <c r="AL1212" s="333"/>
      <c r="AV1212" s="333"/>
      <c r="BF1212" s="333"/>
      <c r="BP1212" s="333"/>
      <c r="BZ1212" s="333"/>
      <c r="CJ1212" s="333"/>
      <c r="CT1212" s="333"/>
      <c r="DD1212" s="333"/>
      <c r="DN1212" s="333"/>
      <c r="DX1212" s="333"/>
      <c r="EH1212" s="333"/>
      <c r="ER1212" s="333"/>
      <c r="FX1212" s="389"/>
      <c r="GH1212" s="333"/>
      <c r="GR1212" s="333"/>
      <c r="HB1212" s="333"/>
      <c r="HL1212" s="333"/>
      <c r="HV1212" s="333"/>
      <c r="IA1212" s="325"/>
    </row>
    <row r="1213" spans="1:235" s="48" customFormat="1">
      <c r="A1213" s="46"/>
      <c r="AB1213" s="333"/>
      <c r="AL1213" s="333"/>
      <c r="AV1213" s="333"/>
      <c r="BF1213" s="333"/>
      <c r="BP1213" s="333"/>
      <c r="BZ1213" s="333"/>
      <c r="CJ1213" s="333"/>
      <c r="CT1213" s="333"/>
      <c r="DD1213" s="333"/>
      <c r="DN1213" s="333"/>
      <c r="DX1213" s="333"/>
      <c r="EH1213" s="333"/>
      <c r="ER1213" s="333"/>
      <c r="FX1213" s="389"/>
      <c r="GH1213" s="333"/>
      <c r="GR1213" s="333"/>
      <c r="HB1213" s="333"/>
      <c r="HL1213" s="333"/>
      <c r="HV1213" s="333"/>
      <c r="IA1213" s="325"/>
    </row>
    <row r="1214" spans="1:235" s="48" customFormat="1">
      <c r="A1214" s="46"/>
      <c r="AB1214" s="333"/>
      <c r="AL1214" s="333"/>
      <c r="AV1214" s="333"/>
      <c r="BF1214" s="333"/>
      <c r="BP1214" s="333"/>
      <c r="BZ1214" s="333"/>
      <c r="CJ1214" s="333"/>
      <c r="CT1214" s="333"/>
      <c r="DD1214" s="333"/>
      <c r="DN1214" s="333"/>
      <c r="DX1214" s="333"/>
      <c r="EH1214" s="333"/>
      <c r="ER1214" s="333"/>
      <c r="FX1214" s="389"/>
      <c r="GH1214" s="333"/>
      <c r="GR1214" s="333"/>
      <c r="HB1214" s="333"/>
      <c r="HL1214" s="333"/>
      <c r="HV1214" s="333"/>
      <c r="IA1214" s="325"/>
    </row>
    <row r="1215" spans="1:235" s="48" customFormat="1">
      <c r="A1215" s="46"/>
      <c r="AB1215" s="333"/>
      <c r="AL1215" s="333"/>
      <c r="AV1215" s="333"/>
      <c r="BF1215" s="333"/>
      <c r="BP1215" s="333"/>
      <c r="BZ1215" s="333"/>
      <c r="CJ1215" s="333"/>
      <c r="CT1215" s="333"/>
      <c r="DD1215" s="333"/>
      <c r="DN1215" s="333"/>
      <c r="DX1215" s="333"/>
      <c r="EH1215" s="333"/>
      <c r="ER1215" s="333"/>
      <c r="FX1215" s="389"/>
      <c r="GH1215" s="333"/>
      <c r="GR1215" s="333"/>
      <c r="HB1215" s="333"/>
      <c r="HL1215" s="333"/>
      <c r="HV1215" s="333"/>
      <c r="IA1215" s="325"/>
    </row>
    <row r="1216" spans="1:235" s="48" customFormat="1">
      <c r="A1216" s="46"/>
      <c r="AB1216" s="333"/>
      <c r="AL1216" s="333"/>
      <c r="AV1216" s="333"/>
      <c r="BF1216" s="333"/>
      <c r="BP1216" s="333"/>
      <c r="BZ1216" s="333"/>
      <c r="CJ1216" s="333"/>
      <c r="CT1216" s="333"/>
      <c r="DD1216" s="333"/>
      <c r="DN1216" s="333"/>
      <c r="DX1216" s="333"/>
      <c r="EH1216" s="333"/>
      <c r="ER1216" s="333"/>
      <c r="FX1216" s="389"/>
      <c r="GH1216" s="333"/>
      <c r="GR1216" s="333"/>
      <c r="HB1216" s="333"/>
      <c r="HL1216" s="333"/>
      <c r="HV1216" s="333"/>
      <c r="IA1216" s="325"/>
    </row>
    <row r="1217" spans="1:235" s="48" customFormat="1">
      <c r="A1217" s="46"/>
      <c r="AB1217" s="333"/>
      <c r="AL1217" s="333"/>
      <c r="AV1217" s="333"/>
      <c r="BF1217" s="333"/>
      <c r="BP1217" s="333"/>
      <c r="BZ1217" s="333"/>
      <c r="CJ1217" s="333"/>
      <c r="CT1217" s="333"/>
      <c r="DD1217" s="333"/>
      <c r="DN1217" s="333"/>
      <c r="DX1217" s="333"/>
      <c r="EH1217" s="333"/>
      <c r="ER1217" s="333"/>
      <c r="FX1217" s="389"/>
      <c r="GH1217" s="333"/>
      <c r="GR1217" s="333"/>
      <c r="HB1217" s="333"/>
      <c r="HL1217" s="333"/>
      <c r="HV1217" s="333"/>
      <c r="IA1217" s="325"/>
    </row>
    <row r="1218" spans="1:235" s="48" customFormat="1">
      <c r="A1218" s="46"/>
      <c r="AB1218" s="333"/>
      <c r="AL1218" s="333"/>
      <c r="AV1218" s="333"/>
      <c r="BF1218" s="333"/>
      <c r="BP1218" s="333"/>
      <c r="BZ1218" s="333"/>
      <c r="CJ1218" s="333"/>
      <c r="CT1218" s="333"/>
      <c r="DD1218" s="333"/>
      <c r="DN1218" s="333"/>
      <c r="DX1218" s="333"/>
      <c r="EH1218" s="333"/>
      <c r="ER1218" s="333"/>
      <c r="FX1218" s="389"/>
      <c r="GH1218" s="333"/>
      <c r="GR1218" s="333"/>
      <c r="HB1218" s="333"/>
      <c r="HL1218" s="333"/>
      <c r="HV1218" s="333"/>
      <c r="IA1218" s="325"/>
    </row>
    <row r="1219" spans="1:235" s="48" customFormat="1">
      <c r="A1219" s="46"/>
      <c r="AB1219" s="333"/>
      <c r="AL1219" s="333"/>
      <c r="AV1219" s="333"/>
      <c r="BF1219" s="333"/>
      <c r="BP1219" s="333"/>
      <c r="BZ1219" s="333"/>
      <c r="CJ1219" s="333"/>
      <c r="CT1219" s="333"/>
      <c r="DD1219" s="333"/>
      <c r="DN1219" s="333"/>
      <c r="DX1219" s="333"/>
      <c r="EH1219" s="333"/>
      <c r="ER1219" s="333"/>
      <c r="FX1219" s="389"/>
      <c r="GH1219" s="333"/>
      <c r="GR1219" s="333"/>
      <c r="HB1219" s="333"/>
      <c r="HL1219" s="333"/>
      <c r="HV1219" s="333"/>
      <c r="IA1219" s="325"/>
    </row>
    <row r="1220" spans="1:235" s="48" customFormat="1">
      <c r="A1220" s="46"/>
      <c r="AB1220" s="333"/>
      <c r="AL1220" s="333"/>
      <c r="AV1220" s="333"/>
      <c r="BF1220" s="333"/>
      <c r="BP1220" s="333"/>
      <c r="BZ1220" s="333"/>
      <c r="CJ1220" s="333"/>
      <c r="CT1220" s="333"/>
      <c r="DD1220" s="333"/>
      <c r="DN1220" s="333"/>
      <c r="DX1220" s="333"/>
      <c r="EH1220" s="333"/>
      <c r="ER1220" s="333"/>
      <c r="FX1220" s="389"/>
      <c r="GH1220" s="333"/>
      <c r="GR1220" s="333"/>
      <c r="HB1220" s="333"/>
      <c r="HL1220" s="333"/>
      <c r="HV1220" s="333"/>
      <c r="IA1220" s="325"/>
    </row>
    <row r="1221" spans="1:235" s="48" customFormat="1">
      <c r="A1221" s="46"/>
      <c r="AB1221" s="333"/>
      <c r="AL1221" s="333"/>
      <c r="AV1221" s="333"/>
      <c r="BF1221" s="333"/>
      <c r="BP1221" s="333"/>
      <c r="BZ1221" s="333"/>
      <c r="CJ1221" s="333"/>
      <c r="CT1221" s="333"/>
      <c r="DD1221" s="333"/>
      <c r="DN1221" s="333"/>
      <c r="DX1221" s="333"/>
      <c r="EH1221" s="333"/>
      <c r="ER1221" s="333"/>
      <c r="FX1221" s="389"/>
      <c r="GH1221" s="333"/>
      <c r="GR1221" s="333"/>
      <c r="HB1221" s="333"/>
      <c r="HL1221" s="333"/>
      <c r="HV1221" s="333"/>
      <c r="IA1221" s="325"/>
    </row>
    <row r="1222" spans="1:235" s="48" customFormat="1">
      <c r="A1222" s="46"/>
      <c r="AB1222" s="333"/>
      <c r="AL1222" s="333"/>
      <c r="AV1222" s="333"/>
      <c r="BF1222" s="333"/>
      <c r="BP1222" s="333"/>
      <c r="BZ1222" s="333"/>
      <c r="CJ1222" s="333"/>
      <c r="CT1222" s="333"/>
      <c r="DD1222" s="333"/>
      <c r="DN1222" s="333"/>
      <c r="DX1222" s="333"/>
      <c r="EH1222" s="333"/>
      <c r="ER1222" s="333"/>
      <c r="FX1222" s="389"/>
      <c r="GH1222" s="333"/>
      <c r="GR1222" s="333"/>
      <c r="HB1222" s="333"/>
      <c r="HL1222" s="333"/>
      <c r="HV1222" s="333"/>
      <c r="IA1222" s="325"/>
    </row>
    <row r="1223" spans="1:235" s="48" customFormat="1">
      <c r="A1223" s="46"/>
      <c r="AB1223" s="333"/>
      <c r="AL1223" s="333"/>
      <c r="AV1223" s="333"/>
      <c r="BF1223" s="333"/>
      <c r="BP1223" s="333"/>
      <c r="BZ1223" s="333"/>
      <c r="CJ1223" s="333"/>
      <c r="CT1223" s="333"/>
      <c r="DD1223" s="333"/>
      <c r="DN1223" s="333"/>
      <c r="DX1223" s="333"/>
      <c r="EH1223" s="333"/>
      <c r="ER1223" s="333"/>
      <c r="FX1223" s="389"/>
      <c r="GH1223" s="333"/>
      <c r="GR1223" s="333"/>
      <c r="HB1223" s="333"/>
      <c r="HL1223" s="333"/>
      <c r="HV1223" s="333"/>
      <c r="IA1223" s="325"/>
    </row>
    <row r="1224" spans="1:235" s="48" customFormat="1">
      <c r="A1224" s="46"/>
      <c r="AB1224" s="333"/>
      <c r="AL1224" s="333"/>
      <c r="AV1224" s="333"/>
      <c r="BF1224" s="333"/>
      <c r="BP1224" s="333"/>
      <c r="BZ1224" s="333"/>
      <c r="CJ1224" s="333"/>
      <c r="CT1224" s="333"/>
      <c r="DD1224" s="333"/>
      <c r="DN1224" s="333"/>
      <c r="DX1224" s="333"/>
      <c r="EH1224" s="333"/>
      <c r="ER1224" s="333"/>
      <c r="FX1224" s="389"/>
      <c r="GH1224" s="333"/>
      <c r="GR1224" s="333"/>
      <c r="HB1224" s="333"/>
      <c r="HL1224" s="333"/>
      <c r="HV1224" s="333"/>
      <c r="IA1224" s="325"/>
    </row>
    <row r="1225" spans="1:235" s="48" customFormat="1">
      <c r="A1225" s="46"/>
      <c r="AB1225" s="333"/>
      <c r="AL1225" s="333"/>
      <c r="AV1225" s="333"/>
      <c r="BF1225" s="333"/>
      <c r="BP1225" s="333"/>
      <c r="BZ1225" s="333"/>
      <c r="CJ1225" s="333"/>
      <c r="CT1225" s="333"/>
      <c r="DD1225" s="333"/>
      <c r="DN1225" s="333"/>
      <c r="DX1225" s="333"/>
      <c r="EH1225" s="333"/>
      <c r="ER1225" s="333"/>
      <c r="FX1225" s="389"/>
      <c r="GH1225" s="333"/>
      <c r="GR1225" s="333"/>
      <c r="HB1225" s="333"/>
      <c r="HL1225" s="333"/>
      <c r="HV1225" s="333"/>
      <c r="IA1225" s="325"/>
    </row>
    <row r="1226" spans="1:235" s="48" customFormat="1">
      <c r="A1226" s="46"/>
      <c r="AB1226" s="333"/>
      <c r="AL1226" s="333"/>
      <c r="AV1226" s="333"/>
      <c r="BF1226" s="333"/>
      <c r="BP1226" s="333"/>
      <c r="BZ1226" s="333"/>
      <c r="CJ1226" s="333"/>
      <c r="CT1226" s="333"/>
      <c r="DD1226" s="333"/>
      <c r="DN1226" s="333"/>
      <c r="DX1226" s="333"/>
      <c r="EH1226" s="333"/>
      <c r="ER1226" s="333"/>
      <c r="FX1226" s="389"/>
      <c r="GH1226" s="333"/>
      <c r="GR1226" s="333"/>
      <c r="HB1226" s="333"/>
      <c r="HL1226" s="333"/>
      <c r="HV1226" s="333"/>
      <c r="IA1226" s="325"/>
    </row>
    <row r="1227" spans="1:235" s="48" customFormat="1">
      <c r="A1227" s="46"/>
      <c r="AB1227" s="333"/>
      <c r="AL1227" s="333"/>
      <c r="AV1227" s="333"/>
      <c r="BF1227" s="333"/>
      <c r="BP1227" s="333"/>
      <c r="BZ1227" s="333"/>
      <c r="CJ1227" s="333"/>
      <c r="CT1227" s="333"/>
      <c r="DD1227" s="333"/>
      <c r="DN1227" s="333"/>
      <c r="DX1227" s="333"/>
      <c r="EH1227" s="333"/>
      <c r="ER1227" s="333"/>
      <c r="FX1227" s="389"/>
      <c r="GH1227" s="333"/>
      <c r="GR1227" s="333"/>
      <c r="HB1227" s="333"/>
      <c r="HL1227" s="333"/>
      <c r="HV1227" s="333"/>
      <c r="IA1227" s="325"/>
    </row>
    <row r="1228" spans="1:235" s="48" customFormat="1">
      <c r="A1228" s="46"/>
      <c r="AB1228" s="333"/>
      <c r="AL1228" s="333"/>
      <c r="AV1228" s="333"/>
      <c r="BF1228" s="333"/>
      <c r="BP1228" s="333"/>
      <c r="BZ1228" s="333"/>
      <c r="CJ1228" s="333"/>
      <c r="CT1228" s="333"/>
      <c r="DD1228" s="333"/>
      <c r="DN1228" s="333"/>
      <c r="DX1228" s="333"/>
      <c r="EH1228" s="333"/>
      <c r="ER1228" s="333"/>
      <c r="FX1228" s="389"/>
      <c r="GH1228" s="333"/>
      <c r="GR1228" s="333"/>
      <c r="HB1228" s="333"/>
      <c r="HL1228" s="333"/>
      <c r="HV1228" s="333"/>
      <c r="IA1228" s="325"/>
    </row>
    <row r="1229" spans="1:235" s="48" customFormat="1">
      <c r="A1229" s="46"/>
      <c r="AB1229" s="333"/>
      <c r="AL1229" s="333"/>
      <c r="AV1229" s="333"/>
      <c r="BF1229" s="333"/>
      <c r="BP1229" s="333"/>
      <c r="BZ1229" s="333"/>
      <c r="CJ1229" s="333"/>
      <c r="CT1229" s="333"/>
      <c r="DD1229" s="333"/>
      <c r="DN1229" s="333"/>
      <c r="DX1229" s="333"/>
      <c r="EH1229" s="333"/>
      <c r="ER1229" s="333"/>
      <c r="FX1229" s="389"/>
      <c r="GH1229" s="333"/>
      <c r="GR1229" s="333"/>
      <c r="HB1229" s="333"/>
      <c r="HL1229" s="333"/>
      <c r="HV1229" s="333"/>
      <c r="IA1229" s="325"/>
    </row>
    <row r="1230" spans="1:235" s="48" customFormat="1">
      <c r="A1230" s="46"/>
      <c r="AB1230" s="333"/>
      <c r="AL1230" s="333"/>
      <c r="AV1230" s="333"/>
      <c r="BF1230" s="333"/>
      <c r="BP1230" s="333"/>
      <c r="BZ1230" s="333"/>
      <c r="CJ1230" s="333"/>
      <c r="CT1230" s="333"/>
      <c r="DD1230" s="333"/>
      <c r="DN1230" s="333"/>
      <c r="DX1230" s="333"/>
      <c r="EH1230" s="333"/>
      <c r="ER1230" s="333"/>
      <c r="FX1230" s="389"/>
      <c r="GH1230" s="333"/>
      <c r="GR1230" s="333"/>
      <c r="HB1230" s="333"/>
      <c r="HL1230" s="333"/>
      <c r="HV1230" s="333"/>
      <c r="IA1230" s="325"/>
    </row>
    <row r="1231" spans="1:235" s="48" customFormat="1">
      <c r="A1231" s="46"/>
      <c r="AB1231" s="333"/>
      <c r="AL1231" s="333"/>
      <c r="AV1231" s="333"/>
      <c r="BF1231" s="333"/>
      <c r="BP1231" s="333"/>
      <c r="BZ1231" s="333"/>
      <c r="CJ1231" s="333"/>
      <c r="CT1231" s="333"/>
      <c r="DD1231" s="333"/>
      <c r="DN1231" s="333"/>
      <c r="DX1231" s="333"/>
      <c r="EH1231" s="333"/>
      <c r="ER1231" s="333"/>
      <c r="FX1231" s="389"/>
      <c r="GH1231" s="333"/>
      <c r="GR1231" s="333"/>
      <c r="HB1231" s="333"/>
      <c r="HL1231" s="333"/>
      <c r="HV1231" s="333"/>
      <c r="IA1231" s="325"/>
    </row>
    <row r="1232" spans="1:235" s="48" customFormat="1">
      <c r="A1232" s="46"/>
      <c r="AB1232" s="333"/>
      <c r="AL1232" s="333"/>
      <c r="AV1232" s="333"/>
      <c r="BF1232" s="333"/>
      <c r="BP1232" s="333"/>
      <c r="BZ1232" s="333"/>
      <c r="CJ1232" s="333"/>
      <c r="CT1232" s="333"/>
      <c r="DD1232" s="333"/>
      <c r="DN1232" s="333"/>
      <c r="DX1232" s="333"/>
      <c r="EH1232" s="333"/>
      <c r="ER1232" s="333"/>
      <c r="FX1232" s="389"/>
      <c r="GH1232" s="333"/>
      <c r="GR1232" s="333"/>
      <c r="HB1232" s="333"/>
      <c r="HL1232" s="333"/>
      <c r="HV1232" s="333"/>
      <c r="IA1232" s="325"/>
    </row>
    <row r="1233" spans="1:235" s="48" customFormat="1">
      <c r="A1233" s="46"/>
      <c r="AB1233" s="333"/>
      <c r="AL1233" s="333"/>
      <c r="AV1233" s="333"/>
      <c r="BF1233" s="333"/>
      <c r="BP1233" s="333"/>
      <c r="BZ1233" s="333"/>
      <c r="CJ1233" s="333"/>
      <c r="CT1233" s="333"/>
      <c r="DD1233" s="333"/>
      <c r="DN1233" s="333"/>
      <c r="DX1233" s="333"/>
      <c r="EH1233" s="333"/>
      <c r="ER1233" s="333"/>
      <c r="FX1233" s="389"/>
      <c r="GH1233" s="333"/>
      <c r="GR1233" s="333"/>
      <c r="HB1233" s="333"/>
      <c r="HL1233" s="333"/>
      <c r="HV1233" s="333"/>
      <c r="IA1233" s="325"/>
    </row>
    <row r="1234" spans="1:235" s="48" customFormat="1">
      <c r="A1234" s="46"/>
      <c r="AB1234" s="333"/>
      <c r="AL1234" s="333"/>
      <c r="AV1234" s="333"/>
      <c r="BF1234" s="333"/>
      <c r="BP1234" s="333"/>
      <c r="BZ1234" s="333"/>
      <c r="CJ1234" s="333"/>
      <c r="CT1234" s="333"/>
      <c r="DD1234" s="333"/>
      <c r="DN1234" s="333"/>
      <c r="DX1234" s="333"/>
      <c r="EH1234" s="333"/>
      <c r="ER1234" s="333"/>
      <c r="FX1234" s="389"/>
      <c r="GH1234" s="333"/>
      <c r="GR1234" s="333"/>
      <c r="HB1234" s="333"/>
      <c r="HL1234" s="333"/>
      <c r="HV1234" s="333"/>
      <c r="IA1234" s="325"/>
    </row>
    <row r="1235" spans="1:235" s="48" customFormat="1">
      <c r="A1235" s="46"/>
      <c r="AB1235" s="333"/>
      <c r="AL1235" s="333"/>
      <c r="AV1235" s="333"/>
      <c r="BF1235" s="333"/>
      <c r="BP1235" s="333"/>
      <c r="BZ1235" s="333"/>
      <c r="CJ1235" s="333"/>
      <c r="CT1235" s="333"/>
      <c r="DD1235" s="333"/>
      <c r="DN1235" s="333"/>
      <c r="DX1235" s="333"/>
      <c r="EH1235" s="333"/>
      <c r="ER1235" s="333"/>
      <c r="FX1235" s="389"/>
      <c r="GH1235" s="333"/>
      <c r="GR1235" s="333"/>
      <c r="HB1235" s="333"/>
      <c r="HL1235" s="333"/>
      <c r="HV1235" s="333"/>
      <c r="IA1235" s="325"/>
    </row>
    <row r="1236" spans="1:235" s="48" customFormat="1">
      <c r="A1236" s="46"/>
      <c r="AB1236" s="333"/>
      <c r="AL1236" s="333"/>
      <c r="AV1236" s="333"/>
      <c r="BF1236" s="333"/>
      <c r="BP1236" s="333"/>
      <c r="BZ1236" s="333"/>
      <c r="CJ1236" s="333"/>
      <c r="CT1236" s="333"/>
      <c r="DD1236" s="333"/>
      <c r="DN1236" s="333"/>
      <c r="DX1236" s="333"/>
      <c r="EH1236" s="333"/>
      <c r="ER1236" s="333"/>
      <c r="FX1236" s="389"/>
      <c r="GH1236" s="333"/>
      <c r="GR1236" s="333"/>
      <c r="HB1236" s="333"/>
      <c r="HL1236" s="333"/>
      <c r="HV1236" s="333"/>
      <c r="IA1236" s="325"/>
    </row>
    <row r="1237" spans="1:235" s="48" customFormat="1">
      <c r="A1237" s="46"/>
      <c r="AB1237" s="333"/>
      <c r="AL1237" s="333"/>
      <c r="AV1237" s="333"/>
      <c r="BF1237" s="333"/>
      <c r="BP1237" s="333"/>
      <c r="BZ1237" s="333"/>
      <c r="CJ1237" s="333"/>
      <c r="CT1237" s="333"/>
      <c r="DD1237" s="333"/>
      <c r="DN1237" s="333"/>
      <c r="DX1237" s="333"/>
      <c r="EH1237" s="333"/>
      <c r="ER1237" s="333"/>
      <c r="FX1237" s="389"/>
      <c r="GH1237" s="333"/>
      <c r="GR1237" s="333"/>
      <c r="HB1237" s="333"/>
      <c r="HL1237" s="333"/>
      <c r="HV1237" s="333"/>
      <c r="IA1237" s="325"/>
    </row>
    <row r="1238" spans="1:235" s="48" customFormat="1">
      <c r="A1238" s="46"/>
      <c r="AB1238" s="333"/>
      <c r="AL1238" s="333"/>
      <c r="AV1238" s="333"/>
      <c r="BF1238" s="333"/>
      <c r="BP1238" s="333"/>
      <c r="BZ1238" s="333"/>
      <c r="CJ1238" s="333"/>
      <c r="CT1238" s="333"/>
      <c r="DD1238" s="333"/>
      <c r="DN1238" s="333"/>
      <c r="DX1238" s="333"/>
      <c r="EH1238" s="333"/>
      <c r="ER1238" s="333"/>
      <c r="FX1238" s="389"/>
      <c r="GH1238" s="333"/>
      <c r="GR1238" s="333"/>
      <c r="HB1238" s="333"/>
      <c r="HL1238" s="333"/>
      <c r="HV1238" s="333"/>
      <c r="IA1238" s="325"/>
    </row>
    <row r="1239" spans="1:235" s="48" customFormat="1">
      <c r="A1239" s="46"/>
      <c r="AB1239" s="333"/>
      <c r="AL1239" s="333"/>
      <c r="AV1239" s="333"/>
      <c r="BF1239" s="333"/>
      <c r="BP1239" s="333"/>
      <c r="BZ1239" s="333"/>
      <c r="CJ1239" s="333"/>
      <c r="CT1239" s="333"/>
      <c r="DD1239" s="333"/>
      <c r="DN1239" s="333"/>
      <c r="DX1239" s="333"/>
      <c r="EH1239" s="333"/>
      <c r="ER1239" s="333"/>
      <c r="FX1239" s="389"/>
      <c r="GH1239" s="333"/>
      <c r="GR1239" s="333"/>
      <c r="HB1239" s="333"/>
      <c r="HL1239" s="333"/>
      <c r="HV1239" s="333"/>
      <c r="IA1239" s="325"/>
    </row>
    <row r="1240" spans="1:235" s="48" customFormat="1">
      <c r="A1240" s="46"/>
      <c r="AB1240" s="333"/>
      <c r="AL1240" s="333"/>
      <c r="AV1240" s="333"/>
      <c r="BF1240" s="333"/>
      <c r="BP1240" s="333"/>
      <c r="BZ1240" s="333"/>
      <c r="CJ1240" s="333"/>
      <c r="CT1240" s="333"/>
      <c r="DD1240" s="333"/>
      <c r="DN1240" s="333"/>
      <c r="DX1240" s="333"/>
      <c r="EH1240" s="333"/>
      <c r="ER1240" s="333"/>
      <c r="FX1240" s="389"/>
      <c r="GH1240" s="333"/>
      <c r="GR1240" s="333"/>
      <c r="HB1240" s="333"/>
      <c r="HL1240" s="333"/>
      <c r="HV1240" s="333"/>
      <c r="IA1240" s="325"/>
    </row>
    <row r="1241" spans="1:235" s="48" customFormat="1">
      <c r="A1241" s="46"/>
      <c r="AB1241" s="333"/>
      <c r="AL1241" s="333"/>
      <c r="AV1241" s="333"/>
      <c r="BF1241" s="333"/>
      <c r="BP1241" s="333"/>
      <c r="BZ1241" s="333"/>
      <c r="CJ1241" s="333"/>
      <c r="CT1241" s="333"/>
      <c r="DD1241" s="333"/>
      <c r="DN1241" s="333"/>
      <c r="DX1241" s="333"/>
      <c r="EH1241" s="333"/>
      <c r="ER1241" s="333"/>
      <c r="FX1241" s="389"/>
      <c r="GH1241" s="333"/>
      <c r="GR1241" s="333"/>
      <c r="HB1241" s="333"/>
      <c r="HL1241" s="333"/>
      <c r="HV1241" s="333"/>
      <c r="IA1241" s="325"/>
    </row>
    <row r="1242" spans="1:235" s="48" customFormat="1">
      <c r="A1242" s="46"/>
      <c r="AB1242" s="333"/>
      <c r="AL1242" s="333"/>
      <c r="AV1242" s="333"/>
      <c r="BF1242" s="333"/>
      <c r="BP1242" s="333"/>
      <c r="BZ1242" s="333"/>
      <c r="CJ1242" s="333"/>
      <c r="CT1242" s="333"/>
      <c r="DD1242" s="333"/>
      <c r="DN1242" s="333"/>
      <c r="DX1242" s="333"/>
      <c r="EH1242" s="333"/>
      <c r="ER1242" s="333"/>
      <c r="FX1242" s="389"/>
      <c r="GH1242" s="333"/>
      <c r="GR1242" s="333"/>
      <c r="HB1242" s="333"/>
      <c r="HL1242" s="333"/>
      <c r="HV1242" s="333"/>
      <c r="IA1242" s="325"/>
    </row>
    <row r="1243" spans="1:235" s="48" customFormat="1">
      <c r="A1243" s="46"/>
      <c r="AB1243" s="333"/>
      <c r="AL1243" s="333"/>
      <c r="AV1243" s="333"/>
      <c r="BF1243" s="333"/>
      <c r="BP1243" s="333"/>
      <c r="BZ1243" s="333"/>
      <c r="CJ1243" s="333"/>
      <c r="CT1243" s="333"/>
      <c r="DD1243" s="333"/>
      <c r="DN1243" s="333"/>
      <c r="DX1243" s="333"/>
      <c r="EH1243" s="333"/>
      <c r="ER1243" s="333"/>
      <c r="FX1243" s="389"/>
      <c r="GH1243" s="333"/>
      <c r="GR1243" s="333"/>
      <c r="HB1243" s="333"/>
      <c r="HL1243" s="333"/>
      <c r="HV1243" s="333"/>
      <c r="IA1243" s="325"/>
    </row>
    <row r="1244" spans="1:235" s="48" customFormat="1">
      <c r="A1244" s="46"/>
      <c r="AB1244" s="333"/>
      <c r="AL1244" s="333"/>
      <c r="AV1244" s="333"/>
      <c r="BF1244" s="333"/>
      <c r="BP1244" s="333"/>
      <c r="BZ1244" s="333"/>
      <c r="CJ1244" s="333"/>
      <c r="CT1244" s="333"/>
      <c r="DD1244" s="333"/>
      <c r="DN1244" s="333"/>
      <c r="DX1244" s="333"/>
      <c r="EH1244" s="333"/>
      <c r="ER1244" s="333"/>
      <c r="FX1244" s="389"/>
      <c r="GH1244" s="333"/>
      <c r="GR1244" s="333"/>
      <c r="HB1244" s="333"/>
      <c r="HL1244" s="333"/>
      <c r="HV1244" s="333"/>
      <c r="IA1244" s="325"/>
    </row>
    <row r="1245" spans="1:235" s="48" customFormat="1">
      <c r="A1245" s="46"/>
      <c r="AB1245" s="333"/>
      <c r="AL1245" s="333"/>
      <c r="AV1245" s="333"/>
      <c r="BF1245" s="333"/>
      <c r="BP1245" s="333"/>
      <c r="BZ1245" s="333"/>
      <c r="CJ1245" s="333"/>
      <c r="CT1245" s="333"/>
      <c r="DD1245" s="333"/>
      <c r="DN1245" s="333"/>
      <c r="DX1245" s="333"/>
      <c r="EH1245" s="333"/>
      <c r="ER1245" s="333"/>
      <c r="FX1245" s="389"/>
      <c r="GH1245" s="333"/>
      <c r="GR1245" s="333"/>
      <c r="HB1245" s="333"/>
      <c r="HL1245" s="333"/>
      <c r="HV1245" s="333"/>
      <c r="IA1245" s="325"/>
    </row>
    <row r="1246" spans="1:235" s="48" customFormat="1">
      <c r="A1246" s="46"/>
      <c r="AB1246" s="333"/>
      <c r="AL1246" s="333"/>
      <c r="AV1246" s="333"/>
      <c r="BF1246" s="333"/>
      <c r="BP1246" s="333"/>
      <c r="BZ1246" s="333"/>
      <c r="CJ1246" s="333"/>
      <c r="CT1246" s="333"/>
      <c r="DD1246" s="333"/>
      <c r="DN1246" s="333"/>
      <c r="DX1246" s="333"/>
      <c r="EH1246" s="333"/>
      <c r="ER1246" s="333"/>
      <c r="FX1246" s="389"/>
      <c r="GH1246" s="333"/>
      <c r="GR1246" s="333"/>
      <c r="HB1246" s="333"/>
      <c r="HL1246" s="333"/>
      <c r="HV1246" s="333"/>
      <c r="IA1246" s="325"/>
    </row>
    <row r="1247" spans="1:235" s="48" customFormat="1">
      <c r="A1247" s="46"/>
      <c r="AB1247" s="333"/>
      <c r="AL1247" s="333"/>
      <c r="AV1247" s="333"/>
      <c r="BF1247" s="333"/>
      <c r="BP1247" s="333"/>
      <c r="BZ1247" s="333"/>
      <c r="CJ1247" s="333"/>
      <c r="CT1247" s="333"/>
      <c r="DD1247" s="333"/>
      <c r="DN1247" s="333"/>
      <c r="DX1247" s="333"/>
      <c r="EH1247" s="333"/>
      <c r="ER1247" s="333"/>
      <c r="FX1247" s="389"/>
      <c r="GH1247" s="333"/>
      <c r="GR1247" s="333"/>
      <c r="HB1247" s="333"/>
      <c r="HL1247" s="333"/>
      <c r="HV1247" s="333"/>
      <c r="IA1247" s="325"/>
    </row>
    <row r="1248" spans="1:235" s="48" customFormat="1">
      <c r="A1248" s="46"/>
      <c r="AB1248" s="333"/>
      <c r="AL1248" s="333"/>
      <c r="AV1248" s="333"/>
      <c r="BF1248" s="333"/>
      <c r="BP1248" s="333"/>
      <c r="BZ1248" s="333"/>
      <c r="CJ1248" s="333"/>
      <c r="CT1248" s="333"/>
      <c r="DD1248" s="333"/>
      <c r="DN1248" s="333"/>
      <c r="DX1248" s="333"/>
      <c r="EH1248" s="333"/>
      <c r="ER1248" s="333"/>
      <c r="FX1248" s="389"/>
      <c r="GH1248" s="333"/>
      <c r="GR1248" s="333"/>
      <c r="HB1248" s="333"/>
      <c r="HL1248" s="333"/>
      <c r="HV1248" s="333"/>
      <c r="IA1248" s="325"/>
    </row>
    <row r="1249" spans="1:235" s="48" customFormat="1">
      <c r="A1249" s="46"/>
      <c r="AB1249" s="333"/>
      <c r="AL1249" s="333"/>
      <c r="AV1249" s="333"/>
      <c r="BF1249" s="333"/>
      <c r="BP1249" s="333"/>
      <c r="BZ1249" s="333"/>
      <c r="CJ1249" s="333"/>
      <c r="CT1249" s="333"/>
      <c r="DD1249" s="333"/>
      <c r="DN1249" s="333"/>
      <c r="DX1249" s="333"/>
      <c r="EH1249" s="333"/>
      <c r="ER1249" s="333"/>
      <c r="FX1249" s="389"/>
      <c r="GH1249" s="333"/>
      <c r="GR1249" s="333"/>
      <c r="HB1249" s="333"/>
      <c r="HL1249" s="333"/>
      <c r="HV1249" s="333"/>
      <c r="IA1249" s="325"/>
    </row>
    <row r="1250" spans="1:235" s="48" customFormat="1">
      <c r="A1250" s="46"/>
      <c r="AB1250" s="333"/>
      <c r="AL1250" s="333"/>
      <c r="AV1250" s="333"/>
      <c r="BF1250" s="333"/>
      <c r="BP1250" s="333"/>
      <c r="BZ1250" s="333"/>
      <c r="CJ1250" s="333"/>
      <c r="CT1250" s="333"/>
      <c r="DD1250" s="333"/>
      <c r="DN1250" s="333"/>
      <c r="DX1250" s="333"/>
      <c r="EH1250" s="333"/>
      <c r="ER1250" s="333"/>
      <c r="FX1250" s="389"/>
      <c r="GH1250" s="333"/>
      <c r="GR1250" s="333"/>
      <c r="HB1250" s="333"/>
      <c r="HL1250" s="333"/>
      <c r="HV1250" s="333"/>
      <c r="IA1250" s="325"/>
    </row>
    <row r="1251" spans="1:235" s="48" customFormat="1">
      <c r="A1251" s="46"/>
      <c r="AB1251" s="333"/>
      <c r="AL1251" s="333"/>
      <c r="AV1251" s="333"/>
      <c r="BF1251" s="333"/>
      <c r="BP1251" s="333"/>
      <c r="BZ1251" s="333"/>
      <c r="CJ1251" s="333"/>
      <c r="CT1251" s="333"/>
      <c r="DD1251" s="333"/>
      <c r="DN1251" s="333"/>
      <c r="DX1251" s="333"/>
      <c r="EH1251" s="333"/>
      <c r="ER1251" s="333"/>
      <c r="FX1251" s="389"/>
      <c r="GH1251" s="333"/>
      <c r="GR1251" s="333"/>
      <c r="HB1251" s="333"/>
      <c r="HL1251" s="333"/>
      <c r="HV1251" s="333"/>
      <c r="IA1251" s="325"/>
    </row>
    <row r="1252" spans="1:235" s="48" customFormat="1">
      <c r="A1252" s="46"/>
      <c r="AB1252" s="333"/>
      <c r="AL1252" s="333"/>
      <c r="AV1252" s="333"/>
      <c r="BF1252" s="333"/>
      <c r="BP1252" s="333"/>
      <c r="BZ1252" s="333"/>
      <c r="CJ1252" s="333"/>
      <c r="CT1252" s="333"/>
      <c r="DD1252" s="333"/>
      <c r="DN1252" s="333"/>
      <c r="DX1252" s="333"/>
      <c r="EH1252" s="333"/>
      <c r="ER1252" s="333"/>
      <c r="FX1252" s="389"/>
      <c r="GH1252" s="333"/>
      <c r="GR1252" s="333"/>
      <c r="HB1252" s="333"/>
      <c r="HL1252" s="333"/>
      <c r="HV1252" s="333"/>
      <c r="IA1252" s="325"/>
    </row>
    <row r="1253" spans="1:235" s="48" customFormat="1">
      <c r="A1253" s="46"/>
      <c r="AB1253" s="333"/>
      <c r="AL1253" s="333"/>
      <c r="AV1253" s="333"/>
      <c r="BF1253" s="333"/>
      <c r="BP1253" s="333"/>
      <c r="BZ1253" s="333"/>
      <c r="CJ1253" s="333"/>
      <c r="CT1253" s="333"/>
      <c r="DD1253" s="333"/>
      <c r="DN1253" s="333"/>
      <c r="DX1253" s="333"/>
      <c r="EH1253" s="333"/>
      <c r="ER1253" s="333"/>
      <c r="FX1253" s="389"/>
      <c r="GH1253" s="333"/>
      <c r="GR1253" s="333"/>
      <c r="HB1253" s="333"/>
      <c r="HL1253" s="333"/>
      <c r="HV1253" s="333"/>
      <c r="IA1253" s="325"/>
    </row>
    <row r="1254" spans="1:235" s="48" customFormat="1">
      <c r="A1254" s="46"/>
      <c r="AB1254" s="333"/>
      <c r="AL1254" s="333"/>
      <c r="AV1254" s="333"/>
      <c r="BF1254" s="333"/>
      <c r="BP1254" s="333"/>
      <c r="BZ1254" s="333"/>
      <c r="CJ1254" s="333"/>
      <c r="CT1254" s="333"/>
      <c r="DD1254" s="333"/>
      <c r="DN1254" s="333"/>
      <c r="DX1254" s="333"/>
      <c r="EH1254" s="333"/>
      <c r="ER1254" s="333"/>
      <c r="FX1254" s="389"/>
      <c r="GH1254" s="333"/>
      <c r="GR1254" s="333"/>
      <c r="HB1254" s="333"/>
      <c r="HL1254" s="333"/>
      <c r="HV1254" s="333"/>
      <c r="IA1254" s="325"/>
    </row>
    <row r="1255" spans="1:235" s="48" customFormat="1">
      <c r="A1255" s="46"/>
      <c r="AB1255" s="333"/>
      <c r="AL1255" s="333"/>
      <c r="AV1255" s="333"/>
      <c r="BF1255" s="333"/>
      <c r="BP1255" s="333"/>
      <c r="BZ1255" s="333"/>
      <c r="CJ1255" s="333"/>
      <c r="CT1255" s="333"/>
      <c r="DD1255" s="333"/>
      <c r="DN1255" s="333"/>
      <c r="DX1255" s="333"/>
      <c r="EH1255" s="333"/>
      <c r="ER1255" s="333"/>
      <c r="FX1255" s="389"/>
      <c r="GH1255" s="333"/>
      <c r="GR1255" s="333"/>
      <c r="HB1255" s="333"/>
      <c r="HL1255" s="333"/>
      <c r="HV1255" s="333"/>
      <c r="IA1255" s="325"/>
    </row>
    <row r="1256" spans="1:235" s="48" customFormat="1">
      <c r="A1256" s="46"/>
      <c r="AB1256" s="333"/>
      <c r="AL1256" s="333"/>
      <c r="AV1256" s="333"/>
      <c r="BF1256" s="333"/>
      <c r="BP1256" s="333"/>
      <c r="BZ1256" s="333"/>
      <c r="CJ1256" s="333"/>
      <c r="CT1256" s="333"/>
      <c r="DD1256" s="333"/>
      <c r="DN1256" s="333"/>
      <c r="DX1256" s="333"/>
      <c r="EH1256" s="333"/>
      <c r="ER1256" s="333"/>
      <c r="FX1256" s="389"/>
      <c r="GH1256" s="333"/>
      <c r="GR1256" s="333"/>
      <c r="HB1256" s="333"/>
      <c r="HL1256" s="333"/>
      <c r="HV1256" s="333"/>
      <c r="IA1256" s="325"/>
    </row>
    <row r="1257" spans="1:235" s="48" customFormat="1">
      <c r="A1257" s="46"/>
      <c r="AB1257" s="333"/>
      <c r="AL1257" s="333"/>
      <c r="AV1257" s="333"/>
      <c r="BF1257" s="333"/>
      <c r="BP1257" s="333"/>
      <c r="BZ1257" s="333"/>
      <c r="CJ1257" s="333"/>
      <c r="CT1257" s="333"/>
      <c r="DD1257" s="333"/>
      <c r="DN1257" s="333"/>
      <c r="DX1257" s="333"/>
      <c r="EH1257" s="333"/>
      <c r="ER1257" s="333"/>
      <c r="FX1257" s="389"/>
      <c r="GH1257" s="333"/>
      <c r="GR1257" s="333"/>
      <c r="HB1257" s="333"/>
      <c r="HL1257" s="333"/>
      <c r="HV1257" s="333"/>
      <c r="IA1257" s="325"/>
    </row>
    <row r="1258" spans="1:235" s="48" customFormat="1">
      <c r="A1258" s="46"/>
      <c r="AB1258" s="333"/>
      <c r="AL1258" s="333"/>
      <c r="AV1258" s="333"/>
      <c r="BF1258" s="333"/>
      <c r="BP1258" s="333"/>
      <c r="BZ1258" s="333"/>
      <c r="CJ1258" s="333"/>
      <c r="CT1258" s="333"/>
      <c r="DD1258" s="333"/>
      <c r="DN1258" s="333"/>
      <c r="DX1258" s="333"/>
      <c r="EH1258" s="333"/>
      <c r="ER1258" s="333"/>
      <c r="FX1258" s="389"/>
      <c r="GH1258" s="333"/>
      <c r="GR1258" s="333"/>
      <c r="HB1258" s="333"/>
      <c r="HL1258" s="333"/>
      <c r="HV1258" s="333"/>
      <c r="IA1258" s="325"/>
    </row>
    <row r="1259" spans="1:235" s="48" customFormat="1">
      <c r="A1259" s="46"/>
      <c r="AB1259" s="333"/>
      <c r="AL1259" s="333"/>
      <c r="AV1259" s="333"/>
      <c r="BF1259" s="333"/>
      <c r="BP1259" s="333"/>
      <c r="BZ1259" s="333"/>
      <c r="CJ1259" s="333"/>
      <c r="CT1259" s="333"/>
      <c r="DD1259" s="333"/>
      <c r="DN1259" s="333"/>
      <c r="DX1259" s="333"/>
      <c r="EH1259" s="333"/>
      <c r="ER1259" s="333"/>
      <c r="FX1259" s="389"/>
      <c r="GH1259" s="333"/>
      <c r="GR1259" s="333"/>
      <c r="HB1259" s="333"/>
      <c r="HL1259" s="333"/>
      <c r="HV1259" s="333"/>
      <c r="IA1259" s="325"/>
    </row>
    <row r="1260" spans="1:235" s="48" customFormat="1">
      <c r="A1260" s="46"/>
      <c r="AB1260" s="333"/>
      <c r="AL1260" s="333"/>
      <c r="AV1260" s="333"/>
      <c r="BF1260" s="333"/>
      <c r="BP1260" s="333"/>
      <c r="BZ1260" s="333"/>
      <c r="CJ1260" s="333"/>
      <c r="CT1260" s="333"/>
      <c r="DD1260" s="333"/>
      <c r="DN1260" s="333"/>
      <c r="DX1260" s="333"/>
      <c r="EH1260" s="333"/>
      <c r="ER1260" s="333"/>
      <c r="FX1260" s="389"/>
      <c r="GH1260" s="333"/>
      <c r="GR1260" s="333"/>
      <c r="HB1260" s="333"/>
      <c r="HL1260" s="333"/>
      <c r="HV1260" s="333"/>
      <c r="IA1260" s="325"/>
    </row>
    <row r="1261" spans="1:235" s="48" customFormat="1">
      <c r="A1261" s="46"/>
      <c r="AB1261" s="333"/>
      <c r="AL1261" s="333"/>
      <c r="AV1261" s="333"/>
      <c r="BF1261" s="333"/>
      <c r="BP1261" s="333"/>
      <c r="BZ1261" s="333"/>
      <c r="CJ1261" s="333"/>
      <c r="CT1261" s="333"/>
      <c r="DD1261" s="333"/>
      <c r="DN1261" s="333"/>
      <c r="DX1261" s="333"/>
      <c r="EH1261" s="333"/>
      <c r="ER1261" s="333"/>
      <c r="FX1261" s="389"/>
      <c r="GH1261" s="333"/>
      <c r="GR1261" s="333"/>
      <c r="HB1261" s="333"/>
      <c r="HL1261" s="333"/>
      <c r="HV1261" s="333"/>
      <c r="IA1261" s="325"/>
    </row>
    <row r="1262" spans="1:235" s="48" customFormat="1">
      <c r="A1262" s="46"/>
      <c r="AB1262" s="333"/>
      <c r="AL1262" s="333"/>
      <c r="AV1262" s="333"/>
      <c r="BF1262" s="333"/>
      <c r="BP1262" s="333"/>
      <c r="BZ1262" s="333"/>
      <c r="CJ1262" s="333"/>
      <c r="CT1262" s="333"/>
      <c r="DD1262" s="333"/>
      <c r="DN1262" s="333"/>
      <c r="DX1262" s="333"/>
      <c r="EH1262" s="333"/>
      <c r="ER1262" s="333"/>
      <c r="FX1262" s="389"/>
      <c r="GH1262" s="333"/>
      <c r="GR1262" s="333"/>
      <c r="HB1262" s="333"/>
      <c r="HL1262" s="333"/>
      <c r="HV1262" s="333"/>
      <c r="IA1262" s="325"/>
    </row>
    <row r="1263" spans="1:235" s="48" customFormat="1">
      <c r="A1263" s="46"/>
      <c r="AB1263" s="333"/>
      <c r="AL1263" s="333"/>
      <c r="AV1263" s="333"/>
      <c r="BF1263" s="333"/>
      <c r="BP1263" s="333"/>
      <c r="BZ1263" s="333"/>
      <c r="CJ1263" s="333"/>
      <c r="CT1263" s="333"/>
      <c r="DD1263" s="333"/>
      <c r="DN1263" s="333"/>
      <c r="DX1263" s="333"/>
      <c r="EH1263" s="333"/>
      <c r="ER1263" s="333"/>
      <c r="FX1263" s="389"/>
      <c r="GH1263" s="333"/>
      <c r="GR1263" s="333"/>
      <c r="HB1263" s="333"/>
      <c r="HL1263" s="333"/>
      <c r="HV1263" s="333"/>
      <c r="IA1263" s="325"/>
    </row>
    <row r="1264" spans="1:235" s="48" customFormat="1">
      <c r="A1264" s="46"/>
      <c r="AB1264" s="333"/>
      <c r="AL1264" s="333"/>
      <c r="AV1264" s="333"/>
      <c r="BF1264" s="333"/>
      <c r="BP1264" s="333"/>
      <c r="BZ1264" s="333"/>
      <c r="CJ1264" s="333"/>
      <c r="CT1264" s="333"/>
      <c r="DD1264" s="333"/>
      <c r="DN1264" s="333"/>
      <c r="DX1264" s="333"/>
      <c r="EH1264" s="333"/>
      <c r="ER1264" s="333"/>
      <c r="FX1264" s="389"/>
      <c r="GH1264" s="333"/>
      <c r="GR1264" s="333"/>
      <c r="HB1264" s="333"/>
      <c r="HL1264" s="333"/>
      <c r="HV1264" s="333"/>
      <c r="IA1264" s="325"/>
    </row>
    <row r="1265" spans="1:235" s="48" customFormat="1">
      <c r="A1265" s="46"/>
      <c r="AB1265" s="333"/>
      <c r="AL1265" s="333"/>
      <c r="AV1265" s="333"/>
      <c r="BF1265" s="333"/>
      <c r="BP1265" s="333"/>
      <c r="BZ1265" s="333"/>
      <c r="CJ1265" s="333"/>
      <c r="CT1265" s="333"/>
      <c r="DD1265" s="333"/>
      <c r="DN1265" s="333"/>
      <c r="DX1265" s="333"/>
      <c r="EH1265" s="333"/>
      <c r="ER1265" s="333"/>
      <c r="FX1265" s="389"/>
      <c r="GH1265" s="333"/>
      <c r="GR1265" s="333"/>
      <c r="HB1265" s="333"/>
      <c r="HL1265" s="333"/>
      <c r="HV1265" s="333"/>
      <c r="IA1265" s="325"/>
    </row>
    <row r="1266" spans="1:235" s="48" customFormat="1">
      <c r="A1266" s="46"/>
      <c r="AB1266" s="333"/>
      <c r="AL1266" s="333"/>
      <c r="AV1266" s="333"/>
      <c r="BF1266" s="333"/>
      <c r="BP1266" s="333"/>
      <c r="BZ1266" s="333"/>
      <c r="CJ1266" s="333"/>
      <c r="CT1266" s="333"/>
      <c r="DD1266" s="333"/>
      <c r="DN1266" s="333"/>
      <c r="DX1266" s="333"/>
      <c r="EH1266" s="333"/>
      <c r="ER1266" s="333"/>
      <c r="FX1266" s="389"/>
      <c r="GH1266" s="333"/>
      <c r="GR1266" s="333"/>
      <c r="HB1266" s="333"/>
      <c r="HL1266" s="333"/>
      <c r="HV1266" s="333"/>
      <c r="IA1266" s="325"/>
    </row>
    <row r="1267" spans="1:235" s="48" customFormat="1">
      <c r="A1267" s="46"/>
      <c r="AB1267" s="333"/>
      <c r="AL1267" s="333"/>
      <c r="AV1267" s="333"/>
      <c r="BF1267" s="333"/>
      <c r="BP1267" s="333"/>
      <c r="BZ1267" s="333"/>
      <c r="CJ1267" s="333"/>
      <c r="CT1267" s="333"/>
      <c r="DD1267" s="333"/>
      <c r="DN1267" s="333"/>
      <c r="DX1267" s="333"/>
      <c r="EH1267" s="333"/>
      <c r="ER1267" s="333"/>
      <c r="FX1267" s="389"/>
      <c r="GH1267" s="333"/>
      <c r="GR1267" s="333"/>
      <c r="HB1267" s="333"/>
      <c r="HL1267" s="333"/>
      <c r="HV1267" s="333"/>
      <c r="IA1267" s="325"/>
    </row>
    <row r="1268" spans="1:235" s="48" customFormat="1">
      <c r="A1268" s="46"/>
      <c r="AB1268" s="333"/>
      <c r="AL1268" s="333"/>
      <c r="AV1268" s="333"/>
      <c r="BF1268" s="333"/>
      <c r="BP1268" s="333"/>
      <c r="BZ1268" s="333"/>
      <c r="CJ1268" s="333"/>
      <c r="CT1268" s="333"/>
      <c r="DD1268" s="333"/>
      <c r="DN1268" s="333"/>
      <c r="DX1268" s="333"/>
      <c r="EH1268" s="333"/>
      <c r="ER1268" s="333"/>
      <c r="FX1268" s="389"/>
      <c r="GH1268" s="333"/>
      <c r="GR1268" s="333"/>
      <c r="HB1268" s="333"/>
      <c r="HL1268" s="333"/>
      <c r="HV1268" s="333"/>
      <c r="IA1268" s="325"/>
    </row>
    <row r="1269" spans="1:235" s="48" customFormat="1">
      <c r="A1269" s="46"/>
      <c r="AB1269" s="333"/>
      <c r="AL1269" s="333"/>
      <c r="AV1269" s="333"/>
      <c r="BF1269" s="333"/>
      <c r="BP1269" s="333"/>
      <c r="BZ1269" s="333"/>
      <c r="CJ1269" s="333"/>
      <c r="CT1269" s="333"/>
      <c r="DD1269" s="333"/>
      <c r="DN1269" s="333"/>
      <c r="DX1269" s="333"/>
      <c r="EH1269" s="333"/>
      <c r="ER1269" s="333"/>
      <c r="FX1269" s="389"/>
      <c r="GH1269" s="333"/>
      <c r="GR1269" s="333"/>
      <c r="HB1269" s="333"/>
      <c r="HL1269" s="333"/>
      <c r="HV1269" s="333"/>
      <c r="IA1269" s="325"/>
    </row>
    <row r="1270" spans="1:235" s="48" customFormat="1">
      <c r="A1270" s="46"/>
      <c r="AB1270" s="333"/>
      <c r="AL1270" s="333"/>
      <c r="AV1270" s="333"/>
      <c r="BF1270" s="333"/>
      <c r="BP1270" s="333"/>
      <c r="BZ1270" s="333"/>
      <c r="CJ1270" s="333"/>
      <c r="CT1270" s="333"/>
      <c r="DD1270" s="333"/>
      <c r="DN1270" s="333"/>
      <c r="DX1270" s="333"/>
      <c r="EH1270" s="333"/>
      <c r="ER1270" s="333"/>
      <c r="FX1270" s="389"/>
      <c r="GH1270" s="333"/>
      <c r="GR1270" s="333"/>
      <c r="HB1270" s="333"/>
      <c r="HL1270" s="333"/>
      <c r="HV1270" s="333"/>
      <c r="IA1270" s="325"/>
    </row>
    <row r="1271" spans="1:235" s="48" customFormat="1">
      <c r="A1271" s="46"/>
      <c r="AB1271" s="333"/>
      <c r="AL1271" s="333"/>
      <c r="AV1271" s="333"/>
      <c r="BF1271" s="333"/>
      <c r="BP1271" s="333"/>
      <c r="BZ1271" s="333"/>
      <c r="CJ1271" s="333"/>
      <c r="CT1271" s="333"/>
      <c r="DD1271" s="333"/>
      <c r="DN1271" s="333"/>
      <c r="DX1271" s="333"/>
      <c r="EH1271" s="333"/>
      <c r="ER1271" s="333"/>
      <c r="FX1271" s="389"/>
      <c r="GH1271" s="333"/>
      <c r="GR1271" s="333"/>
      <c r="HB1271" s="333"/>
      <c r="HL1271" s="333"/>
      <c r="HV1271" s="333"/>
      <c r="IA1271" s="325"/>
    </row>
    <row r="1272" spans="1:235" s="48" customFormat="1">
      <c r="A1272" s="46"/>
      <c r="AB1272" s="333"/>
      <c r="AL1272" s="333"/>
      <c r="AV1272" s="333"/>
      <c r="BF1272" s="333"/>
      <c r="BP1272" s="333"/>
      <c r="BZ1272" s="333"/>
      <c r="CJ1272" s="333"/>
      <c r="CT1272" s="333"/>
      <c r="DD1272" s="333"/>
      <c r="DN1272" s="333"/>
      <c r="DX1272" s="333"/>
      <c r="EH1272" s="333"/>
      <c r="ER1272" s="333"/>
      <c r="FX1272" s="389"/>
      <c r="GH1272" s="333"/>
      <c r="GR1272" s="333"/>
      <c r="HB1272" s="333"/>
      <c r="HL1272" s="333"/>
      <c r="HV1272" s="333"/>
      <c r="IA1272" s="325"/>
    </row>
    <row r="1273" spans="1:235" s="48" customFormat="1">
      <c r="A1273" s="46"/>
      <c r="AB1273" s="333"/>
      <c r="AL1273" s="333"/>
      <c r="AV1273" s="333"/>
      <c r="BF1273" s="333"/>
      <c r="BP1273" s="333"/>
      <c r="BZ1273" s="333"/>
      <c r="CJ1273" s="333"/>
      <c r="CT1273" s="333"/>
      <c r="DD1273" s="333"/>
      <c r="DN1273" s="333"/>
      <c r="DX1273" s="333"/>
      <c r="EH1273" s="333"/>
      <c r="ER1273" s="333"/>
      <c r="FX1273" s="389"/>
      <c r="GH1273" s="333"/>
      <c r="GR1273" s="333"/>
      <c r="HB1273" s="333"/>
      <c r="HL1273" s="333"/>
      <c r="HV1273" s="333"/>
      <c r="IA1273" s="325"/>
    </row>
    <row r="1274" spans="1:235" s="48" customFormat="1">
      <c r="A1274" s="46"/>
      <c r="AB1274" s="333"/>
      <c r="AL1274" s="333"/>
      <c r="AV1274" s="333"/>
      <c r="BF1274" s="333"/>
      <c r="BP1274" s="333"/>
      <c r="BZ1274" s="333"/>
      <c r="CJ1274" s="333"/>
      <c r="CT1274" s="333"/>
      <c r="DD1274" s="333"/>
      <c r="DN1274" s="333"/>
      <c r="DX1274" s="333"/>
      <c r="EH1274" s="333"/>
      <c r="ER1274" s="333"/>
      <c r="FX1274" s="389"/>
      <c r="GH1274" s="333"/>
      <c r="GR1274" s="333"/>
      <c r="HB1274" s="333"/>
      <c r="HL1274" s="333"/>
      <c r="HV1274" s="333"/>
      <c r="IA1274" s="325"/>
    </row>
    <row r="1275" spans="1:235" s="48" customFormat="1">
      <c r="A1275" s="46"/>
      <c r="AB1275" s="333"/>
      <c r="AL1275" s="333"/>
      <c r="AV1275" s="333"/>
      <c r="BF1275" s="333"/>
      <c r="BP1275" s="333"/>
      <c r="BZ1275" s="333"/>
      <c r="CJ1275" s="333"/>
      <c r="CT1275" s="333"/>
      <c r="DD1275" s="333"/>
      <c r="DN1275" s="333"/>
      <c r="DX1275" s="333"/>
      <c r="EH1275" s="333"/>
      <c r="ER1275" s="333"/>
      <c r="FX1275" s="389"/>
      <c r="GH1275" s="333"/>
      <c r="GR1275" s="333"/>
      <c r="HB1275" s="333"/>
      <c r="HL1275" s="333"/>
      <c r="HV1275" s="333"/>
      <c r="IA1275" s="325"/>
    </row>
    <row r="1276" spans="1:235" s="48" customFormat="1">
      <c r="A1276" s="46"/>
      <c r="AB1276" s="333"/>
      <c r="AL1276" s="333"/>
      <c r="AV1276" s="333"/>
      <c r="BF1276" s="333"/>
      <c r="BP1276" s="333"/>
      <c r="BZ1276" s="333"/>
      <c r="CJ1276" s="333"/>
      <c r="CT1276" s="333"/>
      <c r="DD1276" s="333"/>
      <c r="DN1276" s="333"/>
      <c r="DX1276" s="333"/>
      <c r="EH1276" s="333"/>
      <c r="ER1276" s="333"/>
      <c r="FX1276" s="389"/>
      <c r="GH1276" s="333"/>
      <c r="GR1276" s="333"/>
      <c r="HB1276" s="333"/>
      <c r="HL1276" s="333"/>
      <c r="HV1276" s="333"/>
      <c r="IA1276" s="325"/>
    </row>
    <row r="1277" spans="1:235" s="48" customFormat="1">
      <c r="A1277" s="46"/>
      <c r="AB1277" s="333"/>
      <c r="AL1277" s="333"/>
      <c r="AV1277" s="333"/>
      <c r="BF1277" s="333"/>
      <c r="BP1277" s="333"/>
      <c r="BZ1277" s="333"/>
      <c r="CJ1277" s="333"/>
      <c r="CT1277" s="333"/>
      <c r="DD1277" s="333"/>
      <c r="DN1277" s="333"/>
      <c r="DX1277" s="333"/>
      <c r="EH1277" s="333"/>
      <c r="ER1277" s="333"/>
      <c r="FX1277" s="389"/>
      <c r="GH1277" s="333"/>
      <c r="GR1277" s="333"/>
      <c r="HB1277" s="333"/>
      <c r="HL1277" s="333"/>
      <c r="HV1277" s="333"/>
      <c r="IA1277" s="325"/>
    </row>
    <row r="1278" spans="1:235" s="48" customFormat="1">
      <c r="A1278" s="46"/>
      <c r="AB1278" s="333"/>
      <c r="AL1278" s="333"/>
      <c r="AV1278" s="333"/>
      <c r="BF1278" s="333"/>
      <c r="BP1278" s="333"/>
      <c r="BZ1278" s="333"/>
      <c r="CJ1278" s="333"/>
      <c r="CT1278" s="333"/>
      <c r="DD1278" s="333"/>
      <c r="DN1278" s="333"/>
      <c r="DX1278" s="333"/>
      <c r="EH1278" s="333"/>
      <c r="ER1278" s="333"/>
      <c r="FX1278" s="389"/>
      <c r="GH1278" s="333"/>
      <c r="GR1278" s="333"/>
      <c r="HB1278" s="333"/>
      <c r="HL1278" s="333"/>
      <c r="HV1278" s="333"/>
      <c r="IA1278" s="325"/>
    </row>
    <row r="1279" spans="1:235" s="48" customFormat="1">
      <c r="A1279" s="46"/>
      <c r="AB1279" s="333"/>
      <c r="AL1279" s="333"/>
      <c r="AV1279" s="333"/>
      <c r="BF1279" s="333"/>
      <c r="BP1279" s="333"/>
      <c r="BZ1279" s="333"/>
      <c r="CJ1279" s="333"/>
      <c r="CT1279" s="333"/>
      <c r="DD1279" s="333"/>
      <c r="DN1279" s="333"/>
      <c r="DX1279" s="333"/>
      <c r="EH1279" s="333"/>
      <c r="ER1279" s="333"/>
      <c r="FX1279" s="389"/>
      <c r="GH1279" s="333"/>
      <c r="GR1279" s="333"/>
      <c r="HB1279" s="333"/>
      <c r="HL1279" s="333"/>
      <c r="HV1279" s="333"/>
      <c r="IA1279" s="325"/>
    </row>
    <row r="1280" spans="1:235" s="48" customFormat="1">
      <c r="A1280" s="46"/>
      <c r="AB1280" s="333"/>
      <c r="AL1280" s="333"/>
      <c r="AV1280" s="333"/>
      <c r="BF1280" s="333"/>
      <c r="BP1280" s="333"/>
      <c r="BZ1280" s="333"/>
      <c r="CJ1280" s="333"/>
      <c r="CT1280" s="333"/>
      <c r="DD1280" s="333"/>
      <c r="DN1280" s="333"/>
      <c r="DX1280" s="333"/>
      <c r="EH1280" s="333"/>
      <c r="ER1280" s="333"/>
      <c r="FX1280" s="389"/>
      <c r="GH1280" s="333"/>
      <c r="GR1280" s="333"/>
      <c r="HB1280" s="333"/>
      <c r="HL1280" s="333"/>
      <c r="HV1280" s="333"/>
      <c r="IA1280" s="325"/>
    </row>
    <row r="1281" spans="1:235" s="48" customFormat="1">
      <c r="A1281" s="46"/>
      <c r="AB1281" s="333"/>
      <c r="AL1281" s="333"/>
      <c r="AV1281" s="333"/>
      <c r="BF1281" s="333"/>
      <c r="BP1281" s="333"/>
      <c r="BZ1281" s="333"/>
      <c r="CJ1281" s="333"/>
      <c r="CT1281" s="333"/>
      <c r="DD1281" s="333"/>
      <c r="DN1281" s="333"/>
      <c r="DX1281" s="333"/>
      <c r="EH1281" s="333"/>
      <c r="ER1281" s="333"/>
      <c r="FX1281" s="389"/>
      <c r="GH1281" s="333"/>
      <c r="GR1281" s="333"/>
      <c r="HB1281" s="333"/>
      <c r="HL1281" s="333"/>
      <c r="HV1281" s="333"/>
      <c r="IA1281" s="325"/>
    </row>
    <row r="1282" spans="1:235" s="48" customFormat="1">
      <c r="A1282" s="46"/>
      <c r="AB1282" s="333"/>
      <c r="AL1282" s="333"/>
      <c r="AV1282" s="333"/>
      <c r="BF1282" s="333"/>
      <c r="BP1282" s="333"/>
      <c r="BZ1282" s="333"/>
      <c r="CJ1282" s="333"/>
      <c r="CT1282" s="333"/>
      <c r="DD1282" s="333"/>
      <c r="DN1282" s="333"/>
      <c r="DX1282" s="333"/>
      <c r="EH1282" s="333"/>
      <c r="ER1282" s="333"/>
      <c r="FX1282" s="389"/>
      <c r="GH1282" s="333"/>
      <c r="GR1282" s="333"/>
      <c r="HB1282" s="333"/>
      <c r="HL1282" s="333"/>
      <c r="HV1282" s="333"/>
      <c r="IA1282" s="325"/>
    </row>
    <row r="1283" spans="1:235" s="48" customFormat="1">
      <c r="A1283" s="46"/>
      <c r="AB1283" s="333"/>
      <c r="AL1283" s="333"/>
      <c r="AV1283" s="333"/>
      <c r="BF1283" s="333"/>
      <c r="BP1283" s="333"/>
      <c r="BZ1283" s="333"/>
      <c r="CJ1283" s="333"/>
      <c r="CT1283" s="333"/>
      <c r="DD1283" s="333"/>
      <c r="DN1283" s="333"/>
      <c r="DX1283" s="333"/>
      <c r="EH1283" s="333"/>
      <c r="ER1283" s="333"/>
      <c r="FX1283" s="389"/>
      <c r="GH1283" s="333"/>
      <c r="GR1283" s="333"/>
      <c r="HB1283" s="333"/>
      <c r="HL1283" s="333"/>
      <c r="HV1283" s="333"/>
      <c r="IA1283" s="325"/>
    </row>
    <row r="1284" spans="1:235" s="48" customFormat="1">
      <c r="A1284" s="46"/>
      <c r="AB1284" s="333"/>
      <c r="AL1284" s="333"/>
      <c r="AV1284" s="333"/>
      <c r="BF1284" s="333"/>
      <c r="BP1284" s="333"/>
      <c r="BZ1284" s="333"/>
      <c r="CJ1284" s="333"/>
      <c r="CT1284" s="333"/>
      <c r="DD1284" s="333"/>
      <c r="DN1284" s="333"/>
      <c r="DX1284" s="333"/>
      <c r="EH1284" s="333"/>
      <c r="ER1284" s="333"/>
      <c r="FX1284" s="389"/>
      <c r="GH1284" s="333"/>
      <c r="GR1284" s="333"/>
      <c r="HB1284" s="333"/>
      <c r="HL1284" s="333"/>
      <c r="HV1284" s="333"/>
      <c r="IA1284" s="325"/>
    </row>
    <row r="1285" spans="1:235" s="48" customFormat="1">
      <c r="A1285" s="46"/>
      <c r="AB1285" s="333"/>
      <c r="AL1285" s="333"/>
      <c r="AV1285" s="333"/>
      <c r="BF1285" s="333"/>
      <c r="BP1285" s="333"/>
      <c r="BZ1285" s="333"/>
      <c r="CJ1285" s="333"/>
      <c r="CT1285" s="333"/>
      <c r="DD1285" s="333"/>
      <c r="DN1285" s="333"/>
      <c r="DX1285" s="333"/>
      <c r="EH1285" s="333"/>
      <c r="ER1285" s="333"/>
      <c r="FX1285" s="389"/>
      <c r="GH1285" s="333"/>
      <c r="GR1285" s="333"/>
      <c r="HB1285" s="333"/>
      <c r="HL1285" s="333"/>
      <c r="HV1285" s="333"/>
      <c r="IA1285" s="325"/>
    </row>
    <row r="1286" spans="1:235" s="48" customFormat="1">
      <c r="A1286" s="46"/>
      <c r="AB1286" s="333"/>
      <c r="AL1286" s="333"/>
      <c r="AV1286" s="333"/>
      <c r="BF1286" s="333"/>
      <c r="BP1286" s="333"/>
      <c r="BZ1286" s="333"/>
      <c r="CJ1286" s="333"/>
      <c r="CT1286" s="333"/>
      <c r="DD1286" s="333"/>
      <c r="DN1286" s="333"/>
      <c r="DX1286" s="333"/>
      <c r="EH1286" s="333"/>
      <c r="ER1286" s="333"/>
      <c r="FX1286" s="389"/>
      <c r="GH1286" s="333"/>
      <c r="GR1286" s="333"/>
      <c r="HB1286" s="333"/>
      <c r="HL1286" s="333"/>
      <c r="HV1286" s="333"/>
      <c r="IA1286" s="325"/>
    </row>
    <row r="1287" spans="1:235" s="48" customFormat="1">
      <c r="A1287" s="46"/>
      <c r="AB1287" s="333"/>
      <c r="AL1287" s="333"/>
      <c r="AV1287" s="333"/>
      <c r="BF1287" s="333"/>
      <c r="BP1287" s="333"/>
      <c r="BZ1287" s="333"/>
      <c r="CJ1287" s="333"/>
      <c r="CT1287" s="333"/>
      <c r="DD1287" s="333"/>
      <c r="DN1287" s="333"/>
      <c r="DX1287" s="333"/>
      <c r="EH1287" s="333"/>
      <c r="ER1287" s="333"/>
      <c r="FX1287" s="389"/>
      <c r="GH1287" s="333"/>
      <c r="GR1287" s="333"/>
      <c r="HB1287" s="333"/>
      <c r="HL1287" s="333"/>
      <c r="HV1287" s="333"/>
      <c r="IA1287" s="325"/>
    </row>
    <row r="1288" spans="1:235" s="48" customFormat="1">
      <c r="A1288" s="46"/>
      <c r="AB1288" s="333"/>
      <c r="AL1288" s="333"/>
      <c r="AV1288" s="333"/>
      <c r="BF1288" s="333"/>
      <c r="BP1288" s="333"/>
      <c r="BZ1288" s="333"/>
      <c r="CJ1288" s="333"/>
      <c r="CT1288" s="333"/>
      <c r="DD1288" s="333"/>
      <c r="DN1288" s="333"/>
      <c r="DX1288" s="333"/>
      <c r="EH1288" s="333"/>
      <c r="ER1288" s="333"/>
      <c r="FX1288" s="389"/>
      <c r="GH1288" s="333"/>
      <c r="GR1288" s="333"/>
      <c r="HB1288" s="333"/>
      <c r="HL1288" s="333"/>
      <c r="HV1288" s="333"/>
      <c r="IA1288" s="325"/>
    </row>
    <row r="1289" spans="1:235" s="48" customFormat="1">
      <c r="A1289" s="46"/>
      <c r="AB1289" s="333"/>
      <c r="AL1289" s="333"/>
      <c r="AV1289" s="333"/>
      <c r="BF1289" s="333"/>
      <c r="BP1289" s="333"/>
      <c r="BZ1289" s="333"/>
      <c r="CJ1289" s="333"/>
      <c r="CT1289" s="333"/>
      <c r="DD1289" s="333"/>
      <c r="DN1289" s="333"/>
      <c r="DX1289" s="333"/>
      <c r="EH1289" s="333"/>
      <c r="ER1289" s="333"/>
      <c r="FX1289" s="389"/>
      <c r="GH1289" s="333"/>
      <c r="GR1289" s="333"/>
      <c r="HB1289" s="333"/>
      <c r="HL1289" s="333"/>
      <c r="HV1289" s="333"/>
      <c r="IA1289" s="325"/>
    </row>
    <row r="1290" spans="1:235" s="48" customFormat="1">
      <c r="A1290" s="46"/>
      <c r="AB1290" s="333"/>
      <c r="AL1290" s="333"/>
      <c r="AV1290" s="333"/>
      <c r="BF1290" s="333"/>
      <c r="BP1290" s="333"/>
      <c r="BZ1290" s="333"/>
      <c r="CJ1290" s="333"/>
      <c r="CT1290" s="333"/>
      <c r="DD1290" s="333"/>
      <c r="DN1290" s="333"/>
      <c r="DX1290" s="333"/>
      <c r="EH1290" s="333"/>
      <c r="ER1290" s="333"/>
      <c r="FX1290" s="389"/>
      <c r="GH1290" s="333"/>
      <c r="GR1290" s="333"/>
      <c r="HB1290" s="333"/>
      <c r="HL1290" s="333"/>
      <c r="HV1290" s="333"/>
      <c r="IA1290" s="325"/>
    </row>
    <row r="1291" spans="1:235" s="48" customFormat="1">
      <c r="A1291" s="46"/>
      <c r="AB1291" s="333"/>
      <c r="AL1291" s="333"/>
      <c r="AV1291" s="333"/>
      <c r="BF1291" s="333"/>
      <c r="BP1291" s="333"/>
      <c r="BZ1291" s="333"/>
      <c r="CJ1291" s="333"/>
      <c r="CT1291" s="333"/>
      <c r="DD1291" s="333"/>
      <c r="DN1291" s="333"/>
      <c r="DX1291" s="333"/>
      <c r="EH1291" s="333"/>
      <c r="ER1291" s="333"/>
      <c r="FX1291" s="389"/>
      <c r="GH1291" s="333"/>
      <c r="GR1291" s="333"/>
      <c r="HB1291" s="333"/>
      <c r="HL1291" s="333"/>
      <c r="HV1291" s="333"/>
      <c r="IA1291" s="325"/>
    </row>
    <row r="1292" spans="1:235" s="48" customFormat="1">
      <c r="A1292" s="46"/>
      <c r="AB1292" s="333"/>
      <c r="AL1292" s="333"/>
      <c r="AV1292" s="333"/>
      <c r="BF1292" s="333"/>
      <c r="BP1292" s="333"/>
      <c r="BZ1292" s="333"/>
      <c r="CJ1292" s="333"/>
      <c r="CT1292" s="333"/>
      <c r="DD1292" s="333"/>
      <c r="DN1292" s="333"/>
      <c r="DX1292" s="333"/>
      <c r="EH1292" s="333"/>
      <c r="ER1292" s="333"/>
      <c r="FX1292" s="389"/>
      <c r="GH1292" s="333"/>
      <c r="GR1292" s="333"/>
      <c r="HB1292" s="333"/>
      <c r="HL1292" s="333"/>
      <c r="HV1292" s="333"/>
      <c r="IA1292" s="325"/>
    </row>
    <row r="1293" spans="1:235" s="48" customFormat="1">
      <c r="A1293" s="46"/>
      <c r="AB1293" s="333"/>
      <c r="AL1293" s="333"/>
      <c r="AV1293" s="333"/>
      <c r="BF1293" s="333"/>
      <c r="BP1293" s="333"/>
      <c r="BZ1293" s="333"/>
      <c r="CJ1293" s="333"/>
      <c r="CT1293" s="333"/>
      <c r="DD1293" s="333"/>
      <c r="DN1293" s="333"/>
      <c r="DX1293" s="333"/>
      <c r="EH1293" s="333"/>
      <c r="ER1293" s="333"/>
      <c r="FX1293" s="389"/>
      <c r="GH1293" s="333"/>
      <c r="GR1293" s="333"/>
      <c r="HB1293" s="333"/>
      <c r="HL1293" s="333"/>
      <c r="HV1293" s="333"/>
      <c r="IA1293" s="325"/>
    </row>
    <row r="1294" spans="1:235" s="48" customFormat="1">
      <c r="A1294" s="46"/>
      <c r="AB1294" s="333"/>
      <c r="AL1294" s="333"/>
      <c r="AV1294" s="333"/>
      <c r="BF1294" s="333"/>
      <c r="BP1294" s="333"/>
      <c r="BZ1294" s="333"/>
      <c r="CJ1294" s="333"/>
      <c r="CT1294" s="333"/>
      <c r="DD1294" s="333"/>
      <c r="DN1294" s="333"/>
      <c r="DX1294" s="333"/>
      <c r="EH1294" s="333"/>
      <c r="ER1294" s="333"/>
      <c r="FX1294" s="389"/>
      <c r="GH1294" s="333"/>
      <c r="GR1294" s="333"/>
      <c r="HB1294" s="333"/>
      <c r="HL1294" s="333"/>
      <c r="HV1294" s="333"/>
      <c r="IA1294" s="325"/>
    </row>
    <row r="1295" spans="1:235" s="48" customFormat="1">
      <c r="A1295" s="46"/>
      <c r="AB1295" s="333"/>
      <c r="AL1295" s="333"/>
      <c r="AV1295" s="333"/>
      <c r="BF1295" s="333"/>
      <c r="BP1295" s="333"/>
      <c r="BZ1295" s="333"/>
      <c r="CJ1295" s="333"/>
      <c r="CT1295" s="333"/>
      <c r="DD1295" s="333"/>
      <c r="DN1295" s="333"/>
      <c r="DX1295" s="333"/>
      <c r="EH1295" s="333"/>
      <c r="ER1295" s="333"/>
      <c r="FX1295" s="389"/>
      <c r="GH1295" s="333"/>
      <c r="GR1295" s="333"/>
      <c r="HB1295" s="333"/>
      <c r="HL1295" s="333"/>
      <c r="HV1295" s="333"/>
      <c r="IA1295" s="325"/>
    </row>
    <row r="1296" spans="1:235" s="48" customFormat="1">
      <c r="A1296" s="46"/>
      <c r="AB1296" s="333"/>
      <c r="AL1296" s="333"/>
      <c r="AV1296" s="333"/>
      <c r="BF1296" s="333"/>
      <c r="BP1296" s="333"/>
      <c r="BZ1296" s="333"/>
      <c r="CJ1296" s="333"/>
      <c r="CT1296" s="333"/>
      <c r="DD1296" s="333"/>
      <c r="DN1296" s="333"/>
      <c r="DX1296" s="333"/>
      <c r="EH1296" s="333"/>
      <c r="ER1296" s="333"/>
      <c r="FX1296" s="389"/>
      <c r="GH1296" s="333"/>
      <c r="GR1296" s="333"/>
      <c r="HB1296" s="333"/>
      <c r="HL1296" s="333"/>
      <c r="HV1296" s="333"/>
      <c r="IA1296" s="325"/>
    </row>
    <row r="1297" spans="1:235" s="48" customFormat="1">
      <c r="A1297" s="46"/>
      <c r="AB1297" s="333"/>
      <c r="AL1297" s="333"/>
      <c r="AV1297" s="333"/>
      <c r="BF1297" s="333"/>
      <c r="BP1297" s="333"/>
      <c r="BZ1297" s="333"/>
      <c r="CJ1297" s="333"/>
      <c r="CT1297" s="333"/>
      <c r="DD1297" s="333"/>
      <c r="DN1297" s="333"/>
      <c r="DX1297" s="333"/>
      <c r="EH1297" s="333"/>
      <c r="ER1297" s="333"/>
      <c r="FX1297" s="389"/>
      <c r="GH1297" s="333"/>
      <c r="GR1297" s="333"/>
      <c r="HB1297" s="333"/>
      <c r="HL1297" s="333"/>
      <c r="HV1297" s="333"/>
      <c r="IA1297" s="325"/>
    </row>
    <row r="1298" spans="1:235" s="48" customFormat="1">
      <c r="A1298" s="46"/>
      <c r="AB1298" s="333"/>
      <c r="AL1298" s="333"/>
      <c r="AV1298" s="333"/>
      <c r="BF1298" s="333"/>
      <c r="BP1298" s="333"/>
      <c r="BZ1298" s="333"/>
      <c r="CJ1298" s="333"/>
      <c r="CT1298" s="333"/>
      <c r="DD1298" s="333"/>
      <c r="DN1298" s="333"/>
      <c r="DX1298" s="333"/>
      <c r="EH1298" s="333"/>
      <c r="ER1298" s="333"/>
      <c r="FX1298" s="389"/>
      <c r="GH1298" s="333"/>
      <c r="GR1298" s="333"/>
      <c r="HB1298" s="333"/>
      <c r="HL1298" s="333"/>
      <c r="HV1298" s="333"/>
      <c r="IA1298" s="325"/>
    </row>
    <row r="1299" spans="1:235" s="48" customFormat="1">
      <c r="A1299" s="46"/>
      <c r="AB1299" s="333"/>
      <c r="AL1299" s="333"/>
      <c r="AV1299" s="333"/>
      <c r="BF1299" s="333"/>
      <c r="BP1299" s="333"/>
      <c r="BZ1299" s="333"/>
      <c r="CJ1299" s="333"/>
      <c r="CT1299" s="333"/>
      <c r="DD1299" s="333"/>
      <c r="DN1299" s="333"/>
      <c r="DX1299" s="333"/>
      <c r="EH1299" s="333"/>
      <c r="ER1299" s="333"/>
      <c r="FX1299" s="389"/>
      <c r="GH1299" s="333"/>
      <c r="GR1299" s="333"/>
      <c r="HB1299" s="333"/>
      <c r="HL1299" s="333"/>
      <c r="HV1299" s="333"/>
      <c r="IA1299" s="325"/>
    </row>
    <row r="1300" spans="1:235" s="48" customFormat="1">
      <c r="A1300" s="46"/>
      <c r="AB1300" s="333"/>
      <c r="AL1300" s="333"/>
      <c r="AV1300" s="333"/>
      <c r="BF1300" s="333"/>
      <c r="BP1300" s="333"/>
      <c r="BZ1300" s="333"/>
      <c r="CJ1300" s="333"/>
      <c r="CT1300" s="333"/>
      <c r="DD1300" s="333"/>
      <c r="DN1300" s="333"/>
      <c r="DX1300" s="333"/>
      <c r="EH1300" s="333"/>
      <c r="ER1300" s="333"/>
      <c r="FX1300" s="389"/>
      <c r="GH1300" s="333"/>
      <c r="GR1300" s="333"/>
      <c r="HB1300" s="333"/>
      <c r="HL1300" s="333"/>
      <c r="HV1300" s="333"/>
      <c r="IA1300" s="325"/>
    </row>
    <row r="1301" spans="1:235" s="48" customFormat="1">
      <c r="A1301" s="46"/>
      <c r="AB1301" s="333"/>
      <c r="AL1301" s="333"/>
      <c r="AV1301" s="333"/>
      <c r="BF1301" s="333"/>
      <c r="BP1301" s="333"/>
      <c r="BZ1301" s="333"/>
      <c r="CJ1301" s="333"/>
      <c r="CT1301" s="333"/>
      <c r="DD1301" s="333"/>
      <c r="DN1301" s="333"/>
      <c r="DX1301" s="333"/>
      <c r="EH1301" s="333"/>
      <c r="ER1301" s="333"/>
      <c r="FX1301" s="389"/>
      <c r="GH1301" s="333"/>
      <c r="GR1301" s="333"/>
      <c r="HB1301" s="333"/>
      <c r="HL1301" s="333"/>
      <c r="HV1301" s="333"/>
      <c r="IA1301" s="325"/>
    </row>
    <row r="1302" spans="1:235" s="48" customFormat="1">
      <c r="A1302" s="46"/>
      <c r="AB1302" s="333"/>
      <c r="AL1302" s="333"/>
      <c r="AV1302" s="333"/>
      <c r="BF1302" s="333"/>
      <c r="BP1302" s="333"/>
      <c r="BZ1302" s="333"/>
      <c r="CJ1302" s="333"/>
      <c r="CT1302" s="333"/>
      <c r="DD1302" s="333"/>
      <c r="DN1302" s="333"/>
      <c r="DX1302" s="333"/>
      <c r="EH1302" s="333"/>
      <c r="ER1302" s="333"/>
      <c r="FX1302" s="389"/>
      <c r="GH1302" s="333"/>
      <c r="GR1302" s="333"/>
      <c r="HB1302" s="333"/>
      <c r="HL1302" s="333"/>
      <c r="HV1302" s="333"/>
      <c r="IA1302" s="325"/>
    </row>
    <row r="1303" spans="1:235" s="48" customFormat="1">
      <c r="A1303" s="46"/>
      <c r="AB1303" s="333"/>
      <c r="AL1303" s="333"/>
      <c r="AV1303" s="333"/>
      <c r="BF1303" s="333"/>
      <c r="BP1303" s="333"/>
      <c r="BZ1303" s="333"/>
      <c r="CJ1303" s="333"/>
      <c r="CT1303" s="333"/>
      <c r="DD1303" s="333"/>
      <c r="DN1303" s="333"/>
      <c r="DX1303" s="333"/>
      <c r="EH1303" s="333"/>
      <c r="ER1303" s="333"/>
      <c r="FX1303" s="389"/>
      <c r="GH1303" s="333"/>
      <c r="GR1303" s="333"/>
      <c r="HB1303" s="333"/>
      <c r="HL1303" s="333"/>
      <c r="HV1303" s="333"/>
      <c r="IA1303" s="325"/>
    </row>
    <row r="1304" spans="1:235" s="48" customFormat="1">
      <c r="A1304" s="46"/>
      <c r="AB1304" s="333"/>
      <c r="AL1304" s="333"/>
      <c r="AV1304" s="333"/>
      <c r="BF1304" s="333"/>
      <c r="BP1304" s="333"/>
      <c r="BZ1304" s="333"/>
      <c r="CJ1304" s="333"/>
      <c r="CT1304" s="333"/>
      <c r="DD1304" s="333"/>
      <c r="DN1304" s="333"/>
      <c r="DX1304" s="333"/>
      <c r="EH1304" s="333"/>
      <c r="ER1304" s="333"/>
      <c r="FX1304" s="389"/>
      <c r="GH1304" s="333"/>
      <c r="GR1304" s="333"/>
      <c r="HB1304" s="333"/>
      <c r="HL1304" s="333"/>
      <c r="HV1304" s="333"/>
      <c r="IA1304" s="325"/>
    </row>
    <row r="1305" spans="1:235" s="48" customFormat="1">
      <c r="A1305" s="46"/>
      <c r="AB1305" s="333"/>
      <c r="AL1305" s="333"/>
      <c r="AV1305" s="333"/>
      <c r="BF1305" s="333"/>
      <c r="BP1305" s="333"/>
      <c r="BZ1305" s="333"/>
      <c r="CJ1305" s="333"/>
      <c r="CT1305" s="333"/>
      <c r="DD1305" s="333"/>
      <c r="DN1305" s="333"/>
      <c r="DX1305" s="333"/>
      <c r="EH1305" s="333"/>
      <c r="ER1305" s="333"/>
      <c r="FX1305" s="389"/>
      <c r="GH1305" s="333"/>
      <c r="GR1305" s="333"/>
      <c r="HB1305" s="333"/>
      <c r="HL1305" s="333"/>
      <c r="HV1305" s="333"/>
      <c r="IA1305" s="325"/>
    </row>
    <row r="1306" spans="1:235" s="48" customFormat="1">
      <c r="A1306" s="46"/>
      <c r="AB1306" s="333"/>
      <c r="AL1306" s="333"/>
      <c r="AV1306" s="333"/>
      <c r="BF1306" s="333"/>
      <c r="BP1306" s="333"/>
      <c r="BZ1306" s="333"/>
      <c r="CJ1306" s="333"/>
      <c r="CT1306" s="333"/>
      <c r="DD1306" s="333"/>
      <c r="DN1306" s="333"/>
      <c r="DX1306" s="333"/>
      <c r="EH1306" s="333"/>
      <c r="ER1306" s="333"/>
      <c r="FX1306" s="389"/>
      <c r="GH1306" s="333"/>
      <c r="GR1306" s="333"/>
      <c r="HB1306" s="333"/>
      <c r="HL1306" s="333"/>
      <c r="HV1306" s="333"/>
      <c r="IA1306" s="325"/>
    </row>
    <row r="1307" spans="1:235" s="48" customFormat="1">
      <c r="A1307" s="46"/>
      <c r="AB1307" s="333"/>
      <c r="AL1307" s="333"/>
      <c r="AV1307" s="333"/>
      <c r="BF1307" s="333"/>
      <c r="BP1307" s="333"/>
      <c r="BZ1307" s="333"/>
      <c r="CJ1307" s="333"/>
      <c r="CT1307" s="333"/>
      <c r="DD1307" s="333"/>
      <c r="DN1307" s="333"/>
      <c r="DX1307" s="333"/>
      <c r="EH1307" s="333"/>
      <c r="ER1307" s="333"/>
      <c r="FX1307" s="389"/>
      <c r="GH1307" s="333"/>
      <c r="GR1307" s="333"/>
      <c r="HB1307" s="333"/>
      <c r="HL1307" s="333"/>
      <c r="HV1307" s="333"/>
      <c r="IA1307" s="325"/>
    </row>
    <row r="1308" spans="1:235" s="48" customFormat="1">
      <c r="A1308" s="46"/>
      <c r="AB1308" s="333"/>
      <c r="AL1308" s="333"/>
      <c r="AV1308" s="333"/>
      <c r="BF1308" s="333"/>
      <c r="BP1308" s="333"/>
      <c r="BZ1308" s="333"/>
      <c r="CJ1308" s="333"/>
      <c r="CT1308" s="333"/>
      <c r="DD1308" s="333"/>
      <c r="DN1308" s="333"/>
      <c r="DX1308" s="333"/>
      <c r="EH1308" s="333"/>
      <c r="ER1308" s="333"/>
      <c r="FX1308" s="389"/>
      <c r="GH1308" s="333"/>
      <c r="GR1308" s="333"/>
      <c r="HB1308" s="333"/>
      <c r="HL1308" s="333"/>
      <c r="HV1308" s="333"/>
      <c r="IA1308" s="325"/>
    </row>
    <row r="1309" spans="1:235" s="48" customFormat="1">
      <c r="A1309" s="46"/>
      <c r="AB1309" s="333"/>
      <c r="AL1309" s="333"/>
      <c r="AV1309" s="333"/>
      <c r="BF1309" s="333"/>
      <c r="BP1309" s="333"/>
      <c r="BZ1309" s="333"/>
      <c r="CJ1309" s="333"/>
      <c r="CT1309" s="333"/>
      <c r="DD1309" s="333"/>
      <c r="DN1309" s="333"/>
      <c r="DX1309" s="333"/>
      <c r="EH1309" s="333"/>
      <c r="ER1309" s="333"/>
      <c r="FX1309" s="389"/>
      <c r="GH1309" s="333"/>
      <c r="GR1309" s="333"/>
      <c r="HB1309" s="333"/>
      <c r="HL1309" s="333"/>
      <c r="HV1309" s="333"/>
      <c r="IA1309" s="325"/>
    </row>
    <row r="1310" spans="1:235" s="48" customFormat="1">
      <c r="A1310" s="46"/>
      <c r="AB1310" s="333"/>
      <c r="AL1310" s="333"/>
      <c r="AV1310" s="333"/>
      <c r="BF1310" s="333"/>
      <c r="BP1310" s="333"/>
      <c r="BZ1310" s="333"/>
      <c r="CJ1310" s="333"/>
      <c r="CT1310" s="333"/>
      <c r="DD1310" s="333"/>
      <c r="DN1310" s="333"/>
      <c r="DX1310" s="333"/>
      <c r="EH1310" s="333"/>
      <c r="ER1310" s="333"/>
      <c r="FX1310" s="389"/>
      <c r="GH1310" s="333"/>
      <c r="GR1310" s="333"/>
      <c r="HB1310" s="333"/>
      <c r="HL1310" s="333"/>
      <c r="HV1310" s="333"/>
      <c r="IA1310" s="325"/>
    </row>
    <row r="1311" spans="1:235" s="48" customFormat="1">
      <c r="A1311" s="46"/>
      <c r="AB1311" s="333"/>
      <c r="AL1311" s="333"/>
      <c r="AV1311" s="333"/>
      <c r="BF1311" s="333"/>
      <c r="BP1311" s="333"/>
      <c r="BZ1311" s="333"/>
      <c r="CJ1311" s="333"/>
      <c r="CT1311" s="333"/>
      <c r="DD1311" s="333"/>
      <c r="DN1311" s="333"/>
      <c r="DX1311" s="333"/>
      <c r="EH1311" s="333"/>
      <c r="ER1311" s="333"/>
      <c r="FX1311" s="389"/>
      <c r="GH1311" s="333"/>
      <c r="GR1311" s="333"/>
      <c r="HB1311" s="333"/>
      <c r="HL1311" s="333"/>
      <c r="HV1311" s="333"/>
      <c r="IA1311" s="325"/>
    </row>
    <row r="1312" spans="1:235" s="48" customFormat="1">
      <c r="A1312" s="46"/>
      <c r="AB1312" s="333"/>
      <c r="AL1312" s="333"/>
      <c r="AV1312" s="333"/>
      <c r="BF1312" s="333"/>
      <c r="BP1312" s="333"/>
      <c r="BZ1312" s="333"/>
      <c r="CJ1312" s="333"/>
      <c r="CT1312" s="333"/>
      <c r="DD1312" s="333"/>
      <c r="DN1312" s="333"/>
      <c r="DX1312" s="333"/>
      <c r="EH1312" s="333"/>
      <c r="ER1312" s="333"/>
      <c r="FX1312" s="389"/>
      <c r="GH1312" s="333"/>
      <c r="GR1312" s="333"/>
      <c r="HB1312" s="333"/>
      <c r="HL1312" s="333"/>
      <c r="HV1312" s="333"/>
      <c r="IA1312" s="325"/>
    </row>
    <row r="1313" spans="1:235" s="48" customFormat="1">
      <c r="A1313" s="46"/>
      <c r="AB1313" s="333"/>
      <c r="AL1313" s="333"/>
      <c r="AV1313" s="333"/>
      <c r="BF1313" s="333"/>
      <c r="BP1313" s="333"/>
      <c r="BZ1313" s="333"/>
      <c r="CJ1313" s="333"/>
      <c r="CT1313" s="333"/>
      <c r="DD1313" s="333"/>
      <c r="DN1313" s="333"/>
      <c r="DX1313" s="333"/>
      <c r="EH1313" s="333"/>
      <c r="ER1313" s="333"/>
      <c r="FX1313" s="389"/>
      <c r="GH1313" s="333"/>
      <c r="GR1313" s="333"/>
      <c r="HB1313" s="333"/>
      <c r="HL1313" s="333"/>
      <c r="HV1313" s="333"/>
      <c r="IA1313" s="325"/>
    </row>
    <row r="1314" spans="1:235" s="48" customFormat="1">
      <c r="A1314" s="46"/>
      <c r="AB1314" s="333"/>
      <c r="AL1314" s="333"/>
      <c r="AV1314" s="333"/>
      <c r="BF1314" s="333"/>
      <c r="BP1314" s="333"/>
      <c r="BZ1314" s="333"/>
      <c r="CJ1314" s="333"/>
      <c r="CT1314" s="333"/>
      <c r="DD1314" s="333"/>
      <c r="DN1314" s="333"/>
      <c r="DX1314" s="333"/>
      <c r="EH1314" s="333"/>
      <c r="ER1314" s="333"/>
      <c r="FX1314" s="389"/>
      <c r="GH1314" s="333"/>
      <c r="GR1314" s="333"/>
      <c r="HB1314" s="333"/>
      <c r="HL1314" s="333"/>
      <c r="HV1314" s="333"/>
      <c r="IA1314" s="325"/>
    </row>
    <row r="1315" spans="1:235" s="48" customFormat="1">
      <c r="A1315" s="46"/>
      <c r="AB1315" s="333"/>
      <c r="AL1315" s="333"/>
      <c r="AV1315" s="333"/>
      <c r="BF1315" s="333"/>
      <c r="BP1315" s="333"/>
      <c r="BZ1315" s="333"/>
      <c r="CJ1315" s="333"/>
      <c r="CT1315" s="333"/>
      <c r="DD1315" s="333"/>
      <c r="DN1315" s="333"/>
      <c r="DX1315" s="333"/>
      <c r="EH1315" s="333"/>
      <c r="ER1315" s="333"/>
      <c r="FX1315" s="389"/>
      <c r="GH1315" s="333"/>
      <c r="GR1315" s="333"/>
      <c r="HB1315" s="333"/>
      <c r="HL1315" s="333"/>
      <c r="HV1315" s="333"/>
      <c r="IA1315" s="325"/>
    </row>
    <row r="1316" spans="1:235" s="48" customFormat="1">
      <c r="A1316" s="46"/>
      <c r="AB1316" s="333"/>
      <c r="AL1316" s="333"/>
      <c r="AV1316" s="333"/>
      <c r="BF1316" s="333"/>
      <c r="BP1316" s="333"/>
      <c r="BZ1316" s="333"/>
      <c r="CJ1316" s="333"/>
      <c r="CT1316" s="333"/>
      <c r="DD1316" s="333"/>
      <c r="DN1316" s="333"/>
      <c r="DX1316" s="333"/>
      <c r="EH1316" s="333"/>
      <c r="ER1316" s="333"/>
      <c r="FX1316" s="389"/>
      <c r="GH1316" s="333"/>
      <c r="GR1316" s="333"/>
      <c r="HB1316" s="333"/>
      <c r="HL1316" s="333"/>
      <c r="HV1316" s="333"/>
      <c r="IA1316" s="325"/>
    </row>
    <row r="1317" spans="1:235" s="48" customFormat="1">
      <c r="A1317" s="46"/>
      <c r="AB1317" s="333"/>
      <c r="AL1317" s="333"/>
      <c r="AV1317" s="333"/>
      <c r="BF1317" s="333"/>
      <c r="BP1317" s="333"/>
      <c r="BZ1317" s="333"/>
      <c r="CJ1317" s="333"/>
      <c r="CT1317" s="333"/>
      <c r="DD1317" s="333"/>
      <c r="DN1317" s="333"/>
      <c r="DX1317" s="333"/>
      <c r="EH1317" s="333"/>
      <c r="ER1317" s="333"/>
      <c r="FX1317" s="389"/>
      <c r="GH1317" s="333"/>
      <c r="GR1317" s="333"/>
      <c r="HB1317" s="333"/>
      <c r="HL1317" s="333"/>
      <c r="HV1317" s="333"/>
      <c r="IA1317" s="325"/>
    </row>
    <row r="1318" spans="1:235" s="48" customFormat="1">
      <c r="A1318" s="46"/>
      <c r="AB1318" s="333"/>
      <c r="AL1318" s="333"/>
      <c r="AV1318" s="333"/>
      <c r="BF1318" s="333"/>
      <c r="BP1318" s="333"/>
      <c r="BZ1318" s="333"/>
      <c r="CJ1318" s="333"/>
      <c r="CT1318" s="333"/>
      <c r="DD1318" s="333"/>
      <c r="DN1318" s="333"/>
      <c r="DX1318" s="333"/>
      <c r="EH1318" s="333"/>
      <c r="ER1318" s="333"/>
      <c r="FX1318" s="389"/>
      <c r="GH1318" s="333"/>
      <c r="GR1318" s="333"/>
      <c r="HB1318" s="333"/>
      <c r="HL1318" s="333"/>
      <c r="HV1318" s="333"/>
      <c r="IA1318" s="325"/>
    </row>
    <row r="1319" spans="1:235" s="48" customFormat="1">
      <c r="A1319" s="46"/>
      <c r="AB1319" s="333"/>
      <c r="AL1319" s="333"/>
      <c r="AV1319" s="333"/>
      <c r="BF1319" s="333"/>
      <c r="BP1319" s="333"/>
      <c r="BZ1319" s="333"/>
      <c r="CJ1319" s="333"/>
      <c r="CT1319" s="333"/>
      <c r="DD1319" s="333"/>
      <c r="DN1319" s="333"/>
      <c r="DX1319" s="333"/>
      <c r="EH1319" s="333"/>
      <c r="ER1319" s="333"/>
      <c r="FX1319" s="389"/>
      <c r="GH1319" s="333"/>
      <c r="GR1319" s="333"/>
      <c r="HB1319" s="333"/>
      <c r="HL1319" s="333"/>
      <c r="HV1319" s="333"/>
      <c r="IA1319" s="325"/>
    </row>
    <row r="1320" spans="1:235" s="48" customFormat="1">
      <c r="A1320" s="46"/>
      <c r="AB1320" s="333"/>
      <c r="AL1320" s="333"/>
      <c r="AV1320" s="333"/>
      <c r="BF1320" s="333"/>
      <c r="BP1320" s="333"/>
      <c r="BZ1320" s="333"/>
      <c r="CJ1320" s="333"/>
      <c r="CT1320" s="333"/>
      <c r="DD1320" s="333"/>
      <c r="DN1320" s="333"/>
      <c r="DX1320" s="333"/>
      <c r="EH1320" s="333"/>
      <c r="ER1320" s="333"/>
      <c r="FX1320" s="389"/>
      <c r="GH1320" s="333"/>
      <c r="GR1320" s="333"/>
      <c r="HB1320" s="333"/>
      <c r="HL1320" s="333"/>
      <c r="HV1320" s="333"/>
      <c r="IA1320" s="325"/>
    </row>
    <row r="1321" spans="1:235" s="48" customFormat="1">
      <c r="A1321" s="46"/>
      <c r="AB1321" s="333"/>
      <c r="AL1321" s="333"/>
      <c r="AV1321" s="333"/>
      <c r="BF1321" s="333"/>
      <c r="BP1321" s="333"/>
      <c r="BZ1321" s="333"/>
      <c r="CJ1321" s="333"/>
      <c r="CT1321" s="333"/>
      <c r="DD1321" s="333"/>
      <c r="DN1321" s="333"/>
      <c r="DX1321" s="333"/>
      <c r="EH1321" s="333"/>
      <c r="ER1321" s="333"/>
      <c r="FX1321" s="389"/>
      <c r="GH1321" s="333"/>
      <c r="GR1321" s="333"/>
      <c r="HB1321" s="333"/>
      <c r="HL1321" s="333"/>
      <c r="HV1321" s="333"/>
      <c r="IA1321" s="325"/>
    </row>
    <row r="1322" spans="1:235" s="48" customFormat="1">
      <c r="A1322" s="46"/>
      <c r="AB1322" s="333"/>
      <c r="AL1322" s="333"/>
      <c r="AV1322" s="333"/>
      <c r="BF1322" s="333"/>
      <c r="BP1322" s="333"/>
      <c r="BZ1322" s="333"/>
      <c r="CJ1322" s="333"/>
      <c r="CT1322" s="333"/>
      <c r="DD1322" s="333"/>
      <c r="DN1322" s="333"/>
      <c r="DX1322" s="333"/>
      <c r="EH1322" s="333"/>
      <c r="ER1322" s="333"/>
      <c r="FX1322" s="389"/>
      <c r="GH1322" s="333"/>
      <c r="GR1322" s="333"/>
      <c r="HB1322" s="333"/>
      <c r="HL1322" s="333"/>
      <c r="HV1322" s="333"/>
      <c r="IA1322" s="325"/>
    </row>
    <row r="1323" spans="1:235" s="48" customFormat="1">
      <c r="A1323" s="46"/>
      <c r="AB1323" s="333"/>
      <c r="AL1323" s="333"/>
      <c r="AV1323" s="333"/>
      <c r="BF1323" s="333"/>
      <c r="BP1323" s="333"/>
      <c r="BZ1323" s="333"/>
      <c r="CJ1323" s="333"/>
      <c r="CT1323" s="333"/>
      <c r="DD1323" s="333"/>
      <c r="DN1323" s="333"/>
      <c r="DX1323" s="333"/>
      <c r="EH1323" s="333"/>
      <c r="ER1323" s="333"/>
      <c r="FX1323" s="389"/>
      <c r="GH1323" s="333"/>
      <c r="GR1323" s="333"/>
      <c r="HB1323" s="333"/>
      <c r="HL1323" s="333"/>
      <c r="HV1323" s="333"/>
      <c r="IA1323" s="325"/>
    </row>
    <row r="1324" spans="1:235" s="48" customFormat="1">
      <c r="A1324" s="46"/>
      <c r="AB1324" s="333"/>
      <c r="AL1324" s="333"/>
      <c r="AV1324" s="333"/>
      <c r="BF1324" s="333"/>
      <c r="BP1324" s="333"/>
      <c r="BZ1324" s="333"/>
      <c r="CJ1324" s="333"/>
      <c r="CT1324" s="333"/>
      <c r="DD1324" s="333"/>
      <c r="DN1324" s="333"/>
      <c r="DX1324" s="333"/>
      <c r="EH1324" s="333"/>
      <c r="ER1324" s="333"/>
      <c r="FX1324" s="389"/>
      <c r="GH1324" s="333"/>
      <c r="GR1324" s="333"/>
      <c r="HB1324" s="333"/>
      <c r="HL1324" s="333"/>
      <c r="HV1324" s="333"/>
      <c r="IA1324" s="325"/>
    </row>
    <row r="1325" spans="1:235" s="48" customFormat="1">
      <c r="A1325" s="46"/>
      <c r="AB1325" s="333"/>
      <c r="AL1325" s="333"/>
      <c r="AV1325" s="333"/>
      <c r="BF1325" s="333"/>
      <c r="BP1325" s="333"/>
      <c r="BZ1325" s="333"/>
      <c r="CJ1325" s="333"/>
      <c r="CT1325" s="333"/>
      <c r="DD1325" s="333"/>
      <c r="DN1325" s="333"/>
      <c r="DX1325" s="333"/>
      <c r="EH1325" s="333"/>
      <c r="ER1325" s="333"/>
      <c r="FX1325" s="389"/>
      <c r="GH1325" s="333"/>
      <c r="GR1325" s="333"/>
      <c r="HB1325" s="333"/>
      <c r="HL1325" s="333"/>
      <c r="HV1325" s="333"/>
      <c r="IA1325" s="325"/>
    </row>
    <row r="1326" spans="1:235" s="48" customFormat="1">
      <c r="A1326" s="46"/>
      <c r="AB1326" s="333"/>
      <c r="AL1326" s="333"/>
      <c r="AV1326" s="333"/>
      <c r="BF1326" s="333"/>
      <c r="BP1326" s="333"/>
      <c r="BZ1326" s="333"/>
      <c r="CJ1326" s="333"/>
      <c r="CT1326" s="333"/>
      <c r="DD1326" s="333"/>
      <c r="DN1326" s="333"/>
      <c r="DX1326" s="333"/>
      <c r="EH1326" s="333"/>
      <c r="ER1326" s="333"/>
      <c r="FX1326" s="389"/>
      <c r="GH1326" s="333"/>
      <c r="GR1326" s="333"/>
      <c r="HB1326" s="333"/>
      <c r="HL1326" s="333"/>
      <c r="HV1326" s="333"/>
      <c r="IA1326" s="325"/>
    </row>
    <row r="1327" spans="1:235" s="48" customFormat="1">
      <c r="A1327" s="46"/>
      <c r="AB1327" s="333"/>
      <c r="AL1327" s="333"/>
      <c r="AV1327" s="333"/>
      <c r="BF1327" s="333"/>
      <c r="BP1327" s="333"/>
      <c r="BZ1327" s="333"/>
      <c r="CJ1327" s="333"/>
      <c r="CT1327" s="333"/>
      <c r="DD1327" s="333"/>
      <c r="DN1327" s="333"/>
      <c r="DX1327" s="333"/>
      <c r="EH1327" s="333"/>
      <c r="ER1327" s="333"/>
      <c r="FX1327" s="389"/>
      <c r="GH1327" s="333"/>
      <c r="GR1327" s="333"/>
      <c r="HB1327" s="333"/>
      <c r="HL1327" s="333"/>
      <c r="HV1327" s="333"/>
      <c r="IA1327" s="325"/>
    </row>
    <row r="1328" spans="1:235" s="48" customFormat="1">
      <c r="A1328" s="46"/>
      <c r="AB1328" s="333"/>
      <c r="AL1328" s="333"/>
      <c r="AV1328" s="333"/>
      <c r="BF1328" s="333"/>
      <c r="BP1328" s="333"/>
      <c r="BZ1328" s="333"/>
      <c r="CJ1328" s="333"/>
      <c r="CT1328" s="333"/>
      <c r="DD1328" s="333"/>
      <c r="DN1328" s="333"/>
      <c r="DX1328" s="333"/>
      <c r="EH1328" s="333"/>
      <c r="ER1328" s="333"/>
      <c r="FX1328" s="389"/>
      <c r="GH1328" s="333"/>
      <c r="GR1328" s="333"/>
      <c r="HB1328" s="333"/>
      <c r="HL1328" s="333"/>
      <c r="HV1328" s="333"/>
      <c r="IA1328" s="325"/>
    </row>
    <row r="1329" spans="1:235" s="48" customFormat="1">
      <c r="A1329" s="46"/>
      <c r="AB1329" s="333"/>
      <c r="AL1329" s="333"/>
      <c r="AV1329" s="333"/>
      <c r="BF1329" s="333"/>
      <c r="BP1329" s="333"/>
      <c r="BZ1329" s="333"/>
      <c r="CJ1329" s="333"/>
      <c r="CT1329" s="333"/>
      <c r="DD1329" s="333"/>
      <c r="DN1329" s="333"/>
      <c r="DX1329" s="333"/>
      <c r="EH1329" s="333"/>
      <c r="ER1329" s="333"/>
      <c r="FX1329" s="389"/>
      <c r="GH1329" s="333"/>
      <c r="GR1329" s="333"/>
      <c r="HB1329" s="333"/>
      <c r="HL1329" s="333"/>
      <c r="HV1329" s="333"/>
      <c r="IA1329" s="325"/>
    </row>
    <row r="1330" spans="1:235" s="48" customFormat="1">
      <c r="A1330" s="46"/>
      <c r="AB1330" s="333"/>
      <c r="AL1330" s="333"/>
      <c r="AV1330" s="333"/>
      <c r="BF1330" s="333"/>
      <c r="BP1330" s="333"/>
      <c r="BZ1330" s="333"/>
      <c r="CJ1330" s="333"/>
      <c r="CT1330" s="333"/>
      <c r="DD1330" s="333"/>
      <c r="DN1330" s="333"/>
      <c r="DX1330" s="333"/>
      <c r="EH1330" s="333"/>
      <c r="ER1330" s="333"/>
      <c r="FX1330" s="389"/>
      <c r="GH1330" s="333"/>
      <c r="GR1330" s="333"/>
      <c r="HB1330" s="333"/>
      <c r="HL1330" s="333"/>
      <c r="HV1330" s="333"/>
      <c r="IA1330" s="325"/>
    </row>
    <row r="1331" spans="1:235" s="48" customFormat="1">
      <c r="A1331" s="46"/>
      <c r="AB1331" s="333"/>
      <c r="AL1331" s="333"/>
      <c r="AV1331" s="333"/>
      <c r="BF1331" s="333"/>
      <c r="BP1331" s="333"/>
      <c r="BZ1331" s="333"/>
      <c r="CJ1331" s="333"/>
      <c r="CT1331" s="333"/>
      <c r="DD1331" s="333"/>
      <c r="DN1331" s="333"/>
      <c r="DX1331" s="333"/>
      <c r="EH1331" s="333"/>
      <c r="ER1331" s="333"/>
      <c r="FX1331" s="389"/>
      <c r="GH1331" s="333"/>
      <c r="GR1331" s="333"/>
      <c r="HB1331" s="333"/>
      <c r="HL1331" s="333"/>
      <c r="HV1331" s="333"/>
      <c r="IA1331" s="325"/>
    </row>
    <row r="1332" spans="1:235" s="48" customFormat="1">
      <c r="A1332" s="46"/>
      <c r="AB1332" s="333"/>
      <c r="AL1332" s="333"/>
      <c r="AV1332" s="333"/>
      <c r="BF1332" s="333"/>
      <c r="BP1332" s="333"/>
      <c r="BZ1332" s="333"/>
      <c r="CJ1332" s="333"/>
      <c r="CT1332" s="333"/>
      <c r="DD1332" s="333"/>
      <c r="DN1332" s="333"/>
      <c r="DX1332" s="333"/>
      <c r="EH1332" s="333"/>
      <c r="ER1332" s="333"/>
      <c r="FX1332" s="389"/>
      <c r="GH1332" s="333"/>
      <c r="GR1332" s="333"/>
      <c r="HB1332" s="333"/>
      <c r="HL1332" s="333"/>
      <c r="HV1332" s="333"/>
      <c r="IA1332" s="325"/>
    </row>
    <row r="1333" spans="1:235" s="48" customFormat="1">
      <c r="A1333" s="46"/>
      <c r="AB1333" s="333"/>
      <c r="AL1333" s="333"/>
      <c r="AV1333" s="333"/>
      <c r="BF1333" s="333"/>
      <c r="BP1333" s="333"/>
      <c r="BZ1333" s="333"/>
      <c r="CJ1333" s="333"/>
      <c r="CT1333" s="333"/>
      <c r="DD1333" s="333"/>
      <c r="DN1333" s="333"/>
      <c r="DX1333" s="333"/>
      <c r="EH1333" s="333"/>
      <c r="ER1333" s="333"/>
      <c r="FX1333" s="389"/>
      <c r="GH1333" s="333"/>
      <c r="GR1333" s="333"/>
      <c r="HB1333" s="333"/>
      <c r="HL1333" s="333"/>
      <c r="HV1333" s="333"/>
      <c r="IA1333" s="325"/>
    </row>
    <row r="1334" spans="1:235" s="48" customFormat="1">
      <c r="A1334" s="46"/>
      <c r="AB1334" s="333"/>
      <c r="AL1334" s="333"/>
      <c r="AV1334" s="333"/>
      <c r="BF1334" s="333"/>
      <c r="BP1334" s="333"/>
      <c r="BZ1334" s="333"/>
      <c r="CJ1334" s="333"/>
      <c r="CT1334" s="333"/>
      <c r="DD1334" s="333"/>
      <c r="DN1334" s="333"/>
      <c r="DX1334" s="333"/>
      <c r="EH1334" s="333"/>
      <c r="ER1334" s="333"/>
      <c r="FX1334" s="389"/>
      <c r="GH1334" s="333"/>
      <c r="GR1334" s="333"/>
      <c r="HB1334" s="333"/>
      <c r="HL1334" s="333"/>
      <c r="HV1334" s="333"/>
      <c r="IA1334" s="325"/>
    </row>
    <row r="1335" spans="1:235" s="48" customFormat="1">
      <c r="A1335" s="46"/>
      <c r="AB1335" s="333"/>
      <c r="AL1335" s="333"/>
      <c r="AV1335" s="333"/>
      <c r="BF1335" s="333"/>
      <c r="BP1335" s="333"/>
      <c r="BZ1335" s="333"/>
      <c r="CJ1335" s="333"/>
      <c r="CT1335" s="333"/>
      <c r="DD1335" s="333"/>
      <c r="DN1335" s="333"/>
      <c r="DX1335" s="333"/>
      <c r="EH1335" s="333"/>
      <c r="ER1335" s="333"/>
      <c r="FX1335" s="389"/>
      <c r="GH1335" s="333"/>
      <c r="GR1335" s="333"/>
      <c r="HB1335" s="333"/>
      <c r="HL1335" s="333"/>
      <c r="HV1335" s="333"/>
      <c r="IA1335" s="325"/>
    </row>
    <row r="1336" spans="1:235" s="48" customFormat="1">
      <c r="A1336" s="46"/>
      <c r="AB1336" s="333"/>
      <c r="AL1336" s="333"/>
      <c r="AV1336" s="333"/>
      <c r="BF1336" s="333"/>
      <c r="BP1336" s="333"/>
      <c r="BZ1336" s="333"/>
      <c r="CJ1336" s="333"/>
      <c r="CT1336" s="333"/>
      <c r="DD1336" s="333"/>
      <c r="DN1336" s="333"/>
      <c r="DX1336" s="333"/>
      <c r="EH1336" s="333"/>
      <c r="ER1336" s="333"/>
      <c r="FX1336" s="389"/>
      <c r="GH1336" s="333"/>
      <c r="GR1336" s="333"/>
      <c r="HB1336" s="333"/>
      <c r="HL1336" s="333"/>
      <c r="HV1336" s="333"/>
      <c r="IA1336" s="325"/>
    </row>
    <row r="1337" spans="1:235" s="48" customFormat="1">
      <c r="A1337" s="46"/>
      <c r="AB1337" s="333"/>
      <c r="AL1337" s="333"/>
      <c r="AV1337" s="333"/>
      <c r="BF1337" s="333"/>
      <c r="BP1337" s="333"/>
      <c r="BZ1337" s="333"/>
      <c r="CJ1337" s="333"/>
      <c r="CT1337" s="333"/>
      <c r="DD1337" s="333"/>
      <c r="DN1337" s="333"/>
      <c r="DX1337" s="333"/>
      <c r="EH1337" s="333"/>
      <c r="ER1337" s="333"/>
      <c r="FX1337" s="389"/>
      <c r="GH1337" s="333"/>
      <c r="GR1337" s="333"/>
      <c r="HB1337" s="333"/>
      <c r="HL1337" s="333"/>
      <c r="HV1337" s="333"/>
      <c r="IA1337" s="325"/>
    </row>
    <row r="1338" spans="1:235" s="48" customFormat="1">
      <c r="A1338" s="46"/>
      <c r="AB1338" s="333"/>
      <c r="AL1338" s="333"/>
      <c r="AV1338" s="333"/>
      <c r="BF1338" s="333"/>
      <c r="BP1338" s="333"/>
      <c r="BZ1338" s="333"/>
      <c r="CJ1338" s="333"/>
      <c r="CT1338" s="333"/>
      <c r="DD1338" s="333"/>
      <c r="DN1338" s="333"/>
      <c r="DX1338" s="333"/>
      <c r="EH1338" s="333"/>
      <c r="ER1338" s="333"/>
      <c r="FX1338" s="389"/>
      <c r="GH1338" s="333"/>
      <c r="GR1338" s="333"/>
      <c r="HB1338" s="333"/>
      <c r="HL1338" s="333"/>
      <c r="HV1338" s="333"/>
      <c r="IA1338" s="325"/>
    </row>
    <row r="1339" spans="1:235" s="48" customFormat="1">
      <c r="A1339" s="46"/>
      <c r="AB1339" s="333"/>
      <c r="AL1339" s="333"/>
      <c r="AV1339" s="333"/>
      <c r="BF1339" s="333"/>
      <c r="BP1339" s="333"/>
      <c r="BZ1339" s="333"/>
      <c r="CJ1339" s="333"/>
      <c r="CT1339" s="333"/>
      <c r="DD1339" s="333"/>
      <c r="DN1339" s="333"/>
      <c r="DX1339" s="333"/>
      <c r="EH1339" s="333"/>
      <c r="ER1339" s="333"/>
      <c r="FX1339" s="389"/>
      <c r="GH1339" s="333"/>
      <c r="GR1339" s="333"/>
      <c r="HB1339" s="333"/>
      <c r="HL1339" s="333"/>
      <c r="HV1339" s="333"/>
      <c r="IA1339" s="325"/>
    </row>
    <row r="1340" spans="1:235" s="48" customFormat="1">
      <c r="A1340" s="46"/>
      <c r="AB1340" s="333"/>
      <c r="AL1340" s="333"/>
      <c r="AV1340" s="333"/>
      <c r="BF1340" s="333"/>
      <c r="BP1340" s="333"/>
      <c r="BZ1340" s="333"/>
      <c r="CJ1340" s="333"/>
      <c r="CT1340" s="333"/>
      <c r="DD1340" s="333"/>
      <c r="DN1340" s="333"/>
      <c r="DX1340" s="333"/>
      <c r="EH1340" s="333"/>
      <c r="ER1340" s="333"/>
      <c r="FX1340" s="389"/>
      <c r="GH1340" s="333"/>
      <c r="GR1340" s="333"/>
      <c r="HB1340" s="333"/>
      <c r="HL1340" s="333"/>
      <c r="HV1340" s="333"/>
      <c r="IA1340" s="325"/>
    </row>
    <row r="1341" spans="1:235" s="48" customFormat="1">
      <c r="A1341" s="46"/>
      <c r="AB1341" s="333"/>
      <c r="AL1341" s="333"/>
      <c r="AV1341" s="333"/>
      <c r="BF1341" s="333"/>
      <c r="BP1341" s="333"/>
      <c r="BZ1341" s="333"/>
      <c r="CJ1341" s="333"/>
      <c r="CT1341" s="333"/>
      <c r="DD1341" s="333"/>
      <c r="DN1341" s="333"/>
      <c r="DX1341" s="333"/>
      <c r="EH1341" s="333"/>
      <c r="ER1341" s="333"/>
      <c r="FX1341" s="389"/>
      <c r="GH1341" s="333"/>
      <c r="GR1341" s="333"/>
      <c r="HB1341" s="333"/>
      <c r="HL1341" s="333"/>
      <c r="HV1341" s="333"/>
      <c r="IA1341" s="325"/>
    </row>
    <row r="1342" spans="1:235" s="48" customFormat="1">
      <c r="A1342" s="46"/>
      <c r="AB1342" s="333"/>
      <c r="AL1342" s="333"/>
      <c r="AV1342" s="333"/>
      <c r="BF1342" s="333"/>
      <c r="BP1342" s="333"/>
      <c r="BZ1342" s="333"/>
      <c r="CJ1342" s="333"/>
      <c r="CT1342" s="333"/>
      <c r="DD1342" s="333"/>
      <c r="DN1342" s="333"/>
      <c r="DX1342" s="333"/>
      <c r="EH1342" s="333"/>
      <c r="ER1342" s="333"/>
      <c r="FX1342" s="389"/>
      <c r="GH1342" s="333"/>
      <c r="GR1342" s="333"/>
      <c r="HB1342" s="333"/>
      <c r="HL1342" s="333"/>
      <c r="HV1342" s="333"/>
      <c r="IA1342" s="325"/>
    </row>
    <row r="1343" spans="1:235" s="48" customFormat="1">
      <c r="A1343" s="46"/>
      <c r="AB1343" s="333"/>
      <c r="AL1343" s="333"/>
      <c r="AV1343" s="333"/>
      <c r="BF1343" s="333"/>
      <c r="BP1343" s="333"/>
      <c r="BZ1343" s="333"/>
      <c r="CJ1343" s="333"/>
      <c r="CT1343" s="333"/>
      <c r="DD1343" s="333"/>
      <c r="DN1343" s="333"/>
      <c r="DX1343" s="333"/>
      <c r="EH1343" s="333"/>
      <c r="ER1343" s="333"/>
      <c r="FX1343" s="389"/>
      <c r="GH1343" s="333"/>
      <c r="GR1343" s="333"/>
      <c r="HB1343" s="333"/>
      <c r="HL1343" s="333"/>
      <c r="HV1343" s="333"/>
      <c r="IA1343" s="325"/>
    </row>
    <row r="1344" spans="1:235" s="48" customFormat="1">
      <c r="A1344" s="46"/>
      <c r="AB1344" s="333"/>
      <c r="AL1344" s="333"/>
      <c r="AV1344" s="333"/>
      <c r="BF1344" s="333"/>
      <c r="BP1344" s="333"/>
      <c r="BZ1344" s="333"/>
      <c r="CJ1344" s="333"/>
      <c r="CT1344" s="333"/>
      <c r="DD1344" s="333"/>
      <c r="DN1344" s="333"/>
      <c r="DX1344" s="333"/>
      <c r="EH1344" s="333"/>
      <c r="ER1344" s="333"/>
      <c r="FX1344" s="389"/>
      <c r="GH1344" s="333"/>
      <c r="GR1344" s="333"/>
      <c r="HB1344" s="333"/>
      <c r="HL1344" s="333"/>
      <c r="HV1344" s="333"/>
      <c r="IA1344" s="325"/>
    </row>
    <row r="1345" spans="1:235" s="48" customFormat="1">
      <c r="A1345" s="46"/>
      <c r="AB1345" s="333"/>
      <c r="AL1345" s="333"/>
      <c r="AV1345" s="333"/>
      <c r="BF1345" s="333"/>
      <c r="BP1345" s="333"/>
      <c r="BZ1345" s="333"/>
      <c r="CJ1345" s="333"/>
      <c r="CT1345" s="333"/>
      <c r="DD1345" s="333"/>
      <c r="DN1345" s="333"/>
      <c r="DX1345" s="333"/>
      <c r="EH1345" s="333"/>
      <c r="ER1345" s="333"/>
      <c r="FX1345" s="389"/>
      <c r="GH1345" s="333"/>
      <c r="GR1345" s="333"/>
      <c r="HB1345" s="333"/>
      <c r="HL1345" s="333"/>
      <c r="HV1345" s="333"/>
      <c r="IA1345" s="325"/>
    </row>
    <row r="1346" spans="1:235" s="48" customFormat="1">
      <c r="A1346" s="46"/>
      <c r="AB1346" s="333"/>
      <c r="AL1346" s="333"/>
      <c r="AV1346" s="333"/>
      <c r="BF1346" s="333"/>
      <c r="BP1346" s="333"/>
      <c r="BZ1346" s="333"/>
      <c r="CJ1346" s="333"/>
      <c r="CT1346" s="333"/>
      <c r="DD1346" s="333"/>
      <c r="DN1346" s="333"/>
      <c r="DX1346" s="333"/>
      <c r="EH1346" s="333"/>
      <c r="ER1346" s="333"/>
      <c r="FX1346" s="389"/>
      <c r="GH1346" s="333"/>
      <c r="GR1346" s="333"/>
      <c r="HB1346" s="333"/>
      <c r="HL1346" s="333"/>
      <c r="HV1346" s="333"/>
      <c r="IA1346" s="325"/>
    </row>
    <row r="1347" spans="1:235" s="48" customFormat="1">
      <c r="A1347" s="46"/>
      <c r="AB1347" s="333"/>
      <c r="AL1347" s="333"/>
      <c r="AV1347" s="333"/>
      <c r="BF1347" s="333"/>
      <c r="BP1347" s="333"/>
      <c r="BZ1347" s="333"/>
      <c r="CJ1347" s="333"/>
      <c r="CT1347" s="333"/>
      <c r="DD1347" s="333"/>
      <c r="DN1347" s="333"/>
      <c r="DX1347" s="333"/>
      <c r="EH1347" s="333"/>
      <c r="ER1347" s="333"/>
      <c r="FX1347" s="389"/>
      <c r="GH1347" s="333"/>
      <c r="GR1347" s="333"/>
      <c r="HB1347" s="333"/>
      <c r="HL1347" s="333"/>
      <c r="HV1347" s="333"/>
      <c r="IA1347" s="325"/>
    </row>
    <row r="1348" spans="1:235" s="48" customFormat="1">
      <c r="A1348" s="46"/>
      <c r="AB1348" s="333"/>
      <c r="AL1348" s="333"/>
      <c r="AV1348" s="333"/>
      <c r="BF1348" s="333"/>
      <c r="BP1348" s="333"/>
      <c r="BZ1348" s="333"/>
      <c r="CJ1348" s="333"/>
      <c r="CT1348" s="333"/>
      <c r="DD1348" s="333"/>
      <c r="DN1348" s="333"/>
      <c r="DX1348" s="333"/>
      <c r="EH1348" s="333"/>
      <c r="ER1348" s="333"/>
      <c r="FX1348" s="389"/>
      <c r="GH1348" s="333"/>
      <c r="GR1348" s="333"/>
      <c r="HB1348" s="333"/>
      <c r="HL1348" s="333"/>
      <c r="HV1348" s="333"/>
      <c r="IA1348" s="325"/>
    </row>
    <row r="1349" spans="1:235" s="48" customFormat="1">
      <c r="A1349" s="46"/>
      <c r="AB1349" s="333"/>
      <c r="AL1349" s="333"/>
      <c r="AV1349" s="333"/>
      <c r="BF1349" s="333"/>
      <c r="BP1349" s="333"/>
      <c r="BZ1349" s="333"/>
      <c r="CJ1349" s="333"/>
      <c r="CT1349" s="333"/>
      <c r="DD1349" s="333"/>
      <c r="DN1349" s="333"/>
      <c r="DX1349" s="333"/>
      <c r="EH1349" s="333"/>
      <c r="ER1349" s="333"/>
      <c r="FX1349" s="389"/>
      <c r="GH1349" s="333"/>
      <c r="GR1349" s="333"/>
      <c r="HB1349" s="333"/>
      <c r="HL1349" s="333"/>
      <c r="HV1349" s="333"/>
      <c r="IA1349" s="325"/>
    </row>
    <row r="1350" spans="1:235" s="48" customFormat="1">
      <c r="A1350" s="46"/>
      <c r="AB1350" s="333"/>
      <c r="AL1350" s="333"/>
      <c r="AV1350" s="333"/>
      <c r="BF1350" s="333"/>
      <c r="BP1350" s="333"/>
      <c r="BZ1350" s="333"/>
      <c r="CJ1350" s="333"/>
      <c r="CT1350" s="333"/>
      <c r="DD1350" s="333"/>
      <c r="DN1350" s="333"/>
      <c r="DX1350" s="333"/>
      <c r="EH1350" s="333"/>
      <c r="ER1350" s="333"/>
      <c r="FX1350" s="389"/>
      <c r="GH1350" s="333"/>
      <c r="GR1350" s="333"/>
      <c r="HB1350" s="333"/>
      <c r="HL1350" s="333"/>
      <c r="HV1350" s="333"/>
      <c r="IA1350" s="325"/>
    </row>
    <row r="1351" spans="1:235" s="48" customFormat="1">
      <c r="A1351" s="46"/>
      <c r="AB1351" s="333"/>
      <c r="AL1351" s="333"/>
      <c r="AV1351" s="333"/>
      <c r="BF1351" s="333"/>
      <c r="BP1351" s="333"/>
      <c r="BZ1351" s="333"/>
      <c r="CJ1351" s="333"/>
      <c r="CT1351" s="333"/>
      <c r="DD1351" s="333"/>
      <c r="DN1351" s="333"/>
      <c r="DX1351" s="333"/>
      <c r="EH1351" s="333"/>
      <c r="ER1351" s="333"/>
      <c r="FX1351" s="389"/>
      <c r="GH1351" s="333"/>
      <c r="GR1351" s="333"/>
      <c r="HB1351" s="333"/>
      <c r="HL1351" s="333"/>
      <c r="HV1351" s="333"/>
      <c r="IA1351" s="325"/>
    </row>
    <row r="1352" spans="1:235" s="48" customFormat="1">
      <c r="A1352" s="46"/>
      <c r="AB1352" s="333"/>
      <c r="AL1352" s="333"/>
      <c r="AV1352" s="333"/>
      <c r="BF1352" s="333"/>
      <c r="BP1352" s="333"/>
      <c r="BZ1352" s="333"/>
      <c r="CJ1352" s="333"/>
      <c r="CT1352" s="333"/>
      <c r="DD1352" s="333"/>
      <c r="DN1352" s="333"/>
      <c r="DX1352" s="333"/>
      <c r="EH1352" s="333"/>
      <c r="ER1352" s="333"/>
      <c r="FX1352" s="389"/>
      <c r="GH1352" s="333"/>
      <c r="GR1352" s="333"/>
      <c r="HB1352" s="333"/>
      <c r="HL1352" s="333"/>
      <c r="HV1352" s="333"/>
      <c r="IA1352" s="325"/>
    </row>
    <row r="1353" spans="1:235" s="48" customFormat="1">
      <c r="A1353" s="46"/>
      <c r="AB1353" s="333"/>
      <c r="AL1353" s="333"/>
      <c r="AV1353" s="333"/>
      <c r="BF1353" s="333"/>
      <c r="BP1353" s="333"/>
      <c r="BZ1353" s="333"/>
      <c r="CJ1353" s="333"/>
      <c r="CT1353" s="333"/>
      <c r="DD1353" s="333"/>
      <c r="DN1353" s="333"/>
      <c r="DX1353" s="333"/>
      <c r="EH1353" s="333"/>
      <c r="ER1353" s="333"/>
      <c r="FX1353" s="389"/>
      <c r="GH1353" s="333"/>
      <c r="GR1353" s="333"/>
      <c r="HB1353" s="333"/>
      <c r="HL1353" s="333"/>
      <c r="HV1353" s="333"/>
      <c r="IA1353" s="325"/>
    </row>
    <row r="1354" spans="1:235" s="48" customFormat="1">
      <c r="A1354" s="46"/>
      <c r="AB1354" s="333"/>
      <c r="AL1354" s="333"/>
      <c r="AV1354" s="333"/>
      <c r="BF1354" s="333"/>
      <c r="BP1354" s="333"/>
      <c r="BZ1354" s="333"/>
      <c r="CJ1354" s="333"/>
      <c r="CT1354" s="333"/>
      <c r="DD1354" s="333"/>
      <c r="DN1354" s="333"/>
      <c r="DX1354" s="333"/>
      <c r="EH1354" s="333"/>
      <c r="ER1354" s="333"/>
      <c r="FX1354" s="389"/>
      <c r="GH1354" s="333"/>
      <c r="GR1354" s="333"/>
      <c r="HB1354" s="333"/>
      <c r="HL1354" s="333"/>
      <c r="HV1354" s="333"/>
      <c r="IA1354" s="325"/>
    </row>
    <row r="1355" spans="1:235" s="48" customFormat="1">
      <c r="A1355" s="46"/>
      <c r="AB1355" s="333"/>
      <c r="AL1355" s="333"/>
      <c r="AV1355" s="333"/>
      <c r="BF1355" s="333"/>
      <c r="BP1355" s="333"/>
      <c r="BZ1355" s="333"/>
      <c r="CJ1355" s="333"/>
      <c r="CT1355" s="333"/>
      <c r="DD1355" s="333"/>
      <c r="DN1355" s="333"/>
      <c r="DX1355" s="333"/>
      <c r="EH1355" s="333"/>
      <c r="ER1355" s="333"/>
      <c r="FX1355" s="389"/>
      <c r="GH1355" s="333"/>
      <c r="GR1355" s="333"/>
      <c r="HB1355" s="333"/>
      <c r="HL1355" s="333"/>
      <c r="HV1355" s="333"/>
      <c r="IA1355" s="325"/>
    </row>
    <row r="1356" spans="1:235" s="48" customFormat="1">
      <c r="A1356" s="46"/>
      <c r="AB1356" s="333"/>
      <c r="AL1356" s="333"/>
      <c r="AV1356" s="333"/>
      <c r="BF1356" s="333"/>
      <c r="BP1356" s="333"/>
      <c r="BZ1356" s="333"/>
      <c r="CJ1356" s="333"/>
      <c r="CT1356" s="333"/>
      <c r="DD1356" s="333"/>
      <c r="DN1356" s="333"/>
      <c r="DX1356" s="333"/>
      <c r="EH1356" s="333"/>
      <c r="ER1356" s="333"/>
      <c r="FX1356" s="389"/>
      <c r="GH1356" s="333"/>
      <c r="GR1356" s="333"/>
      <c r="HB1356" s="333"/>
      <c r="HL1356" s="333"/>
      <c r="HV1356" s="333"/>
      <c r="IA1356" s="325"/>
    </row>
    <row r="1357" spans="1:235" s="48" customFormat="1">
      <c r="A1357" s="46"/>
      <c r="AB1357" s="333"/>
      <c r="AL1357" s="333"/>
      <c r="AV1357" s="333"/>
      <c r="BF1357" s="333"/>
      <c r="BP1357" s="333"/>
      <c r="BZ1357" s="333"/>
      <c r="CJ1357" s="333"/>
      <c r="CT1357" s="333"/>
      <c r="DD1357" s="333"/>
      <c r="DN1357" s="333"/>
      <c r="DX1357" s="333"/>
      <c r="EH1357" s="333"/>
      <c r="ER1357" s="333"/>
      <c r="FX1357" s="389"/>
      <c r="GH1357" s="333"/>
      <c r="GR1357" s="333"/>
      <c r="HB1357" s="333"/>
      <c r="HL1357" s="333"/>
      <c r="HV1357" s="333"/>
      <c r="IA1357" s="325"/>
    </row>
    <row r="1358" spans="1:235" s="48" customFormat="1">
      <c r="A1358" s="46"/>
      <c r="AB1358" s="333"/>
      <c r="AL1358" s="333"/>
      <c r="AV1358" s="333"/>
      <c r="BF1358" s="333"/>
      <c r="BP1358" s="333"/>
      <c r="BZ1358" s="333"/>
      <c r="CJ1358" s="333"/>
      <c r="CT1358" s="333"/>
      <c r="DD1358" s="333"/>
      <c r="DN1358" s="333"/>
      <c r="DX1358" s="333"/>
      <c r="EH1358" s="333"/>
      <c r="ER1358" s="333"/>
      <c r="FX1358" s="389"/>
      <c r="GH1358" s="333"/>
      <c r="GR1358" s="333"/>
      <c r="HB1358" s="333"/>
      <c r="HL1358" s="333"/>
      <c r="HV1358" s="333"/>
      <c r="IA1358" s="325"/>
    </row>
    <row r="1359" spans="1:235" s="48" customFormat="1">
      <c r="A1359" s="46"/>
      <c r="AB1359" s="333"/>
      <c r="AL1359" s="333"/>
      <c r="AV1359" s="333"/>
      <c r="BF1359" s="333"/>
      <c r="BP1359" s="333"/>
      <c r="BZ1359" s="333"/>
      <c r="CJ1359" s="333"/>
      <c r="CT1359" s="333"/>
      <c r="DD1359" s="333"/>
      <c r="DN1359" s="333"/>
      <c r="DX1359" s="333"/>
      <c r="EH1359" s="333"/>
      <c r="ER1359" s="333"/>
      <c r="FX1359" s="389"/>
      <c r="GH1359" s="333"/>
      <c r="GR1359" s="333"/>
      <c r="HB1359" s="333"/>
      <c r="HL1359" s="333"/>
      <c r="HV1359" s="333"/>
      <c r="IA1359" s="325"/>
    </row>
    <row r="1360" spans="1:235" s="48" customFormat="1">
      <c r="A1360" s="46"/>
      <c r="AB1360" s="333"/>
      <c r="AL1360" s="333"/>
      <c r="AV1360" s="333"/>
      <c r="BF1360" s="333"/>
      <c r="BP1360" s="333"/>
      <c r="BZ1360" s="333"/>
      <c r="CJ1360" s="333"/>
      <c r="CT1360" s="333"/>
      <c r="DD1360" s="333"/>
      <c r="DN1360" s="333"/>
      <c r="DX1360" s="333"/>
      <c r="EH1360" s="333"/>
      <c r="ER1360" s="333"/>
      <c r="FX1360" s="389"/>
      <c r="GH1360" s="333"/>
      <c r="GR1360" s="333"/>
      <c r="HB1360" s="333"/>
      <c r="HL1360" s="333"/>
      <c r="HV1360" s="333"/>
      <c r="IA1360" s="325"/>
    </row>
    <row r="1361" spans="1:235" s="48" customFormat="1">
      <c r="A1361" s="46"/>
      <c r="AB1361" s="333"/>
      <c r="AL1361" s="333"/>
      <c r="AV1361" s="333"/>
      <c r="BF1361" s="333"/>
      <c r="BP1361" s="333"/>
      <c r="BZ1361" s="333"/>
      <c r="CJ1361" s="333"/>
      <c r="CT1361" s="333"/>
      <c r="DD1361" s="333"/>
      <c r="DN1361" s="333"/>
      <c r="DX1361" s="333"/>
      <c r="EH1361" s="333"/>
      <c r="ER1361" s="333"/>
      <c r="FX1361" s="389"/>
      <c r="GH1361" s="333"/>
      <c r="GR1361" s="333"/>
      <c r="HB1361" s="333"/>
      <c r="HL1361" s="333"/>
      <c r="HV1361" s="333"/>
      <c r="IA1361" s="325"/>
    </row>
    <row r="1362" spans="1:235" s="48" customFormat="1">
      <c r="A1362" s="46"/>
      <c r="AB1362" s="333"/>
      <c r="AL1362" s="333"/>
      <c r="AV1362" s="333"/>
      <c r="BF1362" s="333"/>
      <c r="BP1362" s="333"/>
      <c r="BZ1362" s="333"/>
      <c r="CJ1362" s="333"/>
      <c r="CT1362" s="333"/>
      <c r="DD1362" s="333"/>
      <c r="DN1362" s="333"/>
      <c r="DX1362" s="333"/>
      <c r="EH1362" s="333"/>
      <c r="ER1362" s="333"/>
      <c r="FX1362" s="389"/>
      <c r="GH1362" s="333"/>
      <c r="GR1362" s="333"/>
      <c r="HB1362" s="333"/>
      <c r="HL1362" s="333"/>
      <c r="HV1362" s="333"/>
      <c r="IA1362" s="325"/>
    </row>
    <row r="1363" spans="1:235" s="48" customFormat="1">
      <c r="A1363" s="46"/>
      <c r="AB1363" s="333"/>
      <c r="AL1363" s="333"/>
      <c r="AV1363" s="333"/>
      <c r="BF1363" s="333"/>
      <c r="BP1363" s="333"/>
      <c r="BZ1363" s="333"/>
      <c r="CJ1363" s="333"/>
      <c r="CT1363" s="333"/>
      <c r="DD1363" s="333"/>
      <c r="DN1363" s="333"/>
      <c r="DX1363" s="333"/>
      <c r="EH1363" s="333"/>
      <c r="ER1363" s="333"/>
      <c r="FX1363" s="389"/>
      <c r="GH1363" s="333"/>
      <c r="GR1363" s="333"/>
      <c r="HB1363" s="333"/>
      <c r="HL1363" s="333"/>
      <c r="HV1363" s="333"/>
      <c r="IA1363" s="325"/>
    </row>
    <row r="1364" spans="1:235" s="48" customFormat="1">
      <c r="A1364" s="46"/>
      <c r="AB1364" s="333"/>
      <c r="AL1364" s="333"/>
      <c r="AV1364" s="333"/>
      <c r="BF1364" s="333"/>
      <c r="BP1364" s="333"/>
      <c r="BZ1364" s="333"/>
      <c r="CJ1364" s="333"/>
      <c r="CT1364" s="333"/>
      <c r="DD1364" s="333"/>
      <c r="DN1364" s="333"/>
      <c r="DX1364" s="333"/>
      <c r="EH1364" s="333"/>
      <c r="ER1364" s="333"/>
      <c r="FX1364" s="389"/>
      <c r="GH1364" s="333"/>
      <c r="GR1364" s="333"/>
      <c r="HB1364" s="333"/>
      <c r="HL1364" s="333"/>
      <c r="HV1364" s="333"/>
      <c r="IA1364" s="325"/>
    </row>
    <row r="1365" spans="1:235" s="48" customFormat="1">
      <c r="A1365" s="46"/>
      <c r="AB1365" s="333"/>
      <c r="AL1365" s="333"/>
      <c r="AV1365" s="333"/>
      <c r="BF1365" s="333"/>
      <c r="BP1365" s="333"/>
      <c r="BZ1365" s="333"/>
      <c r="CJ1365" s="333"/>
      <c r="CT1365" s="333"/>
      <c r="DD1365" s="333"/>
      <c r="DN1365" s="333"/>
      <c r="DX1365" s="333"/>
      <c r="EH1365" s="333"/>
      <c r="ER1365" s="333"/>
      <c r="FX1365" s="389"/>
      <c r="GH1365" s="333"/>
      <c r="GR1365" s="333"/>
      <c r="HB1365" s="333"/>
      <c r="HL1365" s="333"/>
      <c r="HV1365" s="333"/>
      <c r="IA1365" s="325"/>
    </row>
    <row r="1366" spans="1:235" s="48" customFormat="1">
      <c r="A1366" s="46"/>
      <c r="AB1366" s="333"/>
      <c r="AL1366" s="333"/>
      <c r="AV1366" s="333"/>
      <c r="BF1366" s="333"/>
      <c r="BP1366" s="333"/>
      <c r="BZ1366" s="333"/>
      <c r="CJ1366" s="333"/>
      <c r="CT1366" s="333"/>
      <c r="DD1366" s="333"/>
      <c r="DN1366" s="333"/>
      <c r="DX1366" s="333"/>
      <c r="EH1366" s="333"/>
      <c r="ER1366" s="333"/>
      <c r="FX1366" s="389"/>
      <c r="GH1366" s="333"/>
      <c r="GR1366" s="333"/>
      <c r="HB1366" s="333"/>
      <c r="HL1366" s="333"/>
      <c r="HV1366" s="333"/>
      <c r="IA1366" s="325"/>
    </row>
    <row r="1367" spans="1:235" s="48" customFormat="1">
      <c r="A1367" s="46"/>
      <c r="AB1367" s="333"/>
      <c r="AL1367" s="333"/>
      <c r="AV1367" s="333"/>
      <c r="BF1367" s="333"/>
      <c r="BP1367" s="333"/>
      <c r="BZ1367" s="333"/>
      <c r="CJ1367" s="333"/>
      <c r="CT1367" s="333"/>
      <c r="DD1367" s="333"/>
      <c r="DN1367" s="333"/>
      <c r="DX1367" s="333"/>
      <c r="EH1367" s="333"/>
      <c r="ER1367" s="333"/>
      <c r="FX1367" s="389"/>
      <c r="GH1367" s="333"/>
      <c r="GR1367" s="333"/>
      <c r="HB1367" s="333"/>
      <c r="HL1367" s="333"/>
      <c r="HV1367" s="333"/>
      <c r="IA1367" s="325"/>
    </row>
    <row r="1368" spans="1:235" s="48" customFormat="1">
      <c r="A1368" s="46"/>
      <c r="AB1368" s="333"/>
      <c r="AL1368" s="333"/>
      <c r="AV1368" s="333"/>
      <c r="BF1368" s="333"/>
      <c r="BP1368" s="333"/>
      <c r="BZ1368" s="333"/>
      <c r="CJ1368" s="333"/>
      <c r="CT1368" s="333"/>
      <c r="DD1368" s="333"/>
      <c r="DN1368" s="333"/>
      <c r="DX1368" s="333"/>
      <c r="EH1368" s="333"/>
      <c r="ER1368" s="333"/>
      <c r="FX1368" s="389"/>
      <c r="GH1368" s="333"/>
      <c r="GR1368" s="333"/>
      <c r="HB1368" s="333"/>
      <c r="HL1368" s="333"/>
      <c r="HV1368" s="333"/>
      <c r="IA1368" s="325"/>
    </row>
    <row r="1369" spans="1:235" s="48" customFormat="1">
      <c r="A1369" s="46"/>
      <c r="AB1369" s="333"/>
      <c r="AL1369" s="333"/>
      <c r="AV1369" s="333"/>
      <c r="BF1369" s="333"/>
      <c r="BP1369" s="333"/>
      <c r="BZ1369" s="333"/>
      <c r="CJ1369" s="333"/>
      <c r="CT1369" s="333"/>
      <c r="DD1369" s="333"/>
      <c r="DN1369" s="333"/>
      <c r="DX1369" s="333"/>
      <c r="EH1369" s="333"/>
      <c r="ER1369" s="333"/>
      <c r="FX1369" s="389"/>
      <c r="GH1369" s="333"/>
      <c r="GR1369" s="333"/>
      <c r="HB1369" s="333"/>
      <c r="HL1369" s="333"/>
      <c r="HV1369" s="333"/>
      <c r="IA1369" s="325"/>
    </row>
    <row r="1370" spans="1:235" s="48" customFormat="1">
      <c r="A1370" s="46"/>
      <c r="AB1370" s="333"/>
      <c r="AL1370" s="333"/>
      <c r="AV1370" s="333"/>
      <c r="BF1370" s="333"/>
      <c r="BP1370" s="333"/>
      <c r="BZ1370" s="333"/>
      <c r="CJ1370" s="333"/>
      <c r="CT1370" s="333"/>
      <c r="DD1370" s="333"/>
      <c r="DN1370" s="333"/>
      <c r="DX1370" s="333"/>
      <c r="EH1370" s="333"/>
      <c r="ER1370" s="333"/>
      <c r="FX1370" s="389"/>
      <c r="GH1370" s="333"/>
      <c r="GR1370" s="333"/>
      <c r="HB1370" s="333"/>
      <c r="HL1370" s="333"/>
      <c r="HV1370" s="333"/>
      <c r="IA1370" s="325"/>
    </row>
    <row r="1371" spans="1:235" s="48" customFormat="1">
      <c r="A1371" s="46"/>
      <c r="AB1371" s="333"/>
      <c r="AL1371" s="333"/>
      <c r="AV1371" s="333"/>
      <c r="BF1371" s="333"/>
      <c r="BP1371" s="333"/>
      <c r="BZ1371" s="333"/>
      <c r="CJ1371" s="333"/>
      <c r="CT1371" s="333"/>
      <c r="DD1371" s="333"/>
      <c r="DN1371" s="333"/>
      <c r="DX1371" s="333"/>
      <c r="EH1371" s="333"/>
      <c r="ER1371" s="333"/>
      <c r="FX1371" s="389"/>
      <c r="GH1371" s="333"/>
      <c r="GR1371" s="333"/>
      <c r="HB1371" s="333"/>
      <c r="HL1371" s="333"/>
      <c r="HV1371" s="333"/>
      <c r="IA1371" s="325"/>
    </row>
    <row r="1372" spans="1:235" s="48" customFormat="1">
      <c r="A1372" s="46"/>
      <c r="AB1372" s="333"/>
      <c r="AL1372" s="333"/>
      <c r="AV1372" s="333"/>
      <c r="BF1372" s="333"/>
      <c r="BP1372" s="333"/>
      <c r="BZ1372" s="333"/>
      <c r="CJ1372" s="333"/>
      <c r="CT1372" s="333"/>
      <c r="DD1372" s="333"/>
      <c r="DN1372" s="333"/>
      <c r="DX1372" s="333"/>
      <c r="EH1372" s="333"/>
      <c r="ER1372" s="333"/>
      <c r="FX1372" s="389"/>
      <c r="GH1372" s="333"/>
      <c r="GR1372" s="333"/>
      <c r="HB1372" s="333"/>
      <c r="HL1372" s="333"/>
      <c r="HV1372" s="333"/>
      <c r="IA1372" s="325"/>
    </row>
    <row r="1373" spans="1:235" s="48" customFormat="1">
      <c r="A1373" s="46"/>
      <c r="AB1373" s="333"/>
      <c r="AL1373" s="333"/>
      <c r="AV1373" s="333"/>
      <c r="BF1373" s="333"/>
      <c r="BP1373" s="333"/>
      <c r="BZ1373" s="333"/>
      <c r="CJ1373" s="333"/>
      <c r="CT1373" s="333"/>
      <c r="DD1373" s="333"/>
      <c r="DN1373" s="333"/>
      <c r="DX1373" s="333"/>
      <c r="EH1373" s="333"/>
      <c r="ER1373" s="333"/>
      <c r="FX1373" s="389"/>
      <c r="GH1373" s="333"/>
      <c r="GR1373" s="333"/>
      <c r="HB1373" s="333"/>
      <c r="HL1373" s="333"/>
      <c r="HV1373" s="333"/>
      <c r="IA1373" s="325"/>
    </row>
    <row r="1374" spans="1:235" s="48" customFormat="1">
      <c r="A1374" s="46"/>
      <c r="AB1374" s="333"/>
      <c r="AL1374" s="333"/>
      <c r="AV1374" s="333"/>
      <c r="BF1374" s="333"/>
      <c r="BP1374" s="333"/>
      <c r="BZ1374" s="333"/>
      <c r="CJ1374" s="333"/>
      <c r="CT1374" s="333"/>
      <c r="DD1374" s="333"/>
      <c r="DN1374" s="333"/>
      <c r="DX1374" s="333"/>
      <c r="EH1374" s="333"/>
      <c r="ER1374" s="333"/>
      <c r="FX1374" s="389"/>
      <c r="GH1374" s="333"/>
      <c r="GR1374" s="333"/>
      <c r="HB1374" s="333"/>
      <c r="HL1374" s="333"/>
      <c r="HV1374" s="333"/>
      <c r="IA1374" s="325"/>
    </row>
    <row r="1375" spans="1:235" s="48" customFormat="1">
      <c r="A1375" s="46"/>
      <c r="AB1375" s="333"/>
      <c r="AL1375" s="333"/>
      <c r="AV1375" s="333"/>
      <c r="BF1375" s="333"/>
      <c r="BP1375" s="333"/>
      <c r="BZ1375" s="333"/>
      <c r="CJ1375" s="333"/>
      <c r="CT1375" s="333"/>
      <c r="DD1375" s="333"/>
      <c r="DN1375" s="333"/>
      <c r="DX1375" s="333"/>
      <c r="EH1375" s="333"/>
      <c r="ER1375" s="333"/>
      <c r="FX1375" s="389"/>
      <c r="GH1375" s="333"/>
      <c r="GR1375" s="333"/>
      <c r="HB1375" s="333"/>
      <c r="HL1375" s="333"/>
      <c r="HV1375" s="333"/>
      <c r="IA1375" s="325"/>
    </row>
    <row r="1376" spans="1:235" s="48" customFormat="1">
      <c r="A1376" s="46"/>
      <c r="AB1376" s="333"/>
      <c r="AL1376" s="333"/>
      <c r="AV1376" s="333"/>
      <c r="BF1376" s="333"/>
      <c r="BP1376" s="333"/>
      <c r="BZ1376" s="333"/>
      <c r="CJ1376" s="333"/>
      <c r="CT1376" s="333"/>
      <c r="DD1376" s="333"/>
      <c r="DN1376" s="333"/>
      <c r="DX1376" s="333"/>
      <c r="EH1376" s="333"/>
      <c r="ER1376" s="333"/>
      <c r="FX1376" s="389"/>
      <c r="GH1376" s="333"/>
      <c r="GR1376" s="333"/>
      <c r="HB1376" s="333"/>
      <c r="HL1376" s="333"/>
      <c r="HV1376" s="333"/>
      <c r="IA1376" s="325"/>
    </row>
    <row r="1377" spans="1:235" s="48" customFormat="1">
      <c r="A1377" s="46"/>
      <c r="AB1377" s="333"/>
      <c r="AL1377" s="333"/>
      <c r="AV1377" s="333"/>
      <c r="BF1377" s="333"/>
      <c r="BP1377" s="333"/>
      <c r="BZ1377" s="333"/>
      <c r="CJ1377" s="333"/>
      <c r="CT1377" s="333"/>
      <c r="DD1377" s="333"/>
      <c r="DN1377" s="333"/>
      <c r="DX1377" s="333"/>
      <c r="EH1377" s="333"/>
      <c r="ER1377" s="333"/>
      <c r="FX1377" s="389"/>
      <c r="GH1377" s="333"/>
      <c r="GR1377" s="333"/>
      <c r="HB1377" s="333"/>
      <c r="HL1377" s="333"/>
      <c r="HV1377" s="333"/>
      <c r="IA1377" s="325"/>
    </row>
    <row r="1378" spans="1:235" s="48" customFormat="1">
      <c r="A1378" s="46"/>
      <c r="AB1378" s="333"/>
      <c r="AL1378" s="333"/>
      <c r="AV1378" s="333"/>
      <c r="BF1378" s="333"/>
      <c r="BP1378" s="333"/>
      <c r="BZ1378" s="333"/>
      <c r="CJ1378" s="333"/>
      <c r="CT1378" s="333"/>
      <c r="DD1378" s="333"/>
      <c r="DN1378" s="333"/>
      <c r="DX1378" s="333"/>
      <c r="EH1378" s="333"/>
      <c r="ER1378" s="333"/>
      <c r="FX1378" s="389"/>
      <c r="GH1378" s="333"/>
      <c r="GR1378" s="333"/>
      <c r="HB1378" s="333"/>
      <c r="HL1378" s="333"/>
      <c r="HV1378" s="333"/>
      <c r="IA1378" s="325"/>
    </row>
    <row r="1379" spans="1:235" s="48" customFormat="1">
      <c r="A1379" s="46"/>
      <c r="AB1379" s="333"/>
      <c r="AL1379" s="333"/>
      <c r="AV1379" s="333"/>
      <c r="BF1379" s="333"/>
      <c r="BP1379" s="333"/>
      <c r="BZ1379" s="333"/>
      <c r="CJ1379" s="333"/>
      <c r="CT1379" s="333"/>
      <c r="DD1379" s="333"/>
      <c r="DN1379" s="333"/>
      <c r="DX1379" s="333"/>
      <c r="EH1379" s="333"/>
      <c r="ER1379" s="333"/>
      <c r="FX1379" s="389"/>
      <c r="GH1379" s="333"/>
      <c r="GR1379" s="333"/>
      <c r="HB1379" s="333"/>
      <c r="HL1379" s="333"/>
      <c r="HV1379" s="333"/>
      <c r="IA1379" s="325"/>
    </row>
    <row r="1380" spans="1:235" s="48" customFormat="1">
      <c r="A1380" s="46"/>
      <c r="AB1380" s="333"/>
      <c r="AL1380" s="333"/>
      <c r="AV1380" s="333"/>
      <c r="BF1380" s="333"/>
      <c r="BP1380" s="333"/>
      <c r="BZ1380" s="333"/>
      <c r="CJ1380" s="333"/>
      <c r="CT1380" s="333"/>
      <c r="DD1380" s="333"/>
      <c r="DN1380" s="333"/>
      <c r="DX1380" s="333"/>
      <c r="EH1380" s="333"/>
      <c r="ER1380" s="333"/>
      <c r="FX1380" s="389"/>
      <c r="GH1380" s="333"/>
      <c r="GR1380" s="333"/>
      <c r="HB1380" s="333"/>
      <c r="HL1380" s="333"/>
      <c r="HV1380" s="333"/>
      <c r="IA1380" s="325"/>
    </row>
    <row r="1381" spans="1:235" s="48" customFormat="1">
      <c r="A1381" s="46"/>
      <c r="AB1381" s="333"/>
      <c r="AL1381" s="333"/>
      <c r="AV1381" s="333"/>
      <c r="BF1381" s="333"/>
      <c r="BP1381" s="333"/>
      <c r="BZ1381" s="333"/>
      <c r="CJ1381" s="333"/>
      <c r="CT1381" s="333"/>
      <c r="DD1381" s="333"/>
      <c r="DN1381" s="333"/>
      <c r="DX1381" s="333"/>
      <c r="EH1381" s="333"/>
      <c r="ER1381" s="333"/>
      <c r="FX1381" s="389"/>
      <c r="GH1381" s="333"/>
      <c r="GR1381" s="333"/>
      <c r="HB1381" s="333"/>
      <c r="HL1381" s="333"/>
      <c r="HV1381" s="333"/>
      <c r="IA1381" s="325"/>
    </row>
    <row r="1382" spans="1:235" s="48" customFormat="1">
      <c r="A1382" s="46"/>
      <c r="AB1382" s="333"/>
      <c r="AL1382" s="333"/>
      <c r="AV1382" s="333"/>
      <c r="BF1382" s="333"/>
      <c r="BP1382" s="333"/>
      <c r="BZ1382" s="333"/>
      <c r="CJ1382" s="333"/>
      <c r="CT1382" s="333"/>
      <c r="DD1382" s="333"/>
      <c r="DN1382" s="333"/>
      <c r="DX1382" s="333"/>
      <c r="EH1382" s="333"/>
      <c r="ER1382" s="333"/>
      <c r="FX1382" s="389"/>
      <c r="GH1382" s="333"/>
      <c r="GR1382" s="333"/>
      <c r="HB1382" s="333"/>
      <c r="HL1382" s="333"/>
      <c r="HV1382" s="333"/>
      <c r="IA1382" s="325"/>
    </row>
    <row r="1383" spans="1:235" s="48" customFormat="1">
      <c r="A1383" s="46"/>
      <c r="AB1383" s="333"/>
      <c r="AL1383" s="333"/>
      <c r="AV1383" s="333"/>
      <c r="BF1383" s="333"/>
      <c r="BP1383" s="333"/>
      <c r="BZ1383" s="333"/>
      <c r="CJ1383" s="333"/>
      <c r="CT1383" s="333"/>
      <c r="DD1383" s="333"/>
      <c r="DN1383" s="333"/>
      <c r="DX1383" s="333"/>
      <c r="EH1383" s="333"/>
      <c r="ER1383" s="333"/>
      <c r="FX1383" s="389"/>
      <c r="GH1383" s="333"/>
      <c r="GR1383" s="333"/>
      <c r="HB1383" s="333"/>
      <c r="HL1383" s="333"/>
      <c r="HV1383" s="333"/>
      <c r="IA1383" s="325"/>
    </row>
    <row r="1384" spans="1:235" s="48" customFormat="1">
      <c r="A1384" s="46"/>
      <c r="AB1384" s="333"/>
      <c r="AL1384" s="333"/>
      <c r="AV1384" s="333"/>
      <c r="BF1384" s="333"/>
      <c r="BP1384" s="333"/>
      <c r="BZ1384" s="333"/>
      <c r="CJ1384" s="333"/>
      <c r="CT1384" s="333"/>
      <c r="DD1384" s="333"/>
      <c r="DN1384" s="333"/>
      <c r="DX1384" s="333"/>
      <c r="EH1384" s="333"/>
      <c r="ER1384" s="333"/>
      <c r="FX1384" s="389"/>
      <c r="GH1384" s="333"/>
      <c r="GR1384" s="333"/>
      <c r="HB1384" s="333"/>
      <c r="HL1384" s="333"/>
      <c r="HV1384" s="333"/>
      <c r="IA1384" s="325"/>
    </row>
    <row r="1385" spans="1:235" s="48" customFormat="1">
      <c r="A1385" s="46"/>
      <c r="AB1385" s="333"/>
      <c r="AL1385" s="333"/>
      <c r="AV1385" s="333"/>
      <c r="BF1385" s="333"/>
      <c r="BP1385" s="333"/>
      <c r="BZ1385" s="333"/>
      <c r="CJ1385" s="333"/>
      <c r="CT1385" s="333"/>
      <c r="DD1385" s="333"/>
      <c r="DN1385" s="333"/>
      <c r="DX1385" s="333"/>
      <c r="EH1385" s="333"/>
      <c r="ER1385" s="333"/>
      <c r="FX1385" s="389"/>
      <c r="GH1385" s="333"/>
      <c r="GR1385" s="333"/>
      <c r="HB1385" s="333"/>
      <c r="HL1385" s="333"/>
      <c r="HV1385" s="333"/>
      <c r="IA1385" s="325"/>
    </row>
    <row r="1386" spans="1:235" s="48" customFormat="1">
      <c r="A1386" s="46"/>
      <c r="AB1386" s="333"/>
      <c r="AL1386" s="333"/>
      <c r="AV1386" s="333"/>
      <c r="BF1386" s="333"/>
      <c r="BP1386" s="333"/>
      <c r="BZ1386" s="333"/>
      <c r="CJ1386" s="333"/>
      <c r="CT1386" s="333"/>
      <c r="DD1386" s="333"/>
      <c r="DN1386" s="333"/>
      <c r="DX1386" s="333"/>
      <c r="EH1386" s="333"/>
      <c r="ER1386" s="333"/>
      <c r="FX1386" s="389"/>
      <c r="GH1386" s="333"/>
      <c r="GR1386" s="333"/>
      <c r="HB1386" s="333"/>
      <c r="HL1386" s="333"/>
      <c r="HV1386" s="333"/>
      <c r="IA1386" s="325"/>
    </row>
    <row r="1387" spans="1:235" s="48" customFormat="1">
      <c r="A1387" s="46"/>
      <c r="AB1387" s="333"/>
      <c r="AL1387" s="333"/>
      <c r="AV1387" s="333"/>
      <c r="BF1387" s="333"/>
      <c r="BP1387" s="333"/>
      <c r="BZ1387" s="333"/>
      <c r="CJ1387" s="333"/>
      <c r="CT1387" s="333"/>
      <c r="DD1387" s="333"/>
      <c r="DN1387" s="333"/>
      <c r="DX1387" s="333"/>
      <c r="EH1387" s="333"/>
      <c r="ER1387" s="333"/>
      <c r="FX1387" s="389"/>
      <c r="GH1387" s="333"/>
      <c r="GR1387" s="333"/>
      <c r="HB1387" s="333"/>
      <c r="HL1387" s="333"/>
      <c r="HV1387" s="333"/>
      <c r="IA1387" s="325"/>
    </row>
    <row r="1388" spans="1:235" s="48" customFormat="1">
      <c r="A1388" s="46"/>
      <c r="AB1388" s="333"/>
      <c r="AL1388" s="333"/>
      <c r="AV1388" s="333"/>
      <c r="BF1388" s="333"/>
      <c r="BP1388" s="333"/>
      <c r="BZ1388" s="333"/>
      <c r="CJ1388" s="333"/>
      <c r="CT1388" s="333"/>
      <c r="DD1388" s="333"/>
      <c r="DN1388" s="333"/>
      <c r="DX1388" s="333"/>
      <c r="EH1388" s="333"/>
      <c r="ER1388" s="333"/>
      <c r="FX1388" s="389"/>
      <c r="GH1388" s="333"/>
      <c r="GR1388" s="333"/>
      <c r="HB1388" s="333"/>
      <c r="HL1388" s="333"/>
      <c r="HV1388" s="333"/>
      <c r="IA1388" s="325"/>
    </row>
    <row r="1389" spans="1:235" s="48" customFormat="1">
      <c r="A1389" s="46"/>
      <c r="AB1389" s="333"/>
      <c r="AL1389" s="333"/>
      <c r="AV1389" s="333"/>
      <c r="BF1389" s="333"/>
      <c r="BP1389" s="333"/>
      <c r="BZ1389" s="333"/>
      <c r="CJ1389" s="333"/>
      <c r="CT1389" s="333"/>
      <c r="DD1389" s="333"/>
      <c r="DN1389" s="333"/>
      <c r="DX1389" s="333"/>
      <c r="EH1389" s="333"/>
      <c r="ER1389" s="333"/>
      <c r="FX1389" s="389"/>
      <c r="GH1389" s="333"/>
      <c r="GR1389" s="333"/>
      <c r="HB1389" s="333"/>
      <c r="HL1389" s="333"/>
      <c r="HV1389" s="333"/>
      <c r="IA1389" s="325"/>
    </row>
    <row r="1390" spans="1:235" s="48" customFormat="1">
      <c r="A1390" s="46"/>
      <c r="AB1390" s="333"/>
      <c r="AL1390" s="333"/>
      <c r="AV1390" s="333"/>
      <c r="BF1390" s="333"/>
      <c r="BP1390" s="333"/>
      <c r="BZ1390" s="333"/>
      <c r="CJ1390" s="333"/>
      <c r="CT1390" s="333"/>
      <c r="DD1390" s="333"/>
      <c r="DN1390" s="333"/>
      <c r="DX1390" s="333"/>
      <c r="EH1390" s="333"/>
      <c r="ER1390" s="333"/>
      <c r="FX1390" s="389"/>
      <c r="GH1390" s="333"/>
      <c r="GR1390" s="333"/>
      <c r="HB1390" s="333"/>
      <c r="HL1390" s="333"/>
      <c r="HV1390" s="333"/>
      <c r="IA1390" s="325"/>
    </row>
    <row r="1391" spans="1:235" s="48" customFormat="1">
      <c r="A1391" s="46"/>
      <c r="AB1391" s="333"/>
      <c r="AL1391" s="333"/>
      <c r="AV1391" s="333"/>
      <c r="BF1391" s="333"/>
      <c r="BP1391" s="333"/>
      <c r="BZ1391" s="333"/>
      <c r="CJ1391" s="333"/>
      <c r="CT1391" s="333"/>
      <c r="DD1391" s="333"/>
      <c r="DN1391" s="333"/>
      <c r="DX1391" s="333"/>
      <c r="EH1391" s="333"/>
      <c r="ER1391" s="333"/>
      <c r="FX1391" s="389"/>
      <c r="GH1391" s="333"/>
      <c r="GR1391" s="333"/>
      <c r="HB1391" s="333"/>
      <c r="HL1391" s="333"/>
      <c r="HV1391" s="333"/>
      <c r="IA1391" s="325"/>
    </row>
    <row r="1392" spans="1:235" s="48" customFormat="1">
      <c r="A1392" s="46"/>
      <c r="AB1392" s="333"/>
      <c r="AL1392" s="333"/>
      <c r="AV1392" s="333"/>
      <c r="BF1392" s="333"/>
      <c r="BP1392" s="333"/>
      <c r="BZ1392" s="333"/>
      <c r="CJ1392" s="333"/>
      <c r="CT1392" s="333"/>
      <c r="DD1392" s="333"/>
      <c r="DN1392" s="333"/>
      <c r="DX1392" s="333"/>
      <c r="EH1392" s="333"/>
      <c r="ER1392" s="333"/>
      <c r="FX1392" s="389"/>
      <c r="GH1392" s="333"/>
      <c r="GR1392" s="333"/>
      <c r="HB1392" s="333"/>
      <c r="HL1392" s="333"/>
      <c r="HV1392" s="333"/>
      <c r="IA1392" s="325"/>
    </row>
    <row r="1393" spans="1:235" s="48" customFormat="1">
      <c r="A1393" s="46"/>
      <c r="AB1393" s="333"/>
      <c r="AL1393" s="333"/>
      <c r="AV1393" s="333"/>
      <c r="BF1393" s="333"/>
      <c r="BP1393" s="333"/>
      <c r="BZ1393" s="333"/>
      <c r="CJ1393" s="333"/>
      <c r="CT1393" s="333"/>
      <c r="DD1393" s="333"/>
      <c r="DN1393" s="333"/>
      <c r="DX1393" s="333"/>
      <c r="EH1393" s="333"/>
      <c r="ER1393" s="333"/>
      <c r="FX1393" s="389"/>
      <c r="GH1393" s="333"/>
      <c r="GR1393" s="333"/>
      <c r="HB1393" s="333"/>
      <c r="HL1393" s="333"/>
      <c r="HV1393" s="333"/>
      <c r="IA1393" s="325"/>
    </row>
    <row r="1394" spans="1:235" s="48" customFormat="1">
      <c r="A1394" s="46"/>
      <c r="AB1394" s="333"/>
      <c r="AL1394" s="333"/>
      <c r="AV1394" s="333"/>
      <c r="BF1394" s="333"/>
      <c r="BP1394" s="333"/>
      <c r="BZ1394" s="333"/>
      <c r="CJ1394" s="333"/>
      <c r="CT1394" s="333"/>
      <c r="DD1394" s="333"/>
      <c r="DN1394" s="333"/>
      <c r="DX1394" s="333"/>
      <c r="EH1394" s="333"/>
      <c r="ER1394" s="333"/>
      <c r="FX1394" s="389"/>
      <c r="GH1394" s="333"/>
      <c r="GR1394" s="333"/>
      <c r="HB1394" s="333"/>
      <c r="HL1394" s="333"/>
      <c r="HV1394" s="333"/>
      <c r="IA1394" s="325"/>
    </row>
    <row r="1395" spans="1:235" s="48" customFormat="1">
      <c r="A1395" s="46"/>
      <c r="AB1395" s="333"/>
      <c r="AL1395" s="333"/>
      <c r="AV1395" s="333"/>
      <c r="BF1395" s="333"/>
      <c r="BP1395" s="333"/>
      <c r="BZ1395" s="333"/>
      <c r="CJ1395" s="333"/>
      <c r="CT1395" s="333"/>
      <c r="DD1395" s="333"/>
      <c r="DN1395" s="333"/>
      <c r="DX1395" s="333"/>
      <c r="EH1395" s="333"/>
      <c r="ER1395" s="333"/>
      <c r="FX1395" s="389"/>
      <c r="GH1395" s="333"/>
      <c r="GR1395" s="333"/>
      <c r="HB1395" s="333"/>
      <c r="HL1395" s="333"/>
      <c r="HV1395" s="333"/>
      <c r="IA1395" s="325"/>
    </row>
    <row r="1396" spans="1:235" s="48" customFormat="1">
      <c r="A1396" s="46"/>
      <c r="AB1396" s="333"/>
      <c r="AL1396" s="333"/>
      <c r="AV1396" s="333"/>
      <c r="BF1396" s="333"/>
      <c r="BP1396" s="333"/>
      <c r="BZ1396" s="333"/>
      <c r="CJ1396" s="333"/>
      <c r="CT1396" s="333"/>
      <c r="DD1396" s="333"/>
      <c r="DN1396" s="333"/>
      <c r="DX1396" s="333"/>
      <c r="EH1396" s="333"/>
      <c r="ER1396" s="333"/>
      <c r="FX1396" s="389"/>
      <c r="GH1396" s="333"/>
      <c r="GR1396" s="333"/>
      <c r="HB1396" s="333"/>
      <c r="HL1396" s="333"/>
      <c r="HV1396" s="333"/>
      <c r="IA1396" s="325"/>
    </row>
    <row r="1397" spans="1:235" s="48" customFormat="1">
      <c r="A1397" s="46"/>
      <c r="AB1397" s="333"/>
      <c r="AL1397" s="333"/>
      <c r="AV1397" s="333"/>
      <c r="BF1397" s="333"/>
      <c r="BP1397" s="333"/>
      <c r="BZ1397" s="333"/>
      <c r="CJ1397" s="333"/>
      <c r="CT1397" s="333"/>
      <c r="DD1397" s="333"/>
      <c r="DN1397" s="333"/>
      <c r="DX1397" s="333"/>
      <c r="EH1397" s="333"/>
      <c r="ER1397" s="333"/>
      <c r="FX1397" s="389"/>
      <c r="GH1397" s="333"/>
      <c r="GR1397" s="333"/>
      <c r="HB1397" s="333"/>
      <c r="HL1397" s="333"/>
      <c r="HV1397" s="333"/>
      <c r="IA1397" s="325"/>
    </row>
    <row r="1398" spans="1:235" s="48" customFormat="1">
      <c r="A1398" s="46"/>
      <c r="AB1398" s="333"/>
      <c r="AL1398" s="333"/>
      <c r="AV1398" s="333"/>
      <c r="BF1398" s="333"/>
      <c r="BP1398" s="333"/>
      <c r="BZ1398" s="333"/>
      <c r="CJ1398" s="333"/>
      <c r="CT1398" s="333"/>
      <c r="DD1398" s="333"/>
      <c r="DN1398" s="333"/>
      <c r="DX1398" s="333"/>
      <c r="EH1398" s="333"/>
      <c r="ER1398" s="333"/>
      <c r="FX1398" s="389"/>
      <c r="GH1398" s="333"/>
      <c r="GR1398" s="333"/>
      <c r="HB1398" s="333"/>
      <c r="HL1398" s="333"/>
      <c r="HV1398" s="333"/>
      <c r="IA1398" s="325"/>
    </row>
    <row r="1399" spans="1:235" s="48" customFormat="1">
      <c r="A1399" s="46"/>
      <c r="AB1399" s="333"/>
      <c r="AL1399" s="333"/>
      <c r="AV1399" s="333"/>
      <c r="BF1399" s="333"/>
      <c r="BP1399" s="333"/>
      <c r="BZ1399" s="333"/>
      <c r="CJ1399" s="333"/>
      <c r="CT1399" s="333"/>
      <c r="DD1399" s="333"/>
      <c r="DN1399" s="333"/>
      <c r="DX1399" s="333"/>
      <c r="EH1399" s="333"/>
      <c r="ER1399" s="333"/>
      <c r="FX1399" s="389"/>
      <c r="GH1399" s="333"/>
      <c r="GR1399" s="333"/>
      <c r="HB1399" s="333"/>
      <c r="HL1399" s="333"/>
      <c r="HV1399" s="333"/>
      <c r="IA1399" s="325"/>
    </row>
    <row r="1400" spans="1:235" s="48" customFormat="1">
      <c r="A1400" s="46"/>
      <c r="AB1400" s="333"/>
      <c r="AL1400" s="333"/>
      <c r="AV1400" s="333"/>
      <c r="BF1400" s="333"/>
      <c r="BP1400" s="333"/>
      <c r="BZ1400" s="333"/>
      <c r="CJ1400" s="333"/>
      <c r="CT1400" s="333"/>
      <c r="DD1400" s="333"/>
      <c r="DN1400" s="333"/>
      <c r="DX1400" s="333"/>
      <c r="EH1400" s="333"/>
      <c r="ER1400" s="333"/>
      <c r="FX1400" s="389"/>
      <c r="GH1400" s="333"/>
      <c r="GR1400" s="333"/>
      <c r="HB1400" s="333"/>
      <c r="HL1400" s="333"/>
      <c r="HV1400" s="333"/>
      <c r="IA1400" s="325"/>
    </row>
    <row r="1401" spans="1:235" s="48" customFormat="1">
      <c r="A1401" s="46"/>
      <c r="AB1401" s="333"/>
      <c r="AL1401" s="333"/>
      <c r="AV1401" s="333"/>
      <c r="BF1401" s="333"/>
      <c r="BP1401" s="333"/>
      <c r="BZ1401" s="333"/>
      <c r="CJ1401" s="333"/>
      <c r="CT1401" s="333"/>
      <c r="DD1401" s="333"/>
      <c r="DN1401" s="333"/>
      <c r="DX1401" s="333"/>
      <c r="EH1401" s="333"/>
      <c r="ER1401" s="333"/>
      <c r="FX1401" s="389"/>
      <c r="GH1401" s="333"/>
      <c r="GR1401" s="333"/>
      <c r="HB1401" s="333"/>
      <c r="HL1401" s="333"/>
      <c r="HV1401" s="333"/>
      <c r="IA1401" s="325"/>
    </row>
    <row r="1402" spans="1:235" s="48" customFormat="1">
      <c r="A1402" s="46"/>
      <c r="AB1402" s="333"/>
      <c r="AL1402" s="333"/>
      <c r="AV1402" s="333"/>
      <c r="BF1402" s="333"/>
      <c r="BP1402" s="333"/>
      <c r="BZ1402" s="333"/>
      <c r="CJ1402" s="333"/>
      <c r="CT1402" s="333"/>
      <c r="DD1402" s="333"/>
      <c r="DN1402" s="333"/>
      <c r="DX1402" s="333"/>
      <c r="EH1402" s="333"/>
      <c r="ER1402" s="333"/>
      <c r="FX1402" s="389"/>
      <c r="GH1402" s="333"/>
      <c r="GR1402" s="333"/>
      <c r="HB1402" s="333"/>
      <c r="HL1402" s="333"/>
      <c r="HV1402" s="333"/>
      <c r="IA1402" s="325"/>
    </row>
    <row r="1403" spans="1:235" s="48" customFormat="1">
      <c r="A1403" s="46"/>
      <c r="AB1403" s="333"/>
      <c r="AL1403" s="333"/>
      <c r="AV1403" s="333"/>
      <c r="BF1403" s="333"/>
      <c r="BP1403" s="333"/>
      <c r="BZ1403" s="333"/>
      <c r="CJ1403" s="333"/>
      <c r="CT1403" s="333"/>
      <c r="DD1403" s="333"/>
      <c r="DN1403" s="333"/>
      <c r="DX1403" s="333"/>
      <c r="EH1403" s="333"/>
      <c r="ER1403" s="333"/>
      <c r="FX1403" s="389"/>
      <c r="GH1403" s="333"/>
      <c r="GR1403" s="333"/>
      <c r="HB1403" s="333"/>
      <c r="HL1403" s="333"/>
      <c r="HV1403" s="333"/>
      <c r="IA1403" s="325"/>
    </row>
    <row r="1404" spans="1:235" s="48" customFormat="1">
      <c r="A1404" s="46"/>
      <c r="AB1404" s="333"/>
      <c r="AL1404" s="333"/>
      <c r="AV1404" s="333"/>
      <c r="BF1404" s="333"/>
      <c r="BP1404" s="333"/>
      <c r="BZ1404" s="333"/>
      <c r="CJ1404" s="333"/>
      <c r="CT1404" s="333"/>
      <c r="DD1404" s="333"/>
      <c r="DN1404" s="333"/>
      <c r="DX1404" s="333"/>
      <c r="EH1404" s="333"/>
      <c r="ER1404" s="333"/>
      <c r="FX1404" s="389"/>
      <c r="GH1404" s="333"/>
      <c r="GR1404" s="333"/>
      <c r="HB1404" s="333"/>
      <c r="HL1404" s="333"/>
      <c r="HV1404" s="333"/>
      <c r="IA1404" s="325"/>
    </row>
    <row r="1405" spans="1:235" s="48" customFormat="1">
      <c r="A1405" s="46"/>
      <c r="AB1405" s="333"/>
      <c r="AL1405" s="333"/>
      <c r="AV1405" s="333"/>
      <c r="BF1405" s="333"/>
      <c r="BP1405" s="333"/>
      <c r="BZ1405" s="333"/>
      <c r="CJ1405" s="333"/>
      <c r="CT1405" s="333"/>
      <c r="DD1405" s="333"/>
      <c r="DN1405" s="333"/>
      <c r="DX1405" s="333"/>
      <c r="EH1405" s="333"/>
      <c r="ER1405" s="333"/>
      <c r="FX1405" s="389"/>
      <c r="GH1405" s="333"/>
      <c r="GR1405" s="333"/>
      <c r="HB1405" s="333"/>
      <c r="HL1405" s="333"/>
      <c r="HV1405" s="333"/>
      <c r="IA1405" s="325"/>
    </row>
    <row r="1406" spans="1:235" s="48" customFormat="1">
      <c r="A1406" s="46"/>
      <c r="AB1406" s="333"/>
      <c r="AL1406" s="333"/>
      <c r="AV1406" s="333"/>
      <c r="BF1406" s="333"/>
      <c r="BP1406" s="333"/>
      <c r="BZ1406" s="333"/>
      <c r="CJ1406" s="333"/>
      <c r="CT1406" s="333"/>
      <c r="DD1406" s="333"/>
      <c r="DN1406" s="333"/>
      <c r="DX1406" s="333"/>
      <c r="EH1406" s="333"/>
      <c r="ER1406" s="333"/>
      <c r="FX1406" s="389"/>
      <c r="GH1406" s="333"/>
      <c r="GR1406" s="333"/>
      <c r="HB1406" s="333"/>
      <c r="HL1406" s="333"/>
      <c r="HV1406" s="333"/>
      <c r="IA1406" s="325"/>
    </row>
    <row r="1407" spans="1:235" s="48" customFormat="1">
      <c r="A1407" s="46"/>
      <c r="AB1407" s="333"/>
      <c r="AL1407" s="333"/>
      <c r="AV1407" s="333"/>
      <c r="BF1407" s="333"/>
      <c r="BP1407" s="333"/>
      <c r="BZ1407" s="333"/>
      <c r="CJ1407" s="333"/>
      <c r="CT1407" s="333"/>
      <c r="DD1407" s="333"/>
      <c r="DN1407" s="333"/>
      <c r="DX1407" s="333"/>
      <c r="EH1407" s="333"/>
      <c r="ER1407" s="333"/>
      <c r="FX1407" s="389"/>
      <c r="GH1407" s="333"/>
      <c r="GR1407" s="333"/>
      <c r="HB1407" s="333"/>
      <c r="HL1407" s="333"/>
      <c r="HV1407" s="333"/>
      <c r="IA1407" s="325"/>
    </row>
    <row r="1408" spans="1:235" s="48" customFormat="1">
      <c r="A1408" s="46"/>
      <c r="AB1408" s="333"/>
      <c r="AL1408" s="333"/>
      <c r="AV1408" s="333"/>
      <c r="BF1408" s="333"/>
      <c r="BP1408" s="333"/>
      <c r="BZ1408" s="333"/>
      <c r="CJ1408" s="333"/>
      <c r="CT1408" s="333"/>
      <c r="DD1408" s="333"/>
      <c r="DN1408" s="333"/>
      <c r="DX1408" s="333"/>
      <c r="EH1408" s="333"/>
      <c r="ER1408" s="333"/>
      <c r="FX1408" s="389"/>
      <c r="GH1408" s="333"/>
      <c r="GR1408" s="333"/>
      <c r="HB1408" s="333"/>
      <c r="HL1408" s="333"/>
      <c r="HV1408" s="333"/>
      <c r="IA1408" s="325"/>
    </row>
    <row r="1409" spans="1:235" s="48" customFormat="1">
      <c r="A1409" s="46"/>
      <c r="AB1409" s="333"/>
      <c r="AL1409" s="333"/>
      <c r="AV1409" s="333"/>
      <c r="BF1409" s="333"/>
      <c r="BP1409" s="333"/>
      <c r="BZ1409" s="333"/>
      <c r="CJ1409" s="333"/>
      <c r="CT1409" s="333"/>
      <c r="DD1409" s="333"/>
      <c r="DN1409" s="333"/>
      <c r="DX1409" s="333"/>
      <c r="EH1409" s="333"/>
      <c r="ER1409" s="333"/>
      <c r="FX1409" s="389"/>
      <c r="GH1409" s="333"/>
      <c r="GR1409" s="333"/>
      <c r="HB1409" s="333"/>
      <c r="HL1409" s="333"/>
      <c r="HV1409" s="333"/>
      <c r="IA1409" s="325"/>
    </row>
    <row r="1410" spans="1:235" s="48" customFormat="1">
      <c r="A1410" s="46"/>
      <c r="AB1410" s="333"/>
      <c r="AL1410" s="333"/>
      <c r="AV1410" s="333"/>
      <c r="BF1410" s="333"/>
      <c r="BP1410" s="333"/>
      <c r="BZ1410" s="333"/>
      <c r="CJ1410" s="333"/>
      <c r="CT1410" s="333"/>
      <c r="DD1410" s="333"/>
      <c r="DN1410" s="333"/>
      <c r="DX1410" s="333"/>
      <c r="EH1410" s="333"/>
      <c r="ER1410" s="333"/>
      <c r="FX1410" s="389"/>
      <c r="GH1410" s="333"/>
      <c r="GR1410" s="333"/>
      <c r="HB1410" s="333"/>
      <c r="HL1410" s="333"/>
      <c r="HV1410" s="333"/>
      <c r="IA1410" s="325"/>
    </row>
    <row r="1411" spans="1:235" s="48" customFormat="1">
      <c r="A1411" s="46"/>
      <c r="AB1411" s="333"/>
      <c r="AL1411" s="333"/>
      <c r="AV1411" s="333"/>
      <c r="BF1411" s="333"/>
      <c r="BP1411" s="333"/>
      <c r="BZ1411" s="333"/>
      <c r="CJ1411" s="333"/>
      <c r="CT1411" s="333"/>
      <c r="DD1411" s="333"/>
      <c r="DN1411" s="333"/>
      <c r="DX1411" s="333"/>
      <c r="EH1411" s="333"/>
      <c r="ER1411" s="333"/>
      <c r="FX1411" s="389"/>
      <c r="GH1411" s="333"/>
      <c r="GR1411" s="333"/>
      <c r="HB1411" s="333"/>
      <c r="HL1411" s="333"/>
      <c r="HV1411" s="333"/>
      <c r="IA1411" s="325"/>
    </row>
    <row r="1412" spans="1:235" s="48" customFormat="1">
      <c r="A1412" s="46"/>
      <c r="AB1412" s="333"/>
      <c r="AL1412" s="333"/>
      <c r="AV1412" s="333"/>
      <c r="BF1412" s="333"/>
      <c r="BP1412" s="333"/>
      <c r="BZ1412" s="333"/>
      <c r="CJ1412" s="333"/>
      <c r="CT1412" s="333"/>
      <c r="DD1412" s="333"/>
      <c r="DN1412" s="333"/>
      <c r="DX1412" s="333"/>
      <c r="EH1412" s="333"/>
      <c r="ER1412" s="333"/>
      <c r="FX1412" s="389"/>
      <c r="GH1412" s="333"/>
      <c r="GR1412" s="333"/>
      <c r="HB1412" s="333"/>
      <c r="HL1412" s="333"/>
      <c r="HV1412" s="333"/>
      <c r="IA1412" s="325"/>
    </row>
    <row r="1413" spans="1:235" s="48" customFormat="1">
      <c r="A1413" s="46"/>
      <c r="AB1413" s="333"/>
      <c r="AL1413" s="333"/>
      <c r="AV1413" s="333"/>
      <c r="BF1413" s="333"/>
      <c r="BP1413" s="333"/>
      <c r="BZ1413" s="333"/>
      <c r="CJ1413" s="333"/>
      <c r="CT1413" s="333"/>
      <c r="DD1413" s="333"/>
      <c r="DN1413" s="333"/>
      <c r="DX1413" s="333"/>
      <c r="EH1413" s="333"/>
      <c r="ER1413" s="333"/>
      <c r="FX1413" s="389"/>
      <c r="GH1413" s="333"/>
      <c r="GR1413" s="333"/>
      <c r="HB1413" s="333"/>
      <c r="HL1413" s="333"/>
      <c r="HV1413" s="333"/>
      <c r="IA1413" s="325"/>
    </row>
    <row r="1414" spans="1:235" s="48" customFormat="1">
      <c r="A1414" s="46"/>
      <c r="AB1414" s="333"/>
      <c r="AL1414" s="333"/>
      <c r="AV1414" s="333"/>
      <c r="BF1414" s="333"/>
      <c r="BP1414" s="333"/>
      <c r="BZ1414" s="333"/>
      <c r="CJ1414" s="333"/>
      <c r="CT1414" s="333"/>
      <c r="DD1414" s="333"/>
      <c r="DN1414" s="333"/>
      <c r="DX1414" s="333"/>
      <c r="EH1414" s="333"/>
      <c r="ER1414" s="333"/>
      <c r="FX1414" s="389"/>
      <c r="GH1414" s="333"/>
      <c r="GR1414" s="333"/>
      <c r="HB1414" s="333"/>
      <c r="HL1414" s="333"/>
      <c r="HV1414" s="333"/>
      <c r="IA1414" s="325"/>
    </row>
    <row r="1415" spans="1:235" s="48" customFormat="1">
      <c r="A1415" s="46"/>
      <c r="AB1415" s="333"/>
      <c r="AL1415" s="333"/>
      <c r="AV1415" s="333"/>
      <c r="BF1415" s="333"/>
      <c r="BP1415" s="333"/>
      <c r="BZ1415" s="333"/>
      <c r="CJ1415" s="333"/>
      <c r="CT1415" s="333"/>
      <c r="DD1415" s="333"/>
      <c r="DN1415" s="333"/>
      <c r="DX1415" s="333"/>
      <c r="EH1415" s="333"/>
      <c r="ER1415" s="333"/>
      <c r="FX1415" s="389"/>
      <c r="GH1415" s="333"/>
      <c r="GR1415" s="333"/>
      <c r="HB1415" s="333"/>
      <c r="HL1415" s="333"/>
      <c r="HV1415" s="333"/>
      <c r="IA1415" s="325"/>
    </row>
    <row r="1416" spans="1:235" s="48" customFormat="1">
      <c r="A1416" s="46"/>
      <c r="AB1416" s="333"/>
      <c r="AL1416" s="333"/>
      <c r="AV1416" s="333"/>
      <c r="BF1416" s="333"/>
      <c r="BP1416" s="333"/>
      <c r="BZ1416" s="333"/>
      <c r="CJ1416" s="333"/>
      <c r="CT1416" s="333"/>
      <c r="DD1416" s="333"/>
      <c r="DN1416" s="333"/>
      <c r="DX1416" s="333"/>
      <c r="EH1416" s="333"/>
      <c r="ER1416" s="333"/>
      <c r="FX1416" s="389"/>
      <c r="GH1416" s="333"/>
      <c r="GR1416" s="333"/>
      <c r="HB1416" s="333"/>
      <c r="HL1416" s="333"/>
      <c r="HV1416" s="333"/>
      <c r="IA1416" s="325"/>
    </row>
    <row r="1417" spans="1:235" s="48" customFormat="1">
      <c r="A1417" s="46"/>
      <c r="AB1417" s="333"/>
      <c r="AL1417" s="333"/>
      <c r="AV1417" s="333"/>
      <c r="BF1417" s="333"/>
      <c r="BP1417" s="333"/>
      <c r="BZ1417" s="333"/>
      <c r="CJ1417" s="333"/>
      <c r="CT1417" s="333"/>
      <c r="DD1417" s="333"/>
      <c r="DN1417" s="333"/>
      <c r="DX1417" s="333"/>
      <c r="EH1417" s="333"/>
      <c r="ER1417" s="333"/>
      <c r="FX1417" s="389"/>
      <c r="GH1417" s="333"/>
      <c r="GR1417" s="333"/>
      <c r="HB1417" s="333"/>
      <c r="HL1417" s="333"/>
      <c r="HV1417" s="333"/>
      <c r="IA1417" s="325"/>
    </row>
    <row r="1418" spans="1:235" s="48" customFormat="1">
      <c r="A1418" s="46"/>
      <c r="AB1418" s="333"/>
      <c r="AL1418" s="333"/>
      <c r="AV1418" s="333"/>
      <c r="BF1418" s="333"/>
      <c r="BP1418" s="333"/>
      <c r="BZ1418" s="333"/>
      <c r="CJ1418" s="333"/>
      <c r="CT1418" s="333"/>
      <c r="DD1418" s="333"/>
      <c r="DN1418" s="333"/>
      <c r="DX1418" s="333"/>
      <c r="EH1418" s="333"/>
      <c r="ER1418" s="333"/>
      <c r="FX1418" s="389"/>
      <c r="GH1418" s="333"/>
      <c r="GR1418" s="333"/>
      <c r="HB1418" s="333"/>
      <c r="HL1418" s="333"/>
      <c r="HV1418" s="333"/>
      <c r="IA1418" s="325"/>
    </row>
    <row r="1419" spans="1:235" s="48" customFormat="1">
      <c r="A1419" s="46"/>
      <c r="AB1419" s="333"/>
      <c r="AL1419" s="333"/>
      <c r="AV1419" s="333"/>
      <c r="BF1419" s="333"/>
      <c r="BP1419" s="333"/>
      <c r="BZ1419" s="333"/>
      <c r="CJ1419" s="333"/>
      <c r="CT1419" s="333"/>
      <c r="DD1419" s="333"/>
      <c r="DN1419" s="333"/>
      <c r="DX1419" s="333"/>
      <c r="EH1419" s="333"/>
      <c r="ER1419" s="333"/>
      <c r="FX1419" s="389"/>
      <c r="GH1419" s="333"/>
      <c r="GR1419" s="333"/>
      <c r="HB1419" s="333"/>
      <c r="HL1419" s="333"/>
      <c r="HV1419" s="333"/>
      <c r="IA1419" s="325"/>
    </row>
    <row r="1420" spans="1:235" s="48" customFormat="1">
      <c r="A1420" s="46"/>
      <c r="AB1420" s="333"/>
      <c r="AL1420" s="333"/>
      <c r="AV1420" s="333"/>
      <c r="BF1420" s="333"/>
      <c r="BP1420" s="333"/>
      <c r="BZ1420" s="333"/>
      <c r="CJ1420" s="333"/>
      <c r="CT1420" s="333"/>
      <c r="DD1420" s="333"/>
      <c r="DN1420" s="333"/>
      <c r="DX1420" s="333"/>
      <c r="EH1420" s="333"/>
      <c r="ER1420" s="333"/>
      <c r="FX1420" s="389"/>
      <c r="GH1420" s="333"/>
      <c r="GR1420" s="333"/>
      <c r="HB1420" s="333"/>
      <c r="HL1420" s="333"/>
      <c r="HV1420" s="333"/>
      <c r="IA1420" s="325"/>
    </row>
    <row r="1421" spans="1:235" s="48" customFormat="1">
      <c r="A1421" s="46"/>
      <c r="AB1421" s="333"/>
      <c r="AL1421" s="333"/>
      <c r="AV1421" s="333"/>
      <c r="BF1421" s="333"/>
      <c r="BP1421" s="333"/>
      <c r="BZ1421" s="333"/>
      <c r="CJ1421" s="333"/>
      <c r="CT1421" s="333"/>
      <c r="DD1421" s="333"/>
      <c r="DN1421" s="333"/>
      <c r="DX1421" s="333"/>
      <c r="EH1421" s="333"/>
      <c r="ER1421" s="333"/>
      <c r="FX1421" s="389"/>
      <c r="GH1421" s="333"/>
      <c r="GR1421" s="333"/>
      <c r="HB1421" s="333"/>
      <c r="HL1421" s="333"/>
      <c r="HV1421" s="333"/>
      <c r="IA1421" s="325"/>
    </row>
    <row r="1422" spans="1:235" s="48" customFormat="1">
      <c r="A1422" s="46"/>
      <c r="AB1422" s="333"/>
      <c r="AL1422" s="333"/>
      <c r="AV1422" s="333"/>
      <c r="BF1422" s="333"/>
      <c r="BP1422" s="333"/>
      <c r="BZ1422" s="333"/>
      <c r="CJ1422" s="333"/>
      <c r="CT1422" s="333"/>
      <c r="DD1422" s="333"/>
      <c r="DN1422" s="333"/>
      <c r="DX1422" s="333"/>
      <c r="EH1422" s="333"/>
      <c r="ER1422" s="333"/>
      <c r="FX1422" s="389"/>
      <c r="GH1422" s="333"/>
      <c r="GR1422" s="333"/>
      <c r="HB1422" s="333"/>
      <c r="HL1422" s="333"/>
      <c r="HV1422" s="333"/>
      <c r="IA1422" s="325"/>
    </row>
    <row r="1423" spans="1:235" s="48" customFormat="1">
      <c r="A1423" s="46"/>
      <c r="AB1423" s="333"/>
      <c r="AL1423" s="333"/>
      <c r="AV1423" s="333"/>
      <c r="BF1423" s="333"/>
      <c r="BP1423" s="333"/>
      <c r="BZ1423" s="333"/>
      <c r="CJ1423" s="333"/>
      <c r="CT1423" s="333"/>
      <c r="DD1423" s="333"/>
      <c r="DN1423" s="333"/>
      <c r="DX1423" s="333"/>
      <c r="EH1423" s="333"/>
      <c r="ER1423" s="333"/>
      <c r="FX1423" s="389"/>
      <c r="GH1423" s="333"/>
      <c r="GR1423" s="333"/>
      <c r="HB1423" s="333"/>
      <c r="HL1423" s="333"/>
      <c r="HV1423" s="333"/>
      <c r="IA1423" s="325"/>
    </row>
    <row r="1424" spans="1:235" s="48" customFormat="1">
      <c r="A1424" s="46"/>
      <c r="AB1424" s="333"/>
      <c r="AL1424" s="333"/>
      <c r="AV1424" s="333"/>
      <c r="BF1424" s="333"/>
      <c r="BP1424" s="333"/>
      <c r="BZ1424" s="333"/>
      <c r="CJ1424" s="333"/>
      <c r="CT1424" s="333"/>
      <c r="DD1424" s="333"/>
      <c r="DN1424" s="333"/>
      <c r="DX1424" s="333"/>
      <c r="EH1424" s="333"/>
      <c r="ER1424" s="333"/>
      <c r="FX1424" s="389"/>
      <c r="GH1424" s="333"/>
      <c r="GR1424" s="333"/>
      <c r="HB1424" s="333"/>
      <c r="HL1424" s="333"/>
      <c r="HV1424" s="333"/>
      <c r="IA1424" s="325"/>
    </row>
    <row r="1425" spans="1:235" s="48" customFormat="1">
      <c r="A1425" s="46"/>
      <c r="AB1425" s="333"/>
      <c r="AL1425" s="333"/>
      <c r="AV1425" s="333"/>
      <c r="BF1425" s="333"/>
      <c r="BP1425" s="333"/>
      <c r="BZ1425" s="333"/>
      <c r="CJ1425" s="333"/>
      <c r="CT1425" s="333"/>
      <c r="DD1425" s="333"/>
      <c r="DN1425" s="333"/>
      <c r="DX1425" s="333"/>
      <c r="EH1425" s="333"/>
      <c r="ER1425" s="333"/>
      <c r="FX1425" s="389"/>
      <c r="GH1425" s="333"/>
      <c r="GR1425" s="333"/>
      <c r="HB1425" s="333"/>
      <c r="HL1425" s="333"/>
      <c r="HV1425" s="333"/>
      <c r="IA1425" s="325"/>
    </row>
    <row r="1426" spans="1:235" s="48" customFormat="1">
      <c r="A1426" s="46"/>
      <c r="AB1426" s="333"/>
      <c r="AL1426" s="333"/>
      <c r="AV1426" s="333"/>
      <c r="BF1426" s="333"/>
      <c r="BP1426" s="333"/>
      <c r="BZ1426" s="333"/>
      <c r="CJ1426" s="333"/>
      <c r="CT1426" s="333"/>
      <c r="DD1426" s="333"/>
      <c r="DN1426" s="333"/>
      <c r="DX1426" s="333"/>
      <c r="EH1426" s="333"/>
      <c r="ER1426" s="333"/>
      <c r="FX1426" s="389"/>
      <c r="GH1426" s="333"/>
      <c r="GR1426" s="333"/>
      <c r="HB1426" s="333"/>
      <c r="HL1426" s="333"/>
      <c r="HV1426" s="333"/>
      <c r="IA1426" s="325"/>
    </row>
    <row r="1427" spans="1:235" s="48" customFormat="1">
      <c r="A1427" s="46"/>
      <c r="AB1427" s="333"/>
      <c r="AL1427" s="333"/>
      <c r="AV1427" s="333"/>
      <c r="BF1427" s="333"/>
      <c r="BP1427" s="333"/>
      <c r="BZ1427" s="333"/>
      <c r="CJ1427" s="333"/>
      <c r="CT1427" s="333"/>
      <c r="DD1427" s="333"/>
      <c r="DN1427" s="333"/>
      <c r="DX1427" s="333"/>
      <c r="EH1427" s="333"/>
      <c r="ER1427" s="333"/>
      <c r="FX1427" s="389"/>
      <c r="GH1427" s="333"/>
      <c r="GR1427" s="333"/>
      <c r="HB1427" s="333"/>
      <c r="HL1427" s="333"/>
      <c r="HV1427" s="333"/>
      <c r="IA1427" s="325"/>
    </row>
    <row r="1428" spans="1:235" s="48" customFormat="1">
      <c r="A1428" s="46"/>
      <c r="AB1428" s="333"/>
      <c r="AL1428" s="333"/>
      <c r="AV1428" s="333"/>
      <c r="BF1428" s="333"/>
      <c r="BP1428" s="333"/>
      <c r="BZ1428" s="333"/>
      <c r="CJ1428" s="333"/>
      <c r="CT1428" s="333"/>
      <c r="DD1428" s="333"/>
      <c r="DN1428" s="333"/>
      <c r="DX1428" s="333"/>
      <c r="EH1428" s="333"/>
      <c r="ER1428" s="333"/>
      <c r="FX1428" s="389"/>
      <c r="GH1428" s="333"/>
      <c r="GR1428" s="333"/>
      <c r="HB1428" s="333"/>
      <c r="HL1428" s="333"/>
      <c r="HV1428" s="333"/>
      <c r="IA1428" s="325"/>
    </row>
    <row r="1429" spans="1:235" s="48" customFormat="1">
      <c r="A1429" s="46"/>
      <c r="AB1429" s="333"/>
      <c r="AL1429" s="333"/>
      <c r="AV1429" s="333"/>
      <c r="BF1429" s="333"/>
      <c r="BP1429" s="333"/>
      <c r="BZ1429" s="333"/>
      <c r="CJ1429" s="333"/>
      <c r="CT1429" s="333"/>
      <c r="DD1429" s="333"/>
      <c r="DN1429" s="333"/>
      <c r="DX1429" s="333"/>
      <c r="EH1429" s="333"/>
      <c r="ER1429" s="333"/>
      <c r="FX1429" s="389"/>
      <c r="GH1429" s="333"/>
      <c r="GR1429" s="333"/>
      <c r="HB1429" s="333"/>
      <c r="HL1429" s="333"/>
      <c r="HV1429" s="333"/>
      <c r="IA1429" s="325"/>
    </row>
    <row r="1430" spans="1:235" s="48" customFormat="1">
      <c r="A1430" s="46"/>
      <c r="AB1430" s="333"/>
      <c r="AL1430" s="333"/>
      <c r="AV1430" s="333"/>
      <c r="BF1430" s="333"/>
      <c r="BP1430" s="333"/>
      <c r="BZ1430" s="333"/>
      <c r="CJ1430" s="333"/>
      <c r="CT1430" s="333"/>
      <c r="DD1430" s="333"/>
      <c r="DN1430" s="333"/>
      <c r="DX1430" s="333"/>
      <c r="EH1430" s="333"/>
      <c r="ER1430" s="333"/>
      <c r="FX1430" s="389"/>
      <c r="GH1430" s="333"/>
      <c r="GR1430" s="333"/>
      <c r="HB1430" s="333"/>
      <c r="HL1430" s="333"/>
      <c r="HV1430" s="333"/>
      <c r="IA1430" s="325"/>
    </row>
    <row r="1431" spans="1:235" s="48" customFormat="1">
      <c r="A1431" s="46"/>
      <c r="AB1431" s="333"/>
      <c r="AL1431" s="333"/>
      <c r="AV1431" s="333"/>
      <c r="BF1431" s="333"/>
      <c r="BP1431" s="333"/>
      <c r="BZ1431" s="333"/>
      <c r="CJ1431" s="333"/>
      <c r="CT1431" s="333"/>
      <c r="DD1431" s="333"/>
      <c r="DN1431" s="333"/>
      <c r="DX1431" s="333"/>
      <c r="EH1431" s="333"/>
      <c r="ER1431" s="333"/>
      <c r="FX1431" s="389"/>
      <c r="GH1431" s="333"/>
      <c r="GR1431" s="333"/>
      <c r="HB1431" s="333"/>
      <c r="HL1431" s="333"/>
      <c r="HV1431" s="333"/>
      <c r="IA1431" s="325"/>
    </row>
    <row r="1432" spans="1:235" s="48" customFormat="1">
      <c r="A1432" s="46"/>
      <c r="AB1432" s="333"/>
      <c r="AL1432" s="333"/>
      <c r="AV1432" s="333"/>
      <c r="BF1432" s="333"/>
      <c r="BP1432" s="333"/>
      <c r="BZ1432" s="333"/>
      <c r="CJ1432" s="333"/>
      <c r="CT1432" s="333"/>
      <c r="DD1432" s="333"/>
      <c r="DN1432" s="333"/>
      <c r="DX1432" s="333"/>
      <c r="EH1432" s="333"/>
      <c r="ER1432" s="333"/>
      <c r="FX1432" s="389"/>
      <c r="GH1432" s="333"/>
      <c r="GR1432" s="333"/>
      <c r="HB1432" s="333"/>
      <c r="HL1432" s="333"/>
      <c r="HV1432" s="333"/>
      <c r="IA1432" s="325"/>
    </row>
    <row r="1433" spans="1:235" s="48" customFormat="1">
      <c r="A1433" s="46"/>
      <c r="AB1433" s="333"/>
      <c r="AL1433" s="333"/>
      <c r="AV1433" s="333"/>
      <c r="BF1433" s="333"/>
      <c r="BP1433" s="333"/>
      <c r="BZ1433" s="333"/>
      <c r="CJ1433" s="333"/>
      <c r="CT1433" s="333"/>
      <c r="DD1433" s="333"/>
      <c r="DN1433" s="333"/>
      <c r="DX1433" s="333"/>
      <c r="EH1433" s="333"/>
      <c r="ER1433" s="333"/>
      <c r="FX1433" s="389"/>
      <c r="GH1433" s="333"/>
      <c r="GR1433" s="333"/>
      <c r="HB1433" s="333"/>
      <c r="HL1433" s="333"/>
      <c r="HV1433" s="333"/>
      <c r="IA1433" s="325"/>
    </row>
    <row r="1434" spans="1:235" s="48" customFormat="1">
      <c r="A1434" s="46"/>
      <c r="AB1434" s="333"/>
      <c r="AL1434" s="333"/>
      <c r="AV1434" s="333"/>
      <c r="BF1434" s="333"/>
      <c r="BP1434" s="333"/>
      <c r="BZ1434" s="333"/>
      <c r="CJ1434" s="333"/>
      <c r="CT1434" s="333"/>
      <c r="DD1434" s="333"/>
      <c r="DN1434" s="333"/>
      <c r="DX1434" s="333"/>
      <c r="EH1434" s="333"/>
      <c r="ER1434" s="333"/>
      <c r="FX1434" s="389"/>
      <c r="GH1434" s="333"/>
      <c r="GR1434" s="333"/>
      <c r="HB1434" s="333"/>
      <c r="HL1434" s="333"/>
      <c r="HV1434" s="333"/>
      <c r="IA1434" s="325"/>
    </row>
    <row r="1435" spans="1:235" s="48" customFormat="1">
      <c r="A1435" s="46"/>
      <c r="AB1435" s="333"/>
      <c r="AL1435" s="333"/>
      <c r="AV1435" s="333"/>
      <c r="BF1435" s="333"/>
      <c r="BP1435" s="333"/>
      <c r="BZ1435" s="333"/>
      <c r="CJ1435" s="333"/>
      <c r="CT1435" s="333"/>
      <c r="DD1435" s="333"/>
      <c r="DN1435" s="333"/>
      <c r="DX1435" s="333"/>
      <c r="EH1435" s="333"/>
      <c r="ER1435" s="333"/>
      <c r="FX1435" s="389"/>
      <c r="GH1435" s="333"/>
      <c r="GR1435" s="333"/>
      <c r="HB1435" s="333"/>
      <c r="HL1435" s="333"/>
      <c r="HV1435" s="333"/>
      <c r="IA1435" s="325"/>
    </row>
    <row r="1436" spans="1:235" s="48" customFormat="1">
      <c r="A1436" s="46"/>
      <c r="AB1436" s="333"/>
      <c r="AL1436" s="333"/>
      <c r="AV1436" s="333"/>
      <c r="BF1436" s="333"/>
      <c r="BP1436" s="333"/>
      <c r="BZ1436" s="333"/>
      <c r="CJ1436" s="333"/>
      <c r="CT1436" s="333"/>
      <c r="DD1436" s="333"/>
      <c r="DN1436" s="333"/>
      <c r="DX1436" s="333"/>
      <c r="EH1436" s="333"/>
      <c r="ER1436" s="333"/>
      <c r="FX1436" s="389"/>
      <c r="GH1436" s="333"/>
      <c r="GR1436" s="333"/>
      <c r="HB1436" s="333"/>
      <c r="HL1436" s="333"/>
      <c r="HV1436" s="333"/>
      <c r="IA1436" s="325"/>
    </row>
    <row r="1437" spans="1:235" s="48" customFormat="1">
      <c r="A1437" s="46"/>
      <c r="AB1437" s="333"/>
      <c r="AL1437" s="333"/>
      <c r="AV1437" s="333"/>
      <c r="BF1437" s="333"/>
      <c r="BP1437" s="333"/>
      <c r="BZ1437" s="333"/>
      <c r="CJ1437" s="333"/>
      <c r="CT1437" s="333"/>
      <c r="DD1437" s="333"/>
      <c r="DN1437" s="333"/>
      <c r="DX1437" s="333"/>
      <c r="EH1437" s="333"/>
      <c r="ER1437" s="333"/>
      <c r="FX1437" s="389"/>
      <c r="GH1437" s="333"/>
      <c r="GR1437" s="333"/>
      <c r="HB1437" s="333"/>
      <c r="HL1437" s="333"/>
      <c r="HV1437" s="333"/>
      <c r="IA1437" s="325"/>
    </row>
    <row r="1438" spans="1:235" s="48" customFormat="1">
      <c r="A1438" s="46"/>
      <c r="AB1438" s="333"/>
      <c r="AL1438" s="333"/>
      <c r="AV1438" s="333"/>
      <c r="BF1438" s="333"/>
      <c r="BP1438" s="333"/>
      <c r="BZ1438" s="333"/>
      <c r="CJ1438" s="333"/>
      <c r="CT1438" s="333"/>
      <c r="DD1438" s="333"/>
      <c r="DN1438" s="333"/>
      <c r="DX1438" s="333"/>
      <c r="EH1438" s="333"/>
      <c r="ER1438" s="333"/>
      <c r="FX1438" s="389"/>
      <c r="GH1438" s="333"/>
      <c r="GR1438" s="333"/>
      <c r="HB1438" s="333"/>
      <c r="HL1438" s="333"/>
      <c r="HV1438" s="333"/>
      <c r="IA1438" s="325"/>
    </row>
    <row r="1439" spans="1:235" s="48" customFormat="1">
      <c r="A1439" s="46"/>
      <c r="AB1439" s="333"/>
      <c r="AL1439" s="333"/>
      <c r="AV1439" s="333"/>
      <c r="BF1439" s="333"/>
      <c r="BP1439" s="333"/>
      <c r="BZ1439" s="333"/>
      <c r="CJ1439" s="333"/>
      <c r="CT1439" s="333"/>
      <c r="DD1439" s="333"/>
      <c r="DN1439" s="333"/>
      <c r="DX1439" s="333"/>
      <c r="EH1439" s="333"/>
      <c r="ER1439" s="333"/>
      <c r="FX1439" s="389"/>
      <c r="GH1439" s="333"/>
      <c r="GR1439" s="333"/>
      <c r="HB1439" s="333"/>
      <c r="HL1439" s="333"/>
      <c r="HV1439" s="333"/>
      <c r="IA1439" s="325"/>
    </row>
    <row r="1440" spans="1:235" s="48" customFormat="1">
      <c r="A1440" s="46"/>
      <c r="AB1440" s="333"/>
      <c r="AL1440" s="333"/>
      <c r="AV1440" s="333"/>
      <c r="BF1440" s="333"/>
      <c r="BP1440" s="333"/>
      <c r="BZ1440" s="333"/>
      <c r="CJ1440" s="333"/>
      <c r="CT1440" s="333"/>
      <c r="DD1440" s="333"/>
      <c r="DN1440" s="333"/>
      <c r="DX1440" s="333"/>
      <c r="EH1440" s="333"/>
      <c r="ER1440" s="333"/>
      <c r="FX1440" s="389"/>
      <c r="GH1440" s="333"/>
      <c r="GR1440" s="333"/>
      <c r="HB1440" s="333"/>
      <c r="HL1440" s="333"/>
      <c r="HV1440" s="333"/>
      <c r="IA1440" s="325"/>
    </row>
    <row r="1441" spans="1:235" s="48" customFormat="1">
      <c r="A1441" s="46"/>
      <c r="AB1441" s="333"/>
      <c r="AL1441" s="333"/>
      <c r="AV1441" s="333"/>
      <c r="BF1441" s="333"/>
      <c r="BP1441" s="333"/>
      <c r="BZ1441" s="333"/>
      <c r="CJ1441" s="333"/>
      <c r="CT1441" s="333"/>
      <c r="DD1441" s="333"/>
      <c r="DN1441" s="333"/>
      <c r="DX1441" s="333"/>
      <c r="EH1441" s="333"/>
      <c r="ER1441" s="333"/>
      <c r="FX1441" s="389"/>
      <c r="GH1441" s="333"/>
      <c r="GR1441" s="333"/>
      <c r="HB1441" s="333"/>
      <c r="HL1441" s="333"/>
      <c r="HV1441" s="333"/>
      <c r="IA1441" s="325"/>
    </row>
    <row r="1442" spans="1:235" s="48" customFormat="1">
      <c r="A1442" s="46"/>
      <c r="AB1442" s="333"/>
      <c r="AL1442" s="333"/>
      <c r="AV1442" s="333"/>
      <c r="BF1442" s="333"/>
      <c r="BP1442" s="333"/>
      <c r="BZ1442" s="333"/>
      <c r="CJ1442" s="333"/>
      <c r="CT1442" s="333"/>
      <c r="DD1442" s="333"/>
      <c r="DN1442" s="333"/>
      <c r="DX1442" s="333"/>
      <c r="EH1442" s="333"/>
      <c r="ER1442" s="333"/>
      <c r="FX1442" s="389"/>
      <c r="GH1442" s="333"/>
      <c r="GR1442" s="333"/>
      <c r="HB1442" s="333"/>
      <c r="HL1442" s="333"/>
      <c r="HV1442" s="333"/>
      <c r="IA1442" s="325"/>
    </row>
    <row r="1443" spans="1:235" s="48" customFormat="1">
      <c r="A1443" s="46"/>
      <c r="AB1443" s="333"/>
      <c r="AL1443" s="333"/>
      <c r="AV1443" s="333"/>
      <c r="BF1443" s="333"/>
      <c r="BP1443" s="333"/>
      <c r="BZ1443" s="333"/>
      <c r="CJ1443" s="333"/>
      <c r="CT1443" s="333"/>
      <c r="DD1443" s="333"/>
      <c r="DN1443" s="333"/>
      <c r="DX1443" s="333"/>
      <c r="EH1443" s="333"/>
      <c r="ER1443" s="333"/>
      <c r="FX1443" s="389"/>
      <c r="GH1443" s="333"/>
      <c r="GR1443" s="333"/>
      <c r="HB1443" s="333"/>
      <c r="HL1443" s="333"/>
      <c r="HV1443" s="333"/>
      <c r="IA1443" s="325"/>
    </row>
    <row r="1444" spans="1:235" s="48" customFormat="1">
      <c r="A1444" s="46"/>
      <c r="AB1444" s="333"/>
      <c r="AL1444" s="333"/>
      <c r="AV1444" s="333"/>
      <c r="BF1444" s="333"/>
      <c r="BP1444" s="333"/>
      <c r="BZ1444" s="333"/>
      <c r="CJ1444" s="333"/>
      <c r="CT1444" s="333"/>
      <c r="DD1444" s="333"/>
      <c r="DN1444" s="333"/>
      <c r="DX1444" s="333"/>
      <c r="EH1444" s="333"/>
      <c r="ER1444" s="333"/>
      <c r="FX1444" s="389"/>
      <c r="GH1444" s="333"/>
      <c r="GR1444" s="333"/>
      <c r="HB1444" s="333"/>
      <c r="HL1444" s="333"/>
      <c r="HV1444" s="333"/>
      <c r="IA1444" s="325"/>
    </row>
    <row r="1445" spans="1:235" s="48" customFormat="1">
      <c r="A1445" s="46"/>
      <c r="AB1445" s="333"/>
      <c r="AL1445" s="333"/>
      <c r="AV1445" s="333"/>
      <c r="BF1445" s="333"/>
      <c r="BP1445" s="333"/>
      <c r="BZ1445" s="333"/>
      <c r="CJ1445" s="333"/>
      <c r="CT1445" s="333"/>
      <c r="DD1445" s="333"/>
      <c r="DN1445" s="333"/>
      <c r="DX1445" s="333"/>
      <c r="EH1445" s="333"/>
      <c r="ER1445" s="333"/>
      <c r="FX1445" s="389"/>
      <c r="GH1445" s="333"/>
      <c r="GR1445" s="333"/>
      <c r="HB1445" s="333"/>
      <c r="HL1445" s="333"/>
      <c r="HV1445" s="333"/>
      <c r="IA1445" s="325"/>
    </row>
    <row r="1446" spans="1:235" s="48" customFormat="1">
      <c r="A1446" s="46"/>
      <c r="AB1446" s="333"/>
      <c r="AL1446" s="333"/>
      <c r="AV1446" s="333"/>
      <c r="BF1446" s="333"/>
      <c r="BP1446" s="333"/>
      <c r="BZ1446" s="333"/>
      <c r="CJ1446" s="333"/>
      <c r="CT1446" s="333"/>
      <c r="DD1446" s="333"/>
      <c r="DN1446" s="333"/>
      <c r="DX1446" s="333"/>
      <c r="EH1446" s="333"/>
      <c r="ER1446" s="333"/>
      <c r="FX1446" s="389"/>
      <c r="GH1446" s="333"/>
      <c r="GR1446" s="333"/>
      <c r="HB1446" s="333"/>
      <c r="HL1446" s="333"/>
      <c r="HV1446" s="333"/>
      <c r="IA1446" s="325"/>
    </row>
    <row r="1447" spans="1:235" s="48" customFormat="1">
      <c r="A1447" s="46"/>
      <c r="AB1447" s="333"/>
      <c r="AL1447" s="333"/>
      <c r="AV1447" s="333"/>
      <c r="BF1447" s="333"/>
      <c r="BP1447" s="333"/>
      <c r="BZ1447" s="333"/>
      <c r="CJ1447" s="333"/>
      <c r="CT1447" s="333"/>
      <c r="DD1447" s="333"/>
      <c r="DN1447" s="333"/>
      <c r="DX1447" s="333"/>
      <c r="EH1447" s="333"/>
      <c r="ER1447" s="333"/>
      <c r="FX1447" s="389"/>
      <c r="GH1447" s="333"/>
      <c r="GR1447" s="333"/>
      <c r="HB1447" s="333"/>
      <c r="HL1447" s="333"/>
      <c r="HV1447" s="333"/>
      <c r="IA1447" s="325"/>
    </row>
    <row r="1448" spans="1:235" s="48" customFormat="1">
      <c r="A1448" s="46"/>
      <c r="AB1448" s="333"/>
      <c r="AL1448" s="333"/>
      <c r="AV1448" s="333"/>
      <c r="BF1448" s="333"/>
      <c r="BP1448" s="333"/>
      <c r="BZ1448" s="333"/>
      <c r="CJ1448" s="333"/>
      <c r="CT1448" s="333"/>
      <c r="DD1448" s="333"/>
      <c r="DN1448" s="333"/>
      <c r="DX1448" s="333"/>
      <c r="EH1448" s="333"/>
      <c r="ER1448" s="333"/>
      <c r="FX1448" s="389"/>
      <c r="GH1448" s="333"/>
      <c r="GR1448" s="333"/>
      <c r="HB1448" s="333"/>
      <c r="HL1448" s="333"/>
      <c r="HV1448" s="333"/>
      <c r="IA1448" s="325"/>
    </row>
    <row r="1449" spans="1:235" s="48" customFormat="1">
      <c r="A1449" s="46"/>
      <c r="AB1449" s="333"/>
      <c r="AL1449" s="333"/>
      <c r="AV1449" s="333"/>
      <c r="BF1449" s="333"/>
      <c r="BP1449" s="333"/>
      <c r="BZ1449" s="333"/>
      <c r="CJ1449" s="333"/>
      <c r="CT1449" s="333"/>
      <c r="DD1449" s="333"/>
      <c r="DN1449" s="333"/>
      <c r="DX1449" s="333"/>
      <c r="EH1449" s="333"/>
      <c r="ER1449" s="333"/>
      <c r="FX1449" s="389"/>
      <c r="GH1449" s="333"/>
      <c r="GR1449" s="333"/>
      <c r="HB1449" s="333"/>
      <c r="HL1449" s="333"/>
      <c r="HV1449" s="333"/>
      <c r="IA1449" s="325"/>
    </row>
    <row r="1450" spans="1:235" s="48" customFormat="1">
      <c r="A1450" s="46"/>
      <c r="AB1450" s="333"/>
      <c r="AL1450" s="333"/>
      <c r="AV1450" s="333"/>
      <c r="BF1450" s="333"/>
      <c r="BP1450" s="333"/>
      <c r="BZ1450" s="333"/>
      <c r="CJ1450" s="333"/>
      <c r="CT1450" s="333"/>
      <c r="DD1450" s="333"/>
      <c r="DN1450" s="333"/>
      <c r="DX1450" s="333"/>
      <c r="EH1450" s="333"/>
      <c r="ER1450" s="333"/>
      <c r="FX1450" s="389"/>
      <c r="GH1450" s="333"/>
      <c r="GR1450" s="333"/>
      <c r="HB1450" s="333"/>
      <c r="HL1450" s="333"/>
      <c r="HV1450" s="333"/>
      <c r="IA1450" s="325"/>
    </row>
    <row r="1451" spans="1:235" s="48" customFormat="1">
      <c r="A1451" s="46"/>
      <c r="AB1451" s="333"/>
      <c r="AL1451" s="333"/>
      <c r="AV1451" s="333"/>
      <c r="BF1451" s="333"/>
      <c r="BP1451" s="333"/>
      <c r="BZ1451" s="333"/>
      <c r="CJ1451" s="333"/>
      <c r="CT1451" s="333"/>
      <c r="DD1451" s="333"/>
      <c r="DN1451" s="333"/>
      <c r="DX1451" s="333"/>
      <c r="EH1451" s="333"/>
      <c r="ER1451" s="333"/>
      <c r="FX1451" s="389"/>
      <c r="GH1451" s="333"/>
      <c r="GR1451" s="333"/>
      <c r="HB1451" s="333"/>
      <c r="HL1451" s="333"/>
      <c r="HV1451" s="333"/>
      <c r="IA1451" s="325"/>
    </row>
    <row r="1452" spans="1:235" s="48" customFormat="1">
      <c r="A1452" s="46"/>
      <c r="AB1452" s="333"/>
      <c r="AL1452" s="333"/>
      <c r="AV1452" s="333"/>
      <c r="BF1452" s="333"/>
      <c r="BP1452" s="333"/>
      <c r="BZ1452" s="333"/>
      <c r="CJ1452" s="333"/>
      <c r="CT1452" s="333"/>
      <c r="DD1452" s="333"/>
      <c r="DN1452" s="333"/>
      <c r="DX1452" s="333"/>
      <c r="EH1452" s="333"/>
      <c r="ER1452" s="333"/>
      <c r="FX1452" s="389"/>
      <c r="GH1452" s="333"/>
      <c r="GR1452" s="333"/>
      <c r="HB1452" s="333"/>
      <c r="HL1452" s="333"/>
      <c r="HV1452" s="333"/>
      <c r="IA1452" s="325"/>
    </row>
    <row r="1453" spans="1:235" s="48" customFormat="1">
      <c r="A1453" s="46"/>
      <c r="AB1453" s="333"/>
      <c r="AL1453" s="333"/>
      <c r="AV1453" s="333"/>
      <c r="BF1453" s="333"/>
      <c r="BP1453" s="333"/>
      <c r="BZ1453" s="333"/>
      <c r="CJ1453" s="333"/>
      <c r="CT1453" s="333"/>
      <c r="DD1453" s="333"/>
      <c r="DN1453" s="333"/>
      <c r="DX1453" s="333"/>
      <c r="EH1453" s="333"/>
      <c r="ER1453" s="333"/>
      <c r="FX1453" s="389"/>
      <c r="GH1453" s="333"/>
      <c r="GR1453" s="333"/>
      <c r="HB1453" s="333"/>
      <c r="HL1453" s="333"/>
      <c r="HV1453" s="333"/>
      <c r="IA1453" s="325"/>
    </row>
    <row r="1454" spans="1:235" s="48" customFormat="1">
      <c r="A1454" s="46"/>
      <c r="AB1454" s="333"/>
      <c r="AL1454" s="333"/>
      <c r="AV1454" s="333"/>
      <c r="BF1454" s="333"/>
      <c r="BP1454" s="333"/>
      <c r="BZ1454" s="333"/>
      <c r="CJ1454" s="333"/>
      <c r="CT1454" s="333"/>
      <c r="DD1454" s="333"/>
      <c r="DN1454" s="333"/>
      <c r="DX1454" s="333"/>
      <c r="EH1454" s="333"/>
      <c r="ER1454" s="333"/>
      <c r="FX1454" s="389"/>
      <c r="GH1454" s="333"/>
      <c r="GR1454" s="333"/>
      <c r="HB1454" s="333"/>
      <c r="HL1454" s="333"/>
      <c r="HV1454" s="333"/>
      <c r="IA1454" s="325"/>
    </row>
    <row r="1455" spans="1:235" s="48" customFormat="1">
      <c r="A1455" s="46"/>
      <c r="AB1455" s="333"/>
      <c r="AL1455" s="333"/>
      <c r="AV1455" s="333"/>
      <c r="BF1455" s="333"/>
      <c r="BP1455" s="333"/>
      <c r="BZ1455" s="333"/>
      <c r="CJ1455" s="333"/>
      <c r="CT1455" s="333"/>
      <c r="DD1455" s="333"/>
      <c r="DN1455" s="333"/>
      <c r="DX1455" s="333"/>
      <c r="EH1455" s="333"/>
      <c r="ER1455" s="333"/>
      <c r="FX1455" s="389"/>
      <c r="GH1455" s="333"/>
      <c r="GR1455" s="333"/>
      <c r="HB1455" s="333"/>
      <c r="HL1455" s="333"/>
      <c r="HV1455" s="333"/>
      <c r="IA1455" s="325"/>
    </row>
    <row r="1456" spans="1:235" s="48" customFormat="1">
      <c r="A1456" s="46"/>
      <c r="AB1456" s="333"/>
      <c r="AL1456" s="333"/>
      <c r="AV1456" s="333"/>
      <c r="BF1456" s="333"/>
      <c r="BP1456" s="333"/>
      <c r="BZ1456" s="333"/>
      <c r="CJ1456" s="333"/>
      <c r="CT1456" s="333"/>
      <c r="DD1456" s="333"/>
      <c r="DN1456" s="333"/>
      <c r="DX1456" s="333"/>
      <c r="EH1456" s="333"/>
      <c r="ER1456" s="333"/>
      <c r="FX1456" s="389"/>
      <c r="GH1456" s="333"/>
      <c r="GR1456" s="333"/>
      <c r="HB1456" s="333"/>
      <c r="HL1456" s="333"/>
      <c r="HV1456" s="333"/>
      <c r="IA1456" s="325"/>
    </row>
    <row r="1457" spans="1:235" s="48" customFormat="1">
      <c r="A1457" s="46"/>
      <c r="AB1457" s="333"/>
      <c r="AL1457" s="333"/>
      <c r="AV1457" s="333"/>
      <c r="BF1457" s="333"/>
      <c r="BP1457" s="333"/>
      <c r="BZ1457" s="333"/>
      <c r="CJ1457" s="333"/>
      <c r="CT1457" s="333"/>
      <c r="DD1457" s="333"/>
      <c r="DN1457" s="333"/>
      <c r="DX1457" s="333"/>
      <c r="EH1457" s="333"/>
      <c r="ER1457" s="333"/>
      <c r="FX1457" s="389"/>
      <c r="GH1457" s="333"/>
      <c r="GR1457" s="333"/>
      <c r="HB1457" s="333"/>
      <c r="HL1457" s="333"/>
      <c r="HV1457" s="333"/>
      <c r="IA1457" s="325"/>
    </row>
    <row r="1458" spans="1:235" s="48" customFormat="1">
      <c r="A1458" s="46"/>
      <c r="AB1458" s="333"/>
      <c r="AL1458" s="333"/>
      <c r="AV1458" s="333"/>
      <c r="BF1458" s="333"/>
      <c r="BP1458" s="333"/>
      <c r="BZ1458" s="333"/>
      <c r="CJ1458" s="333"/>
      <c r="CT1458" s="333"/>
      <c r="DD1458" s="333"/>
      <c r="DN1458" s="333"/>
      <c r="DX1458" s="333"/>
      <c r="EH1458" s="333"/>
      <c r="ER1458" s="333"/>
      <c r="FX1458" s="389"/>
      <c r="GH1458" s="333"/>
      <c r="GR1458" s="333"/>
      <c r="HB1458" s="333"/>
      <c r="HL1458" s="333"/>
      <c r="HV1458" s="333"/>
      <c r="IA1458" s="325"/>
    </row>
    <row r="1459" spans="1:235" s="48" customFormat="1">
      <c r="A1459" s="46"/>
      <c r="AB1459" s="333"/>
      <c r="AL1459" s="333"/>
      <c r="AV1459" s="333"/>
      <c r="BF1459" s="333"/>
      <c r="BP1459" s="333"/>
      <c r="BZ1459" s="333"/>
      <c r="CJ1459" s="333"/>
      <c r="CT1459" s="333"/>
      <c r="DD1459" s="333"/>
      <c r="DN1459" s="333"/>
      <c r="DX1459" s="333"/>
      <c r="EH1459" s="333"/>
      <c r="ER1459" s="333"/>
      <c r="FX1459" s="389"/>
      <c r="GH1459" s="333"/>
      <c r="GR1459" s="333"/>
      <c r="HB1459" s="333"/>
      <c r="HL1459" s="333"/>
      <c r="HV1459" s="333"/>
      <c r="IA1459" s="325"/>
    </row>
    <row r="1460" spans="1:235" s="48" customFormat="1">
      <c r="A1460" s="46"/>
      <c r="AB1460" s="333"/>
      <c r="AL1460" s="333"/>
      <c r="AV1460" s="333"/>
      <c r="BF1460" s="333"/>
      <c r="BP1460" s="333"/>
      <c r="BZ1460" s="333"/>
      <c r="CJ1460" s="333"/>
      <c r="CT1460" s="333"/>
      <c r="DD1460" s="333"/>
      <c r="DN1460" s="333"/>
      <c r="DX1460" s="333"/>
      <c r="EH1460" s="333"/>
      <c r="ER1460" s="333"/>
      <c r="FX1460" s="389"/>
      <c r="GH1460" s="333"/>
      <c r="GR1460" s="333"/>
      <c r="HB1460" s="333"/>
      <c r="HL1460" s="333"/>
      <c r="HV1460" s="333"/>
      <c r="IA1460" s="325"/>
    </row>
    <row r="1461" spans="1:235" s="48" customFormat="1">
      <c r="A1461" s="46"/>
      <c r="AB1461" s="333"/>
      <c r="AL1461" s="333"/>
      <c r="AV1461" s="333"/>
      <c r="BF1461" s="333"/>
      <c r="BP1461" s="333"/>
      <c r="BZ1461" s="333"/>
      <c r="CJ1461" s="333"/>
      <c r="CT1461" s="333"/>
      <c r="DD1461" s="333"/>
      <c r="DN1461" s="333"/>
      <c r="DX1461" s="333"/>
      <c r="EH1461" s="333"/>
      <c r="ER1461" s="333"/>
      <c r="FX1461" s="389"/>
      <c r="GH1461" s="333"/>
      <c r="GR1461" s="333"/>
      <c r="HB1461" s="333"/>
      <c r="HL1461" s="333"/>
      <c r="HV1461" s="333"/>
      <c r="IA1461" s="325"/>
    </row>
    <row r="1462" spans="1:235" s="48" customFormat="1">
      <c r="A1462" s="46"/>
      <c r="AB1462" s="333"/>
      <c r="AL1462" s="333"/>
      <c r="AV1462" s="333"/>
      <c r="BF1462" s="333"/>
      <c r="BP1462" s="333"/>
      <c r="BZ1462" s="333"/>
      <c r="CJ1462" s="333"/>
      <c r="CT1462" s="333"/>
      <c r="DD1462" s="333"/>
      <c r="DN1462" s="333"/>
      <c r="DX1462" s="333"/>
      <c r="EH1462" s="333"/>
      <c r="ER1462" s="333"/>
      <c r="FX1462" s="389"/>
      <c r="GH1462" s="333"/>
      <c r="GR1462" s="333"/>
      <c r="HB1462" s="333"/>
      <c r="HL1462" s="333"/>
      <c r="HV1462" s="333"/>
      <c r="IA1462" s="325"/>
    </row>
    <row r="1463" spans="1:235" s="48" customFormat="1">
      <c r="A1463" s="46"/>
      <c r="AB1463" s="333"/>
      <c r="AL1463" s="333"/>
      <c r="AV1463" s="333"/>
      <c r="BF1463" s="333"/>
      <c r="BP1463" s="333"/>
      <c r="BZ1463" s="333"/>
      <c r="CJ1463" s="333"/>
      <c r="CT1463" s="333"/>
      <c r="DD1463" s="333"/>
      <c r="DN1463" s="333"/>
      <c r="DX1463" s="333"/>
      <c r="EH1463" s="333"/>
      <c r="ER1463" s="333"/>
      <c r="FX1463" s="389"/>
      <c r="GH1463" s="333"/>
      <c r="GR1463" s="333"/>
      <c r="HB1463" s="333"/>
      <c r="HL1463" s="333"/>
      <c r="HV1463" s="333"/>
      <c r="IA1463" s="325"/>
    </row>
    <row r="1464" spans="1:235" s="48" customFormat="1">
      <c r="A1464" s="46"/>
      <c r="AB1464" s="333"/>
      <c r="AL1464" s="333"/>
      <c r="AV1464" s="333"/>
      <c r="BF1464" s="333"/>
      <c r="BP1464" s="333"/>
      <c r="BZ1464" s="333"/>
      <c r="CJ1464" s="333"/>
      <c r="CT1464" s="333"/>
      <c r="DD1464" s="333"/>
      <c r="DN1464" s="333"/>
      <c r="DX1464" s="333"/>
      <c r="EH1464" s="333"/>
      <c r="ER1464" s="333"/>
      <c r="FX1464" s="389"/>
      <c r="GH1464" s="333"/>
      <c r="GR1464" s="333"/>
      <c r="HB1464" s="333"/>
      <c r="HL1464" s="333"/>
      <c r="HV1464" s="333"/>
      <c r="IA1464" s="325"/>
    </row>
    <row r="1465" spans="1:235" s="48" customFormat="1">
      <c r="A1465" s="46"/>
      <c r="AB1465" s="333"/>
      <c r="AL1465" s="333"/>
      <c r="AV1465" s="333"/>
      <c r="BF1465" s="333"/>
      <c r="BP1465" s="333"/>
      <c r="BZ1465" s="333"/>
      <c r="CJ1465" s="333"/>
      <c r="CT1465" s="333"/>
      <c r="DD1465" s="333"/>
      <c r="DN1465" s="333"/>
      <c r="DX1465" s="333"/>
      <c r="EH1465" s="333"/>
      <c r="ER1465" s="333"/>
      <c r="FX1465" s="389"/>
      <c r="GH1465" s="333"/>
      <c r="GR1465" s="333"/>
      <c r="HB1465" s="333"/>
      <c r="HL1465" s="333"/>
      <c r="HV1465" s="333"/>
      <c r="IA1465" s="325"/>
    </row>
    <row r="1466" spans="1:235" s="48" customFormat="1">
      <c r="A1466" s="46"/>
      <c r="AB1466" s="333"/>
      <c r="AL1466" s="333"/>
      <c r="AV1466" s="333"/>
      <c r="BF1466" s="333"/>
      <c r="BP1466" s="333"/>
      <c r="BZ1466" s="333"/>
      <c r="CJ1466" s="333"/>
      <c r="CT1466" s="333"/>
      <c r="DD1466" s="333"/>
      <c r="DN1466" s="333"/>
      <c r="DX1466" s="333"/>
      <c r="EH1466" s="333"/>
      <c r="ER1466" s="333"/>
      <c r="FX1466" s="389"/>
      <c r="GH1466" s="333"/>
      <c r="GR1466" s="333"/>
      <c r="HB1466" s="333"/>
      <c r="HL1466" s="333"/>
      <c r="HV1466" s="333"/>
      <c r="IA1466" s="325"/>
    </row>
    <row r="1467" spans="1:235" s="48" customFormat="1">
      <c r="A1467" s="46"/>
      <c r="AB1467" s="333"/>
      <c r="AL1467" s="333"/>
      <c r="AV1467" s="333"/>
      <c r="BF1467" s="333"/>
      <c r="BP1467" s="333"/>
      <c r="BZ1467" s="333"/>
      <c r="CJ1467" s="333"/>
      <c r="CT1467" s="333"/>
      <c r="DD1467" s="333"/>
      <c r="DN1467" s="333"/>
      <c r="DX1467" s="333"/>
      <c r="EH1467" s="333"/>
      <c r="ER1467" s="333"/>
      <c r="FX1467" s="389"/>
      <c r="GH1467" s="333"/>
      <c r="GR1467" s="333"/>
      <c r="HB1467" s="333"/>
      <c r="HL1467" s="333"/>
      <c r="HV1467" s="333"/>
      <c r="IA1467" s="325"/>
    </row>
    <row r="1468" spans="1:235" s="48" customFormat="1">
      <c r="A1468" s="46"/>
      <c r="AB1468" s="333"/>
      <c r="AL1468" s="333"/>
      <c r="AV1468" s="333"/>
      <c r="BF1468" s="333"/>
      <c r="BP1468" s="333"/>
      <c r="BZ1468" s="333"/>
      <c r="CJ1468" s="333"/>
      <c r="CT1468" s="333"/>
      <c r="DD1468" s="333"/>
      <c r="DN1468" s="333"/>
      <c r="DX1468" s="333"/>
      <c r="EH1468" s="333"/>
      <c r="ER1468" s="333"/>
      <c r="FX1468" s="389"/>
      <c r="GH1468" s="333"/>
      <c r="GR1468" s="333"/>
      <c r="HB1468" s="333"/>
      <c r="HL1468" s="333"/>
      <c r="HV1468" s="333"/>
      <c r="IA1468" s="325"/>
    </row>
    <row r="1469" spans="1:235" s="48" customFormat="1">
      <c r="A1469" s="46"/>
      <c r="AB1469" s="333"/>
      <c r="AL1469" s="333"/>
      <c r="AV1469" s="333"/>
      <c r="BF1469" s="333"/>
      <c r="BP1469" s="333"/>
      <c r="BZ1469" s="333"/>
      <c r="CJ1469" s="333"/>
      <c r="CT1469" s="333"/>
      <c r="DD1469" s="333"/>
      <c r="DN1469" s="333"/>
      <c r="DX1469" s="333"/>
      <c r="EH1469" s="333"/>
      <c r="ER1469" s="333"/>
      <c r="FX1469" s="389"/>
      <c r="GH1469" s="333"/>
      <c r="GR1469" s="333"/>
      <c r="HB1469" s="333"/>
      <c r="HL1469" s="333"/>
      <c r="HV1469" s="333"/>
      <c r="IA1469" s="325"/>
    </row>
    <row r="1470" spans="1:235" s="48" customFormat="1">
      <c r="A1470" s="46"/>
      <c r="AB1470" s="333"/>
      <c r="AL1470" s="333"/>
      <c r="AV1470" s="333"/>
      <c r="BF1470" s="333"/>
      <c r="BP1470" s="333"/>
      <c r="BZ1470" s="333"/>
      <c r="CJ1470" s="333"/>
      <c r="CT1470" s="333"/>
      <c r="DD1470" s="333"/>
      <c r="DN1470" s="333"/>
      <c r="DX1470" s="333"/>
      <c r="EH1470" s="333"/>
      <c r="ER1470" s="333"/>
      <c r="FX1470" s="389"/>
      <c r="GH1470" s="333"/>
      <c r="GR1470" s="333"/>
      <c r="HB1470" s="333"/>
      <c r="HL1470" s="333"/>
      <c r="HV1470" s="333"/>
      <c r="IA1470" s="325"/>
    </row>
    <row r="1471" spans="1:235" s="48" customFormat="1">
      <c r="A1471" s="46"/>
      <c r="AB1471" s="333"/>
      <c r="AL1471" s="333"/>
      <c r="AV1471" s="333"/>
      <c r="BF1471" s="333"/>
      <c r="BP1471" s="333"/>
      <c r="BZ1471" s="333"/>
      <c r="CJ1471" s="333"/>
      <c r="CT1471" s="333"/>
      <c r="DD1471" s="333"/>
      <c r="DN1471" s="333"/>
      <c r="DX1471" s="333"/>
      <c r="EH1471" s="333"/>
      <c r="ER1471" s="333"/>
      <c r="FX1471" s="389"/>
      <c r="GH1471" s="333"/>
      <c r="GR1471" s="333"/>
      <c r="HB1471" s="333"/>
      <c r="HL1471" s="333"/>
      <c r="HV1471" s="333"/>
      <c r="IA1471" s="325"/>
    </row>
    <row r="1472" spans="1:235" s="48" customFormat="1">
      <c r="A1472" s="46"/>
      <c r="AB1472" s="333"/>
      <c r="AL1472" s="333"/>
      <c r="AV1472" s="333"/>
      <c r="BF1472" s="333"/>
      <c r="BP1472" s="333"/>
      <c r="BZ1472" s="333"/>
      <c r="CJ1472" s="333"/>
      <c r="CT1472" s="333"/>
      <c r="DD1472" s="333"/>
      <c r="DN1472" s="333"/>
      <c r="DX1472" s="333"/>
      <c r="EH1472" s="333"/>
      <c r="ER1472" s="333"/>
      <c r="FX1472" s="389"/>
      <c r="GH1472" s="333"/>
      <c r="GR1472" s="333"/>
      <c r="HB1472" s="333"/>
      <c r="HL1472" s="333"/>
      <c r="HV1472" s="333"/>
      <c r="IA1472" s="325"/>
    </row>
    <row r="1473" spans="1:235" s="48" customFormat="1">
      <c r="A1473" s="46"/>
      <c r="AB1473" s="333"/>
      <c r="AL1473" s="333"/>
      <c r="AV1473" s="333"/>
      <c r="BF1473" s="333"/>
      <c r="BP1473" s="333"/>
      <c r="BZ1473" s="333"/>
      <c r="CJ1473" s="333"/>
      <c r="CT1473" s="333"/>
      <c r="DD1473" s="333"/>
      <c r="DN1473" s="333"/>
      <c r="DX1473" s="333"/>
      <c r="EH1473" s="333"/>
      <c r="ER1473" s="333"/>
      <c r="FX1473" s="389"/>
      <c r="GH1473" s="333"/>
      <c r="GR1473" s="333"/>
      <c r="HB1473" s="333"/>
      <c r="HL1473" s="333"/>
      <c r="HV1473" s="333"/>
      <c r="IA1473" s="325"/>
    </row>
    <row r="1474" spans="1:235" s="48" customFormat="1">
      <c r="A1474" s="46"/>
      <c r="AB1474" s="333"/>
      <c r="AL1474" s="333"/>
      <c r="AV1474" s="333"/>
      <c r="BF1474" s="333"/>
      <c r="BP1474" s="333"/>
      <c r="BZ1474" s="333"/>
      <c r="CJ1474" s="333"/>
      <c r="CT1474" s="333"/>
      <c r="DD1474" s="333"/>
      <c r="DN1474" s="333"/>
      <c r="DX1474" s="333"/>
      <c r="EH1474" s="333"/>
      <c r="ER1474" s="333"/>
      <c r="FX1474" s="389"/>
      <c r="GH1474" s="333"/>
      <c r="GR1474" s="333"/>
      <c r="HB1474" s="333"/>
      <c r="HL1474" s="333"/>
      <c r="HV1474" s="333"/>
      <c r="IA1474" s="325"/>
    </row>
    <row r="1475" spans="1:235" s="48" customFormat="1">
      <c r="A1475" s="46"/>
      <c r="AB1475" s="333"/>
      <c r="AL1475" s="333"/>
      <c r="AV1475" s="333"/>
      <c r="BF1475" s="333"/>
      <c r="BP1475" s="333"/>
      <c r="BZ1475" s="333"/>
      <c r="CJ1475" s="333"/>
      <c r="CT1475" s="333"/>
      <c r="DD1475" s="333"/>
      <c r="DN1475" s="333"/>
      <c r="DX1475" s="333"/>
      <c r="EH1475" s="333"/>
      <c r="ER1475" s="333"/>
      <c r="FX1475" s="389"/>
      <c r="GH1475" s="333"/>
      <c r="GR1475" s="333"/>
      <c r="HB1475" s="333"/>
      <c r="HL1475" s="333"/>
      <c r="HV1475" s="333"/>
      <c r="IA1475" s="325"/>
    </row>
    <row r="1476" spans="1:235" s="48" customFormat="1">
      <c r="A1476" s="46"/>
      <c r="AB1476" s="333"/>
      <c r="AL1476" s="333"/>
      <c r="AV1476" s="333"/>
      <c r="BF1476" s="333"/>
      <c r="BP1476" s="333"/>
      <c r="BZ1476" s="333"/>
      <c r="CJ1476" s="333"/>
      <c r="CT1476" s="333"/>
      <c r="DD1476" s="333"/>
      <c r="DN1476" s="333"/>
      <c r="DX1476" s="333"/>
      <c r="EH1476" s="333"/>
      <c r="ER1476" s="333"/>
      <c r="FX1476" s="389"/>
      <c r="GH1476" s="333"/>
      <c r="GR1476" s="333"/>
      <c r="HB1476" s="333"/>
      <c r="HL1476" s="333"/>
      <c r="HV1476" s="333"/>
      <c r="IA1476" s="325"/>
    </row>
    <row r="1477" spans="1:235" s="48" customFormat="1">
      <c r="A1477" s="46"/>
      <c r="AB1477" s="333"/>
      <c r="AL1477" s="333"/>
      <c r="AV1477" s="333"/>
      <c r="BF1477" s="333"/>
      <c r="BP1477" s="333"/>
      <c r="BZ1477" s="333"/>
      <c r="CJ1477" s="333"/>
      <c r="CT1477" s="333"/>
      <c r="DD1477" s="333"/>
      <c r="DN1477" s="333"/>
      <c r="DX1477" s="333"/>
      <c r="EH1477" s="333"/>
      <c r="ER1477" s="333"/>
      <c r="FX1477" s="389"/>
      <c r="GH1477" s="333"/>
      <c r="GR1477" s="333"/>
      <c r="HB1477" s="333"/>
      <c r="HL1477" s="333"/>
      <c r="HV1477" s="333"/>
      <c r="IA1477" s="325"/>
    </row>
    <row r="1478" spans="1:235" s="48" customFormat="1">
      <c r="A1478" s="46"/>
      <c r="AB1478" s="333"/>
      <c r="AL1478" s="333"/>
      <c r="AV1478" s="333"/>
      <c r="BF1478" s="333"/>
      <c r="BP1478" s="333"/>
      <c r="BZ1478" s="333"/>
      <c r="CJ1478" s="333"/>
      <c r="CT1478" s="333"/>
      <c r="DD1478" s="333"/>
      <c r="DN1478" s="333"/>
      <c r="DX1478" s="333"/>
      <c r="EH1478" s="333"/>
      <c r="ER1478" s="333"/>
      <c r="FX1478" s="389"/>
      <c r="GH1478" s="333"/>
      <c r="GR1478" s="333"/>
      <c r="HB1478" s="333"/>
      <c r="HL1478" s="333"/>
      <c r="HV1478" s="333"/>
      <c r="IA1478" s="325"/>
    </row>
    <row r="1479" spans="1:235" s="48" customFormat="1">
      <c r="A1479" s="46"/>
      <c r="AB1479" s="333"/>
      <c r="AL1479" s="333"/>
      <c r="AV1479" s="333"/>
      <c r="BF1479" s="333"/>
      <c r="BP1479" s="333"/>
      <c r="BZ1479" s="333"/>
      <c r="CJ1479" s="333"/>
      <c r="CT1479" s="333"/>
      <c r="DD1479" s="333"/>
      <c r="DN1479" s="333"/>
      <c r="DX1479" s="333"/>
      <c r="EH1479" s="333"/>
      <c r="ER1479" s="333"/>
      <c r="FX1479" s="389"/>
      <c r="GH1479" s="333"/>
      <c r="GR1479" s="333"/>
      <c r="HB1479" s="333"/>
      <c r="HL1479" s="333"/>
      <c r="HV1479" s="333"/>
      <c r="IA1479" s="325"/>
    </row>
    <row r="1480" spans="1:235" s="48" customFormat="1">
      <c r="A1480" s="46"/>
      <c r="AB1480" s="333"/>
      <c r="AL1480" s="333"/>
      <c r="AV1480" s="333"/>
      <c r="BF1480" s="333"/>
      <c r="BP1480" s="333"/>
      <c r="BZ1480" s="333"/>
      <c r="CJ1480" s="333"/>
      <c r="CT1480" s="333"/>
      <c r="DD1480" s="333"/>
      <c r="DN1480" s="333"/>
      <c r="DX1480" s="333"/>
      <c r="EH1480" s="333"/>
      <c r="ER1480" s="333"/>
      <c r="FX1480" s="389"/>
      <c r="GH1480" s="333"/>
      <c r="GR1480" s="333"/>
      <c r="HB1480" s="333"/>
      <c r="HL1480" s="333"/>
      <c r="HV1480" s="333"/>
      <c r="IA1480" s="325"/>
    </row>
    <row r="1481" spans="1:235" s="48" customFormat="1">
      <c r="A1481" s="46"/>
      <c r="AB1481" s="333"/>
      <c r="AL1481" s="333"/>
      <c r="AV1481" s="333"/>
      <c r="BF1481" s="333"/>
      <c r="BP1481" s="333"/>
      <c r="BZ1481" s="333"/>
      <c r="CJ1481" s="333"/>
      <c r="CT1481" s="333"/>
      <c r="DD1481" s="333"/>
      <c r="DN1481" s="333"/>
      <c r="DX1481" s="333"/>
      <c r="EH1481" s="333"/>
      <c r="ER1481" s="333"/>
      <c r="FX1481" s="389"/>
      <c r="GH1481" s="333"/>
      <c r="GR1481" s="333"/>
      <c r="HB1481" s="333"/>
      <c r="HL1481" s="333"/>
      <c r="HV1481" s="333"/>
      <c r="IA1481" s="325"/>
    </row>
    <row r="1482" spans="1:235" s="48" customFormat="1">
      <c r="A1482" s="46"/>
      <c r="AB1482" s="333"/>
      <c r="AL1482" s="333"/>
      <c r="AV1482" s="333"/>
      <c r="BF1482" s="333"/>
      <c r="BP1482" s="333"/>
      <c r="BZ1482" s="333"/>
      <c r="CJ1482" s="333"/>
      <c r="CT1482" s="333"/>
      <c r="DD1482" s="333"/>
      <c r="DN1482" s="333"/>
      <c r="DX1482" s="333"/>
      <c r="EH1482" s="333"/>
      <c r="ER1482" s="333"/>
      <c r="FX1482" s="389"/>
      <c r="GH1482" s="333"/>
      <c r="GR1482" s="333"/>
      <c r="HB1482" s="333"/>
      <c r="HL1482" s="333"/>
      <c r="HV1482" s="333"/>
      <c r="IA1482" s="325"/>
    </row>
    <row r="1483" spans="1:235" s="48" customFormat="1">
      <c r="A1483" s="46"/>
      <c r="AB1483" s="333"/>
      <c r="AL1483" s="333"/>
      <c r="AV1483" s="333"/>
      <c r="BF1483" s="333"/>
      <c r="BP1483" s="333"/>
      <c r="BZ1483" s="333"/>
      <c r="CJ1483" s="333"/>
      <c r="CT1483" s="333"/>
      <c r="DD1483" s="333"/>
      <c r="DN1483" s="333"/>
      <c r="DX1483" s="333"/>
      <c r="EH1483" s="333"/>
      <c r="ER1483" s="333"/>
      <c r="FX1483" s="389"/>
      <c r="GH1483" s="333"/>
      <c r="GR1483" s="333"/>
      <c r="HB1483" s="333"/>
      <c r="HL1483" s="333"/>
      <c r="HV1483" s="333"/>
      <c r="IA1483" s="325"/>
    </row>
    <row r="1484" spans="1:235" s="48" customFormat="1">
      <c r="A1484" s="46"/>
      <c r="AB1484" s="333"/>
      <c r="AL1484" s="333"/>
      <c r="AV1484" s="333"/>
      <c r="BF1484" s="333"/>
      <c r="BP1484" s="333"/>
      <c r="BZ1484" s="333"/>
      <c r="CJ1484" s="333"/>
      <c r="CT1484" s="333"/>
      <c r="DD1484" s="333"/>
      <c r="DN1484" s="333"/>
      <c r="DX1484" s="333"/>
      <c r="EH1484" s="333"/>
      <c r="ER1484" s="333"/>
      <c r="FX1484" s="389"/>
      <c r="GH1484" s="333"/>
      <c r="GR1484" s="333"/>
      <c r="HB1484" s="333"/>
      <c r="HL1484" s="333"/>
      <c r="HV1484" s="333"/>
      <c r="IA1484" s="325"/>
    </row>
    <row r="1485" spans="1:235" s="48" customFormat="1">
      <c r="A1485" s="46"/>
      <c r="AB1485" s="333"/>
      <c r="AL1485" s="333"/>
      <c r="AV1485" s="333"/>
      <c r="BF1485" s="333"/>
      <c r="BP1485" s="333"/>
      <c r="BZ1485" s="333"/>
      <c r="CJ1485" s="333"/>
      <c r="CT1485" s="333"/>
      <c r="DD1485" s="333"/>
      <c r="DN1485" s="333"/>
      <c r="DX1485" s="333"/>
      <c r="EH1485" s="333"/>
      <c r="ER1485" s="333"/>
      <c r="FX1485" s="389"/>
      <c r="GH1485" s="333"/>
      <c r="GR1485" s="333"/>
      <c r="HB1485" s="333"/>
      <c r="HL1485" s="333"/>
      <c r="HV1485" s="333"/>
      <c r="IA1485" s="325"/>
    </row>
    <row r="1486" spans="1:235" s="48" customFormat="1">
      <c r="A1486" s="46"/>
      <c r="AB1486" s="333"/>
      <c r="AL1486" s="333"/>
      <c r="AV1486" s="333"/>
      <c r="BF1486" s="333"/>
      <c r="BP1486" s="333"/>
      <c r="BZ1486" s="333"/>
      <c r="CJ1486" s="333"/>
      <c r="CT1486" s="333"/>
      <c r="DD1486" s="333"/>
      <c r="DN1486" s="333"/>
      <c r="DX1486" s="333"/>
      <c r="EH1486" s="333"/>
      <c r="ER1486" s="333"/>
      <c r="FX1486" s="389"/>
      <c r="GH1486" s="333"/>
      <c r="GR1486" s="333"/>
      <c r="HB1486" s="333"/>
      <c r="HL1486" s="333"/>
      <c r="HV1486" s="333"/>
      <c r="IA1486" s="325"/>
    </row>
    <row r="1487" spans="1:235" s="48" customFormat="1">
      <c r="A1487" s="46"/>
      <c r="AB1487" s="333"/>
      <c r="AL1487" s="333"/>
      <c r="AV1487" s="333"/>
      <c r="BF1487" s="333"/>
      <c r="BP1487" s="333"/>
      <c r="BZ1487" s="333"/>
      <c r="CJ1487" s="333"/>
      <c r="CT1487" s="333"/>
      <c r="DD1487" s="333"/>
      <c r="DN1487" s="333"/>
      <c r="DX1487" s="333"/>
      <c r="EH1487" s="333"/>
      <c r="ER1487" s="333"/>
      <c r="FX1487" s="389"/>
      <c r="GH1487" s="333"/>
      <c r="GR1487" s="333"/>
      <c r="HB1487" s="333"/>
      <c r="HL1487" s="333"/>
      <c r="HV1487" s="333"/>
      <c r="IA1487" s="325"/>
    </row>
    <row r="1488" spans="1:235" s="48" customFormat="1">
      <c r="A1488" s="46"/>
      <c r="AB1488" s="333"/>
      <c r="AL1488" s="333"/>
      <c r="AV1488" s="333"/>
      <c r="BF1488" s="333"/>
      <c r="BP1488" s="333"/>
      <c r="BZ1488" s="333"/>
      <c r="CJ1488" s="333"/>
      <c r="CT1488" s="333"/>
      <c r="DD1488" s="333"/>
      <c r="DN1488" s="333"/>
      <c r="DX1488" s="333"/>
      <c r="EH1488" s="333"/>
      <c r="ER1488" s="333"/>
      <c r="FX1488" s="389"/>
      <c r="GH1488" s="333"/>
      <c r="GR1488" s="333"/>
      <c r="HB1488" s="333"/>
      <c r="HL1488" s="333"/>
      <c r="HV1488" s="333"/>
      <c r="IA1488" s="325"/>
    </row>
    <row r="1489" spans="1:235" s="48" customFormat="1">
      <c r="A1489" s="46"/>
      <c r="AB1489" s="333"/>
      <c r="AL1489" s="333"/>
      <c r="AV1489" s="333"/>
      <c r="BF1489" s="333"/>
      <c r="BP1489" s="333"/>
      <c r="BZ1489" s="333"/>
      <c r="CJ1489" s="333"/>
      <c r="CT1489" s="333"/>
      <c r="DD1489" s="333"/>
      <c r="DN1489" s="333"/>
      <c r="DX1489" s="333"/>
      <c r="EH1489" s="333"/>
      <c r="ER1489" s="333"/>
      <c r="FX1489" s="389"/>
      <c r="GH1489" s="333"/>
      <c r="GR1489" s="333"/>
      <c r="HB1489" s="333"/>
      <c r="HL1489" s="333"/>
      <c r="HV1489" s="333"/>
      <c r="IA1489" s="325"/>
    </row>
    <row r="1490" spans="1:235" s="48" customFormat="1">
      <c r="A1490" s="46"/>
      <c r="AB1490" s="333"/>
      <c r="AL1490" s="333"/>
      <c r="AV1490" s="333"/>
      <c r="BF1490" s="333"/>
      <c r="BP1490" s="333"/>
      <c r="BZ1490" s="333"/>
      <c r="CJ1490" s="333"/>
      <c r="CT1490" s="333"/>
      <c r="DD1490" s="333"/>
      <c r="DN1490" s="333"/>
      <c r="DX1490" s="333"/>
      <c r="EH1490" s="333"/>
      <c r="ER1490" s="333"/>
      <c r="FX1490" s="389"/>
      <c r="GH1490" s="333"/>
      <c r="GR1490" s="333"/>
      <c r="HB1490" s="333"/>
      <c r="HL1490" s="333"/>
      <c r="HV1490" s="333"/>
      <c r="IA1490" s="325"/>
    </row>
    <row r="1491" spans="1:235" s="48" customFormat="1">
      <c r="A1491" s="46"/>
      <c r="AB1491" s="333"/>
      <c r="AL1491" s="333"/>
      <c r="AV1491" s="333"/>
      <c r="BF1491" s="333"/>
      <c r="BP1491" s="333"/>
      <c r="BZ1491" s="333"/>
      <c r="CJ1491" s="333"/>
      <c r="CT1491" s="333"/>
      <c r="DD1491" s="333"/>
      <c r="DN1491" s="333"/>
      <c r="DX1491" s="333"/>
      <c r="EH1491" s="333"/>
      <c r="ER1491" s="333"/>
      <c r="FX1491" s="389"/>
      <c r="GH1491" s="333"/>
      <c r="GR1491" s="333"/>
      <c r="HB1491" s="333"/>
      <c r="HL1491" s="333"/>
      <c r="HV1491" s="333"/>
      <c r="IA1491" s="325"/>
    </row>
    <row r="1492" spans="1:235" s="48" customFormat="1">
      <c r="A1492" s="46"/>
      <c r="AB1492" s="333"/>
      <c r="AL1492" s="333"/>
      <c r="AV1492" s="333"/>
      <c r="BF1492" s="333"/>
      <c r="BP1492" s="333"/>
      <c r="BZ1492" s="333"/>
      <c r="CJ1492" s="333"/>
      <c r="CT1492" s="333"/>
      <c r="DD1492" s="333"/>
      <c r="DN1492" s="333"/>
      <c r="DX1492" s="333"/>
      <c r="EH1492" s="333"/>
      <c r="ER1492" s="333"/>
      <c r="FX1492" s="389"/>
      <c r="GH1492" s="333"/>
      <c r="GR1492" s="333"/>
      <c r="HB1492" s="333"/>
      <c r="HL1492" s="333"/>
      <c r="HV1492" s="333"/>
      <c r="IA1492" s="325"/>
    </row>
    <row r="1493" spans="1:235" s="48" customFormat="1">
      <c r="A1493" s="46"/>
      <c r="AB1493" s="333"/>
      <c r="AL1493" s="333"/>
      <c r="AV1493" s="333"/>
      <c r="BF1493" s="333"/>
      <c r="BP1493" s="333"/>
      <c r="BZ1493" s="333"/>
      <c r="CJ1493" s="333"/>
      <c r="CT1493" s="333"/>
      <c r="DD1493" s="333"/>
      <c r="DN1493" s="333"/>
      <c r="DX1493" s="333"/>
      <c r="EH1493" s="333"/>
      <c r="ER1493" s="333"/>
      <c r="FX1493" s="389"/>
      <c r="GH1493" s="333"/>
      <c r="GR1493" s="333"/>
      <c r="HB1493" s="333"/>
      <c r="HL1493" s="333"/>
      <c r="HV1493" s="333"/>
      <c r="IA1493" s="325"/>
    </row>
    <row r="1494" spans="1:235" s="48" customFormat="1">
      <c r="A1494" s="46"/>
      <c r="AB1494" s="333"/>
      <c r="AL1494" s="333"/>
      <c r="AV1494" s="333"/>
      <c r="BF1494" s="333"/>
      <c r="BP1494" s="333"/>
      <c r="BZ1494" s="333"/>
      <c r="CJ1494" s="333"/>
      <c r="CT1494" s="333"/>
      <c r="DD1494" s="333"/>
      <c r="DN1494" s="333"/>
      <c r="DX1494" s="333"/>
      <c r="EH1494" s="333"/>
      <c r="ER1494" s="333"/>
      <c r="FX1494" s="389"/>
      <c r="GH1494" s="333"/>
      <c r="GR1494" s="333"/>
      <c r="HB1494" s="333"/>
      <c r="HL1494" s="333"/>
      <c r="HV1494" s="333"/>
      <c r="IA1494" s="325"/>
    </row>
    <row r="1495" spans="1:235" s="48" customFormat="1">
      <c r="A1495" s="46"/>
      <c r="AB1495" s="333"/>
      <c r="AL1495" s="333"/>
      <c r="AV1495" s="333"/>
      <c r="BF1495" s="333"/>
      <c r="BP1495" s="333"/>
      <c r="BZ1495" s="333"/>
      <c r="CJ1495" s="333"/>
      <c r="CT1495" s="333"/>
      <c r="DD1495" s="333"/>
      <c r="DN1495" s="333"/>
      <c r="DX1495" s="333"/>
      <c r="EH1495" s="333"/>
      <c r="ER1495" s="333"/>
      <c r="FX1495" s="389"/>
      <c r="GH1495" s="333"/>
      <c r="GR1495" s="333"/>
      <c r="HB1495" s="333"/>
      <c r="HL1495" s="333"/>
      <c r="HV1495" s="333"/>
      <c r="IA1495" s="325"/>
    </row>
    <row r="1496" spans="1:235" s="48" customFormat="1">
      <c r="A1496" s="46"/>
      <c r="AB1496" s="333"/>
      <c r="AL1496" s="333"/>
      <c r="AV1496" s="333"/>
      <c r="BF1496" s="333"/>
      <c r="BP1496" s="333"/>
      <c r="BZ1496" s="333"/>
      <c r="CJ1496" s="333"/>
      <c r="CT1496" s="333"/>
      <c r="DD1496" s="333"/>
      <c r="DN1496" s="333"/>
      <c r="DX1496" s="333"/>
      <c r="EH1496" s="333"/>
      <c r="ER1496" s="333"/>
      <c r="FX1496" s="389"/>
      <c r="GH1496" s="333"/>
      <c r="GR1496" s="333"/>
      <c r="HB1496" s="333"/>
      <c r="HL1496" s="333"/>
      <c r="HV1496" s="333"/>
      <c r="IA1496" s="325"/>
    </row>
    <row r="1497" spans="1:235" s="48" customFormat="1">
      <c r="A1497" s="46"/>
      <c r="AB1497" s="333"/>
      <c r="AL1497" s="333"/>
      <c r="AV1497" s="333"/>
      <c r="BF1497" s="333"/>
      <c r="BP1497" s="333"/>
      <c r="BZ1497" s="333"/>
      <c r="CJ1497" s="333"/>
      <c r="CT1497" s="333"/>
      <c r="DD1497" s="333"/>
      <c r="DN1497" s="333"/>
      <c r="DX1497" s="333"/>
      <c r="EH1497" s="333"/>
      <c r="ER1497" s="333"/>
      <c r="FX1497" s="389"/>
      <c r="GH1497" s="333"/>
      <c r="GR1497" s="333"/>
      <c r="HB1497" s="333"/>
      <c r="HL1497" s="333"/>
      <c r="HV1497" s="333"/>
      <c r="IA1497" s="325"/>
    </row>
    <row r="1498" spans="1:235" s="48" customFormat="1">
      <c r="A1498" s="46"/>
      <c r="AB1498" s="333"/>
      <c r="AL1498" s="333"/>
      <c r="AV1498" s="333"/>
      <c r="BF1498" s="333"/>
      <c r="BP1498" s="333"/>
      <c r="BZ1498" s="333"/>
      <c r="CJ1498" s="333"/>
      <c r="CT1498" s="333"/>
      <c r="DD1498" s="333"/>
      <c r="DN1498" s="333"/>
      <c r="DX1498" s="333"/>
      <c r="EH1498" s="333"/>
      <c r="ER1498" s="333"/>
      <c r="FX1498" s="389"/>
      <c r="GH1498" s="333"/>
      <c r="GR1498" s="333"/>
      <c r="HB1498" s="333"/>
      <c r="HL1498" s="333"/>
      <c r="HV1498" s="333"/>
      <c r="IA1498" s="325"/>
    </row>
    <row r="1499" spans="1:235" s="48" customFormat="1">
      <c r="A1499" s="46"/>
      <c r="AB1499" s="333"/>
      <c r="AL1499" s="333"/>
      <c r="AV1499" s="333"/>
      <c r="BF1499" s="333"/>
      <c r="BP1499" s="333"/>
      <c r="BZ1499" s="333"/>
      <c r="CJ1499" s="333"/>
      <c r="CT1499" s="333"/>
      <c r="DD1499" s="333"/>
      <c r="DN1499" s="333"/>
      <c r="DX1499" s="333"/>
      <c r="EH1499" s="333"/>
      <c r="ER1499" s="333"/>
      <c r="FX1499" s="389"/>
      <c r="GH1499" s="333"/>
      <c r="GR1499" s="333"/>
      <c r="HB1499" s="333"/>
      <c r="HL1499" s="333"/>
      <c r="HV1499" s="333"/>
      <c r="IA1499" s="325"/>
    </row>
    <row r="1500" spans="1:235" s="48" customFormat="1">
      <c r="A1500" s="46"/>
      <c r="AB1500" s="333"/>
      <c r="AL1500" s="333"/>
      <c r="AV1500" s="333"/>
      <c r="BF1500" s="333"/>
      <c r="BP1500" s="333"/>
      <c r="BZ1500" s="333"/>
      <c r="CJ1500" s="333"/>
      <c r="CT1500" s="333"/>
      <c r="DD1500" s="333"/>
      <c r="DN1500" s="333"/>
      <c r="DX1500" s="333"/>
      <c r="EH1500" s="333"/>
      <c r="ER1500" s="333"/>
      <c r="FX1500" s="389"/>
      <c r="GH1500" s="333"/>
      <c r="GR1500" s="333"/>
      <c r="HB1500" s="333"/>
      <c r="HL1500" s="333"/>
      <c r="HV1500" s="333"/>
      <c r="IA1500" s="325"/>
    </row>
    <row r="1501" spans="1:235" s="48" customFormat="1">
      <c r="A1501" s="46"/>
      <c r="AB1501" s="333"/>
      <c r="AL1501" s="333"/>
      <c r="AV1501" s="333"/>
      <c r="BF1501" s="333"/>
      <c r="BP1501" s="333"/>
      <c r="BZ1501" s="333"/>
      <c r="CJ1501" s="333"/>
      <c r="CT1501" s="333"/>
      <c r="DD1501" s="333"/>
      <c r="DN1501" s="333"/>
      <c r="DX1501" s="333"/>
      <c r="EH1501" s="333"/>
      <c r="ER1501" s="333"/>
      <c r="FX1501" s="389"/>
      <c r="GH1501" s="333"/>
      <c r="GR1501" s="333"/>
      <c r="HB1501" s="333"/>
      <c r="HL1501" s="333"/>
      <c r="HV1501" s="333"/>
      <c r="IA1501" s="325"/>
    </row>
    <row r="1502" spans="1:235" s="48" customFormat="1">
      <c r="A1502" s="46"/>
      <c r="AB1502" s="333"/>
      <c r="AL1502" s="333"/>
      <c r="AV1502" s="333"/>
      <c r="BF1502" s="333"/>
      <c r="BP1502" s="333"/>
      <c r="BZ1502" s="333"/>
      <c r="CJ1502" s="333"/>
      <c r="CT1502" s="333"/>
      <c r="DD1502" s="333"/>
      <c r="DN1502" s="333"/>
      <c r="DX1502" s="333"/>
      <c r="EH1502" s="333"/>
      <c r="ER1502" s="333"/>
      <c r="FX1502" s="389"/>
      <c r="GH1502" s="333"/>
      <c r="GR1502" s="333"/>
      <c r="HB1502" s="333"/>
      <c r="HL1502" s="333"/>
      <c r="HV1502" s="333"/>
      <c r="IA1502" s="325"/>
    </row>
    <row r="1503" spans="1:235" s="48" customFormat="1">
      <c r="A1503" s="46"/>
      <c r="AB1503" s="333"/>
      <c r="AL1503" s="333"/>
      <c r="AV1503" s="333"/>
      <c r="BF1503" s="333"/>
      <c r="BP1503" s="333"/>
      <c r="BZ1503" s="333"/>
      <c r="CJ1503" s="333"/>
      <c r="CT1503" s="333"/>
      <c r="DD1503" s="333"/>
      <c r="DN1503" s="333"/>
      <c r="DX1503" s="333"/>
      <c r="EH1503" s="333"/>
      <c r="ER1503" s="333"/>
      <c r="FX1503" s="389"/>
      <c r="GH1503" s="333"/>
      <c r="GR1503" s="333"/>
      <c r="HB1503" s="333"/>
      <c r="HL1503" s="333"/>
      <c r="HV1503" s="333"/>
      <c r="IA1503" s="325"/>
    </row>
    <row r="1504" spans="1:235" s="48" customFormat="1">
      <c r="A1504" s="46"/>
      <c r="AB1504" s="333"/>
      <c r="AL1504" s="333"/>
      <c r="AV1504" s="333"/>
      <c r="BF1504" s="333"/>
      <c r="BP1504" s="333"/>
      <c r="BZ1504" s="333"/>
      <c r="CJ1504" s="333"/>
      <c r="CT1504" s="333"/>
      <c r="DD1504" s="333"/>
      <c r="DN1504" s="333"/>
      <c r="DX1504" s="333"/>
      <c r="EH1504" s="333"/>
      <c r="ER1504" s="333"/>
      <c r="FX1504" s="389"/>
      <c r="GH1504" s="333"/>
      <c r="GR1504" s="333"/>
      <c r="HB1504" s="333"/>
      <c r="HL1504" s="333"/>
      <c r="HV1504" s="333"/>
      <c r="IA1504" s="325"/>
    </row>
    <row r="1505" spans="1:235" s="48" customFormat="1">
      <c r="A1505" s="46"/>
      <c r="AB1505" s="333"/>
      <c r="AL1505" s="333"/>
      <c r="AV1505" s="333"/>
      <c r="BF1505" s="333"/>
      <c r="BP1505" s="333"/>
      <c r="BZ1505" s="333"/>
      <c r="CJ1505" s="333"/>
      <c r="CT1505" s="333"/>
      <c r="DD1505" s="333"/>
      <c r="DN1505" s="333"/>
      <c r="DX1505" s="333"/>
      <c r="EH1505" s="333"/>
      <c r="ER1505" s="333"/>
      <c r="FX1505" s="389"/>
      <c r="GH1505" s="333"/>
      <c r="GR1505" s="333"/>
      <c r="HB1505" s="333"/>
      <c r="HL1505" s="333"/>
      <c r="HV1505" s="333"/>
      <c r="IA1505" s="325"/>
    </row>
    <row r="1506" spans="1:235" s="48" customFormat="1">
      <c r="A1506" s="46"/>
      <c r="AB1506" s="333"/>
      <c r="AL1506" s="333"/>
      <c r="AV1506" s="333"/>
      <c r="BF1506" s="333"/>
      <c r="BP1506" s="333"/>
      <c r="BZ1506" s="333"/>
      <c r="CJ1506" s="333"/>
      <c r="CT1506" s="333"/>
      <c r="DD1506" s="333"/>
      <c r="DN1506" s="333"/>
      <c r="DX1506" s="333"/>
      <c r="EH1506" s="333"/>
      <c r="ER1506" s="333"/>
      <c r="FX1506" s="389"/>
      <c r="GH1506" s="333"/>
      <c r="GR1506" s="333"/>
      <c r="HB1506" s="333"/>
      <c r="HL1506" s="333"/>
      <c r="HV1506" s="333"/>
      <c r="IA1506" s="325"/>
    </row>
    <row r="1507" spans="1:235" s="48" customFormat="1">
      <c r="A1507" s="46"/>
      <c r="AB1507" s="333"/>
      <c r="AL1507" s="333"/>
      <c r="AV1507" s="333"/>
      <c r="BF1507" s="333"/>
      <c r="BP1507" s="333"/>
      <c r="BZ1507" s="333"/>
      <c r="CJ1507" s="333"/>
      <c r="CT1507" s="333"/>
      <c r="DD1507" s="333"/>
      <c r="DN1507" s="333"/>
      <c r="DX1507" s="333"/>
      <c r="EH1507" s="333"/>
      <c r="ER1507" s="333"/>
      <c r="FX1507" s="389"/>
      <c r="GH1507" s="333"/>
      <c r="GR1507" s="333"/>
      <c r="HB1507" s="333"/>
      <c r="HL1507" s="333"/>
      <c r="HV1507" s="333"/>
      <c r="IA1507" s="325"/>
    </row>
    <row r="1508" spans="1:235" s="48" customFormat="1">
      <c r="A1508" s="46"/>
      <c r="AB1508" s="333"/>
      <c r="AL1508" s="333"/>
      <c r="AV1508" s="333"/>
      <c r="BF1508" s="333"/>
      <c r="BP1508" s="333"/>
      <c r="BZ1508" s="333"/>
      <c r="CJ1508" s="333"/>
      <c r="CT1508" s="333"/>
      <c r="DD1508" s="333"/>
      <c r="DN1508" s="333"/>
      <c r="DX1508" s="333"/>
      <c r="EH1508" s="333"/>
      <c r="ER1508" s="333"/>
      <c r="FX1508" s="389"/>
      <c r="GH1508" s="333"/>
      <c r="GR1508" s="333"/>
      <c r="HB1508" s="333"/>
      <c r="HL1508" s="333"/>
      <c r="HV1508" s="333"/>
      <c r="IA1508" s="325"/>
    </row>
    <row r="1509" spans="1:235" s="48" customFormat="1">
      <c r="A1509" s="46"/>
      <c r="AB1509" s="333"/>
      <c r="AL1509" s="333"/>
      <c r="AV1509" s="333"/>
      <c r="BF1509" s="333"/>
      <c r="BP1509" s="333"/>
      <c r="BZ1509" s="333"/>
      <c r="CJ1509" s="333"/>
      <c r="CT1509" s="333"/>
      <c r="DD1509" s="333"/>
      <c r="DN1509" s="333"/>
      <c r="DX1509" s="333"/>
      <c r="EH1509" s="333"/>
      <c r="ER1509" s="333"/>
      <c r="FX1509" s="389"/>
      <c r="GH1509" s="333"/>
      <c r="GR1509" s="333"/>
      <c r="HB1509" s="333"/>
      <c r="HL1509" s="333"/>
      <c r="HV1509" s="333"/>
      <c r="IA1509" s="325"/>
    </row>
    <row r="1510" spans="1:235" s="48" customFormat="1">
      <c r="A1510" s="46"/>
      <c r="AB1510" s="333"/>
      <c r="AL1510" s="333"/>
      <c r="AV1510" s="333"/>
      <c r="BF1510" s="333"/>
      <c r="BP1510" s="333"/>
      <c r="BZ1510" s="333"/>
      <c r="CJ1510" s="333"/>
      <c r="CT1510" s="333"/>
      <c r="DD1510" s="333"/>
      <c r="DN1510" s="333"/>
      <c r="DX1510" s="333"/>
      <c r="EH1510" s="333"/>
      <c r="ER1510" s="333"/>
      <c r="FX1510" s="389"/>
      <c r="GH1510" s="333"/>
      <c r="GR1510" s="333"/>
      <c r="HB1510" s="333"/>
      <c r="HL1510" s="333"/>
      <c r="HV1510" s="333"/>
      <c r="IA1510" s="325"/>
    </row>
    <row r="1511" spans="1:235" s="48" customFormat="1">
      <c r="A1511" s="46"/>
      <c r="AB1511" s="333"/>
      <c r="AL1511" s="333"/>
      <c r="AV1511" s="333"/>
      <c r="BF1511" s="333"/>
      <c r="BP1511" s="333"/>
      <c r="BZ1511" s="333"/>
      <c r="CJ1511" s="333"/>
      <c r="CT1511" s="333"/>
      <c r="DD1511" s="333"/>
      <c r="DN1511" s="333"/>
      <c r="DX1511" s="333"/>
      <c r="EH1511" s="333"/>
      <c r="ER1511" s="333"/>
      <c r="FX1511" s="389"/>
      <c r="GH1511" s="333"/>
      <c r="GR1511" s="333"/>
      <c r="HB1511" s="333"/>
      <c r="HL1511" s="333"/>
      <c r="HV1511" s="333"/>
      <c r="IA1511" s="325"/>
    </row>
    <row r="1512" spans="1:235" s="48" customFormat="1">
      <c r="A1512" s="46"/>
      <c r="AB1512" s="333"/>
      <c r="AL1512" s="333"/>
      <c r="AV1512" s="333"/>
      <c r="BF1512" s="333"/>
      <c r="BP1512" s="333"/>
      <c r="BZ1512" s="333"/>
      <c r="CJ1512" s="333"/>
      <c r="CT1512" s="333"/>
      <c r="DD1512" s="333"/>
      <c r="DN1512" s="333"/>
      <c r="DX1512" s="333"/>
      <c r="EH1512" s="333"/>
      <c r="ER1512" s="333"/>
      <c r="FX1512" s="389"/>
      <c r="GH1512" s="333"/>
      <c r="GR1512" s="333"/>
      <c r="HB1512" s="333"/>
      <c r="HL1512" s="333"/>
      <c r="HV1512" s="333"/>
      <c r="IA1512" s="325"/>
    </row>
    <row r="1513" spans="1:235" s="48" customFormat="1">
      <c r="A1513" s="46"/>
      <c r="AB1513" s="333"/>
      <c r="AL1513" s="333"/>
      <c r="AV1513" s="333"/>
      <c r="BF1513" s="333"/>
      <c r="BP1513" s="333"/>
      <c r="BZ1513" s="333"/>
      <c r="CJ1513" s="333"/>
      <c r="CT1513" s="333"/>
      <c r="DD1513" s="333"/>
      <c r="DN1513" s="333"/>
      <c r="DX1513" s="333"/>
      <c r="EH1513" s="333"/>
      <c r="ER1513" s="333"/>
      <c r="FX1513" s="389"/>
      <c r="GH1513" s="333"/>
      <c r="GR1513" s="333"/>
      <c r="HB1513" s="333"/>
      <c r="HL1513" s="333"/>
      <c r="HV1513" s="333"/>
      <c r="IA1513" s="325"/>
    </row>
    <row r="1514" spans="1:235" s="48" customFormat="1">
      <c r="A1514" s="46"/>
      <c r="AB1514" s="333"/>
      <c r="AL1514" s="333"/>
      <c r="AV1514" s="333"/>
      <c r="BF1514" s="333"/>
      <c r="BP1514" s="333"/>
      <c r="BZ1514" s="333"/>
      <c r="CJ1514" s="333"/>
      <c r="CT1514" s="333"/>
      <c r="DD1514" s="333"/>
      <c r="DN1514" s="333"/>
      <c r="DX1514" s="333"/>
      <c r="EH1514" s="333"/>
      <c r="ER1514" s="333"/>
      <c r="FX1514" s="389"/>
      <c r="GH1514" s="333"/>
      <c r="GR1514" s="333"/>
      <c r="HB1514" s="333"/>
      <c r="HL1514" s="333"/>
      <c r="HV1514" s="333"/>
      <c r="IA1514" s="325"/>
    </row>
    <row r="1515" spans="1:235" s="48" customFormat="1">
      <c r="A1515" s="46"/>
      <c r="AB1515" s="333"/>
      <c r="AL1515" s="333"/>
      <c r="AV1515" s="333"/>
      <c r="BF1515" s="333"/>
      <c r="BP1515" s="333"/>
      <c r="BZ1515" s="333"/>
      <c r="CJ1515" s="333"/>
      <c r="CT1515" s="333"/>
      <c r="DD1515" s="333"/>
      <c r="DN1515" s="333"/>
      <c r="DX1515" s="333"/>
      <c r="EH1515" s="333"/>
      <c r="ER1515" s="333"/>
      <c r="FX1515" s="389"/>
      <c r="GH1515" s="333"/>
      <c r="GR1515" s="333"/>
      <c r="HB1515" s="333"/>
      <c r="HL1515" s="333"/>
      <c r="HV1515" s="333"/>
      <c r="IA1515" s="325"/>
    </row>
    <row r="1516" spans="1:235" s="48" customFormat="1">
      <c r="A1516" s="46"/>
      <c r="AB1516" s="333"/>
      <c r="AL1516" s="333"/>
      <c r="AV1516" s="333"/>
      <c r="BF1516" s="333"/>
      <c r="BP1516" s="333"/>
      <c r="BZ1516" s="333"/>
      <c r="CJ1516" s="333"/>
      <c r="CT1516" s="333"/>
      <c r="DD1516" s="333"/>
      <c r="DN1516" s="333"/>
      <c r="DX1516" s="333"/>
      <c r="EH1516" s="333"/>
      <c r="ER1516" s="333"/>
      <c r="FX1516" s="389"/>
      <c r="GH1516" s="333"/>
      <c r="GR1516" s="333"/>
      <c r="HB1516" s="333"/>
      <c r="HL1516" s="333"/>
      <c r="HV1516" s="333"/>
      <c r="IA1516" s="325"/>
    </row>
    <row r="1517" spans="1:235" s="48" customFormat="1">
      <c r="A1517" s="46"/>
      <c r="AB1517" s="333"/>
      <c r="AL1517" s="333"/>
      <c r="AV1517" s="333"/>
      <c r="BF1517" s="333"/>
      <c r="BP1517" s="333"/>
      <c r="BZ1517" s="333"/>
      <c r="CJ1517" s="333"/>
      <c r="CT1517" s="333"/>
      <c r="DD1517" s="333"/>
      <c r="DN1517" s="333"/>
      <c r="DX1517" s="333"/>
      <c r="EH1517" s="333"/>
      <c r="ER1517" s="333"/>
      <c r="FX1517" s="389"/>
      <c r="GH1517" s="333"/>
      <c r="GR1517" s="333"/>
      <c r="HB1517" s="333"/>
      <c r="HL1517" s="333"/>
      <c r="HV1517" s="333"/>
      <c r="IA1517" s="325"/>
    </row>
    <row r="1518" spans="1:235" s="48" customFormat="1">
      <c r="A1518" s="46"/>
      <c r="AB1518" s="333"/>
      <c r="AL1518" s="333"/>
      <c r="AV1518" s="333"/>
      <c r="BF1518" s="333"/>
      <c r="BP1518" s="333"/>
      <c r="BZ1518" s="333"/>
      <c r="CJ1518" s="333"/>
      <c r="CT1518" s="333"/>
      <c r="DD1518" s="333"/>
      <c r="DN1518" s="333"/>
      <c r="DX1518" s="333"/>
      <c r="EH1518" s="333"/>
      <c r="ER1518" s="333"/>
      <c r="FX1518" s="389"/>
      <c r="GH1518" s="333"/>
      <c r="GR1518" s="333"/>
      <c r="HB1518" s="333"/>
      <c r="HL1518" s="333"/>
      <c r="HV1518" s="333"/>
      <c r="IA1518" s="325"/>
    </row>
    <row r="1519" spans="1:235" s="48" customFormat="1">
      <c r="A1519" s="46"/>
      <c r="AB1519" s="333"/>
      <c r="AL1519" s="333"/>
      <c r="AV1519" s="333"/>
      <c r="BF1519" s="333"/>
      <c r="BP1519" s="333"/>
      <c r="BZ1519" s="333"/>
      <c r="CJ1519" s="333"/>
      <c r="CT1519" s="333"/>
      <c r="DD1519" s="333"/>
      <c r="DN1519" s="333"/>
      <c r="DX1519" s="333"/>
      <c r="EH1519" s="333"/>
      <c r="ER1519" s="333"/>
      <c r="FX1519" s="389"/>
      <c r="GH1519" s="333"/>
      <c r="GR1519" s="333"/>
      <c r="HB1519" s="333"/>
      <c r="HL1519" s="333"/>
      <c r="HV1519" s="333"/>
      <c r="IA1519" s="325"/>
    </row>
    <row r="1520" spans="1:235" s="48" customFormat="1">
      <c r="A1520" s="46"/>
      <c r="AB1520" s="333"/>
      <c r="AL1520" s="333"/>
      <c r="AV1520" s="333"/>
      <c r="BF1520" s="333"/>
      <c r="BP1520" s="333"/>
      <c r="BZ1520" s="333"/>
      <c r="CJ1520" s="333"/>
      <c r="CT1520" s="333"/>
      <c r="DD1520" s="333"/>
      <c r="DN1520" s="333"/>
      <c r="DX1520" s="333"/>
      <c r="EH1520" s="333"/>
      <c r="ER1520" s="333"/>
      <c r="FX1520" s="389"/>
      <c r="GH1520" s="333"/>
      <c r="GR1520" s="333"/>
      <c r="HB1520" s="333"/>
      <c r="HL1520" s="333"/>
      <c r="HV1520" s="333"/>
      <c r="IA1520" s="325"/>
    </row>
    <row r="1521" spans="1:235" s="48" customFormat="1">
      <c r="A1521" s="46"/>
      <c r="AB1521" s="333"/>
      <c r="AL1521" s="333"/>
      <c r="AV1521" s="333"/>
      <c r="BF1521" s="333"/>
      <c r="BP1521" s="333"/>
      <c r="BZ1521" s="333"/>
      <c r="CJ1521" s="333"/>
      <c r="CT1521" s="333"/>
      <c r="DD1521" s="333"/>
      <c r="DN1521" s="333"/>
      <c r="DX1521" s="333"/>
      <c r="EH1521" s="333"/>
      <c r="ER1521" s="333"/>
      <c r="FX1521" s="389"/>
      <c r="GH1521" s="333"/>
      <c r="GR1521" s="333"/>
      <c r="HB1521" s="333"/>
      <c r="HL1521" s="333"/>
      <c r="HV1521" s="333"/>
      <c r="IA1521" s="325"/>
    </row>
    <row r="1522" spans="1:235" s="48" customFormat="1">
      <c r="A1522" s="46"/>
      <c r="AB1522" s="333"/>
      <c r="AL1522" s="333"/>
      <c r="AV1522" s="333"/>
      <c r="BF1522" s="333"/>
      <c r="BP1522" s="333"/>
      <c r="BZ1522" s="333"/>
      <c r="CJ1522" s="333"/>
      <c r="CT1522" s="333"/>
      <c r="DD1522" s="333"/>
      <c r="DN1522" s="333"/>
      <c r="DX1522" s="333"/>
      <c r="EH1522" s="333"/>
      <c r="ER1522" s="333"/>
      <c r="FX1522" s="389"/>
      <c r="GH1522" s="333"/>
      <c r="GR1522" s="333"/>
      <c r="HB1522" s="333"/>
      <c r="HL1522" s="333"/>
      <c r="HV1522" s="333"/>
      <c r="IA1522" s="325"/>
    </row>
    <row r="1523" spans="1:235" s="48" customFormat="1">
      <c r="A1523" s="46"/>
      <c r="AB1523" s="333"/>
      <c r="AL1523" s="333"/>
      <c r="AV1523" s="333"/>
      <c r="BF1523" s="333"/>
      <c r="BP1523" s="333"/>
      <c r="BZ1523" s="333"/>
      <c r="CJ1523" s="333"/>
      <c r="CT1523" s="333"/>
      <c r="DD1523" s="333"/>
      <c r="DN1523" s="333"/>
      <c r="DX1523" s="333"/>
      <c r="EH1523" s="333"/>
      <c r="ER1523" s="333"/>
      <c r="FX1523" s="389"/>
      <c r="GH1523" s="333"/>
      <c r="GR1523" s="333"/>
      <c r="HB1523" s="333"/>
      <c r="HL1523" s="333"/>
      <c r="HV1523" s="333"/>
      <c r="IA1523" s="325"/>
    </row>
    <row r="1524" spans="1:235" s="48" customFormat="1">
      <c r="A1524" s="46"/>
      <c r="AB1524" s="333"/>
      <c r="AL1524" s="333"/>
      <c r="AV1524" s="333"/>
      <c r="BF1524" s="333"/>
      <c r="BP1524" s="333"/>
      <c r="BZ1524" s="333"/>
      <c r="CJ1524" s="333"/>
      <c r="CT1524" s="333"/>
      <c r="DD1524" s="333"/>
      <c r="DN1524" s="333"/>
      <c r="DX1524" s="333"/>
      <c r="EH1524" s="333"/>
      <c r="ER1524" s="333"/>
      <c r="FX1524" s="389"/>
      <c r="GH1524" s="333"/>
      <c r="GR1524" s="333"/>
      <c r="HB1524" s="333"/>
      <c r="HL1524" s="333"/>
      <c r="HV1524" s="333"/>
      <c r="IA1524" s="325"/>
    </row>
    <row r="1525" spans="1:235" s="48" customFormat="1">
      <c r="A1525" s="46"/>
      <c r="AB1525" s="333"/>
      <c r="AL1525" s="333"/>
      <c r="AV1525" s="333"/>
      <c r="BF1525" s="333"/>
      <c r="BP1525" s="333"/>
      <c r="BZ1525" s="333"/>
      <c r="CJ1525" s="333"/>
      <c r="CT1525" s="333"/>
      <c r="DD1525" s="333"/>
      <c r="DN1525" s="333"/>
      <c r="DX1525" s="333"/>
      <c r="EH1525" s="333"/>
      <c r="ER1525" s="333"/>
      <c r="FX1525" s="389"/>
      <c r="GH1525" s="333"/>
      <c r="GR1525" s="333"/>
      <c r="HB1525" s="333"/>
      <c r="HL1525" s="333"/>
      <c r="HV1525" s="333"/>
      <c r="IA1525" s="325"/>
    </row>
    <row r="1526" spans="1:235" s="48" customFormat="1">
      <c r="A1526" s="46"/>
      <c r="AB1526" s="333"/>
      <c r="AL1526" s="333"/>
      <c r="AV1526" s="333"/>
      <c r="BF1526" s="333"/>
      <c r="BP1526" s="333"/>
      <c r="BZ1526" s="333"/>
      <c r="CJ1526" s="333"/>
      <c r="CT1526" s="333"/>
      <c r="DD1526" s="333"/>
      <c r="DN1526" s="333"/>
      <c r="DX1526" s="333"/>
      <c r="EH1526" s="333"/>
      <c r="ER1526" s="333"/>
      <c r="FX1526" s="389"/>
      <c r="GH1526" s="333"/>
      <c r="GR1526" s="333"/>
      <c r="HB1526" s="333"/>
      <c r="HL1526" s="333"/>
      <c r="HV1526" s="333"/>
      <c r="IA1526" s="325"/>
    </row>
    <row r="1527" spans="1:235" s="48" customFormat="1">
      <c r="A1527" s="46"/>
      <c r="AB1527" s="333"/>
      <c r="AL1527" s="333"/>
      <c r="AV1527" s="333"/>
      <c r="BF1527" s="333"/>
      <c r="BP1527" s="333"/>
      <c r="BZ1527" s="333"/>
      <c r="CJ1527" s="333"/>
      <c r="CT1527" s="333"/>
      <c r="DD1527" s="333"/>
      <c r="DN1527" s="333"/>
      <c r="DX1527" s="333"/>
      <c r="EH1527" s="333"/>
      <c r="ER1527" s="333"/>
      <c r="FX1527" s="389"/>
      <c r="GH1527" s="333"/>
      <c r="GR1527" s="333"/>
      <c r="HB1527" s="333"/>
      <c r="HL1527" s="333"/>
      <c r="HV1527" s="333"/>
      <c r="IA1527" s="325"/>
    </row>
    <row r="1528" spans="1:235" s="48" customFormat="1">
      <c r="A1528" s="46"/>
      <c r="AB1528" s="333"/>
      <c r="AL1528" s="333"/>
      <c r="AV1528" s="333"/>
      <c r="BF1528" s="333"/>
      <c r="BP1528" s="333"/>
      <c r="BZ1528" s="333"/>
      <c r="CJ1528" s="333"/>
      <c r="CT1528" s="333"/>
      <c r="DD1528" s="333"/>
      <c r="DN1528" s="333"/>
      <c r="DX1528" s="333"/>
      <c r="EH1528" s="333"/>
      <c r="ER1528" s="333"/>
      <c r="FX1528" s="389"/>
      <c r="GH1528" s="333"/>
      <c r="GR1528" s="333"/>
      <c r="HB1528" s="333"/>
      <c r="HL1528" s="333"/>
      <c r="HV1528" s="333"/>
      <c r="IA1528" s="325"/>
    </row>
    <row r="1529" spans="1:235" s="48" customFormat="1">
      <c r="A1529" s="46"/>
      <c r="AB1529" s="333"/>
      <c r="AL1529" s="333"/>
      <c r="AV1529" s="333"/>
      <c r="BF1529" s="333"/>
      <c r="BP1529" s="333"/>
      <c r="BZ1529" s="333"/>
      <c r="CJ1529" s="333"/>
      <c r="CT1529" s="333"/>
      <c r="DD1529" s="333"/>
      <c r="DN1529" s="333"/>
      <c r="DX1529" s="333"/>
      <c r="EH1529" s="333"/>
      <c r="ER1529" s="333"/>
      <c r="FX1529" s="389"/>
      <c r="GH1529" s="333"/>
      <c r="GR1529" s="333"/>
      <c r="HB1529" s="333"/>
      <c r="HL1529" s="333"/>
      <c r="HV1529" s="333"/>
      <c r="IA1529" s="325"/>
    </row>
    <row r="1530" spans="1:235" s="48" customFormat="1">
      <c r="A1530" s="46"/>
      <c r="AB1530" s="333"/>
      <c r="AL1530" s="333"/>
      <c r="AV1530" s="333"/>
      <c r="BF1530" s="333"/>
      <c r="BP1530" s="333"/>
      <c r="BZ1530" s="333"/>
      <c r="CJ1530" s="333"/>
      <c r="CT1530" s="333"/>
      <c r="DD1530" s="333"/>
      <c r="DN1530" s="333"/>
      <c r="DX1530" s="333"/>
      <c r="EH1530" s="333"/>
      <c r="ER1530" s="333"/>
      <c r="FX1530" s="389"/>
      <c r="GH1530" s="333"/>
      <c r="GR1530" s="333"/>
      <c r="HB1530" s="333"/>
      <c r="HL1530" s="333"/>
      <c r="HV1530" s="333"/>
      <c r="IA1530" s="325"/>
    </row>
    <row r="1531" spans="1:235" s="48" customFormat="1">
      <c r="A1531" s="46"/>
      <c r="AB1531" s="333"/>
      <c r="AL1531" s="333"/>
      <c r="AV1531" s="333"/>
      <c r="BF1531" s="333"/>
      <c r="BP1531" s="333"/>
      <c r="BZ1531" s="333"/>
      <c r="CJ1531" s="333"/>
      <c r="CT1531" s="333"/>
      <c r="DD1531" s="333"/>
      <c r="DN1531" s="333"/>
      <c r="DX1531" s="333"/>
      <c r="EH1531" s="333"/>
      <c r="ER1531" s="333"/>
      <c r="FX1531" s="389"/>
      <c r="GH1531" s="333"/>
      <c r="GR1531" s="333"/>
      <c r="HB1531" s="333"/>
      <c r="HL1531" s="333"/>
      <c r="HV1531" s="333"/>
      <c r="IA1531" s="325"/>
    </row>
    <row r="1532" spans="1:235" s="48" customFormat="1">
      <c r="A1532" s="46"/>
      <c r="AB1532" s="333"/>
      <c r="AL1532" s="333"/>
      <c r="AV1532" s="333"/>
      <c r="BF1532" s="333"/>
      <c r="BP1532" s="333"/>
      <c r="BZ1532" s="333"/>
      <c r="CJ1532" s="333"/>
      <c r="CT1532" s="333"/>
      <c r="DD1532" s="333"/>
      <c r="DN1532" s="333"/>
      <c r="DX1532" s="333"/>
      <c r="EH1532" s="333"/>
      <c r="ER1532" s="333"/>
      <c r="FX1532" s="389"/>
      <c r="GH1532" s="333"/>
      <c r="GR1532" s="333"/>
      <c r="HB1532" s="333"/>
      <c r="HL1532" s="333"/>
      <c r="HV1532" s="333"/>
      <c r="IA1532" s="325"/>
    </row>
    <row r="1533" spans="1:235" s="48" customFormat="1">
      <c r="A1533" s="46"/>
      <c r="AB1533" s="333"/>
      <c r="AL1533" s="333"/>
      <c r="AV1533" s="333"/>
      <c r="BF1533" s="333"/>
      <c r="BP1533" s="333"/>
      <c r="BZ1533" s="333"/>
      <c r="CJ1533" s="333"/>
      <c r="CT1533" s="333"/>
      <c r="DD1533" s="333"/>
      <c r="DN1533" s="333"/>
      <c r="DX1533" s="333"/>
      <c r="EH1533" s="333"/>
      <c r="ER1533" s="333"/>
      <c r="FX1533" s="389"/>
      <c r="GH1533" s="333"/>
      <c r="GR1533" s="333"/>
      <c r="HB1533" s="333"/>
      <c r="HL1533" s="333"/>
      <c r="HV1533" s="333"/>
      <c r="IA1533" s="325"/>
    </row>
    <row r="1534" spans="1:235" s="48" customFormat="1">
      <c r="A1534" s="46"/>
      <c r="AB1534" s="333"/>
      <c r="AL1534" s="333"/>
      <c r="AV1534" s="333"/>
      <c r="BF1534" s="333"/>
      <c r="BP1534" s="333"/>
      <c r="BZ1534" s="333"/>
      <c r="CJ1534" s="333"/>
      <c r="CT1534" s="333"/>
      <c r="DD1534" s="333"/>
      <c r="DN1534" s="333"/>
      <c r="DX1534" s="333"/>
      <c r="EH1534" s="333"/>
      <c r="ER1534" s="333"/>
      <c r="FX1534" s="389"/>
      <c r="GH1534" s="333"/>
      <c r="GR1534" s="333"/>
      <c r="HB1534" s="333"/>
      <c r="HL1534" s="333"/>
      <c r="HV1534" s="333"/>
      <c r="IA1534" s="325"/>
    </row>
    <row r="1535" spans="1:235" s="48" customFormat="1">
      <c r="A1535" s="46"/>
      <c r="AB1535" s="333"/>
      <c r="AL1535" s="333"/>
      <c r="AV1535" s="333"/>
      <c r="BF1535" s="333"/>
      <c r="BP1535" s="333"/>
      <c r="BZ1535" s="333"/>
      <c r="CJ1535" s="333"/>
      <c r="CT1535" s="333"/>
      <c r="DD1535" s="333"/>
      <c r="DN1535" s="333"/>
      <c r="DX1535" s="333"/>
      <c r="EH1535" s="333"/>
      <c r="ER1535" s="333"/>
      <c r="FX1535" s="389"/>
      <c r="GH1535" s="333"/>
      <c r="GR1535" s="333"/>
      <c r="HB1535" s="333"/>
      <c r="HL1535" s="333"/>
      <c r="HV1535" s="333"/>
      <c r="IA1535" s="325"/>
    </row>
    <row r="1536" spans="1:235" s="48" customFormat="1">
      <c r="A1536" s="46"/>
      <c r="AB1536" s="333"/>
      <c r="AL1536" s="333"/>
      <c r="AV1536" s="333"/>
      <c r="BF1536" s="333"/>
      <c r="BP1536" s="333"/>
      <c r="BZ1536" s="333"/>
      <c r="CJ1536" s="333"/>
      <c r="CT1536" s="333"/>
      <c r="DD1536" s="333"/>
      <c r="DN1536" s="333"/>
      <c r="DX1536" s="333"/>
      <c r="EH1536" s="333"/>
      <c r="ER1536" s="333"/>
      <c r="FX1536" s="389"/>
      <c r="GH1536" s="333"/>
      <c r="GR1536" s="333"/>
      <c r="HB1536" s="333"/>
      <c r="HL1536" s="333"/>
      <c r="HV1536" s="333"/>
      <c r="IA1536" s="325"/>
    </row>
    <row r="1537" spans="1:235" s="48" customFormat="1">
      <c r="A1537" s="46"/>
      <c r="AB1537" s="333"/>
      <c r="AL1537" s="333"/>
      <c r="AV1537" s="333"/>
      <c r="BF1537" s="333"/>
      <c r="BP1537" s="333"/>
      <c r="BZ1537" s="333"/>
      <c r="CJ1537" s="333"/>
      <c r="CT1537" s="333"/>
      <c r="DD1537" s="333"/>
      <c r="DN1537" s="333"/>
      <c r="DX1537" s="333"/>
      <c r="EH1537" s="333"/>
      <c r="ER1537" s="333"/>
      <c r="FX1537" s="389"/>
      <c r="GH1537" s="333"/>
      <c r="GR1537" s="333"/>
      <c r="HB1537" s="333"/>
      <c r="HL1537" s="333"/>
      <c r="HV1537" s="333"/>
      <c r="IA1537" s="325"/>
    </row>
    <row r="1538" spans="1:235" s="48" customFormat="1">
      <c r="A1538" s="46"/>
      <c r="AB1538" s="333"/>
      <c r="AL1538" s="333"/>
      <c r="AV1538" s="333"/>
      <c r="BF1538" s="333"/>
      <c r="BP1538" s="333"/>
      <c r="BZ1538" s="333"/>
      <c r="CJ1538" s="333"/>
      <c r="CT1538" s="333"/>
      <c r="DD1538" s="333"/>
      <c r="DN1538" s="333"/>
      <c r="DX1538" s="333"/>
      <c r="EH1538" s="333"/>
      <c r="ER1538" s="333"/>
      <c r="FX1538" s="389"/>
      <c r="GH1538" s="333"/>
      <c r="GR1538" s="333"/>
      <c r="HB1538" s="333"/>
      <c r="HL1538" s="333"/>
      <c r="HV1538" s="333"/>
      <c r="IA1538" s="325"/>
    </row>
    <row r="1539" spans="1:235" s="48" customFormat="1">
      <c r="A1539" s="46"/>
      <c r="AB1539" s="333"/>
      <c r="AL1539" s="333"/>
      <c r="AV1539" s="333"/>
      <c r="BF1539" s="333"/>
      <c r="BP1539" s="333"/>
      <c r="BZ1539" s="333"/>
      <c r="CJ1539" s="333"/>
      <c r="CT1539" s="333"/>
      <c r="DD1539" s="333"/>
      <c r="DN1539" s="333"/>
      <c r="DX1539" s="333"/>
      <c r="EH1539" s="333"/>
      <c r="ER1539" s="333"/>
      <c r="FX1539" s="389"/>
      <c r="GH1539" s="333"/>
      <c r="GR1539" s="333"/>
      <c r="HB1539" s="333"/>
      <c r="HL1539" s="333"/>
      <c r="HV1539" s="333"/>
      <c r="IA1539" s="325"/>
    </row>
    <row r="1540" spans="1:235" s="48" customFormat="1">
      <c r="A1540" s="46"/>
      <c r="AB1540" s="333"/>
      <c r="AL1540" s="333"/>
      <c r="AV1540" s="333"/>
      <c r="BF1540" s="333"/>
      <c r="BP1540" s="333"/>
      <c r="BZ1540" s="333"/>
      <c r="CJ1540" s="333"/>
      <c r="CT1540" s="333"/>
      <c r="DD1540" s="333"/>
      <c r="DN1540" s="333"/>
      <c r="DX1540" s="333"/>
      <c r="EH1540" s="333"/>
      <c r="ER1540" s="333"/>
      <c r="FX1540" s="389"/>
      <c r="GH1540" s="333"/>
      <c r="GR1540" s="333"/>
      <c r="HB1540" s="333"/>
      <c r="HL1540" s="333"/>
      <c r="HV1540" s="333"/>
      <c r="IA1540" s="325"/>
    </row>
    <row r="1541" spans="1:235" s="48" customFormat="1">
      <c r="A1541" s="46"/>
      <c r="AB1541" s="333"/>
      <c r="AL1541" s="333"/>
      <c r="AV1541" s="333"/>
      <c r="BF1541" s="333"/>
      <c r="BP1541" s="333"/>
      <c r="BZ1541" s="333"/>
      <c r="CJ1541" s="333"/>
      <c r="CT1541" s="333"/>
      <c r="DD1541" s="333"/>
      <c r="DN1541" s="333"/>
      <c r="DX1541" s="333"/>
      <c r="EH1541" s="333"/>
      <c r="ER1541" s="333"/>
      <c r="FX1541" s="389"/>
      <c r="GH1541" s="333"/>
      <c r="GR1541" s="333"/>
      <c r="HB1541" s="333"/>
      <c r="HL1541" s="333"/>
      <c r="HV1541" s="333"/>
      <c r="IA1541" s="325"/>
    </row>
    <row r="1542" spans="1:235" s="48" customFormat="1">
      <c r="A1542" s="46"/>
      <c r="AB1542" s="333"/>
      <c r="AL1542" s="333"/>
      <c r="AV1542" s="333"/>
      <c r="BF1542" s="333"/>
      <c r="BP1542" s="333"/>
      <c r="BZ1542" s="333"/>
      <c r="CJ1542" s="333"/>
      <c r="CT1542" s="333"/>
      <c r="DD1542" s="333"/>
      <c r="DN1542" s="333"/>
      <c r="DX1542" s="333"/>
      <c r="EH1542" s="333"/>
      <c r="ER1542" s="333"/>
      <c r="FX1542" s="389"/>
      <c r="GH1542" s="333"/>
      <c r="GR1542" s="333"/>
      <c r="HB1542" s="333"/>
      <c r="HL1542" s="333"/>
      <c r="HV1542" s="333"/>
      <c r="IA1542" s="325"/>
    </row>
    <row r="1543" spans="1:235" s="48" customFormat="1">
      <c r="A1543" s="46"/>
      <c r="AB1543" s="333"/>
      <c r="AL1543" s="333"/>
      <c r="AV1543" s="333"/>
      <c r="BF1543" s="333"/>
      <c r="BP1543" s="333"/>
      <c r="BZ1543" s="333"/>
      <c r="CJ1543" s="333"/>
      <c r="CT1543" s="333"/>
      <c r="DD1543" s="333"/>
      <c r="DN1543" s="333"/>
      <c r="DX1543" s="333"/>
      <c r="EH1543" s="333"/>
      <c r="ER1543" s="333"/>
      <c r="FX1543" s="389"/>
      <c r="GH1543" s="333"/>
      <c r="GR1543" s="333"/>
      <c r="HB1543" s="333"/>
      <c r="HL1543" s="333"/>
      <c r="HV1543" s="333"/>
      <c r="IA1543" s="325"/>
    </row>
    <row r="1544" spans="1:235" s="48" customFormat="1">
      <c r="A1544" s="46"/>
      <c r="AB1544" s="333"/>
      <c r="AL1544" s="333"/>
      <c r="AV1544" s="333"/>
      <c r="BF1544" s="333"/>
      <c r="BP1544" s="333"/>
      <c r="BZ1544" s="333"/>
      <c r="CJ1544" s="333"/>
      <c r="CT1544" s="333"/>
      <c r="DD1544" s="333"/>
      <c r="DN1544" s="333"/>
      <c r="DX1544" s="333"/>
      <c r="EH1544" s="333"/>
      <c r="ER1544" s="333"/>
      <c r="FX1544" s="389"/>
      <c r="GH1544" s="333"/>
      <c r="GR1544" s="333"/>
      <c r="HB1544" s="333"/>
      <c r="HL1544" s="333"/>
      <c r="HV1544" s="333"/>
      <c r="IA1544" s="325"/>
    </row>
    <row r="1545" spans="1:235" s="48" customFormat="1">
      <c r="A1545" s="46"/>
      <c r="AB1545" s="333"/>
      <c r="AL1545" s="333"/>
      <c r="AV1545" s="333"/>
      <c r="BF1545" s="333"/>
      <c r="BP1545" s="333"/>
      <c r="BZ1545" s="333"/>
      <c r="CJ1545" s="333"/>
      <c r="CT1545" s="333"/>
      <c r="DD1545" s="333"/>
      <c r="DN1545" s="333"/>
      <c r="DX1545" s="333"/>
      <c r="EH1545" s="333"/>
      <c r="ER1545" s="333"/>
      <c r="FX1545" s="389"/>
      <c r="GH1545" s="333"/>
      <c r="GR1545" s="333"/>
      <c r="HB1545" s="333"/>
      <c r="HL1545" s="333"/>
      <c r="HV1545" s="333"/>
      <c r="IA1545" s="325"/>
    </row>
    <row r="1546" spans="1:235" s="48" customFormat="1">
      <c r="A1546" s="46"/>
      <c r="AB1546" s="333"/>
      <c r="AL1546" s="333"/>
      <c r="AV1546" s="333"/>
      <c r="BF1546" s="333"/>
      <c r="BP1546" s="333"/>
      <c r="BZ1546" s="333"/>
      <c r="CJ1546" s="333"/>
      <c r="CT1546" s="333"/>
      <c r="DD1546" s="333"/>
      <c r="DN1546" s="333"/>
      <c r="DX1546" s="333"/>
      <c r="EH1546" s="333"/>
      <c r="ER1546" s="333"/>
      <c r="FX1546" s="389"/>
      <c r="GH1546" s="333"/>
      <c r="GR1546" s="333"/>
      <c r="HB1546" s="333"/>
      <c r="HL1546" s="333"/>
      <c r="HV1546" s="333"/>
      <c r="IA1546" s="325"/>
    </row>
    <row r="1547" spans="1:235" s="48" customFormat="1">
      <c r="A1547" s="46"/>
      <c r="AB1547" s="333"/>
      <c r="AL1547" s="333"/>
      <c r="AV1547" s="333"/>
      <c r="BF1547" s="333"/>
      <c r="BP1547" s="333"/>
      <c r="BZ1547" s="333"/>
      <c r="CJ1547" s="333"/>
      <c r="CT1547" s="333"/>
      <c r="DD1547" s="333"/>
      <c r="DN1547" s="333"/>
      <c r="DX1547" s="333"/>
      <c r="EH1547" s="333"/>
      <c r="ER1547" s="333"/>
      <c r="FX1547" s="389"/>
      <c r="GH1547" s="333"/>
      <c r="GR1547" s="333"/>
      <c r="HB1547" s="333"/>
      <c r="HL1547" s="333"/>
      <c r="HV1547" s="333"/>
      <c r="IA1547" s="325"/>
    </row>
    <row r="1548" spans="1:235" s="48" customFormat="1">
      <c r="A1548" s="46"/>
      <c r="AB1548" s="333"/>
      <c r="AL1548" s="333"/>
      <c r="AV1548" s="333"/>
      <c r="BF1548" s="333"/>
      <c r="BP1548" s="333"/>
      <c r="BZ1548" s="333"/>
      <c r="CJ1548" s="333"/>
      <c r="CT1548" s="333"/>
      <c r="DD1548" s="333"/>
      <c r="DN1548" s="333"/>
      <c r="DX1548" s="333"/>
      <c r="EH1548" s="333"/>
      <c r="ER1548" s="333"/>
      <c r="FX1548" s="389"/>
      <c r="GH1548" s="333"/>
      <c r="GR1548" s="333"/>
      <c r="HB1548" s="333"/>
      <c r="HL1548" s="333"/>
      <c r="HV1548" s="333"/>
      <c r="IA1548" s="325"/>
    </row>
    <row r="1549" spans="1:235" s="48" customFormat="1">
      <c r="A1549" s="46"/>
      <c r="AB1549" s="333"/>
      <c r="AL1549" s="333"/>
      <c r="AV1549" s="333"/>
      <c r="BF1549" s="333"/>
      <c r="BP1549" s="333"/>
      <c r="BZ1549" s="333"/>
      <c r="CJ1549" s="333"/>
      <c r="CT1549" s="333"/>
      <c r="DD1549" s="333"/>
      <c r="DN1549" s="333"/>
      <c r="DX1549" s="333"/>
      <c r="EH1549" s="333"/>
      <c r="ER1549" s="333"/>
      <c r="FX1549" s="389"/>
      <c r="GH1549" s="333"/>
      <c r="GR1549" s="333"/>
      <c r="HB1549" s="333"/>
      <c r="HL1549" s="333"/>
      <c r="HV1549" s="333"/>
      <c r="IA1549" s="325"/>
    </row>
    <row r="1550" spans="1:235" s="48" customFormat="1">
      <c r="A1550" s="46"/>
      <c r="AB1550" s="333"/>
      <c r="AL1550" s="333"/>
      <c r="AV1550" s="333"/>
      <c r="BF1550" s="333"/>
      <c r="BP1550" s="333"/>
      <c r="BZ1550" s="333"/>
      <c r="CJ1550" s="333"/>
      <c r="CT1550" s="333"/>
      <c r="DD1550" s="333"/>
      <c r="DN1550" s="333"/>
      <c r="DX1550" s="333"/>
      <c r="EH1550" s="333"/>
      <c r="ER1550" s="333"/>
      <c r="FX1550" s="389"/>
      <c r="GH1550" s="333"/>
      <c r="GR1550" s="333"/>
      <c r="HB1550" s="333"/>
      <c r="HL1550" s="333"/>
      <c r="HV1550" s="333"/>
      <c r="IA1550" s="325"/>
    </row>
    <row r="1551" spans="1:235" s="48" customFormat="1">
      <c r="A1551" s="46"/>
      <c r="AB1551" s="333"/>
      <c r="AL1551" s="333"/>
      <c r="AV1551" s="333"/>
      <c r="BF1551" s="333"/>
      <c r="BP1551" s="333"/>
      <c r="BZ1551" s="333"/>
      <c r="CJ1551" s="333"/>
      <c r="CT1551" s="333"/>
      <c r="DD1551" s="333"/>
      <c r="DN1551" s="333"/>
      <c r="DX1551" s="333"/>
      <c r="EH1551" s="333"/>
      <c r="ER1551" s="333"/>
      <c r="FX1551" s="389"/>
      <c r="GH1551" s="333"/>
      <c r="GR1551" s="333"/>
      <c r="HB1551" s="333"/>
      <c r="HL1551" s="333"/>
      <c r="HV1551" s="333"/>
      <c r="IA1551" s="325"/>
    </row>
    <row r="1552" spans="1:235" s="48" customFormat="1">
      <c r="A1552" s="46"/>
      <c r="AB1552" s="333"/>
      <c r="AL1552" s="333"/>
      <c r="AV1552" s="333"/>
      <c r="BF1552" s="333"/>
      <c r="BP1552" s="333"/>
      <c r="BZ1552" s="333"/>
      <c r="CJ1552" s="333"/>
      <c r="CT1552" s="333"/>
      <c r="DD1552" s="333"/>
      <c r="DN1552" s="333"/>
      <c r="DX1552" s="333"/>
      <c r="EH1552" s="333"/>
      <c r="ER1552" s="333"/>
      <c r="FX1552" s="389"/>
      <c r="GH1552" s="333"/>
      <c r="GR1552" s="333"/>
      <c r="HB1552" s="333"/>
      <c r="HL1552" s="333"/>
      <c r="HV1552" s="333"/>
      <c r="IA1552" s="325"/>
    </row>
    <row r="1553" spans="1:235" s="48" customFormat="1">
      <c r="A1553" s="46"/>
      <c r="AB1553" s="333"/>
      <c r="AL1553" s="333"/>
      <c r="AV1553" s="333"/>
      <c r="BF1553" s="333"/>
      <c r="BP1553" s="333"/>
      <c r="BZ1553" s="333"/>
      <c r="CJ1553" s="333"/>
      <c r="CT1553" s="333"/>
      <c r="DD1553" s="333"/>
      <c r="DN1553" s="333"/>
      <c r="DX1553" s="333"/>
      <c r="EH1553" s="333"/>
      <c r="ER1553" s="333"/>
      <c r="FX1553" s="389"/>
      <c r="GH1553" s="333"/>
      <c r="GR1553" s="333"/>
      <c r="HB1553" s="333"/>
      <c r="HL1553" s="333"/>
      <c r="HV1553" s="333"/>
      <c r="IA1553" s="325"/>
    </row>
    <row r="1554" spans="1:235" s="48" customFormat="1">
      <c r="A1554" s="46"/>
      <c r="AB1554" s="333"/>
      <c r="AL1554" s="333"/>
      <c r="AV1554" s="333"/>
      <c r="BF1554" s="333"/>
      <c r="BP1554" s="333"/>
      <c r="BZ1554" s="333"/>
      <c r="CJ1554" s="333"/>
      <c r="CT1554" s="333"/>
      <c r="DD1554" s="333"/>
      <c r="DN1554" s="333"/>
      <c r="DX1554" s="333"/>
      <c r="EH1554" s="333"/>
      <c r="ER1554" s="333"/>
      <c r="FX1554" s="389"/>
      <c r="GH1554" s="333"/>
      <c r="GR1554" s="333"/>
      <c r="HB1554" s="333"/>
      <c r="HL1554" s="333"/>
      <c r="HV1554" s="333"/>
      <c r="IA1554" s="325"/>
    </row>
    <row r="1555" spans="1:235" s="48" customFormat="1">
      <c r="A1555" s="46"/>
      <c r="AB1555" s="333"/>
      <c r="AL1555" s="333"/>
      <c r="AV1555" s="333"/>
      <c r="BF1555" s="333"/>
      <c r="BP1555" s="333"/>
      <c r="BZ1555" s="333"/>
      <c r="CJ1555" s="333"/>
      <c r="CT1555" s="333"/>
      <c r="DD1555" s="333"/>
      <c r="DN1555" s="333"/>
      <c r="DX1555" s="333"/>
      <c r="EH1555" s="333"/>
      <c r="ER1555" s="333"/>
      <c r="FX1555" s="389"/>
      <c r="GH1555" s="333"/>
      <c r="GR1555" s="333"/>
      <c r="HB1555" s="333"/>
      <c r="HL1555" s="333"/>
      <c r="HV1555" s="333"/>
      <c r="IA1555" s="325"/>
    </row>
    <row r="1556" spans="1:235" s="48" customFormat="1">
      <c r="A1556" s="46"/>
      <c r="AB1556" s="333"/>
      <c r="AL1556" s="333"/>
      <c r="AV1556" s="333"/>
      <c r="BF1556" s="333"/>
      <c r="BP1556" s="333"/>
      <c r="BZ1556" s="333"/>
      <c r="CJ1556" s="333"/>
      <c r="CT1556" s="333"/>
      <c r="DD1556" s="333"/>
      <c r="DN1556" s="333"/>
      <c r="DX1556" s="333"/>
      <c r="EH1556" s="333"/>
      <c r="ER1556" s="333"/>
      <c r="FX1556" s="389"/>
      <c r="GH1556" s="333"/>
      <c r="GR1556" s="333"/>
      <c r="HB1556" s="333"/>
      <c r="HL1556" s="333"/>
      <c r="HV1556" s="333"/>
      <c r="IA1556" s="325"/>
    </row>
    <row r="1557" spans="1:235" s="48" customFormat="1">
      <c r="A1557" s="46"/>
      <c r="AB1557" s="333"/>
      <c r="AL1557" s="333"/>
      <c r="AV1557" s="333"/>
      <c r="BF1557" s="333"/>
      <c r="BP1557" s="333"/>
      <c r="BZ1557" s="333"/>
      <c r="CJ1557" s="333"/>
      <c r="CT1557" s="333"/>
      <c r="DD1557" s="333"/>
      <c r="DN1557" s="333"/>
      <c r="DX1557" s="333"/>
      <c r="EH1557" s="333"/>
      <c r="ER1557" s="333"/>
      <c r="FX1557" s="389"/>
      <c r="GH1557" s="333"/>
      <c r="GR1557" s="333"/>
      <c r="HB1557" s="333"/>
      <c r="HL1557" s="333"/>
      <c r="HV1557" s="333"/>
      <c r="IA1557" s="325"/>
    </row>
    <row r="1558" spans="1:235" s="48" customFormat="1">
      <c r="A1558" s="46"/>
      <c r="AB1558" s="333"/>
      <c r="AL1558" s="333"/>
      <c r="AV1558" s="333"/>
      <c r="BF1558" s="333"/>
      <c r="BP1558" s="333"/>
      <c r="BZ1558" s="333"/>
      <c r="CJ1558" s="333"/>
      <c r="CT1558" s="333"/>
      <c r="DD1558" s="333"/>
      <c r="DN1558" s="333"/>
      <c r="DX1558" s="333"/>
      <c r="EH1558" s="333"/>
      <c r="ER1558" s="333"/>
      <c r="FX1558" s="389"/>
      <c r="GH1558" s="333"/>
      <c r="GR1558" s="333"/>
      <c r="HB1558" s="333"/>
      <c r="HL1558" s="333"/>
      <c r="HV1558" s="333"/>
      <c r="IA1558" s="325"/>
    </row>
    <row r="1559" spans="1:235" s="48" customFormat="1">
      <c r="A1559" s="46"/>
      <c r="AB1559" s="333"/>
      <c r="AL1559" s="333"/>
      <c r="AV1559" s="333"/>
      <c r="BF1559" s="333"/>
      <c r="BP1559" s="333"/>
      <c r="BZ1559" s="333"/>
      <c r="CJ1559" s="333"/>
      <c r="CT1559" s="333"/>
      <c r="DD1559" s="333"/>
      <c r="DN1559" s="333"/>
      <c r="DX1559" s="333"/>
      <c r="EH1559" s="333"/>
      <c r="ER1559" s="333"/>
      <c r="FX1559" s="389"/>
      <c r="GH1559" s="333"/>
      <c r="GR1559" s="333"/>
      <c r="HB1559" s="333"/>
      <c r="HL1559" s="333"/>
      <c r="HV1559" s="333"/>
      <c r="IA1559" s="325"/>
    </row>
    <row r="1560" spans="1:235" s="48" customFormat="1">
      <c r="A1560" s="46"/>
      <c r="AB1560" s="333"/>
      <c r="AL1560" s="333"/>
      <c r="AV1560" s="333"/>
      <c r="BF1560" s="333"/>
      <c r="BP1560" s="333"/>
      <c r="BZ1560" s="333"/>
      <c r="CJ1560" s="333"/>
      <c r="CT1560" s="333"/>
      <c r="DD1560" s="333"/>
      <c r="DN1560" s="333"/>
      <c r="DX1560" s="333"/>
      <c r="EH1560" s="333"/>
      <c r="ER1560" s="333"/>
      <c r="FX1560" s="389"/>
      <c r="GH1560" s="333"/>
      <c r="GR1560" s="333"/>
      <c r="HB1560" s="333"/>
      <c r="HL1560" s="333"/>
      <c r="HV1560" s="333"/>
      <c r="IA1560" s="325"/>
    </row>
    <row r="1561" spans="1:235" s="48" customFormat="1">
      <c r="A1561" s="46"/>
      <c r="AB1561" s="333"/>
      <c r="AL1561" s="333"/>
      <c r="AV1561" s="333"/>
      <c r="BF1561" s="333"/>
      <c r="BP1561" s="333"/>
      <c r="BZ1561" s="333"/>
      <c r="CJ1561" s="333"/>
      <c r="CT1561" s="333"/>
      <c r="DD1561" s="333"/>
      <c r="DN1561" s="333"/>
      <c r="DX1561" s="333"/>
      <c r="EH1561" s="333"/>
      <c r="ER1561" s="333"/>
      <c r="FX1561" s="389"/>
      <c r="GH1561" s="333"/>
      <c r="GR1561" s="333"/>
      <c r="HB1561" s="333"/>
      <c r="HL1561" s="333"/>
      <c r="HV1561" s="333"/>
      <c r="IA1561" s="325"/>
    </row>
    <row r="1562" spans="1:235" s="48" customFormat="1">
      <c r="A1562" s="46"/>
      <c r="AB1562" s="333"/>
      <c r="AL1562" s="333"/>
      <c r="AV1562" s="333"/>
      <c r="BF1562" s="333"/>
      <c r="BP1562" s="333"/>
      <c r="BZ1562" s="333"/>
      <c r="CJ1562" s="333"/>
      <c r="CT1562" s="333"/>
      <c r="DD1562" s="333"/>
      <c r="DN1562" s="333"/>
      <c r="DX1562" s="333"/>
      <c r="EH1562" s="333"/>
      <c r="ER1562" s="333"/>
      <c r="FX1562" s="389"/>
      <c r="GH1562" s="333"/>
      <c r="GR1562" s="333"/>
      <c r="HB1562" s="333"/>
      <c r="HL1562" s="333"/>
      <c r="HV1562" s="333"/>
      <c r="IA1562" s="325"/>
    </row>
    <row r="1563" spans="1:235" s="48" customFormat="1">
      <c r="A1563" s="46"/>
      <c r="AB1563" s="333"/>
      <c r="AL1563" s="333"/>
      <c r="AV1563" s="333"/>
      <c r="BF1563" s="333"/>
      <c r="BP1563" s="333"/>
      <c r="BZ1563" s="333"/>
      <c r="CJ1563" s="333"/>
      <c r="CT1563" s="333"/>
      <c r="DD1563" s="333"/>
      <c r="DN1563" s="333"/>
      <c r="DX1563" s="333"/>
      <c r="EH1563" s="333"/>
      <c r="ER1563" s="333"/>
      <c r="FX1563" s="389"/>
      <c r="GH1563" s="333"/>
      <c r="GR1563" s="333"/>
      <c r="HB1563" s="333"/>
      <c r="HL1563" s="333"/>
      <c r="HV1563" s="333"/>
      <c r="IA1563" s="325"/>
    </row>
    <row r="1564" spans="1:235" s="48" customFormat="1">
      <c r="A1564" s="46"/>
      <c r="AB1564" s="333"/>
      <c r="AL1564" s="333"/>
      <c r="AV1564" s="333"/>
      <c r="BF1564" s="333"/>
      <c r="BP1564" s="333"/>
      <c r="BZ1564" s="333"/>
      <c r="CJ1564" s="333"/>
      <c r="CT1564" s="333"/>
      <c r="DD1564" s="333"/>
      <c r="DN1564" s="333"/>
      <c r="DX1564" s="333"/>
      <c r="EH1564" s="333"/>
      <c r="ER1564" s="333"/>
      <c r="FX1564" s="389"/>
      <c r="GH1564" s="333"/>
      <c r="GR1564" s="333"/>
      <c r="HB1564" s="333"/>
      <c r="HL1564" s="333"/>
      <c r="HV1564" s="333"/>
      <c r="IA1564" s="325"/>
    </row>
    <row r="1565" spans="1:235" s="48" customFormat="1">
      <c r="A1565" s="46"/>
      <c r="AB1565" s="333"/>
      <c r="AL1565" s="333"/>
      <c r="AV1565" s="333"/>
      <c r="BF1565" s="333"/>
      <c r="BP1565" s="333"/>
      <c r="BZ1565" s="333"/>
      <c r="CJ1565" s="333"/>
      <c r="CT1565" s="333"/>
      <c r="DD1565" s="333"/>
      <c r="DN1565" s="333"/>
      <c r="DX1565" s="333"/>
      <c r="EH1565" s="333"/>
      <c r="ER1565" s="333"/>
      <c r="FX1565" s="389"/>
      <c r="GH1565" s="333"/>
      <c r="GR1565" s="333"/>
      <c r="HB1565" s="333"/>
      <c r="HL1565" s="333"/>
      <c r="HV1565" s="333"/>
      <c r="IA1565" s="325"/>
    </row>
    <row r="1566" spans="1:235" s="48" customFormat="1">
      <c r="A1566" s="46"/>
      <c r="AB1566" s="333"/>
      <c r="AL1566" s="333"/>
      <c r="AV1566" s="333"/>
      <c r="BF1566" s="333"/>
      <c r="BP1566" s="333"/>
      <c r="BZ1566" s="333"/>
      <c r="CJ1566" s="333"/>
      <c r="CT1566" s="333"/>
      <c r="DD1566" s="333"/>
      <c r="DN1566" s="333"/>
      <c r="DX1566" s="333"/>
      <c r="EH1566" s="333"/>
      <c r="ER1566" s="333"/>
      <c r="FX1566" s="389"/>
      <c r="GH1566" s="333"/>
      <c r="GR1566" s="333"/>
      <c r="HB1566" s="333"/>
      <c r="HL1566" s="333"/>
      <c r="HV1566" s="333"/>
      <c r="IA1566" s="325"/>
    </row>
    <row r="1567" spans="1:235" s="48" customFormat="1">
      <c r="A1567" s="46"/>
      <c r="AB1567" s="333"/>
      <c r="AL1567" s="333"/>
      <c r="AV1567" s="333"/>
      <c r="BF1567" s="333"/>
      <c r="BP1567" s="333"/>
      <c r="BZ1567" s="333"/>
      <c r="CJ1567" s="333"/>
      <c r="CT1567" s="333"/>
      <c r="DD1567" s="333"/>
      <c r="DN1567" s="333"/>
      <c r="DX1567" s="333"/>
      <c r="EH1567" s="333"/>
      <c r="ER1567" s="333"/>
      <c r="FX1567" s="389"/>
      <c r="GH1567" s="333"/>
      <c r="GR1567" s="333"/>
      <c r="HB1567" s="333"/>
      <c r="HL1567" s="333"/>
      <c r="HV1567" s="333"/>
      <c r="IA1567" s="325"/>
    </row>
    <row r="1568" spans="1:235" s="48" customFormat="1">
      <c r="A1568" s="46"/>
      <c r="AB1568" s="333"/>
      <c r="AL1568" s="333"/>
      <c r="AV1568" s="333"/>
      <c r="BF1568" s="333"/>
      <c r="BP1568" s="333"/>
      <c r="BZ1568" s="333"/>
      <c r="CJ1568" s="333"/>
      <c r="CT1568" s="333"/>
      <c r="DD1568" s="333"/>
      <c r="DN1568" s="333"/>
      <c r="DX1568" s="333"/>
      <c r="EH1568" s="333"/>
      <c r="ER1568" s="333"/>
      <c r="FX1568" s="389"/>
      <c r="GH1568" s="333"/>
      <c r="GR1568" s="333"/>
      <c r="HB1568" s="333"/>
      <c r="HL1568" s="333"/>
      <c r="HV1568" s="333"/>
      <c r="IA1568" s="325"/>
    </row>
    <row r="1569" spans="1:235" s="48" customFormat="1">
      <c r="A1569" s="46"/>
      <c r="AB1569" s="333"/>
      <c r="AL1569" s="333"/>
      <c r="AV1569" s="333"/>
      <c r="BF1569" s="333"/>
      <c r="BP1569" s="333"/>
      <c r="BZ1569" s="333"/>
      <c r="CJ1569" s="333"/>
      <c r="CT1569" s="333"/>
      <c r="DD1569" s="333"/>
      <c r="DN1569" s="333"/>
      <c r="DX1569" s="333"/>
      <c r="EH1569" s="333"/>
      <c r="ER1569" s="333"/>
      <c r="FX1569" s="389"/>
      <c r="GH1569" s="333"/>
      <c r="GR1569" s="333"/>
      <c r="HB1569" s="333"/>
      <c r="HL1569" s="333"/>
      <c r="HV1569" s="333"/>
      <c r="IA1569" s="325"/>
    </row>
    <row r="1570" spans="1:235" s="48" customFormat="1">
      <c r="A1570" s="46"/>
      <c r="AB1570" s="333"/>
      <c r="AL1570" s="333"/>
      <c r="AV1570" s="333"/>
      <c r="BF1570" s="333"/>
      <c r="BP1570" s="333"/>
      <c r="BZ1570" s="333"/>
      <c r="CJ1570" s="333"/>
      <c r="CT1570" s="333"/>
      <c r="DD1570" s="333"/>
      <c r="DN1570" s="333"/>
      <c r="DX1570" s="333"/>
      <c r="EH1570" s="333"/>
      <c r="ER1570" s="333"/>
      <c r="FX1570" s="389"/>
      <c r="GH1570" s="333"/>
      <c r="GR1570" s="333"/>
      <c r="HB1570" s="333"/>
      <c r="HL1570" s="333"/>
      <c r="HV1570" s="333"/>
      <c r="IA1570" s="325"/>
    </row>
    <row r="1571" spans="1:235" s="48" customFormat="1">
      <c r="A1571" s="46"/>
      <c r="AB1571" s="333"/>
      <c r="AL1571" s="333"/>
      <c r="AV1571" s="333"/>
      <c r="BF1571" s="333"/>
      <c r="BP1571" s="333"/>
      <c r="BZ1571" s="333"/>
      <c r="CJ1571" s="333"/>
      <c r="CT1571" s="333"/>
      <c r="DD1571" s="333"/>
      <c r="DN1571" s="333"/>
      <c r="DX1571" s="333"/>
      <c r="EH1571" s="333"/>
      <c r="ER1571" s="333"/>
      <c r="FX1571" s="389"/>
      <c r="GH1571" s="333"/>
      <c r="GR1571" s="333"/>
      <c r="HB1571" s="333"/>
      <c r="HL1571" s="333"/>
      <c r="HV1571" s="333"/>
      <c r="IA1571" s="325"/>
    </row>
    <row r="1572" spans="1:235" s="48" customFormat="1">
      <c r="A1572" s="46"/>
      <c r="AB1572" s="333"/>
      <c r="AL1572" s="333"/>
      <c r="AV1572" s="333"/>
      <c r="BF1572" s="333"/>
      <c r="BP1572" s="333"/>
      <c r="BZ1572" s="333"/>
      <c r="CJ1572" s="333"/>
      <c r="CT1572" s="333"/>
      <c r="DD1572" s="333"/>
      <c r="DN1572" s="333"/>
      <c r="DX1572" s="333"/>
      <c r="EH1572" s="333"/>
      <c r="ER1572" s="333"/>
      <c r="FX1572" s="389"/>
      <c r="GH1572" s="333"/>
      <c r="GR1572" s="333"/>
      <c r="HB1572" s="333"/>
      <c r="HL1572" s="333"/>
      <c r="HV1572" s="333"/>
      <c r="IA1572" s="325"/>
    </row>
    <row r="1573" spans="1:235" s="48" customFormat="1">
      <c r="A1573" s="46"/>
      <c r="AB1573" s="333"/>
      <c r="AL1573" s="333"/>
      <c r="AV1573" s="333"/>
      <c r="BF1573" s="333"/>
      <c r="BP1573" s="333"/>
      <c r="BZ1573" s="333"/>
      <c r="CJ1573" s="333"/>
      <c r="CT1573" s="333"/>
      <c r="DD1573" s="333"/>
      <c r="DN1573" s="333"/>
      <c r="DX1573" s="333"/>
      <c r="EH1573" s="333"/>
      <c r="ER1573" s="333"/>
      <c r="FX1573" s="389"/>
      <c r="GH1573" s="333"/>
      <c r="GR1573" s="333"/>
      <c r="HB1573" s="333"/>
      <c r="HL1573" s="333"/>
      <c r="HV1573" s="333"/>
      <c r="IA1573" s="325"/>
    </row>
    <row r="1574" spans="1:235" s="48" customFormat="1">
      <c r="A1574" s="46"/>
      <c r="AB1574" s="333"/>
      <c r="AL1574" s="333"/>
      <c r="AV1574" s="333"/>
      <c r="BF1574" s="333"/>
      <c r="BP1574" s="333"/>
      <c r="BZ1574" s="333"/>
      <c r="CJ1574" s="333"/>
      <c r="CT1574" s="333"/>
      <c r="DD1574" s="333"/>
      <c r="DN1574" s="333"/>
      <c r="DX1574" s="333"/>
      <c r="EH1574" s="333"/>
      <c r="ER1574" s="333"/>
      <c r="FX1574" s="389"/>
      <c r="GH1574" s="333"/>
      <c r="GR1574" s="333"/>
      <c r="HB1574" s="333"/>
      <c r="HL1574" s="333"/>
      <c r="HV1574" s="333"/>
      <c r="IA1574" s="325"/>
    </row>
    <row r="1575" spans="1:235" s="48" customFormat="1">
      <c r="A1575" s="46"/>
      <c r="AB1575" s="333"/>
      <c r="AL1575" s="333"/>
      <c r="AV1575" s="333"/>
      <c r="BF1575" s="333"/>
      <c r="BP1575" s="333"/>
      <c r="BZ1575" s="333"/>
      <c r="CJ1575" s="333"/>
      <c r="CT1575" s="333"/>
      <c r="DD1575" s="333"/>
      <c r="DN1575" s="333"/>
      <c r="DX1575" s="333"/>
      <c r="EH1575" s="333"/>
      <c r="ER1575" s="333"/>
      <c r="FX1575" s="389"/>
      <c r="GH1575" s="333"/>
      <c r="GR1575" s="333"/>
      <c r="HB1575" s="333"/>
      <c r="HL1575" s="333"/>
      <c r="HV1575" s="333"/>
      <c r="IA1575" s="325"/>
    </row>
    <row r="1576" spans="1:235" s="48" customFormat="1">
      <c r="A1576" s="46"/>
      <c r="AB1576" s="333"/>
      <c r="AL1576" s="333"/>
      <c r="AV1576" s="333"/>
      <c r="BF1576" s="333"/>
      <c r="BP1576" s="333"/>
      <c r="BZ1576" s="333"/>
      <c r="CJ1576" s="333"/>
      <c r="CT1576" s="333"/>
      <c r="DD1576" s="333"/>
      <c r="DN1576" s="333"/>
      <c r="DX1576" s="333"/>
      <c r="EH1576" s="333"/>
      <c r="ER1576" s="333"/>
      <c r="FX1576" s="389"/>
      <c r="GH1576" s="333"/>
      <c r="GR1576" s="333"/>
      <c r="HB1576" s="333"/>
      <c r="HL1576" s="333"/>
      <c r="HV1576" s="333"/>
      <c r="IA1576" s="325"/>
    </row>
    <row r="1577" spans="1:235" s="48" customFormat="1">
      <c r="A1577" s="46"/>
      <c r="AB1577" s="333"/>
      <c r="AL1577" s="333"/>
      <c r="AV1577" s="333"/>
      <c r="BF1577" s="333"/>
      <c r="BP1577" s="333"/>
      <c r="BZ1577" s="333"/>
      <c r="CJ1577" s="333"/>
      <c r="CT1577" s="333"/>
      <c r="DD1577" s="333"/>
      <c r="DN1577" s="333"/>
      <c r="DX1577" s="333"/>
      <c r="EH1577" s="333"/>
      <c r="ER1577" s="333"/>
      <c r="FX1577" s="389"/>
      <c r="GH1577" s="333"/>
      <c r="GR1577" s="333"/>
      <c r="HB1577" s="333"/>
      <c r="HL1577" s="333"/>
      <c r="HV1577" s="333"/>
      <c r="IA1577" s="325"/>
    </row>
    <row r="1578" spans="1:235" s="48" customFormat="1">
      <c r="A1578" s="46"/>
      <c r="AB1578" s="333"/>
      <c r="AL1578" s="333"/>
      <c r="AV1578" s="333"/>
      <c r="BF1578" s="333"/>
      <c r="BP1578" s="333"/>
      <c r="BZ1578" s="333"/>
      <c r="CJ1578" s="333"/>
      <c r="CT1578" s="333"/>
      <c r="DD1578" s="333"/>
      <c r="DN1578" s="333"/>
      <c r="DX1578" s="333"/>
      <c r="EH1578" s="333"/>
      <c r="ER1578" s="333"/>
      <c r="FX1578" s="389"/>
      <c r="GH1578" s="333"/>
      <c r="GR1578" s="333"/>
      <c r="HB1578" s="333"/>
      <c r="HL1578" s="333"/>
      <c r="HV1578" s="333"/>
      <c r="IA1578" s="325"/>
    </row>
    <row r="1579" spans="1:235" s="48" customFormat="1">
      <c r="A1579" s="46"/>
      <c r="AB1579" s="333"/>
      <c r="AL1579" s="333"/>
      <c r="AV1579" s="333"/>
      <c r="BF1579" s="333"/>
      <c r="BP1579" s="333"/>
      <c r="BZ1579" s="333"/>
      <c r="CJ1579" s="333"/>
      <c r="CT1579" s="333"/>
      <c r="DD1579" s="333"/>
      <c r="DN1579" s="333"/>
      <c r="DX1579" s="333"/>
      <c r="EH1579" s="333"/>
      <c r="ER1579" s="333"/>
      <c r="FX1579" s="389"/>
      <c r="GH1579" s="333"/>
      <c r="GR1579" s="333"/>
      <c r="HB1579" s="333"/>
      <c r="HL1579" s="333"/>
      <c r="HV1579" s="333"/>
      <c r="IA1579" s="325"/>
    </row>
    <row r="1580" spans="1:235" s="48" customFormat="1">
      <c r="A1580" s="46"/>
      <c r="AB1580" s="333"/>
      <c r="AL1580" s="333"/>
      <c r="AV1580" s="333"/>
      <c r="BF1580" s="333"/>
      <c r="BP1580" s="333"/>
      <c r="BZ1580" s="333"/>
      <c r="CJ1580" s="333"/>
      <c r="CT1580" s="333"/>
      <c r="DD1580" s="333"/>
      <c r="DN1580" s="333"/>
      <c r="DX1580" s="333"/>
      <c r="EH1580" s="333"/>
      <c r="ER1580" s="333"/>
      <c r="FX1580" s="389"/>
      <c r="GH1580" s="333"/>
      <c r="GR1580" s="333"/>
      <c r="HB1580" s="333"/>
      <c r="HL1580" s="333"/>
      <c r="HV1580" s="333"/>
      <c r="IA1580" s="325"/>
    </row>
    <row r="1581" spans="1:235" s="48" customFormat="1">
      <c r="A1581" s="46"/>
      <c r="AB1581" s="333"/>
      <c r="AL1581" s="333"/>
      <c r="AV1581" s="333"/>
      <c r="BF1581" s="333"/>
      <c r="BP1581" s="333"/>
      <c r="BZ1581" s="333"/>
      <c r="CJ1581" s="333"/>
      <c r="CT1581" s="333"/>
      <c r="DD1581" s="333"/>
      <c r="DN1581" s="333"/>
      <c r="DX1581" s="333"/>
      <c r="EH1581" s="333"/>
      <c r="ER1581" s="333"/>
      <c r="FX1581" s="389"/>
      <c r="GH1581" s="333"/>
      <c r="GR1581" s="333"/>
      <c r="HB1581" s="333"/>
      <c r="HL1581" s="333"/>
      <c r="HV1581" s="333"/>
      <c r="IA1581" s="325"/>
    </row>
    <row r="1582" spans="1:235" s="48" customFormat="1">
      <c r="A1582" s="46"/>
      <c r="AB1582" s="333"/>
      <c r="AL1582" s="333"/>
      <c r="AV1582" s="333"/>
      <c r="BF1582" s="333"/>
      <c r="BP1582" s="333"/>
      <c r="BZ1582" s="333"/>
      <c r="CJ1582" s="333"/>
      <c r="CT1582" s="333"/>
      <c r="DD1582" s="333"/>
      <c r="DN1582" s="333"/>
      <c r="DX1582" s="333"/>
      <c r="EH1582" s="333"/>
      <c r="ER1582" s="333"/>
      <c r="FX1582" s="389"/>
      <c r="GH1582" s="333"/>
      <c r="GR1582" s="333"/>
      <c r="HB1582" s="333"/>
      <c r="HL1582" s="333"/>
      <c r="HV1582" s="333"/>
      <c r="IA1582" s="325"/>
    </row>
    <row r="1583" spans="1:235" s="48" customFormat="1">
      <c r="A1583" s="46"/>
      <c r="AB1583" s="333"/>
      <c r="AL1583" s="333"/>
      <c r="AV1583" s="333"/>
      <c r="BF1583" s="333"/>
      <c r="BP1583" s="333"/>
      <c r="BZ1583" s="333"/>
      <c r="CJ1583" s="333"/>
      <c r="CT1583" s="333"/>
      <c r="DD1583" s="333"/>
      <c r="DN1583" s="333"/>
      <c r="DX1583" s="333"/>
      <c r="EH1583" s="333"/>
      <c r="ER1583" s="333"/>
      <c r="FX1583" s="389"/>
      <c r="GH1583" s="333"/>
      <c r="GR1583" s="333"/>
      <c r="HB1583" s="333"/>
      <c r="HL1583" s="333"/>
      <c r="HV1583" s="333"/>
      <c r="IA1583" s="325"/>
    </row>
    <row r="1584" spans="1:235" s="48" customFormat="1">
      <c r="A1584" s="46"/>
      <c r="AB1584" s="333"/>
      <c r="AL1584" s="333"/>
      <c r="AV1584" s="333"/>
      <c r="BF1584" s="333"/>
      <c r="BP1584" s="333"/>
      <c r="BZ1584" s="333"/>
      <c r="CJ1584" s="333"/>
      <c r="CT1584" s="333"/>
      <c r="DD1584" s="333"/>
      <c r="DN1584" s="333"/>
      <c r="DX1584" s="333"/>
      <c r="EH1584" s="333"/>
      <c r="ER1584" s="333"/>
      <c r="FX1584" s="389"/>
      <c r="GH1584" s="333"/>
      <c r="GR1584" s="333"/>
      <c r="HB1584" s="333"/>
      <c r="HL1584" s="333"/>
      <c r="HV1584" s="333"/>
      <c r="IA1584" s="325"/>
    </row>
    <row r="1585" spans="1:235" s="48" customFormat="1">
      <c r="A1585" s="46"/>
      <c r="AB1585" s="333"/>
      <c r="AL1585" s="333"/>
      <c r="AV1585" s="333"/>
      <c r="BF1585" s="333"/>
      <c r="BP1585" s="333"/>
      <c r="BZ1585" s="333"/>
      <c r="CJ1585" s="333"/>
      <c r="CT1585" s="333"/>
      <c r="DD1585" s="333"/>
      <c r="DN1585" s="333"/>
      <c r="DX1585" s="333"/>
      <c r="EH1585" s="333"/>
      <c r="ER1585" s="333"/>
      <c r="FX1585" s="389"/>
      <c r="GH1585" s="333"/>
      <c r="GR1585" s="333"/>
      <c r="HB1585" s="333"/>
      <c r="HL1585" s="333"/>
      <c r="HV1585" s="333"/>
      <c r="IA1585" s="325"/>
    </row>
    <row r="1586" spans="1:235" s="48" customFormat="1">
      <c r="A1586" s="46"/>
      <c r="AB1586" s="333"/>
      <c r="AL1586" s="333"/>
      <c r="AV1586" s="333"/>
      <c r="BF1586" s="333"/>
      <c r="BP1586" s="333"/>
      <c r="BZ1586" s="333"/>
      <c r="CJ1586" s="333"/>
      <c r="CT1586" s="333"/>
      <c r="DD1586" s="333"/>
      <c r="DN1586" s="333"/>
      <c r="DX1586" s="333"/>
      <c r="EH1586" s="333"/>
      <c r="ER1586" s="333"/>
      <c r="FX1586" s="389"/>
      <c r="GH1586" s="333"/>
      <c r="GR1586" s="333"/>
      <c r="HB1586" s="333"/>
      <c r="HL1586" s="333"/>
      <c r="HV1586" s="333"/>
      <c r="IA1586" s="325"/>
    </row>
    <row r="1587" spans="1:235" s="48" customFormat="1">
      <c r="A1587" s="46"/>
      <c r="AB1587" s="333"/>
      <c r="AL1587" s="333"/>
      <c r="AV1587" s="333"/>
      <c r="BF1587" s="333"/>
      <c r="BP1587" s="333"/>
      <c r="BZ1587" s="333"/>
      <c r="CJ1587" s="333"/>
      <c r="CT1587" s="333"/>
      <c r="DD1587" s="333"/>
      <c r="DN1587" s="333"/>
      <c r="DX1587" s="333"/>
      <c r="EH1587" s="333"/>
      <c r="ER1587" s="333"/>
      <c r="FX1587" s="389"/>
      <c r="GH1587" s="333"/>
      <c r="GR1587" s="333"/>
      <c r="HB1587" s="333"/>
      <c r="HL1587" s="333"/>
      <c r="HV1587" s="333"/>
      <c r="IA1587" s="325"/>
    </row>
    <row r="1588" spans="1:235" s="48" customFormat="1">
      <c r="A1588" s="46"/>
      <c r="AB1588" s="333"/>
      <c r="AL1588" s="333"/>
      <c r="AV1588" s="333"/>
      <c r="BF1588" s="333"/>
      <c r="BP1588" s="333"/>
      <c r="BZ1588" s="333"/>
      <c r="CJ1588" s="333"/>
      <c r="CT1588" s="333"/>
      <c r="DD1588" s="333"/>
      <c r="DN1588" s="333"/>
      <c r="DX1588" s="333"/>
      <c r="EH1588" s="333"/>
      <c r="ER1588" s="333"/>
      <c r="FX1588" s="389"/>
      <c r="GH1588" s="333"/>
      <c r="GR1588" s="333"/>
      <c r="HB1588" s="333"/>
      <c r="HL1588" s="333"/>
      <c r="HV1588" s="333"/>
      <c r="IA1588" s="325"/>
    </row>
    <row r="1589" spans="1:235" s="48" customFormat="1">
      <c r="A1589" s="46"/>
      <c r="AB1589" s="333"/>
      <c r="AL1589" s="333"/>
      <c r="AV1589" s="333"/>
      <c r="BF1589" s="333"/>
      <c r="BP1589" s="333"/>
      <c r="BZ1589" s="333"/>
      <c r="CJ1589" s="333"/>
      <c r="CT1589" s="333"/>
      <c r="DD1589" s="333"/>
      <c r="DN1589" s="333"/>
      <c r="DX1589" s="333"/>
      <c r="EH1589" s="333"/>
      <c r="ER1589" s="333"/>
      <c r="FX1589" s="389"/>
      <c r="GH1589" s="333"/>
      <c r="GR1589" s="333"/>
      <c r="HB1589" s="333"/>
      <c r="HL1589" s="333"/>
      <c r="HV1589" s="333"/>
      <c r="IA1589" s="325"/>
    </row>
    <row r="1590" spans="1:235" s="48" customFormat="1">
      <c r="A1590" s="46"/>
      <c r="AB1590" s="333"/>
      <c r="AL1590" s="333"/>
      <c r="AV1590" s="333"/>
      <c r="BF1590" s="333"/>
      <c r="BP1590" s="333"/>
      <c r="BZ1590" s="333"/>
      <c r="CJ1590" s="333"/>
      <c r="CT1590" s="333"/>
      <c r="DD1590" s="333"/>
      <c r="DN1590" s="333"/>
      <c r="DX1590" s="333"/>
      <c r="EH1590" s="333"/>
      <c r="ER1590" s="333"/>
      <c r="FX1590" s="389"/>
      <c r="GH1590" s="333"/>
      <c r="GR1590" s="333"/>
      <c r="HB1590" s="333"/>
      <c r="HL1590" s="333"/>
      <c r="HV1590" s="333"/>
      <c r="IA1590" s="325"/>
    </row>
    <row r="1591" spans="1:235" s="48" customFormat="1">
      <c r="A1591" s="46"/>
      <c r="AB1591" s="333"/>
      <c r="AL1591" s="333"/>
      <c r="AV1591" s="333"/>
      <c r="BF1591" s="333"/>
      <c r="BP1591" s="333"/>
      <c r="BZ1591" s="333"/>
      <c r="CJ1591" s="333"/>
      <c r="CT1591" s="333"/>
      <c r="DD1591" s="333"/>
      <c r="DN1591" s="333"/>
      <c r="DX1591" s="333"/>
      <c r="EH1591" s="333"/>
      <c r="ER1591" s="333"/>
      <c r="FX1591" s="389"/>
      <c r="GH1591" s="333"/>
      <c r="GR1591" s="333"/>
      <c r="HB1591" s="333"/>
      <c r="HL1591" s="333"/>
      <c r="HV1591" s="333"/>
      <c r="IA1591" s="325"/>
    </row>
    <row r="1592" spans="1:235" s="48" customFormat="1">
      <c r="A1592" s="46"/>
      <c r="AB1592" s="333"/>
      <c r="AL1592" s="333"/>
      <c r="AV1592" s="333"/>
      <c r="BF1592" s="333"/>
      <c r="BP1592" s="333"/>
      <c r="BZ1592" s="333"/>
      <c r="CJ1592" s="333"/>
      <c r="CT1592" s="333"/>
      <c r="DD1592" s="333"/>
      <c r="DN1592" s="333"/>
      <c r="DX1592" s="333"/>
      <c r="EH1592" s="333"/>
      <c r="ER1592" s="333"/>
      <c r="FX1592" s="389"/>
      <c r="GH1592" s="333"/>
      <c r="GR1592" s="333"/>
      <c r="HB1592" s="333"/>
      <c r="HL1592" s="333"/>
      <c r="HV1592" s="333"/>
      <c r="IA1592" s="325"/>
    </row>
    <row r="1593" spans="1:235" s="48" customFormat="1">
      <c r="A1593" s="46"/>
      <c r="AB1593" s="333"/>
      <c r="AL1593" s="333"/>
      <c r="AV1593" s="333"/>
      <c r="BF1593" s="333"/>
      <c r="BP1593" s="333"/>
      <c r="BZ1593" s="333"/>
      <c r="CJ1593" s="333"/>
      <c r="CT1593" s="333"/>
      <c r="DD1593" s="333"/>
      <c r="DN1593" s="333"/>
      <c r="DX1593" s="333"/>
      <c r="EH1593" s="333"/>
      <c r="ER1593" s="333"/>
      <c r="FX1593" s="389"/>
      <c r="GH1593" s="333"/>
      <c r="GR1593" s="333"/>
      <c r="HB1593" s="333"/>
      <c r="HL1593" s="333"/>
      <c r="HV1593" s="333"/>
      <c r="IA1593" s="325"/>
    </row>
    <row r="1594" spans="1:235" s="48" customFormat="1">
      <c r="A1594" s="46"/>
      <c r="AB1594" s="333"/>
      <c r="AL1594" s="333"/>
      <c r="AV1594" s="333"/>
      <c r="BF1594" s="333"/>
      <c r="BP1594" s="333"/>
      <c r="BZ1594" s="333"/>
      <c r="CJ1594" s="333"/>
      <c r="CT1594" s="333"/>
      <c r="DD1594" s="333"/>
      <c r="DN1594" s="333"/>
      <c r="DX1594" s="333"/>
      <c r="EH1594" s="333"/>
      <c r="ER1594" s="333"/>
      <c r="FX1594" s="389"/>
      <c r="GH1594" s="333"/>
      <c r="GR1594" s="333"/>
      <c r="HB1594" s="333"/>
      <c r="HL1594" s="333"/>
      <c r="HV1594" s="333"/>
      <c r="IA1594" s="325"/>
    </row>
    <row r="1595" spans="1:235" s="48" customFormat="1">
      <c r="A1595" s="46"/>
      <c r="AB1595" s="333"/>
      <c r="AL1595" s="333"/>
      <c r="AV1595" s="333"/>
      <c r="BF1595" s="333"/>
      <c r="BP1595" s="333"/>
      <c r="BZ1595" s="333"/>
      <c r="CJ1595" s="333"/>
      <c r="CT1595" s="333"/>
      <c r="DD1595" s="333"/>
      <c r="DN1595" s="333"/>
      <c r="DX1595" s="333"/>
      <c r="EH1595" s="333"/>
      <c r="ER1595" s="333"/>
      <c r="FX1595" s="389"/>
      <c r="GH1595" s="333"/>
      <c r="GR1595" s="333"/>
      <c r="HB1595" s="333"/>
      <c r="HL1595" s="333"/>
      <c r="HV1595" s="333"/>
      <c r="IA1595" s="325"/>
    </row>
    <row r="1596" spans="1:235" s="48" customFormat="1">
      <c r="A1596" s="46"/>
      <c r="AB1596" s="333"/>
      <c r="AL1596" s="333"/>
      <c r="AV1596" s="333"/>
      <c r="BF1596" s="333"/>
      <c r="BP1596" s="333"/>
      <c r="BZ1596" s="333"/>
      <c r="CJ1596" s="333"/>
      <c r="CT1596" s="333"/>
      <c r="DD1596" s="333"/>
      <c r="DN1596" s="333"/>
      <c r="DX1596" s="333"/>
      <c r="EH1596" s="333"/>
      <c r="ER1596" s="333"/>
      <c r="FX1596" s="389"/>
      <c r="GH1596" s="333"/>
      <c r="GR1596" s="333"/>
      <c r="HB1596" s="333"/>
      <c r="HL1596" s="333"/>
      <c r="HV1596" s="333"/>
      <c r="IA1596" s="325"/>
    </row>
    <row r="1597" spans="1:235" s="48" customFormat="1">
      <c r="A1597" s="46"/>
      <c r="AB1597" s="333"/>
      <c r="AL1597" s="333"/>
      <c r="AV1597" s="333"/>
      <c r="BF1597" s="333"/>
      <c r="BP1597" s="333"/>
      <c r="BZ1597" s="333"/>
      <c r="CJ1597" s="333"/>
      <c r="CT1597" s="333"/>
      <c r="DD1597" s="333"/>
      <c r="DN1597" s="333"/>
      <c r="DX1597" s="333"/>
      <c r="EH1597" s="333"/>
      <c r="ER1597" s="333"/>
      <c r="FX1597" s="389"/>
      <c r="GH1597" s="333"/>
      <c r="GR1597" s="333"/>
      <c r="HB1597" s="333"/>
      <c r="HL1597" s="333"/>
      <c r="HV1597" s="333"/>
      <c r="IA1597" s="325"/>
    </row>
    <row r="1598" spans="1:235" s="48" customFormat="1">
      <c r="A1598" s="46"/>
      <c r="AB1598" s="333"/>
      <c r="AL1598" s="333"/>
      <c r="AV1598" s="333"/>
      <c r="BF1598" s="333"/>
      <c r="BP1598" s="333"/>
      <c r="BZ1598" s="333"/>
      <c r="CJ1598" s="333"/>
      <c r="CT1598" s="333"/>
      <c r="DD1598" s="333"/>
      <c r="DN1598" s="333"/>
      <c r="DX1598" s="333"/>
      <c r="EH1598" s="333"/>
      <c r="ER1598" s="333"/>
      <c r="FX1598" s="389"/>
      <c r="GH1598" s="333"/>
      <c r="GR1598" s="333"/>
      <c r="HB1598" s="333"/>
      <c r="HL1598" s="333"/>
      <c r="HV1598" s="333"/>
      <c r="IA1598" s="325"/>
    </row>
    <row r="1599" spans="1:235" s="48" customFormat="1">
      <c r="A1599" s="46"/>
      <c r="AB1599" s="333"/>
      <c r="AL1599" s="333"/>
      <c r="AV1599" s="333"/>
      <c r="BF1599" s="333"/>
      <c r="BP1599" s="333"/>
      <c r="BZ1599" s="333"/>
      <c r="CJ1599" s="333"/>
      <c r="CT1599" s="333"/>
      <c r="DD1599" s="333"/>
      <c r="DN1599" s="333"/>
      <c r="DX1599" s="333"/>
      <c r="EH1599" s="333"/>
      <c r="ER1599" s="333"/>
      <c r="FX1599" s="389"/>
      <c r="GH1599" s="333"/>
      <c r="GR1599" s="333"/>
      <c r="HB1599" s="333"/>
      <c r="HL1599" s="333"/>
      <c r="HV1599" s="333"/>
      <c r="IA1599" s="325"/>
    </row>
    <row r="1600" spans="1:235" s="48" customFormat="1">
      <c r="A1600" s="46"/>
      <c r="AB1600" s="333"/>
      <c r="AL1600" s="333"/>
      <c r="AV1600" s="333"/>
      <c r="BF1600" s="333"/>
      <c r="BP1600" s="333"/>
      <c r="BZ1600" s="333"/>
      <c r="CJ1600" s="333"/>
      <c r="CT1600" s="333"/>
      <c r="DD1600" s="333"/>
      <c r="DN1600" s="333"/>
      <c r="DX1600" s="333"/>
      <c r="EH1600" s="333"/>
      <c r="ER1600" s="333"/>
      <c r="FX1600" s="389"/>
      <c r="GH1600" s="333"/>
      <c r="GR1600" s="333"/>
      <c r="HB1600" s="333"/>
      <c r="HL1600" s="333"/>
      <c r="HV1600" s="333"/>
      <c r="IA1600" s="325"/>
    </row>
    <row r="1601" spans="1:235" s="48" customFormat="1">
      <c r="A1601" s="46"/>
      <c r="AB1601" s="333"/>
      <c r="AL1601" s="333"/>
      <c r="AV1601" s="333"/>
      <c r="BF1601" s="333"/>
      <c r="BP1601" s="333"/>
      <c r="BZ1601" s="333"/>
      <c r="CJ1601" s="333"/>
      <c r="CT1601" s="333"/>
      <c r="DD1601" s="333"/>
      <c r="DN1601" s="333"/>
      <c r="DX1601" s="333"/>
      <c r="EH1601" s="333"/>
      <c r="ER1601" s="333"/>
      <c r="FX1601" s="389"/>
      <c r="GH1601" s="333"/>
      <c r="GR1601" s="333"/>
      <c r="HB1601" s="333"/>
      <c r="HL1601" s="333"/>
      <c r="HV1601" s="333"/>
      <c r="IA1601" s="325"/>
    </row>
    <row r="1602" spans="1:235" s="48" customFormat="1">
      <c r="A1602" s="46"/>
      <c r="AB1602" s="333"/>
      <c r="AL1602" s="333"/>
      <c r="AV1602" s="333"/>
      <c r="BF1602" s="333"/>
      <c r="BP1602" s="333"/>
      <c r="BZ1602" s="333"/>
      <c r="CJ1602" s="333"/>
      <c r="CT1602" s="333"/>
      <c r="DD1602" s="333"/>
      <c r="DN1602" s="333"/>
      <c r="DX1602" s="333"/>
      <c r="EH1602" s="333"/>
      <c r="ER1602" s="333"/>
      <c r="FX1602" s="389"/>
      <c r="GH1602" s="333"/>
      <c r="GR1602" s="333"/>
      <c r="HB1602" s="333"/>
      <c r="HL1602" s="333"/>
      <c r="HV1602" s="333"/>
      <c r="IA1602" s="325"/>
    </row>
    <row r="1603" spans="1:235" s="48" customFormat="1">
      <c r="A1603" s="46"/>
      <c r="AB1603" s="333"/>
      <c r="AL1603" s="333"/>
      <c r="AV1603" s="333"/>
      <c r="BF1603" s="333"/>
      <c r="BP1603" s="333"/>
      <c r="BZ1603" s="333"/>
      <c r="CJ1603" s="333"/>
      <c r="CT1603" s="333"/>
      <c r="DD1603" s="333"/>
      <c r="DN1603" s="333"/>
      <c r="DX1603" s="333"/>
      <c r="EH1603" s="333"/>
      <c r="ER1603" s="333"/>
      <c r="FX1603" s="389"/>
      <c r="GH1603" s="333"/>
      <c r="GR1603" s="333"/>
      <c r="HB1603" s="333"/>
      <c r="HL1603" s="333"/>
      <c r="HV1603" s="333"/>
      <c r="IA1603" s="325"/>
    </row>
    <row r="1604" spans="1:235" s="48" customFormat="1">
      <c r="A1604" s="46"/>
      <c r="AB1604" s="333"/>
      <c r="AL1604" s="333"/>
      <c r="AV1604" s="333"/>
      <c r="BF1604" s="333"/>
      <c r="BP1604" s="333"/>
      <c r="BZ1604" s="333"/>
      <c r="CJ1604" s="333"/>
      <c r="CT1604" s="333"/>
      <c r="DD1604" s="333"/>
      <c r="DN1604" s="333"/>
      <c r="DX1604" s="333"/>
      <c r="EH1604" s="333"/>
      <c r="ER1604" s="333"/>
      <c r="FX1604" s="389"/>
      <c r="GH1604" s="333"/>
      <c r="GR1604" s="333"/>
      <c r="HB1604" s="333"/>
      <c r="HL1604" s="333"/>
      <c r="HV1604" s="333"/>
      <c r="IA1604" s="325"/>
    </row>
    <row r="1605" spans="1:235" s="48" customFormat="1">
      <c r="A1605" s="46"/>
      <c r="AB1605" s="333"/>
      <c r="AL1605" s="333"/>
      <c r="AV1605" s="333"/>
      <c r="BF1605" s="333"/>
      <c r="BP1605" s="333"/>
      <c r="BZ1605" s="333"/>
      <c r="CJ1605" s="333"/>
      <c r="CT1605" s="333"/>
      <c r="DD1605" s="333"/>
      <c r="DN1605" s="333"/>
      <c r="DX1605" s="333"/>
      <c r="EH1605" s="333"/>
      <c r="ER1605" s="333"/>
      <c r="FX1605" s="389"/>
      <c r="GH1605" s="333"/>
      <c r="GR1605" s="333"/>
      <c r="HB1605" s="333"/>
      <c r="HL1605" s="333"/>
      <c r="HV1605" s="333"/>
      <c r="IA1605" s="325"/>
    </row>
    <row r="1606" spans="1:235" s="48" customFormat="1">
      <c r="A1606" s="46"/>
      <c r="AB1606" s="333"/>
      <c r="AL1606" s="333"/>
      <c r="AV1606" s="333"/>
      <c r="BF1606" s="333"/>
      <c r="BP1606" s="333"/>
      <c r="BZ1606" s="333"/>
      <c r="CJ1606" s="333"/>
      <c r="CT1606" s="333"/>
      <c r="DD1606" s="333"/>
      <c r="DN1606" s="333"/>
      <c r="DX1606" s="333"/>
      <c r="EH1606" s="333"/>
      <c r="ER1606" s="333"/>
      <c r="FX1606" s="389"/>
      <c r="GH1606" s="333"/>
      <c r="GR1606" s="333"/>
      <c r="HB1606" s="333"/>
      <c r="HL1606" s="333"/>
      <c r="HV1606" s="333"/>
      <c r="IA1606" s="325"/>
    </row>
    <row r="1607" spans="1:235" s="48" customFormat="1">
      <c r="A1607" s="46"/>
      <c r="AB1607" s="333"/>
      <c r="AL1607" s="333"/>
      <c r="AV1607" s="333"/>
      <c r="BF1607" s="333"/>
      <c r="BP1607" s="333"/>
      <c r="BZ1607" s="333"/>
      <c r="CJ1607" s="333"/>
      <c r="CT1607" s="333"/>
      <c r="DD1607" s="333"/>
      <c r="DN1607" s="333"/>
      <c r="DX1607" s="333"/>
      <c r="EH1607" s="333"/>
      <c r="ER1607" s="333"/>
      <c r="FX1607" s="389"/>
      <c r="GH1607" s="333"/>
      <c r="GR1607" s="333"/>
      <c r="HB1607" s="333"/>
      <c r="HL1607" s="333"/>
      <c r="HV1607" s="333"/>
      <c r="IA1607" s="325"/>
    </row>
    <row r="1608" spans="1:235" s="48" customFormat="1">
      <c r="A1608" s="46"/>
      <c r="AB1608" s="333"/>
      <c r="AL1608" s="333"/>
      <c r="AV1608" s="333"/>
      <c r="BF1608" s="333"/>
      <c r="BP1608" s="333"/>
      <c r="BZ1608" s="333"/>
      <c r="CJ1608" s="333"/>
      <c r="CT1608" s="333"/>
      <c r="DD1608" s="333"/>
      <c r="DN1608" s="333"/>
      <c r="DX1608" s="333"/>
      <c r="EH1608" s="333"/>
      <c r="ER1608" s="333"/>
      <c r="FX1608" s="389"/>
      <c r="GH1608" s="333"/>
      <c r="GR1608" s="333"/>
      <c r="HB1608" s="333"/>
      <c r="HL1608" s="333"/>
      <c r="HV1608" s="333"/>
      <c r="IA1608" s="325"/>
    </row>
    <row r="1609" spans="1:235" s="48" customFormat="1">
      <c r="A1609" s="46"/>
      <c r="AB1609" s="333"/>
      <c r="AL1609" s="333"/>
      <c r="AV1609" s="333"/>
      <c r="BF1609" s="333"/>
      <c r="BP1609" s="333"/>
      <c r="BZ1609" s="333"/>
      <c r="CJ1609" s="333"/>
      <c r="CT1609" s="333"/>
      <c r="DD1609" s="333"/>
      <c r="DN1609" s="333"/>
      <c r="DX1609" s="333"/>
      <c r="EH1609" s="333"/>
      <c r="ER1609" s="333"/>
      <c r="FX1609" s="389"/>
      <c r="GH1609" s="333"/>
      <c r="GR1609" s="333"/>
      <c r="HB1609" s="333"/>
      <c r="HL1609" s="333"/>
      <c r="HV1609" s="333"/>
      <c r="IA1609" s="325"/>
    </row>
    <row r="1610" spans="1:235" s="48" customFormat="1">
      <c r="A1610" s="46"/>
      <c r="AB1610" s="333"/>
      <c r="AL1610" s="333"/>
      <c r="AV1610" s="333"/>
      <c r="BF1610" s="333"/>
      <c r="BP1610" s="333"/>
      <c r="BZ1610" s="333"/>
      <c r="CJ1610" s="333"/>
      <c r="CT1610" s="333"/>
      <c r="DD1610" s="333"/>
      <c r="DN1610" s="333"/>
      <c r="DX1610" s="333"/>
      <c r="EH1610" s="333"/>
      <c r="ER1610" s="333"/>
      <c r="FX1610" s="389"/>
      <c r="GH1610" s="333"/>
      <c r="GR1610" s="333"/>
      <c r="HB1610" s="333"/>
      <c r="HL1610" s="333"/>
      <c r="HV1610" s="333"/>
      <c r="IA1610" s="325"/>
    </row>
    <row r="1611" spans="1:235" s="48" customFormat="1">
      <c r="A1611" s="46"/>
      <c r="AB1611" s="333"/>
      <c r="AL1611" s="333"/>
      <c r="AV1611" s="333"/>
      <c r="BF1611" s="333"/>
      <c r="BP1611" s="333"/>
      <c r="BZ1611" s="333"/>
      <c r="CJ1611" s="333"/>
      <c r="CT1611" s="333"/>
      <c r="DD1611" s="333"/>
      <c r="DN1611" s="333"/>
      <c r="DX1611" s="333"/>
      <c r="EH1611" s="333"/>
      <c r="ER1611" s="333"/>
      <c r="FX1611" s="389"/>
      <c r="GH1611" s="333"/>
      <c r="GR1611" s="333"/>
      <c r="HB1611" s="333"/>
      <c r="HL1611" s="333"/>
      <c r="HV1611" s="333"/>
      <c r="IA1611" s="325"/>
    </row>
    <row r="1612" spans="1:235" s="48" customFormat="1">
      <c r="A1612" s="46"/>
      <c r="AB1612" s="333"/>
      <c r="AL1612" s="333"/>
      <c r="AV1612" s="333"/>
      <c r="BF1612" s="333"/>
      <c r="BP1612" s="333"/>
      <c r="BZ1612" s="333"/>
      <c r="CJ1612" s="333"/>
      <c r="CT1612" s="333"/>
      <c r="DD1612" s="333"/>
      <c r="DN1612" s="333"/>
      <c r="DX1612" s="333"/>
      <c r="EH1612" s="333"/>
      <c r="ER1612" s="333"/>
      <c r="FX1612" s="389"/>
      <c r="GH1612" s="333"/>
      <c r="GR1612" s="333"/>
      <c r="HB1612" s="333"/>
      <c r="HL1612" s="333"/>
      <c r="HV1612" s="333"/>
      <c r="IA1612" s="325"/>
    </row>
    <row r="1613" spans="1:235" s="48" customFormat="1">
      <c r="A1613" s="46"/>
      <c r="AB1613" s="333"/>
      <c r="AL1613" s="333"/>
      <c r="AV1613" s="333"/>
      <c r="BF1613" s="333"/>
      <c r="BP1613" s="333"/>
      <c r="BZ1613" s="333"/>
      <c r="CJ1613" s="333"/>
      <c r="CT1613" s="333"/>
      <c r="DD1613" s="333"/>
      <c r="DN1613" s="333"/>
      <c r="DX1613" s="333"/>
      <c r="EH1613" s="333"/>
      <c r="ER1613" s="333"/>
      <c r="FX1613" s="389"/>
      <c r="GH1613" s="333"/>
      <c r="GR1613" s="333"/>
      <c r="HB1613" s="333"/>
      <c r="HL1613" s="333"/>
      <c r="HV1613" s="333"/>
      <c r="IA1613" s="325"/>
    </row>
    <row r="1614" spans="1:235" s="48" customFormat="1">
      <c r="A1614" s="46"/>
      <c r="AB1614" s="333"/>
      <c r="AL1614" s="333"/>
      <c r="AV1614" s="333"/>
      <c r="BF1614" s="333"/>
      <c r="BP1614" s="333"/>
      <c r="BZ1614" s="333"/>
      <c r="CJ1614" s="333"/>
      <c r="CT1614" s="333"/>
      <c r="DD1614" s="333"/>
      <c r="DN1614" s="333"/>
      <c r="DX1614" s="333"/>
      <c r="EH1614" s="333"/>
      <c r="ER1614" s="333"/>
      <c r="FX1614" s="389"/>
      <c r="GH1614" s="333"/>
      <c r="GR1614" s="333"/>
      <c r="HB1614" s="333"/>
      <c r="HL1614" s="333"/>
      <c r="HV1614" s="333"/>
      <c r="IA1614" s="325"/>
    </row>
    <row r="1615" spans="1:235" s="48" customFormat="1">
      <c r="A1615" s="46"/>
      <c r="AB1615" s="333"/>
      <c r="AL1615" s="333"/>
      <c r="AV1615" s="333"/>
      <c r="BF1615" s="333"/>
      <c r="BP1615" s="333"/>
      <c r="BZ1615" s="333"/>
      <c r="CJ1615" s="333"/>
      <c r="CT1615" s="333"/>
      <c r="DD1615" s="333"/>
      <c r="DN1615" s="333"/>
      <c r="DX1615" s="333"/>
      <c r="EH1615" s="333"/>
      <c r="ER1615" s="333"/>
      <c r="FX1615" s="389"/>
      <c r="GH1615" s="333"/>
      <c r="GR1615" s="333"/>
      <c r="HB1615" s="333"/>
      <c r="HL1615" s="333"/>
      <c r="HV1615" s="333"/>
      <c r="IA1615" s="325"/>
    </row>
    <row r="1616" spans="1:235" s="48" customFormat="1">
      <c r="A1616" s="46"/>
      <c r="AB1616" s="333"/>
      <c r="AL1616" s="333"/>
      <c r="AV1616" s="333"/>
      <c r="BF1616" s="333"/>
      <c r="BP1616" s="333"/>
      <c r="BZ1616" s="333"/>
      <c r="CJ1616" s="333"/>
      <c r="CT1616" s="333"/>
      <c r="DD1616" s="333"/>
      <c r="DN1616" s="333"/>
      <c r="DX1616" s="333"/>
      <c r="EH1616" s="333"/>
      <c r="ER1616" s="333"/>
      <c r="FX1616" s="389"/>
      <c r="GH1616" s="333"/>
      <c r="GR1616" s="333"/>
      <c r="HB1616" s="333"/>
      <c r="HL1616" s="333"/>
      <c r="HV1616" s="333"/>
      <c r="IA1616" s="325"/>
    </row>
    <row r="1617" spans="1:235" s="48" customFormat="1">
      <c r="A1617" s="46"/>
      <c r="AB1617" s="333"/>
      <c r="AL1617" s="333"/>
      <c r="AV1617" s="333"/>
      <c r="BF1617" s="333"/>
      <c r="BP1617" s="333"/>
      <c r="BZ1617" s="333"/>
      <c r="CJ1617" s="333"/>
      <c r="CT1617" s="333"/>
      <c r="DD1617" s="333"/>
      <c r="DN1617" s="333"/>
      <c r="DX1617" s="333"/>
      <c r="EH1617" s="333"/>
      <c r="ER1617" s="333"/>
      <c r="FX1617" s="389"/>
      <c r="GH1617" s="333"/>
      <c r="GR1617" s="333"/>
      <c r="HB1617" s="333"/>
      <c r="HL1617" s="333"/>
      <c r="HV1617" s="333"/>
      <c r="IA1617" s="325"/>
    </row>
    <row r="1618" spans="1:235" s="48" customFormat="1">
      <c r="A1618" s="46"/>
      <c r="AB1618" s="333"/>
      <c r="AL1618" s="333"/>
      <c r="AV1618" s="333"/>
      <c r="BF1618" s="333"/>
      <c r="BP1618" s="333"/>
      <c r="BZ1618" s="333"/>
      <c r="CJ1618" s="333"/>
      <c r="CT1618" s="333"/>
      <c r="DD1618" s="333"/>
      <c r="DN1618" s="333"/>
      <c r="DX1618" s="333"/>
      <c r="EH1618" s="333"/>
      <c r="ER1618" s="333"/>
      <c r="FX1618" s="389"/>
      <c r="GH1618" s="333"/>
      <c r="GR1618" s="333"/>
      <c r="HB1618" s="333"/>
      <c r="HL1618" s="333"/>
      <c r="HV1618" s="333"/>
      <c r="IA1618" s="325"/>
    </row>
    <row r="1619" spans="1:235" s="48" customFormat="1">
      <c r="A1619" s="46"/>
      <c r="AB1619" s="333"/>
      <c r="AL1619" s="333"/>
      <c r="AV1619" s="333"/>
      <c r="BF1619" s="333"/>
      <c r="BP1619" s="333"/>
      <c r="BZ1619" s="333"/>
      <c r="CJ1619" s="333"/>
      <c r="CT1619" s="333"/>
      <c r="DD1619" s="333"/>
      <c r="DN1619" s="333"/>
      <c r="DX1619" s="333"/>
      <c r="EH1619" s="333"/>
      <c r="ER1619" s="333"/>
      <c r="FX1619" s="389"/>
      <c r="GH1619" s="333"/>
      <c r="GR1619" s="333"/>
      <c r="HB1619" s="333"/>
      <c r="HL1619" s="333"/>
      <c r="HV1619" s="333"/>
      <c r="IA1619" s="325"/>
    </row>
    <row r="1620" spans="1:235" s="48" customFormat="1">
      <c r="A1620" s="46"/>
      <c r="AB1620" s="333"/>
      <c r="AL1620" s="333"/>
      <c r="AV1620" s="333"/>
      <c r="BF1620" s="333"/>
      <c r="BP1620" s="333"/>
      <c r="BZ1620" s="333"/>
      <c r="CJ1620" s="333"/>
      <c r="CT1620" s="333"/>
      <c r="DD1620" s="333"/>
      <c r="DN1620" s="333"/>
      <c r="DX1620" s="333"/>
      <c r="EH1620" s="333"/>
      <c r="ER1620" s="333"/>
      <c r="FX1620" s="389"/>
      <c r="GH1620" s="333"/>
      <c r="GR1620" s="333"/>
      <c r="HB1620" s="333"/>
      <c r="HL1620" s="333"/>
      <c r="HV1620" s="333"/>
      <c r="IA1620" s="325"/>
    </row>
    <row r="1621" spans="1:235" s="48" customFormat="1">
      <c r="A1621" s="46"/>
      <c r="AB1621" s="333"/>
      <c r="AL1621" s="333"/>
      <c r="AV1621" s="333"/>
      <c r="BF1621" s="333"/>
      <c r="BP1621" s="333"/>
      <c r="BZ1621" s="333"/>
      <c r="CJ1621" s="333"/>
      <c r="CT1621" s="333"/>
      <c r="DD1621" s="333"/>
      <c r="DN1621" s="333"/>
      <c r="DX1621" s="333"/>
      <c r="EH1621" s="333"/>
      <c r="ER1621" s="333"/>
      <c r="FX1621" s="389"/>
      <c r="GH1621" s="333"/>
      <c r="GR1621" s="333"/>
      <c r="HB1621" s="333"/>
      <c r="HL1621" s="333"/>
      <c r="HV1621" s="333"/>
      <c r="IA1621" s="325"/>
    </row>
    <row r="1622" spans="1:235" s="48" customFormat="1">
      <c r="A1622" s="46"/>
      <c r="AB1622" s="333"/>
      <c r="AL1622" s="333"/>
      <c r="AV1622" s="333"/>
      <c r="BF1622" s="333"/>
      <c r="BP1622" s="333"/>
      <c r="BZ1622" s="333"/>
      <c r="CJ1622" s="333"/>
      <c r="CT1622" s="333"/>
      <c r="DD1622" s="333"/>
      <c r="DN1622" s="333"/>
      <c r="DX1622" s="333"/>
      <c r="EH1622" s="333"/>
      <c r="ER1622" s="333"/>
      <c r="FX1622" s="389"/>
      <c r="GH1622" s="333"/>
      <c r="GR1622" s="333"/>
      <c r="HB1622" s="333"/>
      <c r="HL1622" s="333"/>
      <c r="HV1622" s="333"/>
      <c r="IA1622" s="325"/>
    </row>
    <row r="1623" spans="1:235" s="48" customFormat="1">
      <c r="A1623" s="46"/>
      <c r="AB1623" s="333"/>
      <c r="AL1623" s="333"/>
      <c r="AV1623" s="333"/>
      <c r="BF1623" s="333"/>
      <c r="BP1623" s="333"/>
      <c r="BZ1623" s="333"/>
      <c r="CJ1623" s="333"/>
      <c r="CT1623" s="333"/>
      <c r="DD1623" s="333"/>
      <c r="DN1623" s="333"/>
      <c r="DX1623" s="333"/>
      <c r="EH1623" s="333"/>
      <c r="ER1623" s="333"/>
      <c r="FX1623" s="389"/>
      <c r="GH1623" s="333"/>
      <c r="GR1623" s="333"/>
      <c r="HB1623" s="333"/>
      <c r="HL1623" s="333"/>
      <c r="HV1623" s="333"/>
      <c r="IA1623" s="325"/>
    </row>
    <row r="1624" spans="1:235" s="48" customFormat="1">
      <c r="A1624" s="46"/>
      <c r="AB1624" s="333"/>
      <c r="AL1624" s="333"/>
      <c r="AV1624" s="333"/>
      <c r="BF1624" s="333"/>
      <c r="BP1624" s="333"/>
      <c r="BZ1624" s="333"/>
      <c r="CJ1624" s="333"/>
      <c r="CT1624" s="333"/>
      <c r="DD1624" s="333"/>
      <c r="DN1624" s="333"/>
      <c r="DX1624" s="333"/>
      <c r="EH1624" s="333"/>
      <c r="ER1624" s="333"/>
      <c r="FX1624" s="389"/>
      <c r="GH1624" s="333"/>
      <c r="GR1624" s="333"/>
      <c r="HB1624" s="333"/>
      <c r="HL1624" s="333"/>
      <c r="HV1624" s="333"/>
      <c r="IA1624" s="325"/>
    </row>
    <row r="1625" spans="1:235" s="48" customFormat="1">
      <c r="A1625" s="46"/>
      <c r="AB1625" s="333"/>
      <c r="AL1625" s="333"/>
      <c r="AV1625" s="333"/>
      <c r="BF1625" s="333"/>
      <c r="BP1625" s="333"/>
      <c r="BZ1625" s="333"/>
      <c r="CJ1625" s="333"/>
      <c r="CT1625" s="333"/>
      <c r="DD1625" s="333"/>
      <c r="DN1625" s="333"/>
      <c r="DX1625" s="333"/>
      <c r="EH1625" s="333"/>
      <c r="ER1625" s="333"/>
      <c r="FX1625" s="389"/>
      <c r="GH1625" s="333"/>
      <c r="GR1625" s="333"/>
      <c r="HB1625" s="333"/>
      <c r="HL1625" s="333"/>
      <c r="HV1625" s="333"/>
      <c r="IA1625" s="325"/>
    </row>
    <row r="1626" spans="1:235" s="48" customFormat="1">
      <c r="A1626" s="46"/>
      <c r="AB1626" s="333"/>
      <c r="AL1626" s="333"/>
      <c r="AV1626" s="333"/>
      <c r="BF1626" s="333"/>
      <c r="BP1626" s="333"/>
      <c r="BZ1626" s="333"/>
      <c r="CJ1626" s="333"/>
      <c r="CT1626" s="333"/>
      <c r="DD1626" s="333"/>
      <c r="DN1626" s="333"/>
      <c r="DX1626" s="333"/>
      <c r="EH1626" s="333"/>
      <c r="ER1626" s="333"/>
      <c r="FX1626" s="389"/>
      <c r="GH1626" s="333"/>
      <c r="GR1626" s="333"/>
      <c r="HB1626" s="333"/>
      <c r="HL1626" s="333"/>
      <c r="HV1626" s="333"/>
      <c r="IA1626" s="325"/>
    </row>
    <row r="1627" spans="1:235" s="48" customFormat="1">
      <c r="A1627" s="46"/>
      <c r="AB1627" s="333"/>
      <c r="AL1627" s="333"/>
      <c r="AV1627" s="333"/>
      <c r="BF1627" s="333"/>
      <c r="BP1627" s="333"/>
      <c r="BZ1627" s="333"/>
      <c r="CJ1627" s="333"/>
      <c r="CT1627" s="333"/>
      <c r="DD1627" s="333"/>
      <c r="DN1627" s="333"/>
      <c r="DX1627" s="333"/>
      <c r="EH1627" s="333"/>
      <c r="ER1627" s="333"/>
      <c r="FX1627" s="389"/>
      <c r="GH1627" s="333"/>
      <c r="GR1627" s="333"/>
      <c r="HB1627" s="333"/>
      <c r="HL1627" s="333"/>
      <c r="HV1627" s="333"/>
      <c r="IA1627" s="325"/>
    </row>
    <row r="1628" spans="1:235" s="48" customFormat="1">
      <c r="A1628" s="46"/>
      <c r="AB1628" s="333"/>
      <c r="AL1628" s="333"/>
      <c r="AV1628" s="333"/>
      <c r="BF1628" s="333"/>
      <c r="BP1628" s="333"/>
      <c r="BZ1628" s="333"/>
      <c r="CJ1628" s="333"/>
      <c r="CT1628" s="333"/>
      <c r="DD1628" s="333"/>
      <c r="DN1628" s="333"/>
      <c r="DX1628" s="333"/>
      <c r="EH1628" s="333"/>
      <c r="ER1628" s="333"/>
      <c r="FX1628" s="389"/>
      <c r="GH1628" s="333"/>
      <c r="GR1628" s="333"/>
      <c r="HB1628" s="333"/>
      <c r="HL1628" s="333"/>
      <c r="HV1628" s="333"/>
      <c r="IA1628" s="325"/>
    </row>
    <row r="1629" spans="1:235" s="48" customFormat="1">
      <c r="A1629" s="46"/>
      <c r="AB1629" s="333"/>
      <c r="AL1629" s="333"/>
      <c r="AV1629" s="333"/>
      <c r="BF1629" s="333"/>
      <c r="BP1629" s="333"/>
      <c r="BZ1629" s="333"/>
      <c r="CJ1629" s="333"/>
      <c r="CT1629" s="333"/>
      <c r="DD1629" s="333"/>
      <c r="DN1629" s="333"/>
      <c r="DX1629" s="333"/>
      <c r="EH1629" s="333"/>
      <c r="ER1629" s="333"/>
      <c r="FX1629" s="389"/>
      <c r="GH1629" s="333"/>
      <c r="GR1629" s="333"/>
      <c r="HB1629" s="333"/>
      <c r="HL1629" s="333"/>
      <c r="HV1629" s="333"/>
      <c r="IA1629" s="325"/>
    </row>
    <row r="1630" spans="1:235" s="48" customFormat="1">
      <c r="A1630" s="46"/>
      <c r="AB1630" s="333"/>
      <c r="AL1630" s="333"/>
      <c r="AV1630" s="333"/>
      <c r="BF1630" s="333"/>
      <c r="BP1630" s="333"/>
      <c r="BZ1630" s="333"/>
      <c r="CJ1630" s="333"/>
      <c r="CT1630" s="333"/>
      <c r="DD1630" s="333"/>
      <c r="DN1630" s="333"/>
      <c r="DX1630" s="333"/>
      <c r="EH1630" s="333"/>
      <c r="ER1630" s="333"/>
      <c r="FX1630" s="389"/>
      <c r="GH1630" s="333"/>
      <c r="GR1630" s="333"/>
      <c r="HB1630" s="333"/>
      <c r="HL1630" s="333"/>
      <c r="HV1630" s="333"/>
      <c r="IA1630" s="325"/>
    </row>
    <row r="1631" spans="1:235" s="48" customFormat="1">
      <c r="A1631" s="46"/>
      <c r="AB1631" s="333"/>
      <c r="AL1631" s="333"/>
      <c r="AV1631" s="333"/>
      <c r="BF1631" s="333"/>
      <c r="BP1631" s="333"/>
      <c r="BZ1631" s="333"/>
      <c r="CJ1631" s="333"/>
      <c r="CT1631" s="333"/>
      <c r="DD1631" s="333"/>
      <c r="DN1631" s="333"/>
      <c r="DX1631" s="333"/>
      <c r="EH1631" s="333"/>
      <c r="ER1631" s="333"/>
      <c r="FX1631" s="389"/>
      <c r="GH1631" s="333"/>
      <c r="GR1631" s="333"/>
      <c r="HB1631" s="333"/>
      <c r="HL1631" s="333"/>
      <c r="HV1631" s="333"/>
      <c r="IA1631" s="325"/>
    </row>
    <row r="1632" spans="1:235" s="48" customFormat="1">
      <c r="A1632" s="46"/>
      <c r="AB1632" s="333"/>
      <c r="AL1632" s="333"/>
      <c r="AV1632" s="333"/>
      <c r="BF1632" s="333"/>
      <c r="BP1632" s="333"/>
      <c r="BZ1632" s="333"/>
      <c r="CJ1632" s="333"/>
      <c r="CT1632" s="333"/>
      <c r="DD1632" s="333"/>
      <c r="DN1632" s="333"/>
      <c r="DX1632" s="333"/>
      <c r="EH1632" s="333"/>
      <c r="ER1632" s="333"/>
      <c r="FX1632" s="389"/>
      <c r="GH1632" s="333"/>
      <c r="GR1632" s="333"/>
      <c r="HB1632" s="333"/>
      <c r="HL1632" s="333"/>
      <c r="HV1632" s="333"/>
      <c r="IA1632" s="325"/>
    </row>
    <row r="1633" spans="1:235" s="48" customFormat="1">
      <c r="A1633" s="46"/>
      <c r="AB1633" s="333"/>
      <c r="AL1633" s="333"/>
      <c r="AV1633" s="333"/>
      <c r="BF1633" s="333"/>
      <c r="BP1633" s="333"/>
      <c r="BZ1633" s="333"/>
      <c r="CJ1633" s="333"/>
      <c r="CT1633" s="333"/>
      <c r="DD1633" s="333"/>
      <c r="DN1633" s="333"/>
      <c r="DX1633" s="333"/>
      <c r="EH1633" s="333"/>
      <c r="ER1633" s="333"/>
      <c r="FX1633" s="389"/>
      <c r="GH1633" s="333"/>
      <c r="GR1633" s="333"/>
      <c r="HB1633" s="333"/>
      <c r="HL1633" s="333"/>
      <c r="HV1633" s="333"/>
      <c r="IA1633" s="325"/>
    </row>
    <row r="1634" spans="1:235" s="48" customFormat="1">
      <c r="A1634" s="46"/>
      <c r="AB1634" s="333"/>
      <c r="AL1634" s="333"/>
      <c r="AV1634" s="333"/>
      <c r="BF1634" s="333"/>
      <c r="BP1634" s="333"/>
      <c r="BZ1634" s="333"/>
      <c r="CJ1634" s="333"/>
      <c r="CT1634" s="333"/>
      <c r="DD1634" s="333"/>
      <c r="DN1634" s="333"/>
      <c r="DX1634" s="333"/>
      <c r="EH1634" s="333"/>
      <c r="ER1634" s="333"/>
      <c r="FX1634" s="389"/>
      <c r="GH1634" s="333"/>
      <c r="GR1634" s="333"/>
      <c r="HB1634" s="333"/>
      <c r="HL1634" s="333"/>
      <c r="HV1634" s="333"/>
      <c r="IA1634" s="325"/>
    </row>
    <row r="1635" spans="1:235" s="48" customFormat="1">
      <c r="A1635" s="46"/>
      <c r="AB1635" s="333"/>
      <c r="AL1635" s="333"/>
      <c r="AV1635" s="333"/>
      <c r="BF1635" s="333"/>
      <c r="BP1635" s="333"/>
      <c r="BZ1635" s="333"/>
      <c r="CJ1635" s="333"/>
      <c r="CT1635" s="333"/>
      <c r="DD1635" s="333"/>
      <c r="DN1635" s="333"/>
      <c r="DX1635" s="333"/>
      <c r="EH1635" s="333"/>
      <c r="ER1635" s="333"/>
      <c r="FX1635" s="389"/>
      <c r="GH1635" s="333"/>
      <c r="GR1635" s="333"/>
      <c r="HB1635" s="333"/>
      <c r="HL1635" s="333"/>
      <c r="HV1635" s="333"/>
      <c r="IA1635" s="325"/>
    </row>
    <row r="1636" spans="1:235" s="48" customFormat="1">
      <c r="A1636" s="46"/>
      <c r="AB1636" s="333"/>
      <c r="AL1636" s="333"/>
      <c r="AV1636" s="333"/>
      <c r="BF1636" s="333"/>
      <c r="BP1636" s="333"/>
      <c r="BZ1636" s="333"/>
      <c r="CJ1636" s="333"/>
      <c r="CT1636" s="333"/>
      <c r="DD1636" s="333"/>
      <c r="DN1636" s="333"/>
      <c r="DX1636" s="333"/>
      <c r="EH1636" s="333"/>
      <c r="ER1636" s="333"/>
      <c r="FX1636" s="389"/>
      <c r="GH1636" s="333"/>
      <c r="GR1636" s="333"/>
      <c r="HB1636" s="333"/>
      <c r="HL1636" s="333"/>
      <c r="HV1636" s="333"/>
      <c r="IA1636" s="325"/>
    </row>
    <row r="1637" spans="1:235" s="48" customFormat="1">
      <c r="A1637" s="46"/>
      <c r="AB1637" s="333"/>
      <c r="AL1637" s="333"/>
      <c r="AV1637" s="333"/>
      <c r="BF1637" s="333"/>
      <c r="BP1637" s="333"/>
      <c r="BZ1637" s="333"/>
      <c r="CJ1637" s="333"/>
      <c r="CT1637" s="333"/>
      <c r="DD1637" s="333"/>
      <c r="DN1637" s="333"/>
      <c r="DX1637" s="333"/>
      <c r="EH1637" s="333"/>
      <c r="ER1637" s="333"/>
      <c r="FX1637" s="389"/>
      <c r="GH1637" s="333"/>
      <c r="GR1637" s="333"/>
      <c r="HB1637" s="333"/>
      <c r="HL1637" s="333"/>
      <c r="HV1637" s="333"/>
      <c r="IA1637" s="325"/>
    </row>
    <row r="1638" spans="1:235" s="48" customFormat="1">
      <c r="A1638" s="46"/>
      <c r="AB1638" s="333"/>
      <c r="AL1638" s="333"/>
      <c r="AV1638" s="333"/>
      <c r="BF1638" s="333"/>
      <c r="BP1638" s="333"/>
      <c r="BZ1638" s="333"/>
      <c r="CJ1638" s="333"/>
      <c r="CT1638" s="333"/>
      <c r="DD1638" s="333"/>
      <c r="DN1638" s="333"/>
      <c r="DX1638" s="333"/>
      <c r="EH1638" s="333"/>
      <c r="ER1638" s="333"/>
      <c r="FX1638" s="389"/>
      <c r="GH1638" s="333"/>
      <c r="GR1638" s="333"/>
      <c r="HB1638" s="333"/>
      <c r="HL1638" s="333"/>
      <c r="HV1638" s="333"/>
      <c r="IA1638" s="325"/>
    </row>
    <row r="1639" spans="1:235" s="48" customFormat="1">
      <c r="A1639" s="46"/>
      <c r="AB1639" s="333"/>
      <c r="AL1639" s="333"/>
      <c r="AV1639" s="333"/>
      <c r="BF1639" s="333"/>
      <c r="BP1639" s="333"/>
      <c r="BZ1639" s="333"/>
      <c r="CJ1639" s="333"/>
      <c r="CT1639" s="333"/>
      <c r="DD1639" s="333"/>
      <c r="DN1639" s="333"/>
      <c r="DX1639" s="333"/>
      <c r="EH1639" s="333"/>
      <c r="ER1639" s="333"/>
      <c r="FX1639" s="389"/>
      <c r="GH1639" s="333"/>
      <c r="GR1639" s="333"/>
      <c r="HB1639" s="333"/>
      <c r="HL1639" s="333"/>
      <c r="HV1639" s="333"/>
      <c r="IA1639" s="325"/>
    </row>
    <row r="1640" spans="1:235" s="48" customFormat="1">
      <c r="A1640" s="46"/>
      <c r="AB1640" s="333"/>
      <c r="AL1640" s="333"/>
      <c r="AV1640" s="333"/>
      <c r="BF1640" s="333"/>
      <c r="BP1640" s="333"/>
      <c r="BZ1640" s="333"/>
      <c r="CJ1640" s="333"/>
      <c r="CT1640" s="333"/>
      <c r="DD1640" s="333"/>
      <c r="DN1640" s="333"/>
      <c r="DX1640" s="333"/>
      <c r="EH1640" s="333"/>
      <c r="ER1640" s="333"/>
      <c r="FX1640" s="389"/>
      <c r="GH1640" s="333"/>
      <c r="GR1640" s="333"/>
      <c r="HB1640" s="333"/>
      <c r="HL1640" s="333"/>
      <c r="HV1640" s="333"/>
      <c r="IA1640" s="325"/>
    </row>
    <row r="1641" spans="1:235" s="48" customFormat="1">
      <c r="A1641" s="46"/>
      <c r="AB1641" s="333"/>
      <c r="AL1641" s="333"/>
      <c r="AV1641" s="333"/>
      <c r="BF1641" s="333"/>
      <c r="BP1641" s="333"/>
      <c r="BZ1641" s="333"/>
      <c r="CJ1641" s="333"/>
      <c r="CT1641" s="333"/>
      <c r="DD1641" s="333"/>
      <c r="DN1641" s="333"/>
      <c r="DX1641" s="333"/>
      <c r="EH1641" s="333"/>
      <c r="ER1641" s="333"/>
      <c r="FX1641" s="389"/>
      <c r="GH1641" s="333"/>
      <c r="GR1641" s="333"/>
      <c r="HB1641" s="333"/>
      <c r="HL1641" s="333"/>
      <c r="HV1641" s="333"/>
      <c r="IA1641" s="325"/>
    </row>
    <row r="1642" spans="1:235" s="48" customFormat="1">
      <c r="A1642" s="46"/>
      <c r="AB1642" s="333"/>
      <c r="AL1642" s="333"/>
      <c r="AV1642" s="333"/>
      <c r="BF1642" s="333"/>
      <c r="BP1642" s="333"/>
      <c r="BZ1642" s="333"/>
      <c r="CJ1642" s="333"/>
      <c r="CT1642" s="333"/>
      <c r="DD1642" s="333"/>
      <c r="DN1642" s="333"/>
      <c r="DX1642" s="333"/>
      <c r="EH1642" s="333"/>
      <c r="ER1642" s="333"/>
      <c r="FX1642" s="389"/>
      <c r="GH1642" s="333"/>
      <c r="GR1642" s="333"/>
      <c r="HB1642" s="333"/>
      <c r="HL1642" s="333"/>
      <c r="HV1642" s="333"/>
      <c r="IA1642" s="325"/>
    </row>
    <row r="1643" spans="1:235" s="48" customFormat="1">
      <c r="A1643" s="46"/>
      <c r="AB1643" s="333"/>
      <c r="AL1643" s="333"/>
      <c r="AV1643" s="333"/>
      <c r="BF1643" s="333"/>
      <c r="BP1643" s="333"/>
      <c r="BZ1643" s="333"/>
      <c r="CJ1643" s="333"/>
      <c r="CT1643" s="333"/>
      <c r="DD1643" s="333"/>
      <c r="DN1643" s="333"/>
      <c r="DX1643" s="333"/>
      <c r="EH1643" s="333"/>
      <c r="ER1643" s="333"/>
      <c r="FX1643" s="389"/>
      <c r="GH1643" s="333"/>
      <c r="GR1643" s="333"/>
      <c r="HB1643" s="333"/>
      <c r="HL1643" s="333"/>
      <c r="HV1643" s="333"/>
      <c r="IA1643" s="325"/>
    </row>
    <row r="1644" spans="1:235" s="48" customFormat="1">
      <c r="A1644" s="46"/>
      <c r="AB1644" s="333"/>
      <c r="AL1644" s="333"/>
      <c r="AV1644" s="333"/>
      <c r="BF1644" s="333"/>
      <c r="BP1644" s="333"/>
      <c r="BZ1644" s="333"/>
      <c r="CJ1644" s="333"/>
      <c r="CT1644" s="333"/>
      <c r="DD1644" s="333"/>
      <c r="DN1644" s="333"/>
      <c r="DX1644" s="333"/>
      <c r="EH1644" s="333"/>
      <c r="ER1644" s="333"/>
      <c r="FX1644" s="389"/>
      <c r="GH1644" s="333"/>
      <c r="GR1644" s="333"/>
      <c r="HB1644" s="333"/>
      <c r="HL1644" s="333"/>
      <c r="HV1644" s="333"/>
      <c r="IA1644" s="325"/>
    </row>
    <row r="1645" spans="1:235" s="48" customFormat="1">
      <c r="A1645" s="46"/>
      <c r="AB1645" s="333"/>
      <c r="AL1645" s="333"/>
      <c r="AV1645" s="333"/>
      <c r="BF1645" s="333"/>
      <c r="BP1645" s="333"/>
      <c r="BZ1645" s="333"/>
      <c r="CJ1645" s="333"/>
      <c r="CT1645" s="333"/>
      <c r="DD1645" s="333"/>
      <c r="DN1645" s="333"/>
      <c r="DX1645" s="333"/>
      <c r="EH1645" s="333"/>
      <c r="ER1645" s="333"/>
      <c r="FX1645" s="389"/>
      <c r="GH1645" s="333"/>
      <c r="GR1645" s="333"/>
      <c r="HB1645" s="333"/>
      <c r="HL1645" s="333"/>
      <c r="HV1645" s="333"/>
      <c r="IA1645" s="325"/>
    </row>
    <row r="1646" spans="1:235" s="48" customFormat="1">
      <c r="A1646" s="46"/>
      <c r="AB1646" s="333"/>
      <c r="AL1646" s="333"/>
      <c r="AV1646" s="333"/>
      <c r="BF1646" s="333"/>
      <c r="BP1646" s="333"/>
      <c r="BZ1646" s="333"/>
      <c r="CJ1646" s="333"/>
      <c r="CT1646" s="333"/>
      <c r="DD1646" s="333"/>
      <c r="DN1646" s="333"/>
      <c r="DX1646" s="333"/>
      <c r="EH1646" s="333"/>
      <c r="ER1646" s="333"/>
      <c r="FX1646" s="389"/>
      <c r="GH1646" s="333"/>
      <c r="GR1646" s="333"/>
      <c r="HB1646" s="333"/>
      <c r="HL1646" s="333"/>
      <c r="HV1646" s="333"/>
      <c r="IA1646" s="325"/>
    </row>
    <row r="1647" spans="1:235" s="48" customFormat="1">
      <c r="A1647" s="46"/>
      <c r="AB1647" s="333"/>
      <c r="AL1647" s="333"/>
      <c r="AV1647" s="333"/>
      <c r="BF1647" s="333"/>
      <c r="BP1647" s="333"/>
      <c r="BZ1647" s="333"/>
      <c r="CJ1647" s="333"/>
      <c r="CT1647" s="333"/>
      <c r="DD1647" s="333"/>
      <c r="DN1647" s="333"/>
      <c r="DX1647" s="333"/>
      <c r="EH1647" s="333"/>
      <c r="ER1647" s="333"/>
      <c r="FX1647" s="389"/>
      <c r="GH1647" s="333"/>
      <c r="GR1647" s="333"/>
      <c r="HB1647" s="333"/>
      <c r="HL1647" s="333"/>
      <c r="HV1647" s="333"/>
      <c r="IA1647" s="325"/>
    </row>
    <row r="1648" spans="1:235" s="48" customFormat="1">
      <c r="A1648" s="46"/>
      <c r="AB1648" s="333"/>
      <c r="AL1648" s="333"/>
      <c r="AV1648" s="333"/>
      <c r="BF1648" s="333"/>
      <c r="BP1648" s="333"/>
      <c r="BZ1648" s="333"/>
      <c r="CJ1648" s="333"/>
      <c r="CT1648" s="333"/>
      <c r="DD1648" s="333"/>
      <c r="DN1648" s="333"/>
      <c r="DX1648" s="333"/>
      <c r="EH1648" s="333"/>
      <c r="ER1648" s="333"/>
      <c r="FX1648" s="389"/>
      <c r="GH1648" s="333"/>
      <c r="GR1648" s="333"/>
      <c r="HB1648" s="333"/>
      <c r="HL1648" s="333"/>
      <c r="HV1648" s="333"/>
      <c r="IA1648" s="325"/>
    </row>
    <row r="1649" spans="1:235" s="48" customFormat="1">
      <c r="A1649" s="46"/>
      <c r="AB1649" s="333"/>
      <c r="AL1649" s="333"/>
      <c r="AV1649" s="333"/>
      <c r="BF1649" s="333"/>
      <c r="BP1649" s="333"/>
      <c r="BZ1649" s="333"/>
      <c r="CJ1649" s="333"/>
      <c r="CT1649" s="333"/>
      <c r="DD1649" s="333"/>
      <c r="DN1649" s="333"/>
      <c r="DX1649" s="333"/>
      <c r="EH1649" s="333"/>
      <c r="ER1649" s="333"/>
      <c r="FX1649" s="389"/>
      <c r="GH1649" s="333"/>
      <c r="GR1649" s="333"/>
      <c r="HB1649" s="333"/>
      <c r="HL1649" s="333"/>
      <c r="HV1649" s="333"/>
      <c r="IA1649" s="325"/>
    </row>
    <row r="1650" spans="1:235" s="48" customFormat="1">
      <c r="A1650" s="46"/>
      <c r="AB1650" s="333"/>
      <c r="AL1650" s="333"/>
      <c r="AV1650" s="333"/>
      <c r="BF1650" s="333"/>
      <c r="BP1650" s="333"/>
      <c r="BZ1650" s="333"/>
      <c r="CJ1650" s="333"/>
      <c r="CT1650" s="333"/>
      <c r="DD1650" s="333"/>
      <c r="DN1650" s="333"/>
      <c r="DX1650" s="333"/>
      <c r="EH1650" s="333"/>
      <c r="ER1650" s="333"/>
      <c r="FX1650" s="389"/>
      <c r="GH1650" s="333"/>
      <c r="GR1650" s="333"/>
      <c r="HB1650" s="333"/>
      <c r="HL1650" s="333"/>
      <c r="HV1650" s="333"/>
      <c r="IA1650" s="325"/>
    </row>
    <row r="1651" spans="1:235" s="48" customFormat="1">
      <c r="A1651" s="46"/>
      <c r="AB1651" s="333"/>
      <c r="AL1651" s="333"/>
      <c r="AV1651" s="333"/>
      <c r="BF1651" s="333"/>
      <c r="BP1651" s="333"/>
      <c r="BZ1651" s="333"/>
      <c r="CJ1651" s="333"/>
      <c r="CT1651" s="333"/>
      <c r="DD1651" s="333"/>
      <c r="DN1651" s="333"/>
      <c r="DX1651" s="333"/>
      <c r="EH1651" s="333"/>
      <c r="ER1651" s="333"/>
      <c r="FX1651" s="389"/>
      <c r="GH1651" s="333"/>
      <c r="GR1651" s="333"/>
      <c r="HB1651" s="333"/>
      <c r="HL1651" s="333"/>
      <c r="HV1651" s="333"/>
      <c r="IA1651" s="325"/>
    </row>
    <row r="1652" spans="1:235" s="48" customFormat="1">
      <c r="A1652" s="46"/>
      <c r="AB1652" s="333"/>
      <c r="AL1652" s="333"/>
      <c r="AV1652" s="333"/>
      <c r="BF1652" s="333"/>
      <c r="BP1652" s="333"/>
      <c r="BZ1652" s="333"/>
      <c r="CJ1652" s="333"/>
      <c r="CT1652" s="333"/>
      <c r="DD1652" s="333"/>
      <c r="DN1652" s="333"/>
      <c r="DX1652" s="333"/>
      <c r="EH1652" s="333"/>
      <c r="ER1652" s="333"/>
      <c r="FX1652" s="389"/>
      <c r="GH1652" s="333"/>
      <c r="GR1652" s="333"/>
      <c r="HB1652" s="333"/>
      <c r="HL1652" s="333"/>
      <c r="HV1652" s="333"/>
      <c r="IA1652" s="325"/>
    </row>
    <row r="1653" spans="1:235" s="48" customFormat="1">
      <c r="A1653" s="46"/>
      <c r="AB1653" s="333"/>
      <c r="AL1653" s="333"/>
      <c r="AV1653" s="333"/>
      <c r="BF1653" s="333"/>
      <c r="BP1653" s="333"/>
      <c r="BZ1653" s="333"/>
      <c r="CJ1653" s="333"/>
      <c r="CT1653" s="333"/>
      <c r="DD1653" s="333"/>
      <c r="DN1653" s="333"/>
      <c r="DX1653" s="333"/>
      <c r="EH1653" s="333"/>
      <c r="ER1653" s="333"/>
      <c r="FX1653" s="389"/>
      <c r="GH1653" s="333"/>
      <c r="GR1653" s="333"/>
      <c r="HB1653" s="333"/>
      <c r="HL1653" s="333"/>
      <c r="HV1653" s="333"/>
      <c r="IA1653" s="325"/>
    </row>
    <row r="1654" spans="1:235" s="48" customFormat="1">
      <c r="A1654" s="46"/>
      <c r="AB1654" s="333"/>
      <c r="AL1654" s="333"/>
      <c r="AV1654" s="333"/>
      <c r="BF1654" s="333"/>
      <c r="BP1654" s="333"/>
      <c r="BZ1654" s="333"/>
      <c r="CJ1654" s="333"/>
      <c r="CT1654" s="333"/>
      <c r="DD1654" s="333"/>
      <c r="DN1654" s="333"/>
      <c r="DX1654" s="333"/>
      <c r="EH1654" s="333"/>
      <c r="ER1654" s="333"/>
      <c r="FX1654" s="389"/>
      <c r="GH1654" s="333"/>
      <c r="GR1654" s="333"/>
      <c r="HB1654" s="333"/>
      <c r="HL1654" s="333"/>
      <c r="HV1654" s="333"/>
      <c r="IA1654" s="325"/>
    </row>
    <row r="1655" spans="1:235" s="48" customFormat="1">
      <c r="A1655" s="46"/>
      <c r="AB1655" s="333"/>
      <c r="AL1655" s="333"/>
      <c r="AV1655" s="333"/>
      <c r="BF1655" s="333"/>
      <c r="BP1655" s="333"/>
      <c r="BZ1655" s="333"/>
      <c r="CJ1655" s="333"/>
      <c r="CT1655" s="333"/>
      <c r="DD1655" s="333"/>
      <c r="DN1655" s="333"/>
      <c r="DX1655" s="333"/>
      <c r="EH1655" s="333"/>
      <c r="ER1655" s="333"/>
      <c r="FX1655" s="389"/>
      <c r="GH1655" s="333"/>
      <c r="GR1655" s="333"/>
      <c r="HB1655" s="333"/>
      <c r="HL1655" s="333"/>
      <c r="HV1655" s="333"/>
      <c r="IA1655" s="325"/>
    </row>
    <row r="1656" spans="1:235" s="48" customFormat="1">
      <c r="A1656" s="46"/>
      <c r="AB1656" s="333"/>
      <c r="AL1656" s="333"/>
      <c r="AV1656" s="333"/>
      <c r="BF1656" s="333"/>
      <c r="BP1656" s="333"/>
      <c r="BZ1656" s="333"/>
      <c r="CJ1656" s="333"/>
      <c r="CT1656" s="333"/>
      <c r="DD1656" s="333"/>
      <c r="DN1656" s="333"/>
      <c r="DX1656" s="333"/>
      <c r="EH1656" s="333"/>
      <c r="ER1656" s="333"/>
      <c r="FX1656" s="389"/>
      <c r="GH1656" s="333"/>
      <c r="GR1656" s="333"/>
      <c r="HB1656" s="333"/>
      <c r="HL1656" s="333"/>
      <c r="HV1656" s="333"/>
      <c r="IA1656" s="325"/>
    </row>
    <row r="1657" spans="1:235" s="48" customFormat="1">
      <c r="A1657" s="46"/>
      <c r="AB1657" s="333"/>
      <c r="AL1657" s="333"/>
      <c r="AV1657" s="333"/>
      <c r="BF1657" s="333"/>
      <c r="BP1657" s="333"/>
      <c r="BZ1657" s="333"/>
      <c r="CJ1657" s="333"/>
      <c r="CT1657" s="333"/>
      <c r="DD1657" s="333"/>
      <c r="DN1657" s="333"/>
      <c r="DX1657" s="333"/>
      <c r="EH1657" s="333"/>
      <c r="ER1657" s="333"/>
      <c r="FX1657" s="389"/>
      <c r="GH1657" s="333"/>
      <c r="GR1657" s="333"/>
      <c r="HB1657" s="333"/>
      <c r="HL1657" s="333"/>
      <c r="HV1657" s="333"/>
      <c r="IA1657" s="325"/>
    </row>
    <row r="1658" spans="1:235" s="48" customFormat="1">
      <c r="A1658" s="46"/>
      <c r="AB1658" s="333"/>
      <c r="AL1658" s="333"/>
      <c r="AV1658" s="333"/>
      <c r="BF1658" s="333"/>
      <c r="BP1658" s="333"/>
      <c r="BZ1658" s="333"/>
      <c r="CJ1658" s="333"/>
      <c r="CT1658" s="333"/>
      <c r="DD1658" s="333"/>
      <c r="DN1658" s="333"/>
      <c r="DX1658" s="333"/>
      <c r="EH1658" s="333"/>
      <c r="ER1658" s="333"/>
      <c r="FX1658" s="389"/>
      <c r="GH1658" s="333"/>
      <c r="GR1658" s="333"/>
      <c r="HB1658" s="333"/>
      <c r="HL1658" s="333"/>
      <c r="HV1658" s="333"/>
      <c r="IA1658" s="325"/>
    </row>
    <row r="1659" spans="1:235" s="48" customFormat="1">
      <c r="A1659" s="46"/>
      <c r="AB1659" s="333"/>
      <c r="AL1659" s="333"/>
      <c r="AV1659" s="333"/>
      <c r="BF1659" s="333"/>
      <c r="BP1659" s="333"/>
      <c r="BZ1659" s="333"/>
      <c r="CJ1659" s="333"/>
      <c r="CT1659" s="333"/>
      <c r="DD1659" s="333"/>
      <c r="DN1659" s="333"/>
      <c r="DX1659" s="333"/>
      <c r="EH1659" s="333"/>
      <c r="ER1659" s="333"/>
      <c r="FX1659" s="389"/>
      <c r="GH1659" s="333"/>
      <c r="GR1659" s="333"/>
      <c r="HB1659" s="333"/>
      <c r="HL1659" s="333"/>
      <c r="HV1659" s="333"/>
      <c r="IA1659" s="325"/>
    </row>
    <row r="1660" spans="1:235" s="48" customFormat="1">
      <c r="A1660" s="46"/>
      <c r="AB1660" s="333"/>
      <c r="AL1660" s="333"/>
      <c r="AV1660" s="333"/>
      <c r="BF1660" s="333"/>
      <c r="BP1660" s="333"/>
      <c r="BZ1660" s="333"/>
      <c r="CJ1660" s="333"/>
      <c r="CT1660" s="333"/>
      <c r="DD1660" s="333"/>
      <c r="DN1660" s="333"/>
      <c r="DX1660" s="333"/>
      <c r="EH1660" s="333"/>
      <c r="ER1660" s="333"/>
      <c r="FX1660" s="389"/>
      <c r="GH1660" s="333"/>
      <c r="GR1660" s="333"/>
      <c r="HB1660" s="333"/>
      <c r="HL1660" s="333"/>
      <c r="HV1660" s="333"/>
      <c r="IA1660" s="325"/>
    </row>
    <row r="1661" spans="1:235" s="48" customFormat="1">
      <c r="A1661" s="46"/>
      <c r="AB1661" s="333"/>
      <c r="AL1661" s="333"/>
      <c r="AV1661" s="333"/>
      <c r="BF1661" s="333"/>
      <c r="BP1661" s="333"/>
      <c r="BZ1661" s="333"/>
      <c r="CJ1661" s="333"/>
      <c r="CT1661" s="333"/>
      <c r="DD1661" s="333"/>
      <c r="DN1661" s="333"/>
      <c r="DX1661" s="333"/>
      <c r="EH1661" s="333"/>
      <c r="ER1661" s="333"/>
      <c r="FX1661" s="389"/>
      <c r="GH1661" s="333"/>
      <c r="GR1661" s="333"/>
      <c r="HB1661" s="333"/>
      <c r="HL1661" s="333"/>
      <c r="HV1661" s="333"/>
      <c r="IA1661" s="325"/>
    </row>
    <row r="1662" spans="1:235" s="48" customFormat="1">
      <c r="A1662" s="46"/>
      <c r="AB1662" s="333"/>
      <c r="AL1662" s="333"/>
      <c r="AV1662" s="333"/>
      <c r="BF1662" s="333"/>
      <c r="BP1662" s="333"/>
      <c r="BZ1662" s="333"/>
      <c r="CJ1662" s="333"/>
      <c r="CT1662" s="333"/>
      <c r="DD1662" s="333"/>
      <c r="DN1662" s="333"/>
      <c r="DX1662" s="333"/>
      <c r="EH1662" s="333"/>
      <c r="ER1662" s="333"/>
      <c r="FX1662" s="389"/>
      <c r="GH1662" s="333"/>
      <c r="GR1662" s="333"/>
      <c r="HB1662" s="333"/>
      <c r="HL1662" s="333"/>
      <c r="HV1662" s="333"/>
      <c r="IA1662" s="325"/>
    </row>
    <row r="1663" spans="1:235" s="48" customFormat="1">
      <c r="A1663" s="46"/>
      <c r="AB1663" s="333"/>
      <c r="AL1663" s="333"/>
      <c r="AV1663" s="333"/>
      <c r="BF1663" s="333"/>
      <c r="BP1663" s="333"/>
      <c r="BZ1663" s="333"/>
      <c r="CJ1663" s="333"/>
      <c r="CT1663" s="333"/>
      <c r="DD1663" s="333"/>
      <c r="DN1663" s="333"/>
      <c r="DX1663" s="333"/>
      <c r="EH1663" s="333"/>
      <c r="ER1663" s="333"/>
      <c r="FX1663" s="389"/>
      <c r="GH1663" s="333"/>
      <c r="GR1663" s="333"/>
      <c r="HB1663" s="333"/>
      <c r="HL1663" s="333"/>
      <c r="HV1663" s="333"/>
      <c r="IA1663" s="325"/>
    </row>
    <row r="1664" spans="1:235" s="48" customFormat="1">
      <c r="A1664" s="46"/>
      <c r="AB1664" s="333"/>
      <c r="AL1664" s="333"/>
      <c r="AV1664" s="333"/>
      <c r="BF1664" s="333"/>
      <c r="BP1664" s="333"/>
      <c r="BZ1664" s="333"/>
      <c r="CJ1664" s="333"/>
      <c r="CT1664" s="333"/>
      <c r="DD1664" s="333"/>
      <c r="DN1664" s="333"/>
      <c r="DX1664" s="333"/>
      <c r="EH1664" s="333"/>
      <c r="ER1664" s="333"/>
      <c r="FX1664" s="389"/>
      <c r="GH1664" s="333"/>
      <c r="GR1664" s="333"/>
      <c r="HB1664" s="333"/>
      <c r="HL1664" s="333"/>
      <c r="HV1664" s="333"/>
      <c r="IA1664" s="325"/>
    </row>
    <row r="1665" spans="1:235" s="48" customFormat="1">
      <c r="A1665" s="46"/>
      <c r="AB1665" s="333"/>
      <c r="AL1665" s="333"/>
      <c r="AV1665" s="333"/>
      <c r="BF1665" s="333"/>
      <c r="BP1665" s="333"/>
      <c r="BZ1665" s="333"/>
      <c r="CJ1665" s="333"/>
      <c r="CT1665" s="333"/>
      <c r="DD1665" s="333"/>
      <c r="DN1665" s="333"/>
      <c r="DX1665" s="333"/>
      <c r="EH1665" s="333"/>
      <c r="ER1665" s="333"/>
      <c r="FX1665" s="389"/>
      <c r="GH1665" s="333"/>
      <c r="GR1665" s="333"/>
      <c r="HB1665" s="333"/>
      <c r="HL1665" s="333"/>
      <c r="HV1665" s="333"/>
      <c r="IA1665" s="325"/>
    </row>
    <row r="1666" spans="1:235" s="48" customFormat="1">
      <c r="A1666" s="46"/>
      <c r="AB1666" s="333"/>
      <c r="AL1666" s="333"/>
      <c r="AV1666" s="333"/>
      <c r="BF1666" s="333"/>
      <c r="BP1666" s="333"/>
      <c r="BZ1666" s="333"/>
      <c r="CJ1666" s="333"/>
      <c r="CT1666" s="333"/>
      <c r="DD1666" s="333"/>
      <c r="DN1666" s="333"/>
      <c r="DX1666" s="333"/>
      <c r="EH1666" s="333"/>
      <c r="ER1666" s="333"/>
      <c r="FX1666" s="389"/>
      <c r="GH1666" s="333"/>
      <c r="GR1666" s="333"/>
      <c r="HB1666" s="333"/>
      <c r="HL1666" s="333"/>
      <c r="HV1666" s="333"/>
      <c r="IA1666" s="325"/>
    </row>
    <row r="1667" spans="1:235" s="48" customFormat="1">
      <c r="A1667" s="46"/>
      <c r="AB1667" s="333"/>
      <c r="AL1667" s="333"/>
      <c r="AV1667" s="333"/>
      <c r="BF1667" s="333"/>
      <c r="BP1667" s="333"/>
      <c r="BZ1667" s="333"/>
      <c r="CJ1667" s="333"/>
      <c r="CT1667" s="333"/>
      <c r="DD1667" s="333"/>
      <c r="DN1667" s="333"/>
      <c r="DX1667" s="333"/>
      <c r="EH1667" s="333"/>
      <c r="ER1667" s="333"/>
      <c r="FX1667" s="389"/>
      <c r="GH1667" s="333"/>
      <c r="GR1667" s="333"/>
      <c r="HB1667" s="333"/>
      <c r="HL1667" s="333"/>
      <c r="HV1667" s="333"/>
      <c r="IA1667" s="325"/>
    </row>
    <row r="1668" spans="1:235" s="48" customFormat="1">
      <c r="A1668" s="46"/>
      <c r="AB1668" s="333"/>
      <c r="AL1668" s="333"/>
      <c r="AV1668" s="333"/>
      <c r="BF1668" s="333"/>
      <c r="BP1668" s="333"/>
      <c r="BZ1668" s="333"/>
      <c r="CJ1668" s="333"/>
      <c r="CT1668" s="333"/>
      <c r="DD1668" s="333"/>
      <c r="DN1668" s="333"/>
      <c r="DX1668" s="333"/>
      <c r="EH1668" s="333"/>
      <c r="ER1668" s="333"/>
      <c r="FX1668" s="389"/>
      <c r="GH1668" s="333"/>
      <c r="GR1668" s="333"/>
      <c r="HB1668" s="333"/>
      <c r="HL1668" s="333"/>
      <c r="HV1668" s="333"/>
      <c r="IA1668" s="325"/>
    </row>
    <row r="1669" spans="1:235" s="48" customFormat="1">
      <c r="A1669" s="46"/>
      <c r="AB1669" s="333"/>
      <c r="AL1669" s="333"/>
      <c r="AV1669" s="333"/>
      <c r="BF1669" s="333"/>
      <c r="BP1669" s="333"/>
      <c r="BZ1669" s="333"/>
      <c r="CJ1669" s="333"/>
      <c r="CT1669" s="333"/>
      <c r="DD1669" s="333"/>
      <c r="DN1669" s="333"/>
      <c r="DX1669" s="333"/>
      <c r="EH1669" s="333"/>
      <c r="ER1669" s="333"/>
      <c r="FX1669" s="389"/>
      <c r="GH1669" s="333"/>
      <c r="GR1669" s="333"/>
      <c r="HB1669" s="333"/>
      <c r="HL1669" s="333"/>
      <c r="HV1669" s="333"/>
      <c r="IA1669" s="325"/>
    </row>
    <row r="1670" spans="1:235" s="48" customFormat="1">
      <c r="A1670" s="46"/>
      <c r="AB1670" s="333"/>
      <c r="AL1670" s="333"/>
      <c r="AV1670" s="333"/>
      <c r="BF1670" s="333"/>
      <c r="BP1670" s="333"/>
      <c r="BZ1670" s="333"/>
      <c r="CJ1670" s="333"/>
      <c r="CT1670" s="333"/>
      <c r="DD1670" s="333"/>
      <c r="DN1670" s="333"/>
      <c r="DX1670" s="333"/>
      <c r="EH1670" s="333"/>
      <c r="ER1670" s="333"/>
      <c r="FX1670" s="389"/>
      <c r="GH1670" s="333"/>
      <c r="GR1670" s="333"/>
      <c r="HB1670" s="333"/>
      <c r="HL1670" s="333"/>
      <c r="HV1670" s="333"/>
      <c r="IA1670" s="325"/>
    </row>
    <row r="1671" spans="1:235" s="48" customFormat="1">
      <c r="A1671" s="46"/>
      <c r="AB1671" s="333"/>
      <c r="AL1671" s="333"/>
      <c r="AV1671" s="333"/>
      <c r="BF1671" s="333"/>
      <c r="BP1671" s="333"/>
      <c r="BZ1671" s="333"/>
      <c r="CJ1671" s="333"/>
      <c r="CT1671" s="333"/>
      <c r="DD1671" s="333"/>
      <c r="DN1671" s="333"/>
      <c r="DX1671" s="333"/>
      <c r="EH1671" s="333"/>
      <c r="ER1671" s="333"/>
      <c r="FX1671" s="389"/>
      <c r="GH1671" s="333"/>
      <c r="GR1671" s="333"/>
      <c r="HB1671" s="333"/>
      <c r="HL1671" s="333"/>
      <c r="HV1671" s="333"/>
      <c r="IA1671" s="325"/>
    </row>
    <row r="1672" spans="1:235" s="48" customFormat="1">
      <c r="A1672" s="46"/>
      <c r="AB1672" s="333"/>
      <c r="AL1672" s="333"/>
      <c r="AV1672" s="333"/>
      <c r="BF1672" s="333"/>
      <c r="BP1672" s="333"/>
      <c r="BZ1672" s="333"/>
      <c r="CJ1672" s="333"/>
      <c r="CT1672" s="333"/>
      <c r="DD1672" s="333"/>
      <c r="DN1672" s="333"/>
      <c r="DX1672" s="333"/>
      <c r="EH1672" s="333"/>
      <c r="ER1672" s="333"/>
      <c r="FX1672" s="389"/>
      <c r="GH1672" s="333"/>
      <c r="GR1672" s="333"/>
      <c r="HB1672" s="333"/>
      <c r="HL1672" s="333"/>
      <c r="HV1672" s="333"/>
      <c r="IA1672" s="325"/>
    </row>
    <row r="1673" spans="1:235" s="48" customFormat="1">
      <c r="A1673" s="46"/>
      <c r="AB1673" s="333"/>
      <c r="AL1673" s="333"/>
      <c r="AV1673" s="333"/>
      <c r="BF1673" s="333"/>
      <c r="BP1673" s="333"/>
      <c r="BZ1673" s="333"/>
      <c r="CJ1673" s="333"/>
      <c r="CT1673" s="333"/>
      <c r="DD1673" s="333"/>
      <c r="DN1673" s="333"/>
      <c r="DX1673" s="333"/>
      <c r="EH1673" s="333"/>
      <c r="ER1673" s="333"/>
      <c r="FX1673" s="389"/>
      <c r="GH1673" s="333"/>
      <c r="GR1673" s="333"/>
      <c r="HB1673" s="333"/>
      <c r="HL1673" s="333"/>
      <c r="HV1673" s="333"/>
      <c r="IA1673" s="325"/>
    </row>
    <row r="1674" spans="1:235" s="48" customFormat="1">
      <c r="A1674" s="46"/>
      <c r="AB1674" s="333"/>
      <c r="AL1674" s="333"/>
      <c r="AV1674" s="333"/>
      <c r="BF1674" s="333"/>
      <c r="BP1674" s="333"/>
      <c r="BZ1674" s="333"/>
      <c r="CJ1674" s="333"/>
      <c r="CT1674" s="333"/>
      <c r="DD1674" s="333"/>
      <c r="DN1674" s="333"/>
      <c r="DX1674" s="333"/>
      <c r="EH1674" s="333"/>
      <c r="ER1674" s="333"/>
      <c r="FX1674" s="389"/>
      <c r="GH1674" s="333"/>
      <c r="GR1674" s="333"/>
      <c r="HB1674" s="333"/>
      <c r="HL1674" s="333"/>
      <c r="HV1674" s="333"/>
      <c r="IA1674" s="325"/>
    </row>
    <row r="1675" spans="1:235" s="48" customFormat="1">
      <c r="A1675" s="46"/>
      <c r="AB1675" s="333"/>
      <c r="AL1675" s="333"/>
      <c r="AV1675" s="333"/>
      <c r="BF1675" s="333"/>
      <c r="BP1675" s="333"/>
      <c r="BZ1675" s="333"/>
      <c r="CJ1675" s="333"/>
      <c r="CT1675" s="333"/>
      <c r="DD1675" s="333"/>
      <c r="DN1675" s="333"/>
      <c r="DX1675" s="333"/>
      <c r="EH1675" s="333"/>
      <c r="ER1675" s="333"/>
      <c r="FX1675" s="389"/>
      <c r="GH1675" s="333"/>
      <c r="GR1675" s="333"/>
      <c r="HB1675" s="333"/>
      <c r="HL1675" s="333"/>
      <c r="HV1675" s="333"/>
      <c r="IA1675" s="325"/>
    </row>
    <row r="1676" spans="1:235" s="48" customFormat="1">
      <c r="A1676" s="46"/>
      <c r="AB1676" s="333"/>
      <c r="AL1676" s="333"/>
      <c r="AV1676" s="333"/>
      <c r="BF1676" s="333"/>
      <c r="BP1676" s="333"/>
      <c r="BZ1676" s="333"/>
      <c r="CJ1676" s="333"/>
      <c r="CT1676" s="333"/>
      <c r="DD1676" s="333"/>
      <c r="DN1676" s="333"/>
      <c r="DX1676" s="333"/>
      <c r="EH1676" s="333"/>
      <c r="ER1676" s="333"/>
      <c r="FX1676" s="389"/>
      <c r="GH1676" s="333"/>
      <c r="GR1676" s="333"/>
      <c r="HB1676" s="333"/>
      <c r="HL1676" s="333"/>
      <c r="HV1676" s="333"/>
      <c r="IA1676" s="325"/>
    </row>
    <row r="1677" spans="1:235" s="48" customFormat="1">
      <c r="A1677" s="46"/>
      <c r="AB1677" s="333"/>
      <c r="AL1677" s="333"/>
      <c r="AV1677" s="333"/>
      <c r="BF1677" s="333"/>
      <c r="BP1677" s="333"/>
      <c r="BZ1677" s="333"/>
      <c r="CJ1677" s="333"/>
      <c r="CT1677" s="333"/>
      <c r="DD1677" s="333"/>
      <c r="DN1677" s="333"/>
      <c r="DX1677" s="333"/>
      <c r="EH1677" s="333"/>
      <c r="ER1677" s="333"/>
      <c r="FX1677" s="389"/>
      <c r="GH1677" s="333"/>
      <c r="GR1677" s="333"/>
      <c r="HB1677" s="333"/>
      <c r="HL1677" s="333"/>
      <c r="HV1677" s="333"/>
      <c r="IA1677" s="325"/>
    </row>
    <row r="1678" spans="1:235" s="48" customFormat="1">
      <c r="A1678" s="46"/>
      <c r="AB1678" s="333"/>
      <c r="AL1678" s="333"/>
      <c r="AV1678" s="333"/>
      <c r="BF1678" s="333"/>
      <c r="BP1678" s="333"/>
      <c r="BZ1678" s="333"/>
      <c r="CJ1678" s="333"/>
      <c r="CT1678" s="333"/>
      <c r="DD1678" s="333"/>
      <c r="DN1678" s="333"/>
      <c r="DX1678" s="333"/>
      <c r="EH1678" s="333"/>
      <c r="ER1678" s="333"/>
      <c r="FX1678" s="389"/>
      <c r="GH1678" s="333"/>
      <c r="GR1678" s="333"/>
      <c r="HB1678" s="333"/>
      <c r="HL1678" s="333"/>
      <c r="HV1678" s="333"/>
      <c r="IA1678" s="325"/>
    </row>
    <row r="1679" spans="1:235" s="48" customFormat="1">
      <c r="A1679" s="46"/>
      <c r="AB1679" s="333"/>
      <c r="AL1679" s="333"/>
      <c r="AV1679" s="333"/>
      <c r="BF1679" s="333"/>
      <c r="BP1679" s="333"/>
      <c r="BZ1679" s="333"/>
      <c r="CJ1679" s="333"/>
      <c r="CT1679" s="333"/>
      <c r="DD1679" s="333"/>
      <c r="DN1679" s="333"/>
      <c r="DX1679" s="333"/>
      <c r="EH1679" s="333"/>
      <c r="ER1679" s="333"/>
      <c r="FX1679" s="389"/>
      <c r="GH1679" s="333"/>
      <c r="GR1679" s="333"/>
      <c r="HB1679" s="333"/>
      <c r="HL1679" s="333"/>
      <c r="HV1679" s="333"/>
      <c r="IA1679" s="325"/>
    </row>
    <row r="1680" spans="1:235" s="48" customFormat="1">
      <c r="A1680" s="46"/>
      <c r="AB1680" s="333"/>
      <c r="AL1680" s="333"/>
      <c r="AV1680" s="333"/>
      <c r="BF1680" s="333"/>
      <c r="BP1680" s="333"/>
      <c r="BZ1680" s="333"/>
      <c r="CJ1680" s="333"/>
      <c r="CT1680" s="333"/>
      <c r="DD1680" s="333"/>
      <c r="DN1680" s="333"/>
      <c r="DX1680" s="333"/>
      <c r="EH1680" s="333"/>
      <c r="ER1680" s="333"/>
      <c r="FX1680" s="389"/>
      <c r="GH1680" s="333"/>
      <c r="GR1680" s="333"/>
      <c r="HB1680" s="333"/>
      <c r="HL1680" s="333"/>
      <c r="HV1680" s="333"/>
      <c r="IA1680" s="325"/>
    </row>
    <row r="1681" spans="1:235" s="48" customFormat="1">
      <c r="A1681" s="46"/>
      <c r="AB1681" s="333"/>
      <c r="AL1681" s="333"/>
      <c r="AV1681" s="333"/>
      <c r="BF1681" s="333"/>
      <c r="BP1681" s="333"/>
      <c r="BZ1681" s="333"/>
      <c r="CJ1681" s="333"/>
      <c r="CT1681" s="333"/>
      <c r="DD1681" s="333"/>
      <c r="DN1681" s="333"/>
      <c r="DX1681" s="333"/>
      <c r="EH1681" s="333"/>
      <c r="ER1681" s="333"/>
      <c r="FX1681" s="389"/>
      <c r="GH1681" s="333"/>
      <c r="GR1681" s="333"/>
      <c r="HB1681" s="333"/>
      <c r="HL1681" s="333"/>
      <c r="HV1681" s="333"/>
      <c r="IA1681" s="325"/>
    </row>
    <row r="1682" spans="1:235" s="48" customFormat="1">
      <c r="A1682" s="46"/>
      <c r="AB1682" s="333"/>
      <c r="AL1682" s="333"/>
      <c r="AV1682" s="333"/>
      <c r="BF1682" s="333"/>
      <c r="BP1682" s="333"/>
      <c r="BZ1682" s="333"/>
      <c r="CJ1682" s="333"/>
      <c r="CT1682" s="333"/>
      <c r="DD1682" s="333"/>
      <c r="DN1682" s="333"/>
      <c r="DX1682" s="333"/>
      <c r="EH1682" s="333"/>
      <c r="ER1682" s="333"/>
      <c r="FX1682" s="389"/>
      <c r="GH1682" s="333"/>
      <c r="GR1682" s="333"/>
      <c r="HB1682" s="333"/>
      <c r="HL1682" s="333"/>
      <c r="HV1682" s="333"/>
      <c r="IA1682" s="325"/>
    </row>
    <row r="1683" spans="1:235" s="48" customFormat="1">
      <c r="A1683" s="46"/>
      <c r="AB1683" s="333"/>
      <c r="AL1683" s="333"/>
      <c r="AV1683" s="333"/>
      <c r="BF1683" s="333"/>
      <c r="BP1683" s="333"/>
      <c r="BZ1683" s="333"/>
      <c r="CJ1683" s="333"/>
      <c r="CT1683" s="333"/>
      <c r="DD1683" s="333"/>
      <c r="DN1683" s="333"/>
      <c r="DX1683" s="333"/>
      <c r="EH1683" s="333"/>
      <c r="ER1683" s="333"/>
      <c r="FX1683" s="389"/>
      <c r="GH1683" s="333"/>
      <c r="GR1683" s="333"/>
      <c r="HB1683" s="333"/>
      <c r="HL1683" s="333"/>
      <c r="HV1683" s="333"/>
      <c r="IA1683" s="325"/>
    </row>
    <row r="1684" spans="1:235" s="48" customFormat="1">
      <c r="A1684" s="46"/>
      <c r="AB1684" s="333"/>
      <c r="AL1684" s="333"/>
      <c r="AV1684" s="333"/>
      <c r="BF1684" s="333"/>
      <c r="BP1684" s="333"/>
      <c r="BZ1684" s="333"/>
      <c r="CJ1684" s="333"/>
      <c r="CT1684" s="333"/>
      <c r="DD1684" s="333"/>
      <c r="DN1684" s="333"/>
      <c r="DX1684" s="333"/>
      <c r="EH1684" s="333"/>
      <c r="ER1684" s="333"/>
      <c r="FX1684" s="389"/>
      <c r="GH1684" s="333"/>
      <c r="GR1684" s="333"/>
      <c r="HB1684" s="333"/>
      <c r="HL1684" s="333"/>
      <c r="HV1684" s="333"/>
      <c r="IA1684" s="325"/>
    </row>
    <row r="1685" spans="1:235" s="48" customFormat="1">
      <c r="A1685" s="46"/>
      <c r="AB1685" s="333"/>
      <c r="AL1685" s="333"/>
      <c r="AV1685" s="333"/>
      <c r="BF1685" s="333"/>
      <c r="BP1685" s="333"/>
      <c r="BZ1685" s="333"/>
      <c r="CJ1685" s="333"/>
      <c r="CT1685" s="333"/>
      <c r="DD1685" s="333"/>
      <c r="DN1685" s="333"/>
      <c r="DX1685" s="333"/>
      <c r="EH1685" s="333"/>
      <c r="ER1685" s="333"/>
      <c r="FX1685" s="389"/>
      <c r="GH1685" s="333"/>
      <c r="GR1685" s="333"/>
      <c r="HB1685" s="333"/>
      <c r="HL1685" s="333"/>
      <c r="HV1685" s="333"/>
      <c r="IA1685" s="325"/>
    </row>
    <row r="1686" spans="1:235" s="48" customFormat="1">
      <c r="A1686" s="46"/>
      <c r="AB1686" s="333"/>
      <c r="AL1686" s="333"/>
      <c r="AV1686" s="333"/>
      <c r="BF1686" s="333"/>
      <c r="BP1686" s="333"/>
      <c r="BZ1686" s="333"/>
      <c r="CJ1686" s="333"/>
      <c r="CT1686" s="333"/>
      <c r="DD1686" s="333"/>
      <c r="DN1686" s="333"/>
      <c r="DX1686" s="333"/>
      <c r="EH1686" s="333"/>
      <c r="ER1686" s="333"/>
      <c r="FX1686" s="389"/>
      <c r="GH1686" s="333"/>
      <c r="GR1686" s="333"/>
      <c r="HB1686" s="333"/>
      <c r="HL1686" s="333"/>
      <c r="HV1686" s="333"/>
      <c r="IA1686" s="325"/>
    </row>
    <row r="1687" spans="1:235" s="48" customFormat="1">
      <c r="A1687" s="46"/>
      <c r="AB1687" s="333"/>
      <c r="AL1687" s="333"/>
      <c r="AV1687" s="333"/>
      <c r="BF1687" s="333"/>
      <c r="BP1687" s="333"/>
      <c r="BZ1687" s="333"/>
      <c r="CJ1687" s="333"/>
      <c r="CT1687" s="333"/>
      <c r="DD1687" s="333"/>
      <c r="DN1687" s="333"/>
      <c r="DX1687" s="333"/>
      <c r="EH1687" s="333"/>
      <c r="ER1687" s="333"/>
      <c r="FX1687" s="389"/>
      <c r="GH1687" s="333"/>
      <c r="GR1687" s="333"/>
      <c r="HB1687" s="333"/>
      <c r="HL1687" s="333"/>
      <c r="HV1687" s="333"/>
      <c r="IA1687" s="325"/>
    </row>
    <row r="1688" spans="1:235" s="48" customFormat="1">
      <c r="A1688" s="46"/>
      <c r="AB1688" s="333"/>
      <c r="AL1688" s="333"/>
      <c r="AV1688" s="333"/>
      <c r="BF1688" s="333"/>
      <c r="BP1688" s="333"/>
      <c r="BZ1688" s="333"/>
      <c r="CJ1688" s="333"/>
      <c r="CT1688" s="333"/>
      <c r="DD1688" s="333"/>
      <c r="DN1688" s="333"/>
      <c r="DX1688" s="333"/>
      <c r="EH1688" s="333"/>
      <c r="ER1688" s="333"/>
      <c r="FX1688" s="389"/>
      <c r="GH1688" s="333"/>
      <c r="GR1688" s="333"/>
      <c r="HB1688" s="333"/>
      <c r="HL1688" s="333"/>
      <c r="HV1688" s="333"/>
      <c r="IA1688" s="325"/>
    </row>
    <row r="1689" spans="1:235" s="48" customFormat="1">
      <c r="A1689" s="46"/>
      <c r="AB1689" s="333"/>
      <c r="AL1689" s="333"/>
      <c r="AV1689" s="333"/>
      <c r="BF1689" s="333"/>
      <c r="BP1689" s="333"/>
      <c r="BZ1689" s="333"/>
      <c r="CJ1689" s="333"/>
      <c r="CT1689" s="333"/>
      <c r="DD1689" s="333"/>
      <c r="DN1689" s="333"/>
      <c r="DX1689" s="333"/>
      <c r="EH1689" s="333"/>
      <c r="ER1689" s="333"/>
      <c r="FX1689" s="389"/>
      <c r="GH1689" s="333"/>
      <c r="GR1689" s="333"/>
      <c r="HB1689" s="333"/>
      <c r="HL1689" s="333"/>
      <c r="HV1689" s="333"/>
      <c r="IA1689" s="325"/>
    </row>
    <row r="1690" spans="1:235" s="48" customFormat="1">
      <c r="A1690" s="46"/>
      <c r="AB1690" s="333"/>
      <c r="AL1690" s="333"/>
      <c r="AV1690" s="333"/>
      <c r="BF1690" s="333"/>
      <c r="BP1690" s="333"/>
      <c r="BZ1690" s="333"/>
      <c r="CJ1690" s="333"/>
      <c r="CT1690" s="333"/>
      <c r="DD1690" s="333"/>
      <c r="DN1690" s="333"/>
      <c r="DX1690" s="333"/>
      <c r="EH1690" s="333"/>
      <c r="ER1690" s="333"/>
      <c r="FX1690" s="389"/>
      <c r="GH1690" s="333"/>
      <c r="GR1690" s="333"/>
      <c r="HB1690" s="333"/>
      <c r="HL1690" s="333"/>
      <c r="HV1690" s="333"/>
      <c r="IA1690" s="325"/>
    </row>
    <row r="1691" spans="1:235" s="48" customFormat="1">
      <c r="A1691" s="46"/>
      <c r="AB1691" s="333"/>
      <c r="AL1691" s="333"/>
      <c r="AV1691" s="333"/>
      <c r="BF1691" s="333"/>
      <c r="BP1691" s="333"/>
      <c r="BZ1691" s="333"/>
      <c r="CJ1691" s="333"/>
      <c r="CT1691" s="333"/>
      <c r="DD1691" s="333"/>
      <c r="DN1691" s="333"/>
      <c r="DX1691" s="333"/>
      <c r="EH1691" s="333"/>
      <c r="ER1691" s="333"/>
      <c r="FX1691" s="389"/>
      <c r="GH1691" s="333"/>
      <c r="GR1691" s="333"/>
      <c r="HB1691" s="333"/>
      <c r="HL1691" s="333"/>
      <c r="HV1691" s="333"/>
      <c r="IA1691" s="325"/>
    </row>
    <row r="1692" spans="1:235" s="48" customFormat="1">
      <c r="A1692" s="46"/>
      <c r="AB1692" s="333"/>
      <c r="AL1692" s="333"/>
      <c r="AV1692" s="333"/>
      <c r="BF1692" s="333"/>
      <c r="BP1692" s="333"/>
      <c r="BZ1692" s="333"/>
      <c r="CJ1692" s="333"/>
      <c r="CT1692" s="333"/>
      <c r="DD1692" s="333"/>
      <c r="DN1692" s="333"/>
      <c r="DX1692" s="333"/>
      <c r="EH1692" s="333"/>
      <c r="ER1692" s="333"/>
      <c r="FX1692" s="389"/>
      <c r="GH1692" s="333"/>
      <c r="GR1692" s="333"/>
      <c r="HB1692" s="333"/>
      <c r="HL1692" s="333"/>
      <c r="HV1692" s="333"/>
      <c r="IA1692" s="325"/>
    </row>
    <row r="1693" spans="1:235" s="48" customFormat="1">
      <c r="A1693" s="46"/>
      <c r="AB1693" s="333"/>
      <c r="AL1693" s="333"/>
      <c r="AV1693" s="333"/>
      <c r="BF1693" s="333"/>
      <c r="BP1693" s="333"/>
      <c r="BZ1693" s="333"/>
      <c r="CJ1693" s="333"/>
      <c r="CT1693" s="333"/>
      <c r="DD1693" s="333"/>
      <c r="DN1693" s="333"/>
      <c r="DX1693" s="333"/>
      <c r="EH1693" s="333"/>
      <c r="ER1693" s="333"/>
      <c r="FX1693" s="389"/>
      <c r="GH1693" s="333"/>
      <c r="GR1693" s="333"/>
      <c r="HB1693" s="333"/>
      <c r="HL1693" s="333"/>
      <c r="HV1693" s="333"/>
      <c r="IA1693" s="325"/>
    </row>
    <row r="1694" spans="1:235" s="48" customFormat="1">
      <c r="A1694" s="46"/>
      <c r="AB1694" s="333"/>
      <c r="AL1694" s="333"/>
      <c r="AV1694" s="333"/>
      <c r="BF1694" s="333"/>
      <c r="BP1694" s="333"/>
      <c r="BZ1694" s="333"/>
      <c r="CJ1694" s="333"/>
      <c r="CT1694" s="333"/>
      <c r="DD1694" s="333"/>
      <c r="DN1694" s="333"/>
      <c r="DX1694" s="333"/>
      <c r="EH1694" s="333"/>
      <c r="ER1694" s="333"/>
      <c r="FX1694" s="389"/>
      <c r="GH1694" s="333"/>
      <c r="GR1694" s="333"/>
      <c r="HB1694" s="333"/>
      <c r="HL1694" s="333"/>
      <c r="HV1694" s="333"/>
      <c r="IA1694" s="325"/>
    </row>
    <row r="1695" spans="1:235" s="48" customFormat="1">
      <c r="A1695" s="46"/>
      <c r="AB1695" s="333"/>
      <c r="AL1695" s="333"/>
      <c r="AV1695" s="333"/>
      <c r="BF1695" s="333"/>
      <c r="BP1695" s="333"/>
      <c r="BZ1695" s="333"/>
      <c r="CJ1695" s="333"/>
      <c r="CT1695" s="333"/>
      <c r="DD1695" s="333"/>
      <c r="DN1695" s="333"/>
      <c r="DX1695" s="333"/>
      <c r="EH1695" s="333"/>
      <c r="ER1695" s="333"/>
      <c r="FX1695" s="389"/>
      <c r="GH1695" s="333"/>
      <c r="GR1695" s="333"/>
      <c r="HB1695" s="333"/>
      <c r="HL1695" s="333"/>
      <c r="HV1695" s="333"/>
      <c r="IA1695" s="325"/>
    </row>
    <row r="1696" spans="1:235" s="48" customFormat="1">
      <c r="A1696" s="46"/>
      <c r="AB1696" s="333"/>
      <c r="AL1696" s="333"/>
      <c r="AV1696" s="333"/>
      <c r="BF1696" s="333"/>
      <c r="BP1696" s="333"/>
      <c r="BZ1696" s="333"/>
      <c r="CJ1696" s="333"/>
      <c r="CT1696" s="333"/>
      <c r="DD1696" s="333"/>
      <c r="DN1696" s="333"/>
      <c r="DX1696" s="333"/>
      <c r="EH1696" s="333"/>
      <c r="ER1696" s="333"/>
      <c r="FX1696" s="389"/>
      <c r="GH1696" s="333"/>
      <c r="GR1696" s="333"/>
      <c r="HB1696" s="333"/>
      <c r="HL1696" s="333"/>
      <c r="HV1696" s="333"/>
      <c r="IA1696" s="325"/>
    </row>
    <row r="1697" spans="1:235" s="48" customFormat="1">
      <c r="A1697" s="46"/>
      <c r="AB1697" s="333"/>
      <c r="AL1697" s="333"/>
      <c r="AV1697" s="333"/>
      <c r="BF1697" s="333"/>
      <c r="BP1697" s="333"/>
      <c r="BZ1697" s="333"/>
      <c r="CJ1697" s="333"/>
      <c r="CT1697" s="333"/>
      <c r="DD1697" s="333"/>
      <c r="DN1697" s="333"/>
      <c r="DX1697" s="333"/>
      <c r="EH1697" s="333"/>
      <c r="ER1697" s="333"/>
      <c r="FX1697" s="389"/>
      <c r="GH1697" s="333"/>
      <c r="GR1697" s="333"/>
      <c r="HB1697" s="333"/>
      <c r="HL1697" s="333"/>
      <c r="HV1697" s="333"/>
      <c r="IA1697" s="325"/>
    </row>
    <row r="1698" spans="1:235" s="48" customFormat="1">
      <c r="A1698" s="46"/>
      <c r="AB1698" s="333"/>
      <c r="AL1698" s="333"/>
      <c r="AV1698" s="333"/>
      <c r="BF1698" s="333"/>
      <c r="BP1698" s="333"/>
      <c r="BZ1698" s="333"/>
      <c r="CJ1698" s="333"/>
      <c r="CT1698" s="333"/>
      <c r="DD1698" s="333"/>
      <c r="DN1698" s="333"/>
      <c r="DX1698" s="333"/>
      <c r="EH1698" s="333"/>
      <c r="ER1698" s="333"/>
      <c r="FX1698" s="389"/>
      <c r="GH1698" s="333"/>
      <c r="GR1698" s="333"/>
      <c r="HB1698" s="333"/>
      <c r="HL1698" s="333"/>
      <c r="HV1698" s="333"/>
      <c r="IA1698" s="325"/>
    </row>
    <row r="1699" spans="1:235" s="48" customFormat="1">
      <c r="A1699" s="46"/>
      <c r="AB1699" s="333"/>
      <c r="AL1699" s="333"/>
      <c r="AV1699" s="333"/>
      <c r="BF1699" s="333"/>
      <c r="BP1699" s="333"/>
      <c r="BZ1699" s="333"/>
      <c r="CJ1699" s="333"/>
      <c r="CT1699" s="333"/>
      <c r="DD1699" s="333"/>
      <c r="DN1699" s="333"/>
      <c r="DX1699" s="333"/>
      <c r="EH1699" s="333"/>
      <c r="ER1699" s="333"/>
      <c r="FX1699" s="389"/>
      <c r="GH1699" s="333"/>
      <c r="GR1699" s="333"/>
      <c r="HB1699" s="333"/>
      <c r="HL1699" s="333"/>
      <c r="HV1699" s="333"/>
      <c r="IA1699" s="325"/>
    </row>
    <row r="1700" spans="1:235" s="48" customFormat="1">
      <c r="A1700" s="46"/>
      <c r="AB1700" s="333"/>
      <c r="AL1700" s="333"/>
      <c r="AV1700" s="333"/>
      <c r="BF1700" s="333"/>
      <c r="BP1700" s="333"/>
      <c r="BZ1700" s="333"/>
      <c r="CJ1700" s="333"/>
      <c r="CT1700" s="333"/>
      <c r="DD1700" s="333"/>
      <c r="DN1700" s="333"/>
      <c r="DX1700" s="333"/>
      <c r="EH1700" s="333"/>
      <c r="ER1700" s="333"/>
      <c r="FX1700" s="389"/>
      <c r="GH1700" s="333"/>
      <c r="GR1700" s="333"/>
      <c r="HB1700" s="333"/>
      <c r="HL1700" s="333"/>
      <c r="HV1700" s="333"/>
      <c r="IA1700" s="325"/>
    </row>
    <row r="1701" spans="1:235" s="48" customFormat="1">
      <c r="A1701" s="46"/>
      <c r="AB1701" s="333"/>
      <c r="AL1701" s="333"/>
      <c r="AV1701" s="333"/>
      <c r="BF1701" s="333"/>
      <c r="BP1701" s="333"/>
      <c r="BZ1701" s="333"/>
      <c r="CJ1701" s="333"/>
      <c r="CT1701" s="333"/>
      <c r="DD1701" s="333"/>
      <c r="DN1701" s="333"/>
      <c r="DX1701" s="333"/>
      <c r="EH1701" s="333"/>
      <c r="ER1701" s="333"/>
      <c r="FX1701" s="389"/>
      <c r="GH1701" s="333"/>
      <c r="GR1701" s="333"/>
      <c r="HB1701" s="333"/>
      <c r="HL1701" s="333"/>
      <c r="HV1701" s="333"/>
      <c r="IA1701" s="325"/>
    </row>
    <row r="1702" spans="1:235" s="48" customFormat="1">
      <c r="A1702" s="46"/>
      <c r="AB1702" s="333"/>
      <c r="AL1702" s="333"/>
      <c r="AV1702" s="333"/>
      <c r="BF1702" s="333"/>
      <c r="BP1702" s="333"/>
      <c r="BZ1702" s="333"/>
      <c r="CJ1702" s="333"/>
      <c r="CT1702" s="333"/>
      <c r="DD1702" s="333"/>
      <c r="DN1702" s="333"/>
      <c r="DX1702" s="333"/>
      <c r="EH1702" s="333"/>
      <c r="ER1702" s="333"/>
      <c r="FX1702" s="389"/>
      <c r="GH1702" s="333"/>
      <c r="GR1702" s="333"/>
      <c r="HB1702" s="333"/>
      <c r="HL1702" s="333"/>
      <c r="HV1702" s="333"/>
      <c r="IA1702" s="325"/>
    </row>
    <row r="1703" spans="1:235" s="48" customFormat="1">
      <c r="A1703" s="46"/>
      <c r="AB1703" s="333"/>
      <c r="AL1703" s="333"/>
      <c r="AV1703" s="333"/>
      <c r="BF1703" s="333"/>
      <c r="BP1703" s="333"/>
      <c r="BZ1703" s="333"/>
      <c r="CJ1703" s="333"/>
      <c r="CT1703" s="333"/>
      <c r="DD1703" s="333"/>
      <c r="DN1703" s="333"/>
      <c r="DX1703" s="333"/>
      <c r="EH1703" s="333"/>
      <c r="ER1703" s="333"/>
      <c r="FX1703" s="389"/>
      <c r="GH1703" s="333"/>
      <c r="GR1703" s="333"/>
      <c r="HB1703" s="333"/>
      <c r="HL1703" s="333"/>
      <c r="HV1703" s="333"/>
      <c r="IA1703" s="325"/>
    </row>
    <row r="1704" spans="1:235" s="48" customFormat="1">
      <c r="A1704" s="46"/>
      <c r="AB1704" s="333"/>
      <c r="AL1704" s="333"/>
      <c r="AV1704" s="333"/>
      <c r="BF1704" s="333"/>
      <c r="BP1704" s="333"/>
      <c r="BZ1704" s="333"/>
      <c r="CJ1704" s="333"/>
      <c r="CT1704" s="333"/>
      <c r="DD1704" s="333"/>
      <c r="DN1704" s="333"/>
      <c r="DX1704" s="333"/>
      <c r="EH1704" s="333"/>
      <c r="ER1704" s="333"/>
      <c r="FX1704" s="389"/>
      <c r="GH1704" s="333"/>
      <c r="GR1704" s="333"/>
      <c r="HB1704" s="333"/>
      <c r="HL1704" s="333"/>
      <c r="HV1704" s="333"/>
      <c r="IA1704" s="325"/>
    </row>
    <row r="1705" spans="1:235" s="48" customFormat="1">
      <c r="A1705" s="46"/>
      <c r="AB1705" s="333"/>
      <c r="AL1705" s="333"/>
      <c r="AV1705" s="333"/>
      <c r="BF1705" s="333"/>
      <c r="BP1705" s="333"/>
      <c r="BZ1705" s="333"/>
      <c r="CJ1705" s="333"/>
      <c r="CT1705" s="333"/>
      <c r="DD1705" s="333"/>
      <c r="DN1705" s="333"/>
      <c r="DX1705" s="333"/>
      <c r="EH1705" s="333"/>
      <c r="ER1705" s="333"/>
      <c r="FX1705" s="389"/>
      <c r="GH1705" s="333"/>
      <c r="GR1705" s="333"/>
      <c r="HB1705" s="333"/>
      <c r="HL1705" s="333"/>
      <c r="HV1705" s="333"/>
      <c r="IA1705" s="325"/>
    </row>
    <row r="1706" spans="1:235" s="48" customFormat="1">
      <c r="A1706" s="46"/>
      <c r="AB1706" s="333"/>
      <c r="AL1706" s="333"/>
      <c r="AV1706" s="333"/>
      <c r="BF1706" s="333"/>
      <c r="BP1706" s="333"/>
      <c r="BZ1706" s="333"/>
      <c r="CJ1706" s="333"/>
      <c r="CT1706" s="333"/>
      <c r="DD1706" s="333"/>
      <c r="DN1706" s="333"/>
      <c r="DX1706" s="333"/>
      <c r="EH1706" s="333"/>
      <c r="ER1706" s="333"/>
      <c r="FX1706" s="389"/>
      <c r="GH1706" s="333"/>
      <c r="GR1706" s="333"/>
      <c r="HB1706" s="333"/>
      <c r="HL1706" s="333"/>
      <c r="HV1706" s="333"/>
      <c r="IA1706" s="325"/>
    </row>
    <row r="1707" spans="1:235" s="48" customFormat="1">
      <c r="A1707" s="46"/>
      <c r="AB1707" s="333"/>
      <c r="AL1707" s="333"/>
      <c r="AV1707" s="333"/>
      <c r="BF1707" s="333"/>
      <c r="BP1707" s="333"/>
      <c r="BZ1707" s="333"/>
      <c r="CJ1707" s="333"/>
      <c r="CT1707" s="333"/>
      <c r="DD1707" s="333"/>
      <c r="DN1707" s="333"/>
      <c r="DX1707" s="333"/>
      <c r="EH1707" s="333"/>
      <c r="ER1707" s="333"/>
      <c r="FX1707" s="389"/>
      <c r="GH1707" s="333"/>
      <c r="GR1707" s="333"/>
      <c r="HB1707" s="333"/>
      <c r="HL1707" s="333"/>
      <c r="HV1707" s="333"/>
      <c r="IA1707" s="325"/>
    </row>
    <row r="1708" spans="1:235" s="48" customFormat="1">
      <c r="A1708" s="46"/>
      <c r="AB1708" s="333"/>
      <c r="AL1708" s="333"/>
      <c r="AV1708" s="333"/>
      <c r="BF1708" s="333"/>
      <c r="BP1708" s="333"/>
      <c r="BZ1708" s="333"/>
      <c r="CJ1708" s="333"/>
      <c r="CT1708" s="333"/>
      <c r="DD1708" s="333"/>
      <c r="DN1708" s="333"/>
      <c r="DX1708" s="333"/>
      <c r="EH1708" s="333"/>
      <c r="ER1708" s="333"/>
      <c r="FX1708" s="389"/>
      <c r="GH1708" s="333"/>
      <c r="GR1708" s="333"/>
      <c r="HB1708" s="333"/>
      <c r="HL1708" s="333"/>
      <c r="HV1708" s="333"/>
      <c r="IA1708" s="325"/>
    </row>
    <row r="1709" spans="1:235" s="48" customFormat="1">
      <c r="A1709" s="46"/>
      <c r="AB1709" s="333"/>
      <c r="AL1709" s="333"/>
      <c r="AV1709" s="333"/>
      <c r="BF1709" s="333"/>
      <c r="BP1709" s="333"/>
      <c r="BZ1709" s="333"/>
      <c r="CJ1709" s="333"/>
      <c r="CT1709" s="333"/>
      <c r="DD1709" s="333"/>
      <c r="DN1709" s="333"/>
      <c r="DX1709" s="333"/>
      <c r="EH1709" s="333"/>
      <c r="ER1709" s="333"/>
      <c r="FX1709" s="389"/>
      <c r="GH1709" s="333"/>
      <c r="GR1709" s="333"/>
      <c r="HB1709" s="333"/>
      <c r="HL1709" s="333"/>
      <c r="HV1709" s="333"/>
      <c r="IA1709" s="325"/>
    </row>
    <row r="1710" spans="1:235" s="48" customFormat="1">
      <c r="A1710" s="46"/>
      <c r="AB1710" s="333"/>
      <c r="AL1710" s="333"/>
      <c r="AV1710" s="333"/>
      <c r="BF1710" s="333"/>
      <c r="BP1710" s="333"/>
      <c r="BZ1710" s="333"/>
      <c r="CJ1710" s="333"/>
      <c r="CT1710" s="333"/>
      <c r="DD1710" s="333"/>
      <c r="DN1710" s="333"/>
      <c r="DX1710" s="333"/>
      <c r="EH1710" s="333"/>
      <c r="ER1710" s="333"/>
      <c r="FX1710" s="389"/>
      <c r="GH1710" s="333"/>
      <c r="GR1710" s="333"/>
      <c r="HB1710" s="333"/>
      <c r="HL1710" s="333"/>
      <c r="HV1710" s="333"/>
      <c r="IA1710" s="325"/>
    </row>
    <row r="1711" spans="1:235" s="48" customFormat="1">
      <c r="A1711" s="46"/>
      <c r="AB1711" s="333"/>
      <c r="AL1711" s="333"/>
      <c r="AV1711" s="333"/>
      <c r="BF1711" s="333"/>
      <c r="BP1711" s="333"/>
      <c r="BZ1711" s="333"/>
      <c r="CJ1711" s="333"/>
      <c r="CT1711" s="333"/>
      <c r="DD1711" s="333"/>
      <c r="DN1711" s="333"/>
      <c r="DX1711" s="333"/>
      <c r="EH1711" s="333"/>
      <c r="ER1711" s="333"/>
      <c r="FX1711" s="389"/>
      <c r="GH1711" s="333"/>
      <c r="GR1711" s="333"/>
      <c r="HB1711" s="333"/>
      <c r="HL1711" s="333"/>
      <c r="HV1711" s="333"/>
      <c r="IA1711" s="325"/>
    </row>
    <row r="1712" spans="1:235" s="48" customFormat="1">
      <c r="A1712" s="46"/>
      <c r="AB1712" s="333"/>
      <c r="AL1712" s="333"/>
      <c r="AV1712" s="333"/>
      <c r="BF1712" s="333"/>
      <c r="BP1712" s="333"/>
      <c r="BZ1712" s="333"/>
      <c r="CJ1712" s="333"/>
      <c r="CT1712" s="333"/>
      <c r="DD1712" s="333"/>
      <c r="DN1712" s="333"/>
      <c r="DX1712" s="333"/>
      <c r="EH1712" s="333"/>
      <c r="ER1712" s="333"/>
      <c r="FX1712" s="389"/>
      <c r="GH1712" s="333"/>
      <c r="GR1712" s="333"/>
      <c r="HB1712" s="333"/>
      <c r="HL1712" s="333"/>
      <c r="HV1712" s="333"/>
      <c r="IA1712" s="325"/>
    </row>
    <row r="1713" spans="1:235" s="48" customFormat="1">
      <c r="A1713" s="46"/>
      <c r="AB1713" s="333"/>
      <c r="AL1713" s="333"/>
      <c r="AV1713" s="333"/>
      <c r="BF1713" s="333"/>
      <c r="BP1713" s="333"/>
      <c r="BZ1713" s="333"/>
      <c r="CJ1713" s="333"/>
      <c r="CT1713" s="333"/>
      <c r="DD1713" s="333"/>
      <c r="DN1713" s="333"/>
      <c r="DX1713" s="333"/>
      <c r="EH1713" s="333"/>
      <c r="ER1713" s="333"/>
      <c r="FX1713" s="389"/>
      <c r="GH1713" s="333"/>
      <c r="GR1713" s="333"/>
      <c r="HB1713" s="333"/>
      <c r="HL1713" s="333"/>
      <c r="HV1713" s="333"/>
      <c r="IA1713" s="325"/>
    </row>
    <row r="1714" spans="1:235" s="48" customFormat="1">
      <c r="A1714" s="46"/>
      <c r="AB1714" s="333"/>
      <c r="AL1714" s="333"/>
      <c r="AV1714" s="333"/>
      <c r="BF1714" s="333"/>
      <c r="BP1714" s="333"/>
      <c r="BZ1714" s="333"/>
      <c r="CJ1714" s="333"/>
      <c r="CT1714" s="333"/>
      <c r="DD1714" s="333"/>
      <c r="DN1714" s="333"/>
      <c r="DX1714" s="333"/>
      <c r="EH1714" s="333"/>
      <c r="ER1714" s="333"/>
      <c r="FX1714" s="389"/>
      <c r="GH1714" s="333"/>
      <c r="GR1714" s="333"/>
      <c r="HB1714" s="333"/>
      <c r="HL1714" s="333"/>
      <c r="HV1714" s="333"/>
      <c r="IA1714" s="325"/>
    </row>
    <row r="1715" spans="1:235" s="48" customFormat="1">
      <c r="A1715" s="46"/>
      <c r="AB1715" s="333"/>
      <c r="AL1715" s="333"/>
      <c r="AV1715" s="333"/>
      <c r="BF1715" s="333"/>
      <c r="BP1715" s="333"/>
      <c r="BZ1715" s="333"/>
      <c r="CJ1715" s="333"/>
      <c r="CT1715" s="333"/>
      <c r="DD1715" s="333"/>
      <c r="DN1715" s="333"/>
      <c r="DX1715" s="333"/>
      <c r="EH1715" s="333"/>
      <c r="ER1715" s="333"/>
      <c r="FX1715" s="389"/>
      <c r="GH1715" s="333"/>
      <c r="GR1715" s="333"/>
      <c r="HB1715" s="333"/>
      <c r="HL1715" s="333"/>
      <c r="HV1715" s="333"/>
      <c r="IA1715" s="325"/>
    </row>
    <row r="1716" spans="1:235" s="48" customFormat="1">
      <c r="A1716" s="46"/>
      <c r="AB1716" s="333"/>
      <c r="AL1716" s="333"/>
      <c r="AV1716" s="333"/>
      <c r="BF1716" s="333"/>
      <c r="BP1716" s="333"/>
      <c r="BZ1716" s="333"/>
      <c r="CJ1716" s="333"/>
      <c r="CT1716" s="333"/>
      <c r="DD1716" s="333"/>
      <c r="DN1716" s="333"/>
      <c r="DX1716" s="333"/>
      <c r="EH1716" s="333"/>
      <c r="ER1716" s="333"/>
      <c r="FX1716" s="389"/>
      <c r="GH1716" s="333"/>
      <c r="GR1716" s="333"/>
      <c r="HB1716" s="333"/>
      <c r="HL1716" s="333"/>
      <c r="HV1716" s="333"/>
      <c r="IA1716" s="325"/>
    </row>
    <row r="1717" spans="1:235" s="48" customFormat="1">
      <c r="A1717" s="46"/>
      <c r="AB1717" s="333"/>
      <c r="AL1717" s="333"/>
      <c r="AV1717" s="333"/>
      <c r="BF1717" s="333"/>
      <c r="BP1717" s="333"/>
      <c r="BZ1717" s="333"/>
      <c r="CJ1717" s="333"/>
      <c r="CT1717" s="333"/>
      <c r="DD1717" s="333"/>
      <c r="DN1717" s="333"/>
      <c r="DX1717" s="333"/>
      <c r="EH1717" s="333"/>
      <c r="ER1717" s="333"/>
      <c r="FX1717" s="389"/>
      <c r="GH1717" s="333"/>
      <c r="GR1717" s="333"/>
      <c r="HB1717" s="333"/>
      <c r="HL1717" s="333"/>
      <c r="HV1717" s="333"/>
      <c r="IA1717" s="325"/>
    </row>
    <row r="1718" spans="1:235" s="48" customFormat="1">
      <c r="A1718" s="46"/>
      <c r="AB1718" s="333"/>
      <c r="AL1718" s="333"/>
      <c r="AV1718" s="333"/>
      <c r="BF1718" s="333"/>
      <c r="BP1718" s="333"/>
      <c r="BZ1718" s="333"/>
      <c r="CJ1718" s="333"/>
      <c r="CT1718" s="333"/>
      <c r="DD1718" s="333"/>
      <c r="DN1718" s="333"/>
      <c r="DX1718" s="333"/>
      <c r="EH1718" s="333"/>
      <c r="ER1718" s="333"/>
      <c r="FX1718" s="389"/>
      <c r="GH1718" s="333"/>
      <c r="GR1718" s="333"/>
      <c r="HB1718" s="333"/>
      <c r="HL1718" s="333"/>
      <c r="HV1718" s="333"/>
      <c r="IA1718" s="325"/>
    </row>
    <row r="1719" spans="1:235" s="48" customFormat="1">
      <c r="A1719" s="46"/>
      <c r="AB1719" s="333"/>
      <c r="AL1719" s="333"/>
      <c r="AV1719" s="333"/>
      <c r="BF1719" s="333"/>
      <c r="BP1719" s="333"/>
      <c r="BZ1719" s="333"/>
      <c r="CJ1719" s="333"/>
      <c r="CT1719" s="333"/>
      <c r="DD1719" s="333"/>
      <c r="DN1719" s="333"/>
      <c r="DX1719" s="333"/>
      <c r="EH1719" s="333"/>
      <c r="ER1719" s="333"/>
      <c r="FX1719" s="389"/>
      <c r="GH1719" s="333"/>
      <c r="GR1719" s="333"/>
      <c r="HB1719" s="333"/>
      <c r="HL1719" s="333"/>
      <c r="HV1719" s="333"/>
      <c r="IA1719" s="325"/>
    </row>
    <row r="1720" spans="1:235" s="48" customFormat="1">
      <c r="A1720" s="46"/>
      <c r="AB1720" s="333"/>
      <c r="AL1720" s="333"/>
      <c r="AV1720" s="333"/>
      <c r="BF1720" s="333"/>
      <c r="BP1720" s="333"/>
      <c r="BZ1720" s="333"/>
      <c r="CJ1720" s="333"/>
      <c r="CT1720" s="333"/>
      <c r="DD1720" s="333"/>
      <c r="DN1720" s="333"/>
      <c r="DX1720" s="333"/>
      <c r="EH1720" s="333"/>
      <c r="ER1720" s="333"/>
      <c r="FX1720" s="389"/>
      <c r="GH1720" s="333"/>
      <c r="GR1720" s="333"/>
      <c r="HB1720" s="333"/>
      <c r="HL1720" s="333"/>
      <c r="HV1720" s="333"/>
      <c r="IA1720" s="325"/>
    </row>
    <row r="1721" spans="1:235" s="48" customFormat="1">
      <c r="A1721" s="46"/>
      <c r="AB1721" s="333"/>
      <c r="AL1721" s="333"/>
      <c r="AV1721" s="333"/>
      <c r="BF1721" s="333"/>
      <c r="BP1721" s="333"/>
      <c r="BZ1721" s="333"/>
      <c r="CJ1721" s="333"/>
      <c r="CT1721" s="333"/>
      <c r="DD1721" s="333"/>
      <c r="DN1721" s="333"/>
      <c r="DX1721" s="333"/>
      <c r="EH1721" s="333"/>
      <c r="ER1721" s="333"/>
      <c r="FX1721" s="389"/>
      <c r="GH1721" s="333"/>
      <c r="GR1721" s="333"/>
      <c r="HB1721" s="333"/>
      <c r="HL1721" s="333"/>
      <c r="HV1721" s="333"/>
      <c r="IA1721" s="325"/>
    </row>
    <row r="1722" spans="1:235" s="48" customFormat="1">
      <c r="A1722" s="46"/>
      <c r="AB1722" s="333"/>
      <c r="AL1722" s="333"/>
      <c r="AV1722" s="333"/>
      <c r="BF1722" s="333"/>
      <c r="BP1722" s="333"/>
      <c r="BZ1722" s="333"/>
      <c r="CJ1722" s="333"/>
      <c r="CT1722" s="333"/>
      <c r="DD1722" s="333"/>
      <c r="DN1722" s="333"/>
      <c r="DX1722" s="333"/>
      <c r="EH1722" s="333"/>
      <c r="ER1722" s="333"/>
      <c r="FX1722" s="389"/>
      <c r="GH1722" s="333"/>
      <c r="GR1722" s="333"/>
      <c r="HB1722" s="333"/>
      <c r="HL1722" s="333"/>
      <c r="HV1722" s="333"/>
      <c r="IA1722" s="325"/>
    </row>
    <row r="1723" spans="1:235" s="48" customFormat="1">
      <c r="A1723" s="46"/>
      <c r="AB1723" s="333"/>
      <c r="AL1723" s="333"/>
      <c r="AV1723" s="333"/>
      <c r="BF1723" s="333"/>
      <c r="BP1723" s="333"/>
      <c r="BZ1723" s="333"/>
      <c r="CJ1723" s="333"/>
      <c r="CT1723" s="333"/>
      <c r="DD1723" s="333"/>
      <c r="DN1723" s="333"/>
      <c r="DX1723" s="333"/>
      <c r="EH1723" s="333"/>
      <c r="ER1723" s="333"/>
      <c r="FX1723" s="389"/>
      <c r="GH1723" s="333"/>
      <c r="GR1723" s="333"/>
      <c r="HB1723" s="333"/>
      <c r="HL1723" s="333"/>
      <c r="HV1723" s="333"/>
      <c r="IA1723" s="325"/>
    </row>
    <row r="1724" spans="1:235" s="48" customFormat="1">
      <c r="A1724" s="46"/>
      <c r="AB1724" s="333"/>
      <c r="AL1724" s="333"/>
      <c r="AV1724" s="333"/>
      <c r="BF1724" s="333"/>
      <c r="BP1724" s="333"/>
      <c r="BZ1724" s="333"/>
      <c r="CJ1724" s="333"/>
      <c r="CT1724" s="333"/>
      <c r="DD1724" s="333"/>
      <c r="DN1724" s="333"/>
      <c r="DX1724" s="333"/>
      <c r="EH1724" s="333"/>
      <c r="ER1724" s="333"/>
      <c r="FX1724" s="389"/>
      <c r="GH1724" s="333"/>
      <c r="GR1724" s="333"/>
      <c r="HB1724" s="333"/>
      <c r="HL1724" s="333"/>
      <c r="HV1724" s="333"/>
      <c r="IA1724" s="325"/>
    </row>
    <row r="1725" spans="1:235" s="48" customFormat="1">
      <c r="A1725" s="46"/>
      <c r="AB1725" s="333"/>
      <c r="AL1725" s="333"/>
      <c r="AV1725" s="333"/>
      <c r="BF1725" s="333"/>
      <c r="BP1725" s="333"/>
      <c r="BZ1725" s="333"/>
      <c r="CJ1725" s="333"/>
      <c r="CT1725" s="333"/>
      <c r="DD1725" s="333"/>
      <c r="DN1725" s="333"/>
      <c r="DX1725" s="333"/>
      <c r="EH1725" s="333"/>
      <c r="ER1725" s="333"/>
      <c r="FX1725" s="389"/>
      <c r="GH1725" s="333"/>
      <c r="GR1725" s="333"/>
      <c r="HB1725" s="333"/>
      <c r="HL1725" s="333"/>
      <c r="HV1725" s="333"/>
      <c r="IA1725" s="325"/>
    </row>
    <row r="1726" spans="1:235" s="48" customFormat="1">
      <c r="A1726" s="46"/>
      <c r="AB1726" s="333"/>
      <c r="AL1726" s="333"/>
      <c r="AV1726" s="333"/>
      <c r="BF1726" s="333"/>
      <c r="BP1726" s="333"/>
      <c r="BZ1726" s="333"/>
      <c r="CJ1726" s="333"/>
      <c r="CT1726" s="333"/>
      <c r="DD1726" s="333"/>
      <c r="DN1726" s="333"/>
      <c r="DX1726" s="333"/>
      <c r="EH1726" s="333"/>
      <c r="ER1726" s="333"/>
      <c r="FX1726" s="389"/>
      <c r="GH1726" s="333"/>
      <c r="GR1726" s="333"/>
      <c r="HB1726" s="333"/>
      <c r="HL1726" s="333"/>
      <c r="HV1726" s="333"/>
      <c r="IA1726" s="325"/>
    </row>
    <row r="1727" spans="1:235" s="48" customFormat="1">
      <c r="A1727" s="46"/>
      <c r="AB1727" s="333"/>
      <c r="AL1727" s="333"/>
      <c r="AV1727" s="333"/>
      <c r="BF1727" s="333"/>
      <c r="BP1727" s="333"/>
      <c r="BZ1727" s="333"/>
      <c r="CJ1727" s="333"/>
      <c r="CT1727" s="333"/>
      <c r="DD1727" s="333"/>
      <c r="DN1727" s="333"/>
      <c r="DX1727" s="333"/>
      <c r="EH1727" s="333"/>
      <c r="ER1727" s="333"/>
      <c r="FX1727" s="389"/>
      <c r="GH1727" s="333"/>
      <c r="GR1727" s="333"/>
      <c r="HB1727" s="333"/>
      <c r="HL1727" s="333"/>
      <c r="HV1727" s="333"/>
      <c r="IA1727" s="325"/>
    </row>
    <row r="1728" spans="1:235" s="48" customFormat="1">
      <c r="A1728" s="46"/>
      <c r="AB1728" s="333"/>
      <c r="AL1728" s="333"/>
      <c r="AV1728" s="333"/>
      <c r="BF1728" s="333"/>
      <c r="BP1728" s="333"/>
      <c r="BZ1728" s="333"/>
      <c r="CJ1728" s="333"/>
      <c r="CT1728" s="333"/>
      <c r="DD1728" s="333"/>
      <c r="DN1728" s="333"/>
      <c r="DX1728" s="333"/>
      <c r="EH1728" s="333"/>
      <c r="ER1728" s="333"/>
      <c r="FX1728" s="389"/>
      <c r="GH1728" s="333"/>
      <c r="GR1728" s="333"/>
      <c r="HB1728" s="333"/>
      <c r="HL1728" s="333"/>
      <c r="HV1728" s="333"/>
      <c r="IA1728" s="325"/>
    </row>
    <row r="1729" spans="1:235" s="48" customFormat="1">
      <c r="A1729" s="46"/>
      <c r="AB1729" s="333"/>
      <c r="AL1729" s="333"/>
      <c r="AV1729" s="333"/>
      <c r="BF1729" s="333"/>
      <c r="BP1729" s="333"/>
      <c r="BZ1729" s="333"/>
      <c r="CJ1729" s="333"/>
      <c r="CT1729" s="333"/>
      <c r="DD1729" s="333"/>
      <c r="DN1729" s="333"/>
      <c r="DX1729" s="333"/>
      <c r="EH1729" s="333"/>
      <c r="ER1729" s="333"/>
      <c r="FX1729" s="389"/>
      <c r="GH1729" s="333"/>
      <c r="GR1729" s="333"/>
      <c r="HB1729" s="333"/>
      <c r="HL1729" s="333"/>
      <c r="HV1729" s="333"/>
      <c r="IA1729" s="325"/>
    </row>
    <row r="1730" spans="1:235" s="48" customFormat="1">
      <c r="A1730" s="46"/>
      <c r="AB1730" s="333"/>
      <c r="AL1730" s="333"/>
      <c r="AV1730" s="333"/>
      <c r="BF1730" s="333"/>
      <c r="BP1730" s="333"/>
      <c r="BZ1730" s="333"/>
      <c r="CJ1730" s="333"/>
      <c r="CT1730" s="333"/>
      <c r="DD1730" s="333"/>
      <c r="DN1730" s="333"/>
      <c r="DX1730" s="333"/>
      <c r="EH1730" s="333"/>
      <c r="ER1730" s="333"/>
      <c r="FX1730" s="389"/>
      <c r="GH1730" s="333"/>
      <c r="GR1730" s="333"/>
      <c r="HB1730" s="333"/>
      <c r="HL1730" s="333"/>
      <c r="HV1730" s="333"/>
      <c r="IA1730" s="325"/>
    </row>
    <row r="1731" spans="1:235" s="48" customFormat="1">
      <c r="A1731" s="46"/>
      <c r="AB1731" s="333"/>
      <c r="AL1731" s="333"/>
      <c r="AV1731" s="333"/>
      <c r="BF1731" s="333"/>
      <c r="BP1731" s="333"/>
      <c r="BZ1731" s="333"/>
      <c r="CJ1731" s="333"/>
      <c r="CT1731" s="333"/>
      <c r="DD1731" s="333"/>
      <c r="DN1731" s="333"/>
      <c r="DX1731" s="333"/>
      <c r="EH1731" s="333"/>
      <c r="ER1731" s="333"/>
      <c r="FX1731" s="389"/>
      <c r="GH1731" s="333"/>
      <c r="GR1731" s="333"/>
      <c r="HB1731" s="333"/>
      <c r="HL1731" s="333"/>
      <c r="HV1731" s="333"/>
      <c r="IA1731" s="325"/>
    </row>
    <row r="1732" spans="1:235" s="48" customFormat="1">
      <c r="A1732" s="46"/>
      <c r="AB1732" s="333"/>
      <c r="AL1732" s="333"/>
      <c r="AV1732" s="333"/>
      <c r="BF1732" s="333"/>
      <c r="BP1732" s="333"/>
      <c r="BZ1732" s="333"/>
      <c r="CJ1732" s="333"/>
      <c r="CT1732" s="333"/>
      <c r="DD1732" s="333"/>
      <c r="DN1732" s="333"/>
      <c r="DX1732" s="333"/>
      <c r="EH1732" s="333"/>
      <c r="ER1732" s="333"/>
      <c r="FX1732" s="389"/>
      <c r="GH1732" s="333"/>
      <c r="GR1732" s="333"/>
      <c r="HB1732" s="333"/>
      <c r="HL1732" s="333"/>
      <c r="HV1732" s="333"/>
      <c r="IA1732" s="325"/>
    </row>
    <row r="1733" spans="1:235" s="48" customFormat="1">
      <c r="A1733" s="46"/>
      <c r="AB1733" s="333"/>
      <c r="AL1733" s="333"/>
      <c r="AV1733" s="333"/>
      <c r="BF1733" s="333"/>
      <c r="BP1733" s="333"/>
      <c r="BZ1733" s="333"/>
      <c r="CJ1733" s="333"/>
      <c r="CT1733" s="333"/>
      <c r="DD1733" s="333"/>
      <c r="DN1733" s="333"/>
      <c r="DX1733" s="333"/>
      <c r="EH1733" s="333"/>
      <c r="ER1733" s="333"/>
      <c r="FX1733" s="389"/>
      <c r="GH1733" s="333"/>
      <c r="GR1733" s="333"/>
      <c r="HB1733" s="333"/>
      <c r="HL1733" s="333"/>
      <c r="HV1733" s="333"/>
      <c r="IA1733" s="325"/>
    </row>
    <row r="1734" spans="1:235" s="48" customFormat="1">
      <c r="A1734" s="46"/>
      <c r="AB1734" s="333"/>
      <c r="AL1734" s="333"/>
      <c r="AV1734" s="333"/>
      <c r="BF1734" s="333"/>
      <c r="BP1734" s="333"/>
      <c r="BZ1734" s="333"/>
      <c r="CJ1734" s="333"/>
      <c r="CT1734" s="333"/>
      <c r="DD1734" s="333"/>
      <c r="DN1734" s="333"/>
      <c r="DX1734" s="333"/>
      <c r="EH1734" s="333"/>
      <c r="ER1734" s="333"/>
      <c r="FX1734" s="389"/>
      <c r="GH1734" s="333"/>
      <c r="GR1734" s="333"/>
      <c r="HB1734" s="333"/>
      <c r="HL1734" s="333"/>
      <c r="HV1734" s="333"/>
      <c r="IA1734" s="325"/>
    </row>
    <row r="1735" spans="1:235" s="48" customFormat="1">
      <c r="A1735" s="46"/>
      <c r="AB1735" s="333"/>
      <c r="AL1735" s="333"/>
      <c r="AV1735" s="333"/>
      <c r="BF1735" s="333"/>
      <c r="BP1735" s="333"/>
      <c r="BZ1735" s="333"/>
      <c r="CJ1735" s="333"/>
      <c r="CT1735" s="333"/>
      <c r="DD1735" s="333"/>
      <c r="DN1735" s="333"/>
      <c r="DX1735" s="333"/>
      <c r="EH1735" s="333"/>
      <c r="ER1735" s="333"/>
      <c r="FX1735" s="389"/>
      <c r="GH1735" s="333"/>
      <c r="GR1735" s="333"/>
      <c r="HB1735" s="333"/>
      <c r="HL1735" s="333"/>
      <c r="HV1735" s="333"/>
      <c r="IA1735" s="325"/>
    </row>
    <row r="1736" spans="1:235" s="48" customFormat="1">
      <c r="A1736" s="46"/>
      <c r="AB1736" s="333"/>
      <c r="AL1736" s="333"/>
      <c r="AV1736" s="333"/>
      <c r="BF1736" s="333"/>
      <c r="BP1736" s="333"/>
      <c r="BZ1736" s="333"/>
      <c r="CJ1736" s="333"/>
      <c r="CT1736" s="333"/>
      <c r="DD1736" s="333"/>
      <c r="DN1736" s="333"/>
      <c r="DX1736" s="333"/>
      <c r="EH1736" s="333"/>
      <c r="ER1736" s="333"/>
      <c r="FX1736" s="389"/>
      <c r="GH1736" s="333"/>
      <c r="GR1736" s="333"/>
      <c r="HB1736" s="333"/>
      <c r="HL1736" s="333"/>
      <c r="HV1736" s="333"/>
      <c r="IA1736" s="325"/>
    </row>
    <row r="1737" spans="1:235" s="48" customFormat="1">
      <c r="A1737" s="46"/>
      <c r="AB1737" s="333"/>
      <c r="AL1737" s="333"/>
      <c r="AV1737" s="333"/>
      <c r="BF1737" s="333"/>
      <c r="BP1737" s="333"/>
      <c r="BZ1737" s="333"/>
      <c r="CJ1737" s="333"/>
      <c r="CT1737" s="333"/>
      <c r="DD1737" s="333"/>
      <c r="DN1737" s="333"/>
      <c r="DX1737" s="333"/>
      <c r="EH1737" s="333"/>
      <c r="ER1737" s="333"/>
      <c r="FX1737" s="389"/>
      <c r="GH1737" s="333"/>
      <c r="GR1737" s="333"/>
      <c r="HB1737" s="333"/>
      <c r="HL1737" s="333"/>
      <c r="HV1737" s="333"/>
      <c r="IA1737" s="325"/>
    </row>
    <row r="1738" spans="1:235" s="48" customFormat="1">
      <c r="A1738" s="46"/>
      <c r="AB1738" s="333"/>
      <c r="AL1738" s="333"/>
      <c r="AV1738" s="333"/>
      <c r="BF1738" s="333"/>
      <c r="BP1738" s="333"/>
      <c r="BZ1738" s="333"/>
      <c r="CJ1738" s="333"/>
      <c r="CT1738" s="333"/>
      <c r="DD1738" s="333"/>
      <c r="DN1738" s="333"/>
      <c r="DX1738" s="333"/>
      <c r="EH1738" s="333"/>
      <c r="ER1738" s="333"/>
      <c r="FX1738" s="389"/>
      <c r="GH1738" s="333"/>
      <c r="GR1738" s="333"/>
      <c r="HB1738" s="333"/>
      <c r="HL1738" s="333"/>
      <c r="HV1738" s="333"/>
      <c r="IA1738" s="325"/>
    </row>
    <row r="1739" spans="1:235" s="48" customFormat="1">
      <c r="A1739" s="46"/>
      <c r="AB1739" s="333"/>
      <c r="AL1739" s="333"/>
      <c r="AV1739" s="333"/>
      <c r="BF1739" s="333"/>
      <c r="BP1739" s="333"/>
      <c r="BZ1739" s="333"/>
      <c r="CJ1739" s="333"/>
      <c r="CT1739" s="333"/>
      <c r="DD1739" s="333"/>
      <c r="DN1739" s="333"/>
      <c r="DX1739" s="333"/>
      <c r="EH1739" s="333"/>
      <c r="ER1739" s="333"/>
      <c r="FX1739" s="389"/>
      <c r="GH1739" s="333"/>
      <c r="GR1739" s="333"/>
      <c r="HB1739" s="333"/>
      <c r="HL1739" s="333"/>
      <c r="HV1739" s="333"/>
      <c r="IA1739" s="325"/>
    </row>
    <row r="1740" spans="1:235" s="48" customFormat="1">
      <c r="A1740" s="46"/>
      <c r="AB1740" s="333"/>
      <c r="AL1740" s="333"/>
      <c r="AV1740" s="333"/>
      <c r="BF1740" s="333"/>
      <c r="BP1740" s="333"/>
      <c r="BZ1740" s="333"/>
      <c r="CJ1740" s="333"/>
      <c r="CT1740" s="333"/>
      <c r="DD1740" s="333"/>
      <c r="DN1740" s="333"/>
      <c r="DX1740" s="333"/>
      <c r="EH1740" s="333"/>
      <c r="ER1740" s="333"/>
      <c r="FX1740" s="389"/>
      <c r="GH1740" s="333"/>
      <c r="GR1740" s="333"/>
      <c r="HB1740" s="333"/>
      <c r="HL1740" s="333"/>
      <c r="HV1740" s="333"/>
      <c r="IA1740" s="325"/>
    </row>
    <row r="1741" spans="1:235" s="48" customFormat="1">
      <c r="A1741" s="46"/>
      <c r="AB1741" s="333"/>
      <c r="AL1741" s="333"/>
      <c r="AV1741" s="333"/>
      <c r="BF1741" s="333"/>
      <c r="BP1741" s="333"/>
      <c r="BZ1741" s="333"/>
      <c r="CJ1741" s="333"/>
      <c r="CT1741" s="333"/>
      <c r="DD1741" s="333"/>
      <c r="DN1741" s="333"/>
      <c r="DX1741" s="333"/>
      <c r="EH1741" s="333"/>
      <c r="ER1741" s="333"/>
      <c r="FX1741" s="389"/>
      <c r="GH1741" s="333"/>
      <c r="GR1741" s="333"/>
      <c r="HB1741" s="333"/>
      <c r="HL1741" s="333"/>
      <c r="HV1741" s="333"/>
      <c r="IA1741" s="325"/>
    </row>
    <row r="1742" spans="1:235" s="48" customFormat="1">
      <c r="A1742" s="46"/>
      <c r="AB1742" s="333"/>
      <c r="AL1742" s="333"/>
      <c r="AV1742" s="333"/>
      <c r="BF1742" s="333"/>
      <c r="BP1742" s="333"/>
      <c r="BZ1742" s="333"/>
      <c r="CJ1742" s="333"/>
      <c r="CT1742" s="333"/>
      <c r="DD1742" s="333"/>
      <c r="DN1742" s="333"/>
      <c r="DX1742" s="333"/>
      <c r="EH1742" s="333"/>
      <c r="ER1742" s="333"/>
      <c r="FX1742" s="389"/>
      <c r="GH1742" s="333"/>
      <c r="GR1742" s="333"/>
      <c r="HB1742" s="333"/>
      <c r="HL1742" s="333"/>
      <c r="HV1742" s="333"/>
      <c r="IA1742" s="325"/>
    </row>
    <row r="1743" spans="1:235" s="48" customFormat="1">
      <c r="A1743" s="46"/>
      <c r="AB1743" s="333"/>
      <c r="AL1743" s="333"/>
      <c r="AV1743" s="333"/>
      <c r="BF1743" s="333"/>
      <c r="BP1743" s="333"/>
      <c r="BZ1743" s="333"/>
      <c r="CJ1743" s="333"/>
      <c r="CT1743" s="333"/>
      <c r="DD1743" s="333"/>
      <c r="DN1743" s="333"/>
      <c r="DX1743" s="333"/>
      <c r="EH1743" s="333"/>
      <c r="ER1743" s="333"/>
      <c r="FX1743" s="389"/>
      <c r="GH1743" s="333"/>
      <c r="GR1743" s="333"/>
      <c r="HB1743" s="333"/>
      <c r="HL1743" s="333"/>
      <c r="HV1743" s="333"/>
      <c r="IA1743" s="325"/>
    </row>
    <row r="1744" spans="1:235" s="48" customFormat="1">
      <c r="A1744" s="46"/>
      <c r="AB1744" s="333"/>
      <c r="AL1744" s="333"/>
      <c r="AV1744" s="333"/>
      <c r="BF1744" s="333"/>
      <c r="BP1744" s="333"/>
      <c r="BZ1744" s="333"/>
      <c r="CJ1744" s="333"/>
      <c r="CT1744" s="333"/>
      <c r="DD1744" s="333"/>
      <c r="DN1744" s="333"/>
      <c r="DX1744" s="333"/>
      <c r="EH1744" s="333"/>
      <c r="ER1744" s="333"/>
      <c r="FX1744" s="389"/>
      <c r="GH1744" s="333"/>
      <c r="GR1744" s="333"/>
      <c r="HB1744" s="333"/>
      <c r="HL1744" s="333"/>
      <c r="HV1744" s="333"/>
      <c r="IA1744" s="325"/>
    </row>
    <row r="1745" spans="1:235" s="48" customFormat="1">
      <c r="A1745" s="46"/>
      <c r="AB1745" s="333"/>
      <c r="AL1745" s="333"/>
      <c r="AV1745" s="333"/>
      <c r="BF1745" s="333"/>
      <c r="BP1745" s="333"/>
      <c r="BZ1745" s="333"/>
      <c r="CJ1745" s="333"/>
      <c r="CT1745" s="333"/>
      <c r="DD1745" s="333"/>
      <c r="DN1745" s="333"/>
      <c r="DX1745" s="333"/>
      <c r="EH1745" s="333"/>
      <c r="ER1745" s="333"/>
      <c r="FX1745" s="389"/>
      <c r="GH1745" s="333"/>
      <c r="GR1745" s="333"/>
      <c r="HB1745" s="333"/>
      <c r="HL1745" s="333"/>
      <c r="HV1745" s="333"/>
      <c r="IA1745" s="325"/>
    </row>
    <row r="1746" spans="1:235" s="48" customFormat="1">
      <c r="A1746" s="46"/>
      <c r="AB1746" s="333"/>
      <c r="AL1746" s="333"/>
      <c r="AV1746" s="333"/>
      <c r="BF1746" s="333"/>
      <c r="BP1746" s="333"/>
      <c r="BZ1746" s="333"/>
      <c r="CJ1746" s="333"/>
      <c r="CT1746" s="333"/>
      <c r="DD1746" s="333"/>
      <c r="DN1746" s="333"/>
      <c r="DX1746" s="333"/>
      <c r="EH1746" s="333"/>
      <c r="ER1746" s="333"/>
      <c r="FX1746" s="389"/>
      <c r="GH1746" s="333"/>
      <c r="GR1746" s="333"/>
      <c r="HB1746" s="333"/>
      <c r="HL1746" s="333"/>
      <c r="HV1746" s="333"/>
      <c r="IA1746" s="325"/>
    </row>
    <row r="1747" spans="1:235" s="48" customFormat="1">
      <c r="A1747" s="46"/>
      <c r="AB1747" s="333"/>
      <c r="AL1747" s="333"/>
      <c r="AV1747" s="333"/>
      <c r="BF1747" s="333"/>
      <c r="BP1747" s="333"/>
      <c r="BZ1747" s="333"/>
      <c r="CJ1747" s="333"/>
      <c r="CT1747" s="333"/>
      <c r="DD1747" s="333"/>
      <c r="DN1747" s="333"/>
      <c r="DX1747" s="333"/>
      <c r="EH1747" s="333"/>
      <c r="ER1747" s="333"/>
      <c r="FX1747" s="389"/>
      <c r="GH1747" s="333"/>
      <c r="GR1747" s="333"/>
      <c r="HB1747" s="333"/>
      <c r="HL1747" s="333"/>
      <c r="HV1747" s="333"/>
      <c r="IA1747" s="325"/>
    </row>
    <row r="1748" spans="1:235" s="48" customFormat="1">
      <c r="A1748" s="46"/>
      <c r="AB1748" s="333"/>
      <c r="AL1748" s="333"/>
      <c r="AV1748" s="333"/>
      <c r="BF1748" s="333"/>
      <c r="BP1748" s="333"/>
      <c r="BZ1748" s="333"/>
      <c r="CJ1748" s="333"/>
      <c r="CT1748" s="333"/>
      <c r="DD1748" s="333"/>
      <c r="DN1748" s="333"/>
      <c r="DX1748" s="333"/>
      <c r="EH1748" s="333"/>
      <c r="ER1748" s="333"/>
      <c r="FX1748" s="389"/>
      <c r="GH1748" s="333"/>
      <c r="GR1748" s="333"/>
      <c r="HB1748" s="333"/>
      <c r="HL1748" s="333"/>
      <c r="HV1748" s="333"/>
      <c r="IA1748" s="325"/>
    </row>
    <row r="1749" spans="1:235" s="48" customFormat="1">
      <c r="A1749" s="46"/>
      <c r="AB1749" s="333"/>
      <c r="AL1749" s="333"/>
      <c r="AV1749" s="333"/>
      <c r="BF1749" s="333"/>
      <c r="BP1749" s="333"/>
      <c r="BZ1749" s="333"/>
      <c r="CJ1749" s="333"/>
      <c r="CT1749" s="333"/>
      <c r="DD1749" s="333"/>
      <c r="DN1749" s="333"/>
      <c r="DX1749" s="333"/>
      <c r="EH1749" s="333"/>
      <c r="ER1749" s="333"/>
      <c r="FX1749" s="389"/>
      <c r="GH1749" s="333"/>
      <c r="GR1749" s="333"/>
      <c r="HB1749" s="333"/>
      <c r="HL1749" s="333"/>
      <c r="HV1749" s="333"/>
      <c r="IA1749" s="325"/>
    </row>
    <row r="1750" spans="1:235" s="48" customFormat="1">
      <c r="A1750" s="46"/>
      <c r="AB1750" s="333"/>
      <c r="AL1750" s="333"/>
      <c r="AV1750" s="333"/>
      <c r="BF1750" s="333"/>
      <c r="BP1750" s="333"/>
      <c r="BZ1750" s="333"/>
      <c r="CJ1750" s="333"/>
      <c r="CT1750" s="333"/>
      <c r="DD1750" s="333"/>
      <c r="DN1750" s="333"/>
      <c r="DX1750" s="333"/>
      <c r="EH1750" s="333"/>
      <c r="ER1750" s="333"/>
      <c r="FX1750" s="389"/>
      <c r="GH1750" s="333"/>
      <c r="GR1750" s="333"/>
      <c r="HB1750" s="333"/>
      <c r="HL1750" s="333"/>
      <c r="HV1750" s="333"/>
      <c r="IA1750" s="325"/>
    </row>
    <row r="1751" spans="1:235" s="48" customFormat="1">
      <c r="A1751" s="46"/>
      <c r="AB1751" s="333"/>
      <c r="AL1751" s="333"/>
      <c r="AV1751" s="333"/>
      <c r="BF1751" s="333"/>
      <c r="BP1751" s="333"/>
      <c r="BZ1751" s="333"/>
      <c r="CJ1751" s="333"/>
      <c r="CT1751" s="333"/>
      <c r="DD1751" s="333"/>
      <c r="DN1751" s="333"/>
      <c r="DX1751" s="333"/>
      <c r="EH1751" s="333"/>
      <c r="ER1751" s="333"/>
      <c r="FX1751" s="389"/>
      <c r="GH1751" s="333"/>
      <c r="GR1751" s="333"/>
      <c r="HB1751" s="333"/>
      <c r="HL1751" s="333"/>
      <c r="HV1751" s="333"/>
      <c r="IA1751" s="325"/>
    </row>
    <row r="1752" spans="1:235" s="48" customFormat="1">
      <c r="A1752" s="46"/>
      <c r="AB1752" s="333"/>
      <c r="AL1752" s="333"/>
      <c r="AV1752" s="333"/>
      <c r="BF1752" s="333"/>
      <c r="BP1752" s="333"/>
      <c r="BZ1752" s="333"/>
      <c r="CJ1752" s="333"/>
      <c r="CT1752" s="333"/>
      <c r="DD1752" s="333"/>
      <c r="DN1752" s="333"/>
      <c r="DX1752" s="333"/>
      <c r="EH1752" s="333"/>
      <c r="ER1752" s="333"/>
      <c r="FX1752" s="389"/>
      <c r="GH1752" s="333"/>
      <c r="GR1752" s="333"/>
      <c r="HB1752" s="333"/>
      <c r="HL1752" s="333"/>
      <c r="HV1752" s="333"/>
      <c r="IA1752" s="325"/>
    </row>
    <row r="1753" spans="1:235" s="48" customFormat="1">
      <c r="A1753" s="46"/>
      <c r="AB1753" s="333"/>
      <c r="AL1753" s="333"/>
      <c r="AV1753" s="333"/>
      <c r="BF1753" s="333"/>
      <c r="BP1753" s="333"/>
      <c r="BZ1753" s="333"/>
      <c r="CJ1753" s="333"/>
      <c r="CT1753" s="333"/>
      <c r="DD1753" s="333"/>
      <c r="DN1753" s="333"/>
      <c r="DX1753" s="333"/>
      <c r="EH1753" s="333"/>
      <c r="ER1753" s="333"/>
      <c r="FX1753" s="389"/>
      <c r="GH1753" s="333"/>
      <c r="GR1753" s="333"/>
      <c r="HB1753" s="333"/>
      <c r="HL1753" s="333"/>
      <c r="HV1753" s="333"/>
      <c r="IA1753" s="325"/>
    </row>
    <row r="1754" spans="1:235" s="48" customFormat="1">
      <c r="A1754" s="46"/>
      <c r="AB1754" s="333"/>
      <c r="AL1754" s="333"/>
      <c r="AV1754" s="333"/>
      <c r="BF1754" s="333"/>
      <c r="BP1754" s="333"/>
      <c r="BZ1754" s="333"/>
      <c r="CJ1754" s="333"/>
      <c r="CT1754" s="333"/>
      <c r="DD1754" s="333"/>
      <c r="DN1754" s="333"/>
      <c r="DX1754" s="333"/>
      <c r="EH1754" s="333"/>
      <c r="ER1754" s="333"/>
      <c r="FX1754" s="389"/>
      <c r="GH1754" s="333"/>
      <c r="GR1754" s="333"/>
      <c r="HB1754" s="333"/>
      <c r="HL1754" s="333"/>
      <c r="HV1754" s="333"/>
      <c r="IA1754" s="325"/>
    </row>
    <row r="1755" spans="1:235" s="48" customFormat="1">
      <c r="A1755" s="46"/>
      <c r="AB1755" s="333"/>
      <c r="AL1755" s="333"/>
      <c r="AV1755" s="333"/>
      <c r="BF1755" s="333"/>
      <c r="BP1755" s="333"/>
      <c r="BZ1755" s="333"/>
      <c r="CJ1755" s="333"/>
      <c r="CT1755" s="333"/>
      <c r="DD1755" s="333"/>
      <c r="DN1755" s="333"/>
      <c r="DX1755" s="333"/>
      <c r="EH1755" s="333"/>
      <c r="ER1755" s="333"/>
      <c r="FX1755" s="389"/>
      <c r="GH1755" s="333"/>
      <c r="GR1755" s="333"/>
      <c r="HB1755" s="333"/>
      <c r="HL1755" s="333"/>
      <c r="HV1755" s="333"/>
      <c r="IA1755" s="325"/>
    </row>
    <row r="1756" spans="1:235" s="48" customFormat="1">
      <c r="A1756" s="46"/>
      <c r="AB1756" s="333"/>
      <c r="AL1756" s="333"/>
      <c r="AV1756" s="333"/>
      <c r="BF1756" s="333"/>
      <c r="BP1756" s="333"/>
      <c r="BZ1756" s="333"/>
      <c r="CJ1756" s="333"/>
      <c r="CT1756" s="333"/>
      <c r="DD1756" s="333"/>
      <c r="DN1756" s="333"/>
      <c r="DX1756" s="333"/>
      <c r="EH1756" s="333"/>
      <c r="ER1756" s="333"/>
      <c r="FX1756" s="389"/>
      <c r="GH1756" s="333"/>
      <c r="GR1756" s="333"/>
      <c r="HB1756" s="333"/>
      <c r="HL1756" s="333"/>
      <c r="HV1756" s="333"/>
      <c r="IA1756" s="325"/>
    </row>
    <row r="1757" spans="1:235" s="48" customFormat="1">
      <c r="A1757" s="46"/>
      <c r="AB1757" s="333"/>
      <c r="AL1757" s="333"/>
      <c r="AV1757" s="333"/>
      <c r="BF1757" s="333"/>
      <c r="BP1757" s="333"/>
      <c r="BZ1757" s="333"/>
      <c r="CJ1757" s="333"/>
      <c r="CT1757" s="333"/>
      <c r="DD1757" s="333"/>
      <c r="DN1757" s="333"/>
      <c r="DX1757" s="333"/>
      <c r="EH1757" s="333"/>
      <c r="ER1757" s="333"/>
      <c r="FX1757" s="389"/>
      <c r="GH1757" s="333"/>
      <c r="GR1757" s="333"/>
      <c r="HB1757" s="333"/>
      <c r="HL1757" s="333"/>
      <c r="HV1757" s="333"/>
      <c r="IA1757" s="325"/>
    </row>
    <row r="1758" spans="1:235" s="48" customFormat="1">
      <c r="A1758" s="46"/>
      <c r="AB1758" s="333"/>
      <c r="AL1758" s="333"/>
      <c r="AV1758" s="333"/>
      <c r="BF1758" s="333"/>
      <c r="BP1758" s="333"/>
      <c r="BZ1758" s="333"/>
      <c r="CJ1758" s="333"/>
      <c r="CT1758" s="333"/>
      <c r="DD1758" s="333"/>
      <c r="DN1758" s="333"/>
      <c r="DX1758" s="333"/>
      <c r="EH1758" s="333"/>
      <c r="ER1758" s="333"/>
      <c r="FX1758" s="389"/>
      <c r="GH1758" s="333"/>
      <c r="GR1758" s="333"/>
      <c r="HB1758" s="333"/>
      <c r="HL1758" s="333"/>
      <c r="HV1758" s="333"/>
      <c r="IA1758" s="325"/>
    </row>
    <row r="1759" spans="1:235" s="48" customFormat="1">
      <c r="A1759" s="46"/>
      <c r="AB1759" s="333"/>
      <c r="AL1759" s="333"/>
      <c r="AV1759" s="333"/>
      <c r="BF1759" s="333"/>
      <c r="BP1759" s="333"/>
      <c r="BZ1759" s="333"/>
      <c r="CJ1759" s="333"/>
      <c r="CT1759" s="333"/>
      <c r="DD1759" s="333"/>
      <c r="DN1759" s="333"/>
      <c r="DX1759" s="333"/>
      <c r="EH1759" s="333"/>
      <c r="ER1759" s="333"/>
      <c r="FX1759" s="389"/>
      <c r="GH1759" s="333"/>
      <c r="GR1759" s="333"/>
      <c r="HB1759" s="333"/>
      <c r="HL1759" s="333"/>
      <c r="HV1759" s="333"/>
      <c r="IA1759" s="325"/>
    </row>
    <row r="1760" spans="1:235" s="48" customFormat="1">
      <c r="A1760" s="46"/>
      <c r="AB1760" s="333"/>
      <c r="AL1760" s="333"/>
      <c r="AV1760" s="333"/>
      <c r="BF1760" s="333"/>
      <c r="BP1760" s="333"/>
      <c r="BZ1760" s="333"/>
      <c r="CJ1760" s="333"/>
      <c r="CT1760" s="333"/>
      <c r="DD1760" s="333"/>
      <c r="DN1760" s="333"/>
      <c r="DX1760" s="333"/>
      <c r="EH1760" s="333"/>
      <c r="ER1760" s="333"/>
      <c r="FX1760" s="389"/>
      <c r="GH1760" s="333"/>
      <c r="GR1760" s="333"/>
      <c r="HB1760" s="333"/>
      <c r="HL1760" s="333"/>
      <c r="HV1760" s="333"/>
      <c r="IA1760" s="325"/>
    </row>
    <row r="1761" spans="1:235" s="48" customFormat="1">
      <c r="A1761" s="46"/>
      <c r="AB1761" s="333"/>
      <c r="AL1761" s="333"/>
      <c r="AV1761" s="333"/>
      <c r="BF1761" s="333"/>
      <c r="BP1761" s="333"/>
      <c r="BZ1761" s="333"/>
      <c r="CJ1761" s="333"/>
      <c r="CT1761" s="333"/>
      <c r="DD1761" s="333"/>
      <c r="DN1761" s="333"/>
      <c r="DX1761" s="333"/>
      <c r="EH1761" s="333"/>
      <c r="ER1761" s="333"/>
      <c r="FX1761" s="389"/>
      <c r="GH1761" s="333"/>
      <c r="GR1761" s="333"/>
      <c r="HB1761" s="333"/>
      <c r="HL1761" s="333"/>
      <c r="HV1761" s="333"/>
      <c r="IA1761" s="325"/>
    </row>
    <row r="1762" spans="1:235" s="48" customFormat="1">
      <c r="A1762" s="46"/>
      <c r="AB1762" s="333"/>
      <c r="AL1762" s="333"/>
      <c r="AV1762" s="333"/>
      <c r="BF1762" s="333"/>
      <c r="BP1762" s="333"/>
      <c r="BZ1762" s="333"/>
      <c r="CJ1762" s="333"/>
      <c r="CT1762" s="333"/>
      <c r="DD1762" s="333"/>
      <c r="DN1762" s="333"/>
      <c r="DX1762" s="333"/>
      <c r="EH1762" s="333"/>
      <c r="ER1762" s="333"/>
      <c r="FX1762" s="389"/>
      <c r="GH1762" s="333"/>
      <c r="GR1762" s="333"/>
      <c r="HB1762" s="333"/>
      <c r="HL1762" s="333"/>
      <c r="HV1762" s="333"/>
      <c r="IA1762" s="325"/>
    </row>
    <row r="1763" spans="1:235" s="48" customFormat="1">
      <c r="A1763" s="46"/>
      <c r="AB1763" s="333"/>
      <c r="AL1763" s="333"/>
      <c r="AV1763" s="333"/>
      <c r="BF1763" s="333"/>
      <c r="BP1763" s="333"/>
      <c r="BZ1763" s="333"/>
      <c r="CJ1763" s="333"/>
      <c r="CT1763" s="333"/>
      <c r="DD1763" s="333"/>
      <c r="DN1763" s="333"/>
      <c r="DX1763" s="333"/>
      <c r="EH1763" s="333"/>
      <c r="ER1763" s="333"/>
      <c r="FX1763" s="389"/>
      <c r="GH1763" s="333"/>
      <c r="GR1763" s="333"/>
      <c r="HB1763" s="333"/>
      <c r="HL1763" s="333"/>
      <c r="HV1763" s="333"/>
      <c r="IA1763" s="325"/>
    </row>
    <row r="1764" spans="1:235" s="48" customFormat="1">
      <c r="A1764" s="46"/>
      <c r="AB1764" s="333"/>
      <c r="AL1764" s="333"/>
      <c r="AV1764" s="333"/>
      <c r="BF1764" s="333"/>
      <c r="BP1764" s="333"/>
      <c r="BZ1764" s="333"/>
      <c r="CJ1764" s="333"/>
      <c r="CT1764" s="333"/>
      <c r="DD1764" s="333"/>
      <c r="DN1764" s="333"/>
      <c r="DX1764" s="333"/>
      <c r="EH1764" s="333"/>
      <c r="ER1764" s="333"/>
      <c r="FX1764" s="389"/>
      <c r="GH1764" s="333"/>
      <c r="GR1764" s="333"/>
      <c r="HB1764" s="333"/>
      <c r="HL1764" s="333"/>
      <c r="HV1764" s="333"/>
      <c r="IA1764" s="325"/>
    </row>
    <row r="1765" spans="1:235" s="48" customFormat="1">
      <c r="A1765" s="46"/>
      <c r="AB1765" s="333"/>
      <c r="AL1765" s="333"/>
      <c r="AV1765" s="333"/>
      <c r="BF1765" s="333"/>
      <c r="BP1765" s="333"/>
      <c r="BZ1765" s="333"/>
      <c r="CJ1765" s="333"/>
      <c r="CT1765" s="333"/>
      <c r="DD1765" s="333"/>
      <c r="DN1765" s="333"/>
      <c r="DX1765" s="333"/>
      <c r="EH1765" s="333"/>
      <c r="ER1765" s="333"/>
      <c r="FX1765" s="389"/>
      <c r="GH1765" s="333"/>
      <c r="GR1765" s="333"/>
      <c r="HB1765" s="333"/>
      <c r="HL1765" s="333"/>
      <c r="HV1765" s="333"/>
      <c r="IA1765" s="325"/>
    </row>
    <row r="1766" spans="1:235" s="48" customFormat="1">
      <c r="A1766" s="46"/>
      <c r="AB1766" s="333"/>
      <c r="AL1766" s="333"/>
      <c r="AV1766" s="333"/>
      <c r="BF1766" s="333"/>
      <c r="BP1766" s="333"/>
      <c r="BZ1766" s="333"/>
      <c r="CJ1766" s="333"/>
      <c r="CT1766" s="333"/>
      <c r="DD1766" s="333"/>
      <c r="DN1766" s="333"/>
      <c r="DX1766" s="333"/>
      <c r="EH1766" s="333"/>
      <c r="ER1766" s="333"/>
      <c r="FX1766" s="389"/>
      <c r="GH1766" s="333"/>
      <c r="GR1766" s="333"/>
      <c r="HB1766" s="333"/>
      <c r="HL1766" s="333"/>
      <c r="HV1766" s="333"/>
      <c r="IA1766" s="325"/>
    </row>
    <row r="1767" spans="1:235" s="48" customFormat="1">
      <c r="A1767" s="46"/>
      <c r="AB1767" s="333"/>
      <c r="AL1767" s="333"/>
      <c r="AV1767" s="333"/>
      <c r="BF1767" s="333"/>
      <c r="BP1767" s="333"/>
      <c r="BZ1767" s="333"/>
      <c r="CJ1767" s="333"/>
      <c r="CT1767" s="333"/>
      <c r="DD1767" s="333"/>
      <c r="DN1767" s="333"/>
      <c r="DX1767" s="333"/>
      <c r="EH1767" s="333"/>
      <c r="ER1767" s="333"/>
      <c r="FX1767" s="389"/>
      <c r="GH1767" s="333"/>
      <c r="GR1767" s="333"/>
      <c r="HB1767" s="333"/>
      <c r="HL1767" s="333"/>
      <c r="HV1767" s="333"/>
      <c r="IA1767" s="325"/>
    </row>
    <row r="1768" spans="1:235" s="48" customFormat="1">
      <c r="A1768" s="46"/>
      <c r="AB1768" s="333"/>
      <c r="AL1768" s="333"/>
      <c r="AV1768" s="333"/>
      <c r="BF1768" s="333"/>
      <c r="BP1768" s="333"/>
      <c r="BZ1768" s="333"/>
      <c r="CJ1768" s="333"/>
      <c r="CT1768" s="333"/>
      <c r="DD1768" s="333"/>
      <c r="DN1768" s="333"/>
      <c r="DX1768" s="333"/>
      <c r="EH1768" s="333"/>
      <c r="ER1768" s="333"/>
      <c r="FX1768" s="389"/>
      <c r="GH1768" s="333"/>
      <c r="GR1768" s="333"/>
      <c r="HB1768" s="333"/>
      <c r="HL1768" s="333"/>
      <c r="HV1768" s="333"/>
      <c r="IA1768" s="325"/>
    </row>
    <row r="1769" spans="1:235" s="48" customFormat="1">
      <c r="A1769" s="46"/>
      <c r="AB1769" s="333"/>
      <c r="AL1769" s="333"/>
      <c r="AV1769" s="333"/>
      <c r="BF1769" s="333"/>
      <c r="BP1769" s="333"/>
      <c r="BZ1769" s="333"/>
      <c r="CJ1769" s="333"/>
      <c r="CT1769" s="333"/>
      <c r="DD1769" s="333"/>
      <c r="DN1769" s="333"/>
      <c r="DX1769" s="333"/>
      <c r="EH1769" s="333"/>
      <c r="ER1769" s="333"/>
      <c r="FX1769" s="389"/>
      <c r="GH1769" s="333"/>
      <c r="GR1769" s="333"/>
      <c r="HB1769" s="333"/>
      <c r="HL1769" s="333"/>
      <c r="HV1769" s="333"/>
      <c r="IA1769" s="325"/>
    </row>
    <row r="1770" spans="1:235" s="48" customFormat="1">
      <c r="A1770" s="46"/>
      <c r="AB1770" s="333"/>
      <c r="AL1770" s="333"/>
      <c r="AV1770" s="333"/>
      <c r="BF1770" s="333"/>
      <c r="BP1770" s="333"/>
      <c r="BZ1770" s="333"/>
      <c r="CJ1770" s="333"/>
      <c r="CT1770" s="333"/>
      <c r="DD1770" s="333"/>
      <c r="DN1770" s="333"/>
      <c r="DX1770" s="333"/>
      <c r="EH1770" s="333"/>
      <c r="ER1770" s="333"/>
      <c r="FX1770" s="389"/>
      <c r="GH1770" s="333"/>
      <c r="GR1770" s="333"/>
      <c r="HB1770" s="333"/>
      <c r="HL1770" s="333"/>
      <c r="HV1770" s="333"/>
      <c r="IA1770" s="325"/>
    </row>
    <row r="1771" spans="1:235" s="48" customFormat="1">
      <c r="A1771" s="46"/>
      <c r="AB1771" s="333"/>
      <c r="AL1771" s="333"/>
      <c r="AV1771" s="333"/>
      <c r="BF1771" s="333"/>
      <c r="BP1771" s="333"/>
      <c r="BZ1771" s="333"/>
      <c r="CJ1771" s="333"/>
      <c r="CT1771" s="333"/>
      <c r="DD1771" s="333"/>
      <c r="DN1771" s="333"/>
      <c r="DX1771" s="333"/>
      <c r="EH1771" s="333"/>
      <c r="ER1771" s="333"/>
      <c r="FX1771" s="389"/>
      <c r="GH1771" s="333"/>
      <c r="GR1771" s="333"/>
      <c r="HB1771" s="333"/>
      <c r="HL1771" s="333"/>
      <c r="HV1771" s="333"/>
      <c r="IA1771" s="325"/>
    </row>
    <row r="1772" spans="1:235" s="48" customFormat="1">
      <c r="A1772" s="46"/>
      <c r="AB1772" s="333"/>
      <c r="AL1772" s="333"/>
      <c r="AV1772" s="333"/>
      <c r="BF1772" s="333"/>
      <c r="BP1772" s="333"/>
      <c r="BZ1772" s="333"/>
      <c r="CJ1772" s="333"/>
      <c r="CT1772" s="333"/>
      <c r="DD1772" s="333"/>
      <c r="DN1772" s="333"/>
      <c r="DX1772" s="333"/>
      <c r="EH1772" s="333"/>
      <c r="ER1772" s="333"/>
      <c r="FX1772" s="389"/>
      <c r="GH1772" s="333"/>
      <c r="GR1772" s="333"/>
      <c r="HB1772" s="333"/>
      <c r="HL1772" s="333"/>
      <c r="HV1772" s="333"/>
      <c r="IA1772" s="325"/>
    </row>
    <row r="1773" spans="1:235" s="48" customFormat="1">
      <c r="A1773" s="46"/>
      <c r="AB1773" s="333"/>
      <c r="AL1773" s="333"/>
      <c r="AV1773" s="333"/>
      <c r="BF1773" s="333"/>
      <c r="BP1773" s="333"/>
      <c r="BZ1773" s="333"/>
      <c r="CJ1773" s="333"/>
      <c r="CT1773" s="333"/>
      <c r="DD1773" s="333"/>
      <c r="DN1773" s="333"/>
      <c r="DX1773" s="333"/>
      <c r="EH1773" s="333"/>
      <c r="ER1773" s="333"/>
      <c r="FX1773" s="389"/>
      <c r="GH1773" s="333"/>
      <c r="GR1773" s="333"/>
      <c r="HB1773" s="333"/>
      <c r="HL1773" s="333"/>
      <c r="HV1773" s="333"/>
      <c r="IA1773" s="325"/>
    </row>
    <row r="1774" spans="1:235" s="48" customFormat="1">
      <c r="A1774" s="46"/>
      <c r="AB1774" s="333"/>
      <c r="AL1774" s="333"/>
      <c r="AV1774" s="333"/>
      <c r="BF1774" s="333"/>
      <c r="BP1774" s="333"/>
      <c r="BZ1774" s="333"/>
      <c r="CJ1774" s="333"/>
      <c r="CT1774" s="333"/>
      <c r="DD1774" s="333"/>
      <c r="DN1774" s="333"/>
      <c r="DX1774" s="333"/>
      <c r="EH1774" s="333"/>
      <c r="ER1774" s="333"/>
      <c r="FX1774" s="389"/>
      <c r="GH1774" s="333"/>
      <c r="GR1774" s="333"/>
      <c r="HB1774" s="333"/>
      <c r="HL1774" s="333"/>
      <c r="HV1774" s="333"/>
      <c r="IA1774" s="325"/>
    </row>
    <row r="1775" spans="1:235" s="48" customFormat="1">
      <c r="A1775" s="46"/>
      <c r="AB1775" s="333"/>
      <c r="AL1775" s="333"/>
      <c r="AV1775" s="333"/>
      <c r="BF1775" s="333"/>
      <c r="BP1775" s="333"/>
      <c r="BZ1775" s="333"/>
      <c r="CJ1775" s="333"/>
      <c r="CT1775" s="333"/>
      <c r="DD1775" s="333"/>
      <c r="DN1775" s="333"/>
      <c r="DX1775" s="333"/>
      <c r="EH1775" s="333"/>
      <c r="ER1775" s="333"/>
      <c r="FX1775" s="389"/>
      <c r="GH1775" s="333"/>
      <c r="GR1775" s="333"/>
      <c r="HB1775" s="333"/>
      <c r="HL1775" s="333"/>
      <c r="HV1775" s="333"/>
      <c r="IA1775" s="325"/>
    </row>
    <row r="1776" spans="1:235" s="48" customFormat="1">
      <c r="A1776" s="46"/>
      <c r="AB1776" s="333"/>
      <c r="AL1776" s="333"/>
      <c r="AV1776" s="333"/>
      <c r="BF1776" s="333"/>
      <c r="BP1776" s="333"/>
      <c r="BZ1776" s="333"/>
      <c r="CJ1776" s="333"/>
      <c r="CT1776" s="333"/>
      <c r="DD1776" s="333"/>
      <c r="DN1776" s="333"/>
      <c r="DX1776" s="333"/>
      <c r="EH1776" s="333"/>
      <c r="ER1776" s="333"/>
      <c r="FX1776" s="389"/>
      <c r="GH1776" s="333"/>
      <c r="GR1776" s="333"/>
      <c r="HB1776" s="333"/>
      <c r="HL1776" s="333"/>
      <c r="HV1776" s="333"/>
      <c r="IA1776" s="325"/>
    </row>
    <row r="1777" spans="1:235" s="48" customFormat="1">
      <c r="A1777" s="46"/>
      <c r="AB1777" s="333"/>
      <c r="AL1777" s="333"/>
      <c r="AV1777" s="333"/>
      <c r="BF1777" s="333"/>
      <c r="BP1777" s="333"/>
      <c r="BZ1777" s="333"/>
      <c r="CJ1777" s="333"/>
      <c r="CT1777" s="333"/>
      <c r="DD1777" s="333"/>
      <c r="DN1777" s="333"/>
      <c r="DX1777" s="333"/>
      <c r="EH1777" s="333"/>
      <c r="ER1777" s="333"/>
      <c r="FX1777" s="389"/>
      <c r="GH1777" s="333"/>
      <c r="GR1777" s="333"/>
      <c r="HB1777" s="333"/>
      <c r="HL1777" s="333"/>
      <c r="HV1777" s="333"/>
      <c r="IA1777" s="325"/>
    </row>
    <row r="1778" spans="1:235" s="48" customFormat="1">
      <c r="A1778" s="46"/>
      <c r="AB1778" s="333"/>
      <c r="AL1778" s="333"/>
      <c r="AV1778" s="333"/>
      <c r="BF1778" s="333"/>
      <c r="BP1778" s="333"/>
      <c r="BZ1778" s="333"/>
      <c r="CJ1778" s="333"/>
      <c r="CT1778" s="333"/>
      <c r="DD1778" s="333"/>
      <c r="DN1778" s="333"/>
      <c r="DX1778" s="333"/>
      <c r="EH1778" s="333"/>
      <c r="ER1778" s="333"/>
      <c r="FX1778" s="389"/>
      <c r="GH1778" s="333"/>
      <c r="GR1778" s="333"/>
      <c r="HB1778" s="333"/>
      <c r="HL1778" s="333"/>
      <c r="HV1778" s="333"/>
      <c r="IA1778" s="325"/>
    </row>
    <row r="1779" spans="1:235" s="48" customFormat="1">
      <c r="A1779" s="46"/>
      <c r="AB1779" s="333"/>
      <c r="AL1779" s="333"/>
      <c r="AV1779" s="333"/>
      <c r="BF1779" s="333"/>
      <c r="BP1779" s="333"/>
      <c r="BZ1779" s="333"/>
      <c r="CJ1779" s="333"/>
      <c r="CT1779" s="333"/>
      <c r="DD1779" s="333"/>
      <c r="DN1779" s="333"/>
      <c r="DX1779" s="333"/>
      <c r="EH1779" s="333"/>
      <c r="ER1779" s="333"/>
      <c r="FX1779" s="389"/>
      <c r="GH1779" s="333"/>
      <c r="GR1779" s="333"/>
      <c r="HB1779" s="333"/>
      <c r="HL1779" s="333"/>
      <c r="HV1779" s="333"/>
      <c r="IA1779" s="325"/>
    </row>
    <row r="1780" spans="1:235" s="48" customFormat="1">
      <c r="A1780" s="46"/>
      <c r="AB1780" s="333"/>
      <c r="AL1780" s="333"/>
      <c r="AV1780" s="333"/>
      <c r="BF1780" s="333"/>
      <c r="BP1780" s="333"/>
      <c r="BZ1780" s="333"/>
      <c r="CJ1780" s="333"/>
      <c r="CT1780" s="333"/>
      <c r="DD1780" s="333"/>
      <c r="DN1780" s="333"/>
      <c r="DX1780" s="333"/>
      <c r="EH1780" s="333"/>
      <c r="ER1780" s="333"/>
      <c r="FX1780" s="389"/>
      <c r="GH1780" s="333"/>
      <c r="GR1780" s="333"/>
      <c r="HB1780" s="333"/>
      <c r="HL1780" s="333"/>
      <c r="HV1780" s="333"/>
      <c r="IA1780" s="325"/>
    </row>
    <row r="1781" spans="1:235" s="48" customFormat="1">
      <c r="A1781" s="46"/>
      <c r="AB1781" s="333"/>
      <c r="AL1781" s="333"/>
      <c r="AV1781" s="333"/>
      <c r="BF1781" s="333"/>
      <c r="BP1781" s="333"/>
      <c r="BZ1781" s="333"/>
      <c r="CJ1781" s="333"/>
      <c r="CT1781" s="333"/>
      <c r="DD1781" s="333"/>
      <c r="DN1781" s="333"/>
      <c r="DX1781" s="333"/>
      <c r="EH1781" s="333"/>
      <c r="ER1781" s="333"/>
      <c r="FX1781" s="389"/>
      <c r="GH1781" s="333"/>
      <c r="GR1781" s="333"/>
      <c r="HB1781" s="333"/>
      <c r="HL1781" s="333"/>
      <c r="HV1781" s="333"/>
      <c r="IA1781" s="325"/>
    </row>
    <row r="1782" spans="1:235" s="48" customFormat="1">
      <c r="A1782" s="46"/>
      <c r="AB1782" s="333"/>
      <c r="AL1782" s="333"/>
      <c r="AV1782" s="333"/>
      <c r="BF1782" s="333"/>
      <c r="BP1782" s="333"/>
      <c r="BZ1782" s="333"/>
      <c r="CJ1782" s="333"/>
      <c r="CT1782" s="333"/>
      <c r="DD1782" s="333"/>
      <c r="DN1782" s="333"/>
      <c r="DX1782" s="333"/>
      <c r="EH1782" s="333"/>
      <c r="ER1782" s="333"/>
      <c r="FX1782" s="389"/>
      <c r="GH1782" s="333"/>
      <c r="GR1782" s="333"/>
      <c r="HB1782" s="333"/>
      <c r="HL1782" s="333"/>
      <c r="HV1782" s="333"/>
      <c r="IA1782" s="325"/>
    </row>
    <row r="1783" spans="1:235" s="48" customFormat="1">
      <c r="A1783" s="46"/>
      <c r="AB1783" s="333"/>
      <c r="AL1783" s="333"/>
      <c r="AV1783" s="333"/>
      <c r="BF1783" s="333"/>
      <c r="BP1783" s="333"/>
      <c r="BZ1783" s="333"/>
      <c r="CJ1783" s="333"/>
      <c r="CT1783" s="333"/>
      <c r="DD1783" s="333"/>
      <c r="DN1783" s="333"/>
      <c r="DX1783" s="333"/>
      <c r="EH1783" s="333"/>
      <c r="ER1783" s="333"/>
      <c r="FX1783" s="389"/>
      <c r="GH1783" s="333"/>
      <c r="GR1783" s="333"/>
      <c r="HB1783" s="333"/>
      <c r="HL1783" s="333"/>
      <c r="HV1783" s="333"/>
      <c r="IA1783" s="325"/>
    </row>
    <row r="1784" spans="1:235" s="48" customFormat="1">
      <c r="A1784" s="46"/>
      <c r="AB1784" s="333"/>
      <c r="AL1784" s="333"/>
      <c r="AV1784" s="333"/>
      <c r="BF1784" s="333"/>
      <c r="BP1784" s="333"/>
      <c r="BZ1784" s="333"/>
      <c r="CJ1784" s="333"/>
      <c r="CT1784" s="333"/>
      <c r="DD1784" s="333"/>
      <c r="DN1784" s="333"/>
      <c r="DX1784" s="333"/>
      <c r="EH1784" s="333"/>
      <c r="ER1784" s="333"/>
      <c r="FX1784" s="389"/>
      <c r="GH1784" s="333"/>
      <c r="GR1784" s="333"/>
      <c r="HB1784" s="333"/>
      <c r="HL1784" s="333"/>
      <c r="HV1784" s="333"/>
      <c r="IA1784" s="325"/>
    </row>
    <row r="1785" spans="1:235" s="48" customFormat="1">
      <c r="A1785" s="46"/>
      <c r="AB1785" s="333"/>
      <c r="AL1785" s="333"/>
      <c r="AV1785" s="333"/>
      <c r="BF1785" s="333"/>
      <c r="BP1785" s="333"/>
      <c r="BZ1785" s="333"/>
      <c r="CJ1785" s="333"/>
      <c r="CT1785" s="333"/>
      <c r="DD1785" s="333"/>
      <c r="DN1785" s="333"/>
      <c r="DX1785" s="333"/>
      <c r="EH1785" s="333"/>
      <c r="ER1785" s="333"/>
      <c r="FX1785" s="389"/>
      <c r="GH1785" s="333"/>
      <c r="GR1785" s="333"/>
      <c r="HB1785" s="333"/>
      <c r="HL1785" s="333"/>
      <c r="HV1785" s="333"/>
      <c r="IA1785" s="325"/>
    </row>
    <row r="1786" spans="1:235" s="48" customFormat="1">
      <c r="A1786" s="46"/>
      <c r="AB1786" s="333"/>
      <c r="AL1786" s="333"/>
      <c r="AV1786" s="333"/>
      <c r="BF1786" s="333"/>
      <c r="BP1786" s="333"/>
      <c r="BZ1786" s="333"/>
      <c r="CJ1786" s="333"/>
      <c r="CT1786" s="333"/>
      <c r="DD1786" s="333"/>
      <c r="DN1786" s="333"/>
      <c r="DX1786" s="333"/>
      <c r="EH1786" s="333"/>
      <c r="ER1786" s="333"/>
      <c r="FX1786" s="389"/>
      <c r="GH1786" s="333"/>
      <c r="GR1786" s="333"/>
      <c r="HB1786" s="333"/>
      <c r="HL1786" s="333"/>
      <c r="HV1786" s="333"/>
      <c r="IA1786" s="325"/>
    </row>
    <row r="1787" spans="1:235" s="48" customFormat="1">
      <c r="A1787" s="46"/>
      <c r="AB1787" s="333"/>
      <c r="AL1787" s="333"/>
      <c r="AV1787" s="333"/>
      <c r="BF1787" s="333"/>
      <c r="BP1787" s="333"/>
      <c r="BZ1787" s="333"/>
      <c r="CJ1787" s="333"/>
      <c r="CT1787" s="333"/>
      <c r="DD1787" s="333"/>
      <c r="DN1787" s="333"/>
      <c r="DX1787" s="333"/>
      <c r="EH1787" s="333"/>
      <c r="ER1787" s="333"/>
      <c r="FX1787" s="389"/>
      <c r="GH1787" s="333"/>
      <c r="GR1787" s="333"/>
      <c r="HB1787" s="333"/>
      <c r="HL1787" s="333"/>
      <c r="HV1787" s="333"/>
      <c r="IA1787" s="325"/>
    </row>
    <row r="1788" spans="1:235" s="48" customFormat="1">
      <c r="A1788" s="46"/>
      <c r="AB1788" s="333"/>
      <c r="AL1788" s="333"/>
      <c r="AV1788" s="333"/>
      <c r="BF1788" s="333"/>
      <c r="BP1788" s="333"/>
      <c r="BZ1788" s="333"/>
      <c r="CJ1788" s="333"/>
      <c r="CT1788" s="333"/>
      <c r="DD1788" s="333"/>
      <c r="DN1788" s="333"/>
      <c r="DX1788" s="333"/>
      <c r="EH1788" s="333"/>
      <c r="ER1788" s="333"/>
      <c r="FX1788" s="389"/>
      <c r="GH1788" s="333"/>
      <c r="GR1788" s="333"/>
      <c r="HB1788" s="333"/>
      <c r="HL1788" s="333"/>
      <c r="HV1788" s="333"/>
      <c r="IA1788" s="325"/>
    </row>
    <row r="1789" spans="1:235" s="48" customFormat="1">
      <c r="A1789" s="46"/>
      <c r="AB1789" s="333"/>
      <c r="AL1789" s="333"/>
      <c r="AV1789" s="333"/>
      <c r="BF1789" s="333"/>
      <c r="BP1789" s="333"/>
      <c r="BZ1789" s="333"/>
      <c r="CJ1789" s="333"/>
      <c r="CT1789" s="333"/>
      <c r="DD1789" s="333"/>
      <c r="DN1789" s="333"/>
      <c r="DX1789" s="333"/>
      <c r="EH1789" s="333"/>
      <c r="ER1789" s="333"/>
      <c r="FX1789" s="389"/>
      <c r="GH1789" s="333"/>
      <c r="GR1789" s="333"/>
      <c r="HB1789" s="333"/>
      <c r="HL1789" s="333"/>
      <c r="HV1789" s="333"/>
      <c r="IA1789" s="325"/>
    </row>
    <row r="1790" spans="1:235" s="48" customFormat="1">
      <c r="A1790" s="46"/>
      <c r="AB1790" s="333"/>
      <c r="AL1790" s="333"/>
      <c r="AV1790" s="333"/>
      <c r="BF1790" s="333"/>
      <c r="BP1790" s="333"/>
      <c r="BZ1790" s="333"/>
      <c r="CJ1790" s="333"/>
      <c r="CT1790" s="333"/>
      <c r="DD1790" s="333"/>
      <c r="DN1790" s="333"/>
      <c r="DX1790" s="333"/>
      <c r="EH1790" s="333"/>
      <c r="ER1790" s="333"/>
      <c r="FX1790" s="389"/>
      <c r="GH1790" s="333"/>
      <c r="GR1790" s="333"/>
      <c r="HB1790" s="333"/>
      <c r="HL1790" s="333"/>
      <c r="HV1790" s="333"/>
      <c r="IA1790" s="325"/>
    </row>
    <row r="1791" spans="1:235" s="48" customFormat="1">
      <c r="A1791" s="46"/>
      <c r="AB1791" s="333"/>
      <c r="AL1791" s="333"/>
      <c r="AV1791" s="333"/>
      <c r="BF1791" s="333"/>
      <c r="BP1791" s="333"/>
      <c r="BZ1791" s="333"/>
      <c r="CJ1791" s="333"/>
      <c r="CT1791" s="333"/>
      <c r="DD1791" s="333"/>
      <c r="DN1791" s="333"/>
      <c r="DX1791" s="333"/>
      <c r="EH1791" s="333"/>
      <c r="ER1791" s="333"/>
      <c r="FX1791" s="389"/>
      <c r="GH1791" s="333"/>
      <c r="GR1791" s="333"/>
      <c r="HB1791" s="333"/>
      <c r="HL1791" s="333"/>
      <c r="HV1791" s="333"/>
      <c r="IA1791" s="325"/>
    </row>
    <row r="1792" spans="1:235" s="48" customFormat="1">
      <c r="A1792" s="46"/>
      <c r="AB1792" s="333"/>
      <c r="AL1792" s="333"/>
      <c r="AV1792" s="333"/>
      <c r="BF1792" s="333"/>
      <c r="BP1792" s="333"/>
      <c r="BZ1792" s="333"/>
      <c r="CJ1792" s="333"/>
      <c r="CT1792" s="333"/>
      <c r="DD1792" s="333"/>
      <c r="DN1792" s="333"/>
      <c r="DX1792" s="333"/>
      <c r="EH1792" s="333"/>
      <c r="ER1792" s="333"/>
      <c r="FX1792" s="389"/>
      <c r="GH1792" s="333"/>
      <c r="GR1792" s="333"/>
      <c r="HB1792" s="333"/>
      <c r="HL1792" s="333"/>
      <c r="HV1792" s="333"/>
      <c r="IA1792" s="325"/>
    </row>
    <row r="1793" spans="1:235" s="48" customFormat="1">
      <c r="A1793" s="46"/>
      <c r="AB1793" s="333"/>
      <c r="AL1793" s="333"/>
      <c r="AV1793" s="333"/>
      <c r="BF1793" s="333"/>
      <c r="BP1793" s="333"/>
      <c r="BZ1793" s="333"/>
      <c r="CJ1793" s="333"/>
      <c r="CT1793" s="333"/>
      <c r="DD1793" s="333"/>
      <c r="DN1793" s="333"/>
      <c r="DX1793" s="333"/>
      <c r="EH1793" s="333"/>
      <c r="ER1793" s="333"/>
      <c r="FX1793" s="389"/>
      <c r="GH1793" s="333"/>
      <c r="GR1793" s="333"/>
      <c r="HB1793" s="333"/>
      <c r="HL1793" s="333"/>
      <c r="HV1793" s="333"/>
      <c r="IA1793" s="325"/>
    </row>
    <row r="1794" spans="1:235" s="48" customFormat="1">
      <c r="A1794" s="46"/>
      <c r="AB1794" s="333"/>
      <c r="AL1794" s="333"/>
      <c r="AV1794" s="333"/>
      <c r="BF1794" s="333"/>
      <c r="BP1794" s="333"/>
      <c r="BZ1794" s="333"/>
      <c r="CJ1794" s="333"/>
      <c r="CT1794" s="333"/>
      <c r="DD1794" s="333"/>
      <c r="DN1794" s="333"/>
      <c r="DX1794" s="333"/>
      <c r="EH1794" s="333"/>
      <c r="ER1794" s="333"/>
      <c r="FX1794" s="389"/>
      <c r="GH1794" s="333"/>
      <c r="GR1794" s="333"/>
      <c r="HB1794" s="333"/>
      <c r="HL1794" s="333"/>
      <c r="HV1794" s="333"/>
      <c r="IA1794" s="325"/>
    </row>
    <row r="1795" spans="1:235" s="48" customFormat="1">
      <c r="A1795" s="46"/>
      <c r="AB1795" s="333"/>
      <c r="AL1795" s="333"/>
      <c r="AV1795" s="333"/>
      <c r="BF1795" s="333"/>
      <c r="BP1795" s="333"/>
      <c r="BZ1795" s="333"/>
      <c r="CJ1795" s="333"/>
      <c r="CT1795" s="333"/>
      <c r="DD1795" s="333"/>
      <c r="DN1795" s="333"/>
      <c r="DX1795" s="333"/>
      <c r="EH1795" s="333"/>
      <c r="ER1795" s="333"/>
      <c r="FX1795" s="389"/>
      <c r="GH1795" s="333"/>
      <c r="GR1795" s="333"/>
      <c r="HB1795" s="333"/>
      <c r="HL1795" s="333"/>
      <c r="HV1795" s="333"/>
      <c r="IA1795" s="325"/>
    </row>
    <row r="1796" spans="1:235" s="48" customFormat="1">
      <c r="A1796" s="46"/>
      <c r="AB1796" s="333"/>
      <c r="AL1796" s="333"/>
      <c r="AV1796" s="333"/>
      <c r="BF1796" s="333"/>
      <c r="BP1796" s="333"/>
      <c r="BZ1796" s="333"/>
      <c r="CJ1796" s="333"/>
      <c r="CT1796" s="333"/>
      <c r="DD1796" s="333"/>
      <c r="DN1796" s="333"/>
      <c r="DX1796" s="333"/>
      <c r="EH1796" s="333"/>
      <c r="ER1796" s="333"/>
      <c r="FX1796" s="389"/>
      <c r="GH1796" s="333"/>
      <c r="GR1796" s="333"/>
      <c r="HB1796" s="333"/>
      <c r="HL1796" s="333"/>
      <c r="HV1796" s="333"/>
      <c r="IA1796" s="325"/>
    </row>
    <row r="1797" spans="1:235" s="48" customFormat="1">
      <c r="A1797" s="46"/>
      <c r="AB1797" s="333"/>
      <c r="AL1797" s="333"/>
      <c r="AV1797" s="333"/>
      <c r="BF1797" s="333"/>
      <c r="BP1797" s="333"/>
      <c r="BZ1797" s="333"/>
      <c r="CJ1797" s="333"/>
      <c r="CT1797" s="333"/>
      <c r="DD1797" s="333"/>
      <c r="DN1797" s="333"/>
      <c r="DX1797" s="333"/>
      <c r="EH1797" s="333"/>
      <c r="ER1797" s="333"/>
      <c r="FX1797" s="389"/>
      <c r="GH1797" s="333"/>
      <c r="GR1797" s="333"/>
      <c r="HB1797" s="333"/>
      <c r="HL1797" s="333"/>
      <c r="HV1797" s="333"/>
      <c r="IA1797" s="325"/>
    </row>
    <row r="1798" spans="1:235" s="48" customFormat="1">
      <c r="A1798" s="46"/>
      <c r="AB1798" s="333"/>
      <c r="AL1798" s="333"/>
      <c r="AV1798" s="333"/>
      <c r="BF1798" s="333"/>
      <c r="BP1798" s="333"/>
      <c r="BZ1798" s="333"/>
      <c r="CJ1798" s="333"/>
      <c r="CT1798" s="333"/>
      <c r="DD1798" s="333"/>
      <c r="DN1798" s="333"/>
      <c r="DX1798" s="333"/>
      <c r="EH1798" s="333"/>
      <c r="ER1798" s="333"/>
      <c r="FX1798" s="389"/>
      <c r="GH1798" s="333"/>
      <c r="GR1798" s="333"/>
      <c r="HB1798" s="333"/>
      <c r="HL1798" s="333"/>
      <c r="HV1798" s="333"/>
      <c r="IA1798" s="325"/>
    </row>
    <row r="1799" spans="1:235" s="48" customFormat="1">
      <c r="A1799" s="46"/>
      <c r="AB1799" s="333"/>
      <c r="AL1799" s="333"/>
      <c r="AV1799" s="333"/>
      <c r="BF1799" s="333"/>
      <c r="BP1799" s="333"/>
      <c r="BZ1799" s="333"/>
      <c r="CJ1799" s="333"/>
      <c r="CT1799" s="333"/>
      <c r="DD1799" s="333"/>
      <c r="DN1799" s="333"/>
      <c r="DX1799" s="333"/>
      <c r="EH1799" s="333"/>
      <c r="ER1799" s="333"/>
      <c r="FX1799" s="389"/>
      <c r="GH1799" s="333"/>
      <c r="GR1799" s="333"/>
      <c r="HB1799" s="333"/>
      <c r="HL1799" s="333"/>
      <c r="HV1799" s="333"/>
      <c r="IA1799" s="325"/>
    </row>
    <row r="1800" spans="1:235" s="48" customFormat="1">
      <c r="A1800" s="46"/>
      <c r="AB1800" s="333"/>
      <c r="AL1800" s="333"/>
      <c r="AV1800" s="333"/>
      <c r="BF1800" s="333"/>
      <c r="BP1800" s="333"/>
      <c r="BZ1800" s="333"/>
      <c r="CJ1800" s="333"/>
      <c r="CT1800" s="333"/>
      <c r="DD1800" s="333"/>
      <c r="DN1800" s="333"/>
      <c r="DX1800" s="333"/>
      <c r="EH1800" s="333"/>
      <c r="ER1800" s="333"/>
      <c r="FX1800" s="389"/>
      <c r="GH1800" s="333"/>
      <c r="GR1800" s="333"/>
      <c r="HB1800" s="333"/>
      <c r="HL1800" s="333"/>
      <c r="HV1800" s="333"/>
      <c r="IA1800" s="325"/>
    </row>
    <row r="1801" spans="1:235" s="48" customFormat="1">
      <c r="A1801" s="46"/>
      <c r="AB1801" s="333"/>
      <c r="AL1801" s="333"/>
      <c r="AV1801" s="333"/>
      <c r="BF1801" s="333"/>
      <c r="BP1801" s="333"/>
      <c r="BZ1801" s="333"/>
      <c r="CJ1801" s="333"/>
      <c r="CT1801" s="333"/>
      <c r="DD1801" s="333"/>
      <c r="DN1801" s="333"/>
      <c r="DX1801" s="333"/>
      <c r="EH1801" s="333"/>
      <c r="ER1801" s="333"/>
      <c r="FX1801" s="389"/>
      <c r="GH1801" s="333"/>
      <c r="GR1801" s="333"/>
      <c r="HB1801" s="333"/>
      <c r="HL1801" s="333"/>
      <c r="HV1801" s="333"/>
      <c r="IA1801" s="325"/>
    </row>
    <row r="1802" spans="1:235" s="48" customFormat="1">
      <c r="A1802" s="46"/>
      <c r="AB1802" s="333"/>
      <c r="AL1802" s="333"/>
      <c r="AV1802" s="333"/>
      <c r="BF1802" s="333"/>
      <c r="BP1802" s="333"/>
      <c r="BZ1802" s="333"/>
      <c r="CJ1802" s="333"/>
      <c r="CT1802" s="333"/>
      <c r="DD1802" s="333"/>
      <c r="DN1802" s="333"/>
      <c r="DX1802" s="333"/>
      <c r="EH1802" s="333"/>
      <c r="ER1802" s="333"/>
      <c r="FX1802" s="389"/>
      <c r="GH1802" s="333"/>
      <c r="GR1802" s="333"/>
      <c r="HB1802" s="333"/>
      <c r="HL1802" s="333"/>
      <c r="HV1802" s="333"/>
      <c r="IA1802" s="325"/>
    </row>
    <row r="1803" spans="1:235" s="48" customFormat="1">
      <c r="A1803" s="46"/>
      <c r="AB1803" s="333"/>
      <c r="AL1803" s="333"/>
      <c r="AV1803" s="333"/>
      <c r="BF1803" s="333"/>
      <c r="BP1803" s="333"/>
      <c r="BZ1803" s="333"/>
      <c r="CJ1803" s="333"/>
      <c r="CT1803" s="333"/>
      <c r="DD1803" s="333"/>
      <c r="DN1803" s="333"/>
      <c r="DX1803" s="333"/>
      <c r="EH1803" s="333"/>
      <c r="ER1803" s="333"/>
      <c r="FX1803" s="389"/>
      <c r="GH1803" s="333"/>
      <c r="GR1803" s="333"/>
      <c r="HB1803" s="333"/>
      <c r="HL1803" s="333"/>
      <c r="HV1803" s="333"/>
      <c r="IA1803" s="325"/>
    </row>
    <row r="1804" spans="1:235" s="48" customFormat="1">
      <c r="A1804" s="46"/>
      <c r="AB1804" s="333"/>
      <c r="AL1804" s="333"/>
      <c r="AV1804" s="333"/>
      <c r="BF1804" s="333"/>
      <c r="BP1804" s="333"/>
      <c r="BZ1804" s="333"/>
      <c r="CJ1804" s="333"/>
      <c r="CT1804" s="333"/>
      <c r="DD1804" s="333"/>
      <c r="DN1804" s="333"/>
      <c r="DX1804" s="333"/>
      <c r="EH1804" s="333"/>
      <c r="ER1804" s="333"/>
      <c r="FX1804" s="389"/>
      <c r="GH1804" s="333"/>
      <c r="GR1804" s="333"/>
      <c r="HB1804" s="333"/>
      <c r="HL1804" s="333"/>
      <c r="HV1804" s="333"/>
      <c r="IA1804" s="325"/>
    </row>
    <row r="1805" spans="1:235" s="48" customFormat="1">
      <c r="A1805" s="46"/>
      <c r="AB1805" s="333"/>
      <c r="AL1805" s="333"/>
      <c r="AV1805" s="333"/>
      <c r="BF1805" s="333"/>
      <c r="BP1805" s="333"/>
      <c r="BZ1805" s="333"/>
      <c r="CJ1805" s="333"/>
      <c r="CT1805" s="333"/>
      <c r="DD1805" s="333"/>
      <c r="DN1805" s="333"/>
      <c r="DX1805" s="333"/>
      <c r="EH1805" s="333"/>
      <c r="ER1805" s="333"/>
      <c r="FX1805" s="389"/>
      <c r="GH1805" s="333"/>
      <c r="GR1805" s="333"/>
      <c r="HB1805" s="333"/>
      <c r="HL1805" s="333"/>
      <c r="HV1805" s="333"/>
      <c r="IA1805" s="325"/>
    </row>
    <row r="1806" spans="1:235" s="48" customFormat="1">
      <c r="A1806" s="46"/>
      <c r="AB1806" s="333"/>
      <c r="AL1806" s="333"/>
      <c r="AV1806" s="333"/>
      <c r="BF1806" s="333"/>
      <c r="BP1806" s="333"/>
      <c r="BZ1806" s="333"/>
      <c r="CJ1806" s="333"/>
      <c r="CT1806" s="333"/>
      <c r="DD1806" s="333"/>
      <c r="DN1806" s="333"/>
      <c r="DX1806" s="333"/>
      <c r="EH1806" s="333"/>
      <c r="ER1806" s="333"/>
      <c r="FX1806" s="389"/>
      <c r="GH1806" s="333"/>
      <c r="GR1806" s="333"/>
      <c r="HB1806" s="333"/>
      <c r="HL1806" s="333"/>
      <c r="HV1806" s="333"/>
      <c r="IA1806" s="325"/>
    </row>
    <row r="1807" spans="1:235" s="48" customFormat="1">
      <c r="A1807" s="46"/>
      <c r="AB1807" s="333"/>
      <c r="AL1807" s="333"/>
      <c r="AV1807" s="333"/>
      <c r="BF1807" s="333"/>
      <c r="BP1807" s="333"/>
      <c r="BZ1807" s="333"/>
      <c r="CJ1807" s="333"/>
      <c r="CT1807" s="333"/>
      <c r="DD1807" s="333"/>
      <c r="DN1807" s="333"/>
      <c r="DX1807" s="333"/>
      <c r="EH1807" s="333"/>
      <c r="ER1807" s="333"/>
      <c r="FX1807" s="389"/>
      <c r="GH1807" s="333"/>
      <c r="GR1807" s="333"/>
      <c r="HB1807" s="333"/>
      <c r="HL1807" s="333"/>
      <c r="HV1807" s="333"/>
      <c r="IA1807" s="325"/>
    </row>
    <row r="1808" spans="1:235" s="48" customFormat="1">
      <c r="A1808" s="46"/>
      <c r="AB1808" s="333"/>
      <c r="AL1808" s="333"/>
      <c r="AV1808" s="333"/>
      <c r="BF1808" s="333"/>
      <c r="BP1808" s="333"/>
      <c r="BZ1808" s="333"/>
      <c r="CJ1808" s="333"/>
      <c r="CT1808" s="333"/>
      <c r="DD1808" s="333"/>
      <c r="DN1808" s="333"/>
      <c r="DX1808" s="333"/>
      <c r="EH1808" s="333"/>
      <c r="ER1808" s="333"/>
      <c r="FX1808" s="389"/>
      <c r="GH1808" s="333"/>
      <c r="GR1808" s="333"/>
      <c r="HB1808" s="333"/>
      <c r="HL1808" s="333"/>
      <c r="HV1808" s="333"/>
      <c r="IA1808" s="325"/>
    </row>
    <row r="1809" spans="1:235" s="48" customFormat="1">
      <c r="A1809" s="46"/>
      <c r="AB1809" s="333"/>
      <c r="AL1809" s="333"/>
      <c r="AV1809" s="333"/>
      <c r="BF1809" s="333"/>
      <c r="BP1809" s="333"/>
      <c r="BZ1809" s="333"/>
      <c r="CJ1809" s="333"/>
      <c r="CT1809" s="333"/>
      <c r="DD1809" s="333"/>
      <c r="DN1809" s="333"/>
      <c r="DX1809" s="333"/>
      <c r="EH1809" s="333"/>
      <c r="ER1809" s="333"/>
      <c r="FX1809" s="389"/>
      <c r="GH1809" s="333"/>
      <c r="GR1809" s="333"/>
      <c r="HB1809" s="333"/>
      <c r="HL1809" s="333"/>
      <c r="HV1809" s="333"/>
      <c r="IA1809" s="325"/>
    </row>
    <row r="1810" spans="1:235" s="48" customFormat="1">
      <c r="A1810" s="46"/>
      <c r="AB1810" s="333"/>
      <c r="AL1810" s="333"/>
      <c r="AV1810" s="333"/>
      <c r="BF1810" s="333"/>
      <c r="BP1810" s="333"/>
      <c r="BZ1810" s="333"/>
      <c r="CJ1810" s="333"/>
      <c r="CT1810" s="333"/>
      <c r="DD1810" s="333"/>
      <c r="DN1810" s="333"/>
      <c r="DX1810" s="333"/>
      <c r="EH1810" s="333"/>
      <c r="ER1810" s="333"/>
      <c r="FX1810" s="389"/>
      <c r="GH1810" s="333"/>
      <c r="GR1810" s="333"/>
      <c r="HB1810" s="333"/>
      <c r="HL1810" s="333"/>
      <c r="HV1810" s="333"/>
      <c r="IA1810" s="325"/>
    </row>
    <row r="1811" spans="1:235" s="48" customFormat="1">
      <c r="A1811" s="46"/>
      <c r="AB1811" s="333"/>
      <c r="AL1811" s="333"/>
      <c r="AV1811" s="333"/>
      <c r="BF1811" s="333"/>
      <c r="BP1811" s="333"/>
      <c r="BZ1811" s="333"/>
      <c r="CJ1811" s="333"/>
      <c r="CT1811" s="333"/>
      <c r="DD1811" s="333"/>
      <c r="DN1811" s="333"/>
      <c r="DX1811" s="333"/>
      <c r="EH1811" s="333"/>
      <c r="ER1811" s="333"/>
      <c r="FX1811" s="389"/>
      <c r="GH1811" s="333"/>
      <c r="GR1811" s="333"/>
      <c r="HB1811" s="333"/>
      <c r="HL1811" s="333"/>
      <c r="HV1811" s="333"/>
      <c r="IA1811" s="325"/>
    </row>
    <row r="1812" spans="1:235" s="48" customFormat="1">
      <c r="A1812" s="46"/>
      <c r="AB1812" s="333"/>
      <c r="AL1812" s="333"/>
      <c r="AV1812" s="333"/>
      <c r="BF1812" s="333"/>
      <c r="BP1812" s="333"/>
      <c r="BZ1812" s="333"/>
      <c r="CJ1812" s="333"/>
      <c r="CT1812" s="333"/>
      <c r="DD1812" s="333"/>
      <c r="DN1812" s="333"/>
      <c r="DX1812" s="333"/>
      <c r="EH1812" s="333"/>
      <c r="ER1812" s="333"/>
      <c r="FX1812" s="389"/>
      <c r="GH1812" s="333"/>
      <c r="GR1812" s="333"/>
      <c r="HB1812" s="333"/>
      <c r="HL1812" s="333"/>
      <c r="HV1812" s="333"/>
      <c r="IA1812" s="325"/>
    </row>
    <row r="1813" spans="1:235" s="48" customFormat="1">
      <c r="A1813" s="46"/>
      <c r="AB1813" s="333"/>
      <c r="AL1813" s="333"/>
      <c r="AV1813" s="333"/>
      <c r="BF1813" s="333"/>
      <c r="BP1813" s="333"/>
      <c r="BZ1813" s="333"/>
      <c r="CJ1813" s="333"/>
      <c r="CT1813" s="333"/>
      <c r="DD1813" s="333"/>
      <c r="DN1813" s="333"/>
      <c r="DX1813" s="333"/>
      <c r="EH1813" s="333"/>
      <c r="ER1813" s="333"/>
      <c r="FX1813" s="389"/>
      <c r="GH1813" s="333"/>
      <c r="GR1813" s="333"/>
      <c r="HB1813" s="333"/>
      <c r="HL1813" s="333"/>
      <c r="HV1813" s="333"/>
      <c r="IA1813" s="325"/>
    </row>
    <row r="1814" spans="1:235" s="48" customFormat="1">
      <c r="A1814" s="46"/>
      <c r="AB1814" s="333"/>
      <c r="AL1814" s="333"/>
      <c r="AV1814" s="333"/>
      <c r="BF1814" s="333"/>
      <c r="BP1814" s="333"/>
      <c r="BZ1814" s="333"/>
      <c r="CJ1814" s="333"/>
      <c r="CT1814" s="333"/>
      <c r="DD1814" s="333"/>
      <c r="DN1814" s="333"/>
      <c r="DX1814" s="333"/>
      <c r="EH1814" s="333"/>
      <c r="ER1814" s="333"/>
      <c r="FX1814" s="389"/>
      <c r="GH1814" s="333"/>
      <c r="GR1814" s="333"/>
      <c r="HB1814" s="333"/>
      <c r="HL1814" s="333"/>
      <c r="HV1814" s="333"/>
      <c r="IA1814" s="325"/>
    </row>
    <row r="1815" spans="1:235" s="48" customFormat="1">
      <c r="A1815" s="46"/>
      <c r="AB1815" s="333"/>
      <c r="AL1815" s="333"/>
      <c r="AV1815" s="333"/>
      <c r="BF1815" s="333"/>
      <c r="BP1815" s="333"/>
      <c r="BZ1815" s="333"/>
      <c r="CJ1815" s="333"/>
      <c r="CT1815" s="333"/>
      <c r="DD1815" s="333"/>
      <c r="DN1815" s="333"/>
      <c r="DX1815" s="333"/>
      <c r="EH1815" s="333"/>
      <c r="ER1815" s="333"/>
      <c r="FX1815" s="389"/>
      <c r="GH1815" s="333"/>
      <c r="GR1815" s="333"/>
      <c r="HB1815" s="333"/>
      <c r="HL1815" s="333"/>
      <c r="HV1815" s="333"/>
      <c r="IA1815" s="325"/>
    </row>
    <row r="1816" spans="1:235" s="48" customFormat="1">
      <c r="A1816" s="46"/>
      <c r="AB1816" s="333"/>
      <c r="AL1816" s="333"/>
      <c r="AV1816" s="333"/>
      <c r="BF1816" s="333"/>
      <c r="BP1816" s="333"/>
      <c r="BZ1816" s="333"/>
      <c r="CJ1816" s="333"/>
      <c r="CT1816" s="333"/>
      <c r="DD1816" s="333"/>
      <c r="DN1816" s="333"/>
      <c r="DX1816" s="333"/>
      <c r="EH1816" s="333"/>
      <c r="ER1816" s="333"/>
      <c r="FX1816" s="389"/>
      <c r="GH1816" s="333"/>
      <c r="GR1816" s="333"/>
      <c r="HB1816" s="333"/>
      <c r="HL1816" s="333"/>
      <c r="HV1816" s="333"/>
      <c r="IA1816" s="325"/>
    </row>
    <row r="1817" spans="1:235" s="48" customFormat="1">
      <c r="A1817" s="46"/>
      <c r="AB1817" s="333"/>
      <c r="AL1817" s="333"/>
      <c r="AV1817" s="333"/>
      <c r="BF1817" s="333"/>
      <c r="BP1817" s="333"/>
      <c r="BZ1817" s="333"/>
      <c r="CJ1817" s="333"/>
      <c r="CT1817" s="333"/>
      <c r="DD1817" s="333"/>
      <c r="DN1817" s="333"/>
      <c r="DX1817" s="333"/>
      <c r="EH1817" s="333"/>
      <c r="ER1817" s="333"/>
      <c r="FX1817" s="389"/>
      <c r="GH1817" s="333"/>
      <c r="GR1817" s="333"/>
      <c r="HB1817" s="333"/>
      <c r="HL1817" s="333"/>
      <c r="HV1817" s="333"/>
      <c r="IA1817" s="325"/>
    </row>
    <row r="1818" spans="1:235" s="48" customFormat="1">
      <c r="A1818" s="46"/>
      <c r="AB1818" s="333"/>
      <c r="AL1818" s="333"/>
      <c r="AV1818" s="333"/>
      <c r="BF1818" s="333"/>
      <c r="BP1818" s="333"/>
      <c r="BZ1818" s="333"/>
      <c r="CJ1818" s="333"/>
      <c r="CT1818" s="333"/>
      <c r="DD1818" s="333"/>
      <c r="DN1818" s="333"/>
      <c r="DX1818" s="333"/>
      <c r="EH1818" s="333"/>
      <c r="ER1818" s="333"/>
      <c r="FX1818" s="389"/>
      <c r="GH1818" s="333"/>
      <c r="GR1818" s="333"/>
      <c r="HB1818" s="333"/>
      <c r="HL1818" s="333"/>
      <c r="HV1818" s="333"/>
      <c r="IA1818" s="325"/>
    </row>
    <row r="1819" spans="1:235" s="48" customFormat="1">
      <c r="A1819" s="46"/>
      <c r="AB1819" s="333"/>
      <c r="AL1819" s="333"/>
      <c r="AV1819" s="333"/>
      <c r="BF1819" s="333"/>
      <c r="BP1819" s="333"/>
      <c r="BZ1819" s="333"/>
      <c r="CJ1819" s="333"/>
      <c r="CT1819" s="333"/>
      <c r="DD1819" s="333"/>
      <c r="DN1819" s="333"/>
      <c r="DX1819" s="333"/>
      <c r="EH1819" s="333"/>
      <c r="ER1819" s="333"/>
      <c r="FX1819" s="389"/>
      <c r="GH1819" s="333"/>
      <c r="GR1819" s="333"/>
      <c r="HB1819" s="333"/>
      <c r="HL1819" s="333"/>
      <c r="HV1819" s="333"/>
      <c r="IA1819" s="325"/>
    </row>
    <row r="1820" spans="1:235" s="48" customFormat="1">
      <c r="A1820" s="46"/>
      <c r="AB1820" s="333"/>
      <c r="AL1820" s="333"/>
      <c r="AV1820" s="333"/>
      <c r="BF1820" s="333"/>
      <c r="BP1820" s="333"/>
      <c r="BZ1820" s="333"/>
      <c r="CJ1820" s="333"/>
      <c r="CT1820" s="333"/>
      <c r="DD1820" s="333"/>
      <c r="DN1820" s="333"/>
      <c r="DX1820" s="333"/>
      <c r="EH1820" s="333"/>
      <c r="ER1820" s="333"/>
      <c r="FX1820" s="389"/>
      <c r="GH1820" s="333"/>
      <c r="GR1820" s="333"/>
      <c r="HB1820" s="333"/>
      <c r="HL1820" s="333"/>
      <c r="HV1820" s="333"/>
      <c r="IA1820" s="325"/>
    </row>
    <row r="1821" spans="1:235" s="48" customFormat="1">
      <c r="A1821" s="46"/>
      <c r="AB1821" s="333"/>
      <c r="AL1821" s="333"/>
      <c r="AV1821" s="333"/>
      <c r="BF1821" s="333"/>
      <c r="BP1821" s="333"/>
      <c r="BZ1821" s="333"/>
      <c r="CJ1821" s="333"/>
      <c r="CT1821" s="333"/>
      <c r="DD1821" s="333"/>
      <c r="DN1821" s="333"/>
      <c r="DX1821" s="333"/>
      <c r="EH1821" s="333"/>
      <c r="ER1821" s="333"/>
      <c r="FX1821" s="389"/>
      <c r="GH1821" s="333"/>
      <c r="GR1821" s="333"/>
      <c r="HB1821" s="333"/>
      <c r="HL1821" s="333"/>
      <c r="HV1821" s="333"/>
      <c r="IA1821" s="325"/>
    </row>
    <row r="1822" spans="1:235" s="48" customFormat="1">
      <c r="A1822" s="46"/>
      <c r="AB1822" s="333"/>
      <c r="AL1822" s="333"/>
      <c r="AV1822" s="333"/>
      <c r="BF1822" s="333"/>
      <c r="BP1822" s="333"/>
      <c r="BZ1822" s="333"/>
      <c r="CJ1822" s="333"/>
      <c r="CT1822" s="333"/>
      <c r="DD1822" s="333"/>
      <c r="DN1822" s="333"/>
      <c r="DX1822" s="333"/>
      <c r="EH1822" s="333"/>
      <c r="ER1822" s="333"/>
      <c r="FX1822" s="389"/>
      <c r="GH1822" s="333"/>
      <c r="GR1822" s="333"/>
      <c r="HB1822" s="333"/>
      <c r="HL1822" s="333"/>
      <c r="HV1822" s="333"/>
      <c r="IA1822" s="325"/>
    </row>
    <row r="1823" spans="1:235" s="48" customFormat="1">
      <c r="A1823" s="46"/>
      <c r="AB1823" s="333"/>
      <c r="AL1823" s="333"/>
      <c r="AV1823" s="333"/>
      <c r="BF1823" s="333"/>
      <c r="BP1823" s="333"/>
      <c r="BZ1823" s="333"/>
      <c r="CJ1823" s="333"/>
      <c r="CT1823" s="333"/>
      <c r="DD1823" s="333"/>
      <c r="DN1823" s="333"/>
      <c r="DX1823" s="333"/>
      <c r="EH1823" s="333"/>
      <c r="ER1823" s="333"/>
      <c r="FX1823" s="389"/>
      <c r="GH1823" s="333"/>
      <c r="GR1823" s="333"/>
      <c r="HB1823" s="333"/>
      <c r="HL1823" s="333"/>
      <c r="HV1823" s="333"/>
      <c r="IA1823" s="325"/>
    </row>
    <row r="1824" spans="1:235" s="48" customFormat="1">
      <c r="A1824" s="46"/>
      <c r="AB1824" s="333"/>
      <c r="AL1824" s="333"/>
      <c r="AV1824" s="333"/>
      <c r="BF1824" s="333"/>
      <c r="BP1824" s="333"/>
      <c r="BZ1824" s="333"/>
      <c r="CJ1824" s="333"/>
      <c r="CT1824" s="333"/>
      <c r="DD1824" s="333"/>
      <c r="DN1824" s="333"/>
      <c r="DX1824" s="333"/>
      <c r="EH1824" s="333"/>
      <c r="ER1824" s="333"/>
      <c r="FX1824" s="389"/>
      <c r="GH1824" s="333"/>
      <c r="GR1824" s="333"/>
      <c r="HB1824" s="333"/>
      <c r="HL1824" s="333"/>
      <c r="HV1824" s="333"/>
      <c r="IA1824" s="325"/>
    </row>
    <row r="1825" spans="1:235" s="48" customFormat="1">
      <c r="A1825" s="46"/>
      <c r="AB1825" s="333"/>
      <c r="AL1825" s="333"/>
      <c r="AV1825" s="333"/>
      <c r="BF1825" s="333"/>
      <c r="BP1825" s="333"/>
      <c r="BZ1825" s="333"/>
      <c r="CJ1825" s="333"/>
      <c r="CT1825" s="333"/>
      <c r="DD1825" s="333"/>
      <c r="DN1825" s="333"/>
      <c r="DX1825" s="333"/>
      <c r="EH1825" s="333"/>
      <c r="ER1825" s="333"/>
      <c r="FX1825" s="389"/>
      <c r="GH1825" s="333"/>
      <c r="GR1825" s="333"/>
      <c r="HB1825" s="333"/>
      <c r="HL1825" s="333"/>
      <c r="HV1825" s="333"/>
      <c r="IA1825" s="325"/>
    </row>
    <row r="1826" spans="1:235" s="48" customFormat="1">
      <c r="A1826" s="46"/>
      <c r="AB1826" s="333"/>
      <c r="AL1826" s="333"/>
      <c r="AV1826" s="333"/>
      <c r="BF1826" s="333"/>
      <c r="BP1826" s="333"/>
      <c r="BZ1826" s="333"/>
      <c r="CJ1826" s="333"/>
      <c r="CT1826" s="333"/>
      <c r="DD1826" s="333"/>
      <c r="DN1826" s="333"/>
      <c r="DX1826" s="333"/>
      <c r="EH1826" s="333"/>
      <c r="ER1826" s="333"/>
      <c r="FX1826" s="389"/>
      <c r="GH1826" s="333"/>
      <c r="GR1826" s="333"/>
      <c r="HB1826" s="333"/>
      <c r="HL1826" s="333"/>
      <c r="HV1826" s="333"/>
      <c r="IA1826" s="325"/>
    </row>
    <row r="1827" spans="1:235" s="48" customFormat="1">
      <c r="A1827" s="46"/>
      <c r="AB1827" s="333"/>
      <c r="AL1827" s="333"/>
      <c r="AV1827" s="333"/>
      <c r="BF1827" s="333"/>
      <c r="BP1827" s="333"/>
      <c r="BZ1827" s="333"/>
      <c r="CJ1827" s="333"/>
      <c r="CT1827" s="333"/>
      <c r="DD1827" s="333"/>
      <c r="DN1827" s="333"/>
      <c r="DX1827" s="333"/>
      <c r="EH1827" s="333"/>
      <c r="ER1827" s="333"/>
      <c r="FX1827" s="389"/>
      <c r="GH1827" s="333"/>
      <c r="GR1827" s="333"/>
      <c r="HB1827" s="333"/>
      <c r="HL1827" s="333"/>
      <c r="HV1827" s="333"/>
      <c r="IA1827" s="325"/>
    </row>
    <row r="1828" spans="1:235" s="48" customFormat="1">
      <c r="A1828" s="46"/>
      <c r="AB1828" s="333"/>
      <c r="AL1828" s="333"/>
      <c r="AV1828" s="333"/>
      <c r="BF1828" s="333"/>
      <c r="BP1828" s="333"/>
      <c r="BZ1828" s="333"/>
      <c r="CJ1828" s="333"/>
      <c r="CT1828" s="333"/>
      <c r="DD1828" s="333"/>
      <c r="DN1828" s="333"/>
      <c r="DX1828" s="333"/>
      <c r="EH1828" s="333"/>
      <c r="ER1828" s="333"/>
      <c r="FX1828" s="389"/>
      <c r="GH1828" s="333"/>
      <c r="GR1828" s="333"/>
      <c r="HB1828" s="333"/>
      <c r="HL1828" s="333"/>
      <c r="HV1828" s="333"/>
      <c r="IA1828" s="325"/>
    </row>
    <row r="1829" spans="1:235" s="48" customFormat="1">
      <c r="A1829" s="46"/>
      <c r="AB1829" s="333"/>
      <c r="AL1829" s="333"/>
      <c r="AV1829" s="333"/>
      <c r="BF1829" s="333"/>
      <c r="BP1829" s="333"/>
      <c r="BZ1829" s="333"/>
      <c r="CJ1829" s="333"/>
      <c r="CT1829" s="333"/>
      <c r="DD1829" s="333"/>
      <c r="DN1829" s="333"/>
      <c r="DX1829" s="333"/>
      <c r="EH1829" s="333"/>
      <c r="ER1829" s="333"/>
      <c r="FX1829" s="389"/>
      <c r="GH1829" s="333"/>
      <c r="GR1829" s="333"/>
      <c r="HB1829" s="333"/>
      <c r="HL1829" s="333"/>
      <c r="HV1829" s="333"/>
      <c r="IA1829" s="325"/>
    </row>
    <row r="1830" spans="1:235" s="48" customFormat="1">
      <c r="A1830" s="46"/>
      <c r="AB1830" s="333"/>
      <c r="AL1830" s="333"/>
      <c r="AV1830" s="333"/>
      <c r="BF1830" s="333"/>
      <c r="BP1830" s="333"/>
      <c r="BZ1830" s="333"/>
      <c r="CJ1830" s="333"/>
      <c r="CT1830" s="333"/>
      <c r="DD1830" s="333"/>
      <c r="DN1830" s="333"/>
      <c r="DX1830" s="333"/>
      <c r="EH1830" s="333"/>
      <c r="ER1830" s="333"/>
      <c r="FX1830" s="389"/>
      <c r="GH1830" s="333"/>
      <c r="GR1830" s="333"/>
      <c r="HB1830" s="333"/>
      <c r="HL1830" s="333"/>
      <c r="HV1830" s="333"/>
      <c r="IA1830" s="325"/>
    </row>
    <row r="1831" spans="1:235" s="48" customFormat="1">
      <c r="A1831" s="46"/>
      <c r="AB1831" s="333"/>
      <c r="AL1831" s="333"/>
      <c r="AV1831" s="333"/>
      <c r="BF1831" s="333"/>
      <c r="BP1831" s="333"/>
      <c r="BZ1831" s="333"/>
      <c r="CJ1831" s="333"/>
      <c r="CT1831" s="333"/>
      <c r="DD1831" s="333"/>
      <c r="DN1831" s="333"/>
      <c r="DX1831" s="333"/>
      <c r="EH1831" s="333"/>
      <c r="ER1831" s="333"/>
      <c r="FX1831" s="389"/>
      <c r="GH1831" s="333"/>
      <c r="GR1831" s="333"/>
      <c r="HB1831" s="333"/>
      <c r="HL1831" s="333"/>
      <c r="HV1831" s="333"/>
      <c r="IA1831" s="325"/>
    </row>
    <row r="1832" spans="1:235" s="48" customFormat="1">
      <c r="A1832" s="46"/>
      <c r="AB1832" s="333"/>
      <c r="AL1832" s="333"/>
      <c r="AV1832" s="333"/>
      <c r="BF1832" s="333"/>
      <c r="BP1832" s="333"/>
      <c r="BZ1832" s="333"/>
      <c r="CJ1832" s="333"/>
      <c r="CT1832" s="333"/>
      <c r="DD1832" s="333"/>
      <c r="DN1832" s="333"/>
      <c r="DX1832" s="333"/>
      <c r="EH1832" s="333"/>
      <c r="ER1832" s="333"/>
      <c r="FX1832" s="389"/>
      <c r="GH1832" s="333"/>
      <c r="GR1832" s="333"/>
      <c r="HB1832" s="333"/>
      <c r="HL1832" s="333"/>
      <c r="HV1832" s="333"/>
      <c r="IA1832" s="325"/>
    </row>
    <row r="1833" spans="1:235" s="48" customFormat="1">
      <c r="A1833" s="46"/>
      <c r="AB1833" s="333"/>
      <c r="AL1833" s="333"/>
      <c r="AV1833" s="333"/>
      <c r="BF1833" s="333"/>
      <c r="BP1833" s="333"/>
      <c r="BZ1833" s="333"/>
      <c r="CJ1833" s="333"/>
      <c r="CT1833" s="333"/>
      <c r="DD1833" s="333"/>
      <c r="DN1833" s="333"/>
      <c r="DX1833" s="333"/>
      <c r="EH1833" s="333"/>
      <c r="ER1833" s="333"/>
      <c r="FX1833" s="389"/>
      <c r="GH1833" s="333"/>
      <c r="GR1833" s="333"/>
      <c r="HB1833" s="333"/>
      <c r="HL1833" s="333"/>
      <c r="HV1833" s="333"/>
      <c r="IA1833" s="325"/>
    </row>
    <row r="1834" spans="1:235" s="48" customFormat="1">
      <c r="A1834" s="46"/>
      <c r="AB1834" s="333"/>
      <c r="AL1834" s="333"/>
      <c r="AV1834" s="333"/>
      <c r="BF1834" s="333"/>
      <c r="BP1834" s="333"/>
      <c r="BZ1834" s="333"/>
      <c r="CJ1834" s="333"/>
      <c r="CT1834" s="333"/>
      <c r="DD1834" s="333"/>
      <c r="DN1834" s="333"/>
      <c r="DX1834" s="333"/>
      <c r="EH1834" s="333"/>
      <c r="ER1834" s="333"/>
      <c r="FX1834" s="389"/>
      <c r="GH1834" s="333"/>
      <c r="GR1834" s="333"/>
      <c r="HB1834" s="333"/>
      <c r="HL1834" s="333"/>
      <c r="HV1834" s="333"/>
      <c r="IA1834" s="325"/>
    </row>
    <row r="1835" spans="1:235" s="48" customFormat="1">
      <c r="A1835" s="46"/>
      <c r="AB1835" s="333"/>
      <c r="AL1835" s="333"/>
      <c r="AV1835" s="333"/>
      <c r="BF1835" s="333"/>
      <c r="BP1835" s="333"/>
      <c r="BZ1835" s="333"/>
      <c r="CJ1835" s="333"/>
      <c r="CT1835" s="333"/>
      <c r="DD1835" s="333"/>
      <c r="DN1835" s="333"/>
      <c r="DX1835" s="333"/>
      <c r="EH1835" s="333"/>
      <c r="ER1835" s="333"/>
      <c r="FX1835" s="389"/>
      <c r="GH1835" s="333"/>
      <c r="GR1835" s="333"/>
      <c r="HB1835" s="333"/>
      <c r="HL1835" s="333"/>
      <c r="HV1835" s="333"/>
      <c r="IA1835" s="325"/>
    </row>
    <row r="1836" spans="1:235" s="48" customFormat="1">
      <c r="A1836" s="46"/>
      <c r="AB1836" s="333"/>
      <c r="AL1836" s="333"/>
      <c r="AV1836" s="333"/>
      <c r="BF1836" s="333"/>
      <c r="BP1836" s="333"/>
      <c r="BZ1836" s="333"/>
      <c r="CJ1836" s="333"/>
      <c r="CT1836" s="333"/>
      <c r="DD1836" s="333"/>
      <c r="DN1836" s="333"/>
      <c r="DX1836" s="333"/>
      <c r="EH1836" s="333"/>
      <c r="ER1836" s="333"/>
      <c r="FX1836" s="389"/>
      <c r="GH1836" s="333"/>
      <c r="GR1836" s="333"/>
      <c r="HB1836" s="333"/>
      <c r="HL1836" s="333"/>
      <c r="HV1836" s="333"/>
      <c r="IA1836" s="325"/>
    </row>
    <row r="1837" spans="1:235" s="48" customFormat="1">
      <c r="A1837" s="46"/>
      <c r="AB1837" s="333"/>
      <c r="AL1837" s="333"/>
      <c r="AV1837" s="333"/>
      <c r="BF1837" s="333"/>
      <c r="BP1837" s="333"/>
      <c r="BZ1837" s="333"/>
      <c r="CJ1837" s="333"/>
      <c r="CT1837" s="333"/>
      <c r="DD1837" s="333"/>
      <c r="DN1837" s="333"/>
      <c r="DX1837" s="333"/>
      <c r="EH1837" s="333"/>
      <c r="ER1837" s="333"/>
      <c r="FX1837" s="389"/>
      <c r="GH1837" s="333"/>
      <c r="GR1837" s="333"/>
      <c r="HB1837" s="333"/>
      <c r="HL1837" s="333"/>
      <c r="HV1837" s="333"/>
      <c r="IA1837" s="325"/>
    </row>
    <row r="1838" spans="1:235" s="48" customFormat="1">
      <c r="A1838" s="46"/>
      <c r="AB1838" s="333"/>
      <c r="AL1838" s="333"/>
      <c r="AV1838" s="333"/>
      <c r="BF1838" s="333"/>
      <c r="BP1838" s="333"/>
      <c r="BZ1838" s="333"/>
      <c r="CJ1838" s="333"/>
      <c r="CT1838" s="333"/>
      <c r="DD1838" s="333"/>
      <c r="DN1838" s="333"/>
      <c r="DX1838" s="333"/>
      <c r="EH1838" s="333"/>
      <c r="ER1838" s="333"/>
      <c r="FX1838" s="389"/>
      <c r="GH1838" s="333"/>
      <c r="GR1838" s="333"/>
      <c r="HB1838" s="333"/>
      <c r="HL1838" s="333"/>
      <c r="HV1838" s="333"/>
      <c r="IA1838" s="325"/>
    </row>
    <row r="1839" spans="1:235" s="48" customFormat="1">
      <c r="A1839" s="46"/>
      <c r="AB1839" s="333"/>
      <c r="AL1839" s="333"/>
      <c r="AV1839" s="333"/>
      <c r="BF1839" s="333"/>
      <c r="BP1839" s="333"/>
      <c r="BZ1839" s="333"/>
      <c r="CJ1839" s="333"/>
      <c r="CT1839" s="333"/>
      <c r="DD1839" s="333"/>
      <c r="DN1839" s="333"/>
      <c r="DX1839" s="333"/>
      <c r="EH1839" s="333"/>
      <c r="ER1839" s="333"/>
      <c r="FX1839" s="389"/>
      <c r="GH1839" s="333"/>
      <c r="GR1839" s="333"/>
      <c r="HB1839" s="333"/>
      <c r="HL1839" s="333"/>
      <c r="HV1839" s="333"/>
      <c r="IA1839" s="325"/>
    </row>
    <row r="1840" spans="1:235" s="48" customFormat="1">
      <c r="A1840" s="46"/>
      <c r="AB1840" s="333"/>
      <c r="AL1840" s="333"/>
      <c r="AV1840" s="333"/>
      <c r="BF1840" s="333"/>
      <c r="BP1840" s="333"/>
      <c r="BZ1840" s="333"/>
      <c r="CJ1840" s="333"/>
      <c r="CT1840" s="333"/>
      <c r="DD1840" s="333"/>
      <c r="DN1840" s="333"/>
      <c r="DX1840" s="333"/>
      <c r="EH1840" s="333"/>
      <c r="ER1840" s="333"/>
      <c r="FX1840" s="389"/>
      <c r="GH1840" s="333"/>
      <c r="GR1840" s="333"/>
      <c r="HB1840" s="333"/>
      <c r="HL1840" s="333"/>
      <c r="HV1840" s="333"/>
      <c r="IA1840" s="325"/>
    </row>
    <row r="1841" spans="1:235" s="48" customFormat="1">
      <c r="A1841" s="46"/>
      <c r="AB1841" s="333"/>
      <c r="AL1841" s="333"/>
      <c r="AV1841" s="333"/>
      <c r="BF1841" s="333"/>
      <c r="BP1841" s="333"/>
      <c r="BZ1841" s="333"/>
      <c r="CJ1841" s="333"/>
      <c r="CT1841" s="333"/>
      <c r="DD1841" s="333"/>
      <c r="DN1841" s="333"/>
      <c r="DX1841" s="333"/>
      <c r="EH1841" s="333"/>
      <c r="ER1841" s="333"/>
      <c r="FX1841" s="389"/>
      <c r="GH1841" s="333"/>
      <c r="GR1841" s="333"/>
      <c r="HB1841" s="333"/>
      <c r="HL1841" s="333"/>
      <c r="HV1841" s="333"/>
      <c r="IA1841" s="325"/>
    </row>
    <row r="1842" spans="1:235" s="48" customFormat="1">
      <c r="A1842" s="46"/>
      <c r="AB1842" s="333"/>
      <c r="AL1842" s="333"/>
      <c r="AV1842" s="333"/>
      <c r="BF1842" s="333"/>
      <c r="BP1842" s="333"/>
      <c r="BZ1842" s="333"/>
      <c r="CJ1842" s="333"/>
      <c r="CT1842" s="333"/>
      <c r="DD1842" s="333"/>
      <c r="DN1842" s="333"/>
      <c r="DX1842" s="333"/>
      <c r="EH1842" s="333"/>
      <c r="ER1842" s="333"/>
      <c r="FX1842" s="389"/>
      <c r="GH1842" s="333"/>
      <c r="GR1842" s="333"/>
      <c r="HB1842" s="333"/>
      <c r="HL1842" s="333"/>
      <c r="HV1842" s="333"/>
      <c r="IA1842" s="325"/>
    </row>
    <row r="1843" spans="1:235" s="48" customFormat="1">
      <c r="A1843" s="46"/>
      <c r="AB1843" s="333"/>
      <c r="AL1843" s="333"/>
      <c r="AV1843" s="333"/>
      <c r="BF1843" s="333"/>
      <c r="BP1843" s="333"/>
      <c r="BZ1843" s="333"/>
      <c r="CJ1843" s="333"/>
      <c r="CT1843" s="333"/>
      <c r="DD1843" s="333"/>
      <c r="DN1843" s="333"/>
      <c r="DX1843" s="333"/>
      <c r="EH1843" s="333"/>
      <c r="ER1843" s="333"/>
      <c r="FX1843" s="389"/>
      <c r="GH1843" s="333"/>
      <c r="GR1843" s="333"/>
      <c r="HB1843" s="333"/>
      <c r="HL1843" s="333"/>
      <c r="HV1843" s="333"/>
      <c r="IA1843" s="325"/>
    </row>
    <row r="1844" spans="1:235" s="48" customFormat="1">
      <c r="A1844" s="46"/>
      <c r="AB1844" s="333"/>
      <c r="AL1844" s="333"/>
      <c r="AV1844" s="333"/>
      <c r="BF1844" s="333"/>
      <c r="BP1844" s="333"/>
      <c r="BZ1844" s="333"/>
      <c r="CJ1844" s="333"/>
      <c r="CT1844" s="333"/>
      <c r="DD1844" s="333"/>
      <c r="DN1844" s="333"/>
      <c r="DX1844" s="333"/>
      <c r="EH1844" s="333"/>
      <c r="ER1844" s="333"/>
      <c r="FX1844" s="389"/>
      <c r="GH1844" s="333"/>
      <c r="GR1844" s="333"/>
      <c r="HB1844" s="333"/>
      <c r="HL1844" s="333"/>
      <c r="HV1844" s="333"/>
      <c r="IA1844" s="325"/>
    </row>
    <row r="1845" spans="1:235" s="48" customFormat="1">
      <c r="A1845" s="46"/>
      <c r="AB1845" s="333"/>
      <c r="AL1845" s="333"/>
      <c r="AV1845" s="333"/>
      <c r="BF1845" s="333"/>
      <c r="BP1845" s="333"/>
      <c r="BZ1845" s="333"/>
      <c r="CJ1845" s="333"/>
      <c r="CT1845" s="333"/>
      <c r="DD1845" s="333"/>
      <c r="DN1845" s="333"/>
      <c r="DX1845" s="333"/>
      <c r="EH1845" s="333"/>
      <c r="ER1845" s="333"/>
      <c r="FX1845" s="389"/>
      <c r="GH1845" s="333"/>
      <c r="GR1845" s="333"/>
      <c r="HB1845" s="333"/>
      <c r="HL1845" s="333"/>
      <c r="HV1845" s="333"/>
      <c r="IA1845" s="325"/>
    </row>
    <row r="1846" spans="1:235" s="48" customFormat="1">
      <c r="A1846" s="46"/>
      <c r="AB1846" s="333"/>
      <c r="AL1846" s="333"/>
      <c r="AV1846" s="333"/>
      <c r="BF1846" s="333"/>
      <c r="BP1846" s="333"/>
      <c r="BZ1846" s="333"/>
      <c r="CJ1846" s="333"/>
      <c r="CT1846" s="333"/>
      <c r="DD1846" s="333"/>
      <c r="DN1846" s="333"/>
      <c r="DX1846" s="333"/>
      <c r="EH1846" s="333"/>
      <c r="ER1846" s="333"/>
      <c r="FX1846" s="389"/>
      <c r="GH1846" s="333"/>
      <c r="GR1846" s="333"/>
      <c r="HB1846" s="333"/>
      <c r="HL1846" s="333"/>
      <c r="HV1846" s="333"/>
      <c r="IA1846" s="325"/>
    </row>
    <row r="1847" spans="1:235" s="48" customFormat="1">
      <c r="A1847" s="46"/>
      <c r="AB1847" s="333"/>
      <c r="AL1847" s="333"/>
      <c r="AV1847" s="333"/>
      <c r="BF1847" s="333"/>
      <c r="BP1847" s="333"/>
      <c r="BZ1847" s="333"/>
      <c r="CJ1847" s="333"/>
      <c r="CT1847" s="333"/>
      <c r="DD1847" s="333"/>
      <c r="DN1847" s="333"/>
      <c r="DX1847" s="333"/>
      <c r="EH1847" s="333"/>
      <c r="ER1847" s="333"/>
      <c r="FX1847" s="389"/>
      <c r="GH1847" s="333"/>
      <c r="GR1847" s="333"/>
      <c r="HB1847" s="333"/>
      <c r="HL1847" s="333"/>
      <c r="HV1847" s="333"/>
      <c r="IA1847" s="325"/>
    </row>
    <row r="1848" spans="1:235" s="48" customFormat="1">
      <c r="A1848" s="46"/>
      <c r="AB1848" s="333"/>
      <c r="AL1848" s="333"/>
      <c r="AV1848" s="333"/>
      <c r="BF1848" s="333"/>
      <c r="BP1848" s="333"/>
      <c r="BZ1848" s="333"/>
      <c r="CJ1848" s="333"/>
      <c r="CT1848" s="333"/>
      <c r="DD1848" s="333"/>
      <c r="DN1848" s="333"/>
      <c r="DX1848" s="333"/>
      <c r="EH1848" s="333"/>
      <c r="ER1848" s="333"/>
      <c r="FX1848" s="389"/>
      <c r="GH1848" s="333"/>
      <c r="GR1848" s="333"/>
      <c r="HB1848" s="333"/>
      <c r="HL1848" s="333"/>
      <c r="HV1848" s="333"/>
      <c r="IA1848" s="325"/>
    </row>
    <row r="1849" spans="1:235" s="48" customFormat="1">
      <c r="A1849" s="46"/>
      <c r="AB1849" s="333"/>
      <c r="AL1849" s="333"/>
      <c r="AV1849" s="333"/>
      <c r="BF1849" s="333"/>
      <c r="BP1849" s="333"/>
      <c r="BZ1849" s="333"/>
      <c r="CJ1849" s="333"/>
      <c r="CT1849" s="333"/>
      <c r="DD1849" s="333"/>
      <c r="DN1849" s="333"/>
      <c r="DX1849" s="333"/>
      <c r="EH1849" s="333"/>
      <c r="ER1849" s="333"/>
      <c r="FX1849" s="389"/>
      <c r="GH1849" s="333"/>
      <c r="GR1849" s="333"/>
      <c r="HB1849" s="333"/>
      <c r="HL1849" s="333"/>
      <c r="HV1849" s="333"/>
      <c r="IA1849" s="325"/>
    </row>
    <row r="1850" spans="1:235" s="48" customFormat="1">
      <c r="A1850" s="46"/>
      <c r="AB1850" s="333"/>
      <c r="AL1850" s="333"/>
      <c r="AV1850" s="333"/>
      <c r="BF1850" s="333"/>
      <c r="BP1850" s="333"/>
      <c r="BZ1850" s="333"/>
      <c r="CJ1850" s="333"/>
      <c r="CT1850" s="333"/>
      <c r="DD1850" s="333"/>
      <c r="DN1850" s="333"/>
      <c r="DX1850" s="333"/>
      <c r="EH1850" s="333"/>
      <c r="ER1850" s="333"/>
      <c r="FX1850" s="389"/>
      <c r="GH1850" s="333"/>
      <c r="GR1850" s="333"/>
      <c r="HB1850" s="333"/>
      <c r="HL1850" s="333"/>
      <c r="HV1850" s="333"/>
      <c r="IA1850" s="325"/>
    </row>
    <row r="1851" spans="1:235" s="48" customFormat="1">
      <c r="A1851" s="46"/>
      <c r="AB1851" s="333"/>
      <c r="AL1851" s="333"/>
      <c r="AV1851" s="333"/>
      <c r="BF1851" s="333"/>
      <c r="BP1851" s="333"/>
      <c r="BZ1851" s="333"/>
      <c r="CJ1851" s="333"/>
      <c r="CT1851" s="333"/>
      <c r="DD1851" s="333"/>
      <c r="DN1851" s="333"/>
      <c r="DX1851" s="333"/>
      <c r="EH1851" s="333"/>
      <c r="ER1851" s="333"/>
      <c r="FX1851" s="389"/>
      <c r="GH1851" s="333"/>
      <c r="GR1851" s="333"/>
      <c r="HB1851" s="333"/>
      <c r="HL1851" s="333"/>
      <c r="HV1851" s="333"/>
      <c r="IA1851" s="325"/>
    </row>
    <row r="1852" spans="1:235" s="48" customFormat="1">
      <c r="A1852" s="46"/>
      <c r="AB1852" s="333"/>
      <c r="AL1852" s="333"/>
      <c r="AV1852" s="333"/>
      <c r="BF1852" s="333"/>
      <c r="BP1852" s="333"/>
      <c r="BZ1852" s="333"/>
      <c r="CJ1852" s="333"/>
      <c r="CT1852" s="333"/>
      <c r="DD1852" s="333"/>
      <c r="DN1852" s="333"/>
      <c r="DX1852" s="333"/>
      <c r="EH1852" s="333"/>
      <c r="ER1852" s="333"/>
      <c r="FX1852" s="389"/>
      <c r="GH1852" s="333"/>
      <c r="GR1852" s="333"/>
      <c r="HB1852" s="333"/>
      <c r="HL1852" s="333"/>
      <c r="HV1852" s="333"/>
      <c r="IA1852" s="325"/>
    </row>
    <row r="1853" spans="1:235" s="48" customFormat="1">
      <c r="A1853" s="46"/>
      <c r="AB1853" s="333"/>
      <c r="AL1853" s="333"/>
      <c r="AV1853" s="333"/>
      <c r="BF1853" s="333"/>
      <c r="BP1853" s="333"/>
      <c r="BZ1853" s="333"/>
      <c r="CJ1853" s="333"/>
      <c r="CT1853" s="333"/>
      <c r="DD1853" s="333"/>
      <c r="DN1853" s="333"/>
      <c r="DX1853" s="333"/>
      <c r="EH1853" s="333"/>
      <c r="ER1853" s="333"/>
      <c r="FX1853" s="389"/>
      <c r="GH1853" s="333"/>
      <c r="GR1853" s="333"/>
      <c r="HB1853" s="333"/>
      <c r="HL1853" s="333"/>
      <c r="HV1853" s="333"/>
      <c r="IA1853" s="325"/>
    </row>
    <row r="1854" spans="1:235" s="48" customFormat="1">
      <c r="A1854" s="46"/>
      <c r="AB1854" s="333"/>
      <c r="AL1854" s="333"/>
      <c r="AV1854" s="333"/>
      <c r="BF1854" s="333"/>
      <c r="BP1854" s="333"/>
      <c r="BZ1854" s="333"/>
      <c r="CJ1854" s="333"/>
      <c r="CT1854" s="333"/>
      <c r="DD1854" s="333"/>
      <c r="DN1854" s="333"/>
      <c r="DX1854" s="333"/>
      <c r="EH1854" s="333"/>
      <c r="ER1854" s="333"/>
      <c r="FX1854" s="389"/>
      <c r="GH1854" s="333"/>
      <c r="GR1854" s="333"/>
      <c r="HB1854" s="333"/>
      <c r="HL1854" s="333"/>
      <c r="HV1854" s="333"/>
      <c r="IA1854" s="325"/>
    </row>
    <row r="1855" spans="1:235" s="48" customFormat="1">
      <c r="A1855" s="46"/>
      <c r="AB1855" s="333"/>
      <c r="AL1855" s="333"/>
      <c r="AV1855" s="333"/>
      <c r="BF1855" s="333"/>
      <c r="BP1855" s="333"/>
      <c r="BZ1855" s="333"/>
      <c r="CJ1855" s="333"/>
      <c r="CT1855" s="333"/>
      <c r="DD1855" s="333"/>
      <c r="DN1855" s="333"/>
      <c r="DX1855" s="333"/>
      <c r="EH1855" s="333"/>
      <c r="ER1855" s="333"/>
      <c r="FX1855" s="389"/>
      <c r="GH1855" s="333"/>
      <c r="GR1855" s="333"/>
      <c r="HB1855" s="333"/>
      <c r="HL1855" s="333"/>
      <c r="HV1855" s="333"/>
      <c r="IA1855" s="325"/>
    </row>
    <row r="1856" spans="1:235" s="48" customFormat="1">
      <c r="A1856" s="46"/>
      <c r="AB1856" s="333"/>
      <c r="AL1856" s="333"/>
      <c r="AV1856" s="333"/>
      <c r="BF1856" s="333"/>
      <c r="BP1856" s="333"/>
      <c r="BZ1856" s="333"/>
      <c r="CJ1856" s="333"/>
      <c r="CT1856" s="333"/>
      <c r="DD1856" s="333"/>
      <c r="DN1856" s="333"/>
      <c r="DX1856" s="333"/>
      <c r="EH1856" s="333"/>
      <c r="ER1856" s="333"/>
      <c r="FX1856" s="389"/>
      <c r="GH1856" s="333"/>
      <c r="GR1856" s="333"/>
      <c r="HB1856" s="333"/>
      <c r="HL1856" s="333"/>
      <c r="HV1856" s="333"/>
      <c r="IA1856" s="325"/>
    </row>
    <row r="1857" spans="1:235" s="48" customFormat="1">
      <c r="A1857" s="46"/>
      <c r="AB1857" s="333"/>
      <c r="AL1857" s="333"/>
      <c r="AV1857" s="333"/>
      <c r="BF1857" s="333"/>
      <c r="BP1857" s="333"/>
      <c r="BZ1857" s="333"/>
      <c r="CJ1857" s="333"/>
      <c r="CT1857" s="333"/>
      <c r="DD1857" s="333"/>
      <c r="DN1857" s="333"/>
      <c r="DX1857" s="333"/>
      <c r="EH1857" s="333"/>
      <c r="ER1857" s="333"/>
      <c r="FX1857" s="389"/>
      <c r="GH1857" s="333"/>
      <c r="GR1857" s="333"/>
      <c r="HB1857" s="333"/>
      <c r="HL1857" s="333"/>
      <c r="HV1857" s="333"/>
      <c r="IA1857" s="325"/>
    </row>
    <row r="1858" spans="1:235" s="48" customFormat="1">
      <c r="A1858" s="46"/>
      <c r="AB1858" s="333"/>
      <c r="AL1858" s="333"/>
      <c r="AV1858" s="333"/>
      <c r="BF1858" s="333"/>
      <c r="BP1858" s="333"/>
      <c r="BZ1858" s="333"/>
      <c r="CJ1858" s="333"/>
      <c r="CT1858" s="333"/>
      <c r="DD1858" s="333"/>
      <c r="DN1858" s="333"/>
      <c r="DX1858" s="333"/>
      <c r="EH1858" s="333"/>
      <c r="ER1858" s="333"/>
      <c r="FX1858" s="389"/>
      <c r="GH1858" s="333"/>
      <c r="GR1858" s="333"/>
      <c r="HB1858" s="333"/>
      <c r="HL1858" s="333"/>
      <c r="HV1858" s="333"/>
      <c r="IA1858" s="325"/>
    </row>
    <row r="1859" spans="1:235" s="48" customFormat="1">
      <c r="A1859" s="46"/>
      <c r="AB1859" s="333"/>
      <c r="AL1859" s="333"/>
      <c r="AV1859" s="333"/>
      <c r="BF1859" s="333"/>
      <c r="BP1859" s="333"/>
      <c r="BZ1859" s="333"/>
      <c r="CJ1859" s="333"/>
      <c r="CT1859" s="333"/>
      <c r="DD1859" s="333"/>
      <c r="DN1859" s="333"/>
      <c r="DX1859" s="333"/>
      <c r="EH1859" s="333"/>
      <c r="ER1859" s="333"/>
      <c r="FX1859" s="389"/>
      <c r="GH1859" s="333"/>
      <c r="GR1859" s="333"/>
      <c r="HB1859" s="333"/>
      <c r="HL1859" s="333"/>
      <c r="HV1859" s="333"/>
      <c r="IA1859" s="325"/>
    </row>
    <row r="1860" spans="1:235" s="48" customFormat="1">
      <c r="A1860" s="46"/>
      <c r="AB1860" s="333"/>
      <c r="AL1860" s="333"/>
      <c r="AV1860" s="333"/>
      <c r="BF1860" s="333"/>
      <c r="BP1860" s="333"/>
      <c r="BZ1860" s="333"/>
      <c r="CJ1860" s="333"/>
      <c r="CT1860" s="333"/>
      <c r="DD1860" s="333"/>
      <c r="DN1860" s="333"/>
      <c r="DX1860" s="333"/>
      <c r="EH1860" s="333"/>
      <c r="ER1860" s="333"/>
      <c r="FX1860" s="389"/>
      <c r="GH1860" s="333"/>
      <c r="GR1860" s="333"/>
      <c r="HB1860" s="333"/>
      <c r="HL1860" s="333"/>
      <c r="HV1860" s="333"/>
      <c r="IA1860" s="325"/>
    </row>
    <row r="1861" spans="1:235" s="48" customFormat="1">
      <c r="A1861" s="46"/>
      <c r="AB1861" s="333"/>
      <c r="AL1861" s="333"/>
      <c r="AV1861" s="333"/>
      <c r="BF1861" s="333"/>
      <c r="BP1861" s="333"/>
      <c r="BZ1861" s="333"/>
      <c r="CJ1861" s="333"/>
      <c r="CT1861" s="333"/>
      <c r="DD1861" s="333"/>
      <c r="DN1861" s="333"/>
      <c r="DX1861" s="333"/>
      <c r="EH1861" s="333"/>
      <c r="ER1861" s="333"/>
      <c r="FX1861" s="389"/>
      <c r="GH1861" s="333"/>
      <c r="GR1861" s="333"/>
      <c r="HB1861" s="333"/>
      <c r="HL1861" s="333"/>
      <c r="HV1861" s="333"/>
      <c r="IA1861" s="325"/>
    </row>
    <row r="1862" spans="1:235" s="48" customFormat="1">
      <c r="A1862" s="46"/>
      <c r="AB1862" s="333"/>
      <c r="AL1862" s="333"/>
      <c r="AV1862" s="333"/>
      <c r="BF1862" s="333"/>
      <c r="BP1862" s="333"/>
      <c r="BZ1862" s="333"/>
      <c r="CJ1862" s="333"/>
      <c r="CT1862" s="333"/>
      <c r="DD1862" s="333"/>
      <c r="DN1862" s="333"/>
      <c r="DX1862" s="333"/>
      <c r="EH1862" s="333"/>
      <c r="ER1862" s="333"/>
      <c r="FX1862" s="389"/>
      <c r="GH1862" s="333"/>
      <c r="GR1862" s="333"/>
      <c r="HB1862" s="333"/>
      <c r="HL1862" s="333"/>
      <c r="HV1862" s="333"/>
      <c r="IA1862" s="325"/>
    </row>
    <row r="1863" spans="1:235" s="48" customFormat="1">
      <c r="A1863" s="46"/>
      <c r="AB1863" s="333"/>
      <c r="AL1863" s="333"/>
      <c r="AV1863" s="333"/>
      <c r="BF1863" s="333"/>
      <c r="BP1863" s="333"/>
      <c r="BZ1863" s="333"/>
      <c r="CJ1863" s="333"/>
      <c r="CT1863" s="333"/>
      <c r="DD1863" s="333"/>
      <c r="DN1863" s="333"/>
      <c r="DX1863" s="333"/>
      <c r="EH1863" s="333"/>
      <c r="ER1863" s="333"/>
      <c r="FX1863" s="389"/>
      <c r="GH1863" s="333"/>
      <c r="GR1863" s="333"/>
      <c r="HB1863" s="333"/>
      <c r="HL1863" s="333"/>
      <c r="HV1863" s="333"/>
      <c r="IA1863" s="325"/>
    </row>
    <row r="1864" spans="1:235" s="48" customFormat="1">
      <c r="A1864" s="46"/>
      <c r="AB1864" s="333"/>
      <c r="AL1864" s="333"/>
      <c r="AV1864" s="333"/>
      <c r="BF1864" s="333"/>
      <c r="BP1864" s="333"/>
      <c r="BZ1864" s="333"/>
      <c r="CJ1864" s="333"/>
      <c r="CT1864" s="333"/>
      <c r="DD1864" s="333"/>
      <c r="DN1864" s="333"/>
      <c r="DX1864" s="333"/>
      <c r="EH1864" s="333"/>
      <c r="ER1864" s="333"/>
      <c r="FX1864" s="389"/>
      <c r="GH1864" s="333"/>
      <c r="GR1864" s="333"/>
      <c r="HB1864" s="333"/>
      <c r="HL1864" s="333"/>
      <c r="HV1864" s="333"/>
      <c r="IA1864" s="325"/>
    </row>
    <row r="1865" spans="1:235" s="48" customFormat="1">
      <c r="A1865" s="46"/>
      <c r="AB1865" s="333"/>
      <c r="AL1865" s="333"/>
      <c r="AV1865" s="333"/>
      <c r="BF1865" s="333"/>
      <c r="BP1865" s="333"/>
      <c r="BZ1865" s="333"/>
      <c r="CJ1865" s="333"/>
      <c r="CT1865" s="333"/>
      <c r="DD1865" s="333"/>
      <c r="DN1865" s="333"/>
      <c r="DX1865" s="333"/>
      <c r="EH1865" s="333"/>
      <c r="ER1865" s="333"/>
      <c r="FX1865" s="389"/>
      <c r="GH1865" s="333"/>
      <c r="GR1865" s="333"/>
      <c r="HB1865" s="333"/>
      <c r="HL1865" s="333"/>
      <c r="HV1865" s="333"/>
      <c r="IA1865" s="325"/>
    </row>
    <row r="1866" spans="1:235" s="48" customFormat="1">
      <c r="A1866" s="46"/>
      <c r="AB1866" s="333"/>
      <c r="AL1866" s="333"/>
      <c r="AV1866" s="333"/>
      <c r="BF1866" s="333"/>
      <c r="BP1866" s="333"/>
      <c r="BZ1866" s="333"/>
      <c r="CJ1866" s="333"/>
      <c r="CT1866" s="333"/>
      <c r="DD1866" s="333"/>
      <c r="DN1866" s="333"/>
      <c r="DX1866" s="333"/>
      <c r="EH1866" s="333"/>
      <c r="ER1866" s="333"/>
      <c r="FX1866" s="389"/>
      <c r="GH1866" s="333"/>
      <c r="GR1866" s="333"/>
      <c r="HB1866" s="333"/>
      <c r="HL1866" s="333"/>
      <c r="HV1866" s="333"/>
      <c r="IA1866" s="325"/>
    </row>
    <row r="1867" spans="1:235" s="48" customFormat="1">
      <c r="A1867" s="46"/>
      <c r="AB1867" s="333"/>
      <c r="AL1867" s="333"/>
      <c r="AV1867" s="333"/>
      <c r="BF1867" s="333"/>
      <c r="BP1867" s="333"/>
      <c r="BZ1867" s="333"/>
      <c r="CJ1867" s="333"/>
      <c r="CT1867" s="333"/>
      <c r="DD1867" s="333"/>
      <c r="DN1867" s="333"/>
      <c r="DX1867" s="333"/>
      <c r="EH1867" s="333"/>
      <c r="ER1867" s="333"/>
      <c r="FX1867" s="389"/>
      <c r="GH1867" s="333"/>
      <c r="GR1867" s="333"/>
      <c r="HB1867" s="333"/>
      <c r="HL1867" s="333"/>
      <c r="HV1867" s="333"/>
      <c r="IA1867" s="325"/>
    </row>
    <row r="1868" spans="1:235" s="48" customFormat="1">
      <c r="A1868" s="46"/>
      <c r="AB1868" s="333"/>
      <c r="AL1868" s="333"/>
      <c r="AV1868" s="333"/>
      <c r="BF1868" s="333"/>
      <c r="BP1868" s="333"/>
      <c r="BZ1868" s="333"/>
      <c r="CJ1868" s="333"/>
      <c r="CT1868" s="333"/>
      <c r="DD1868" s="333"/>
      <c r="DN1868" s="333"/>
      <c r="DX1868" s="333"/>
      <c r="EH1868" s="333"/>
      <c r="ER1868" s="333"/>
      <c r="FX1868" s="389"/>
      <c r="GH1868" s="333"/>
      <c r="GR1868" s="333"/>
      <c r="HB1868" s="333"/>
      <c r="HL1868" s="333"/>
      <c r="HV1868" s="333"/>
      <c r="IA1868" s="325"/>
    </row>
    <row r="1869" spans="1:235" s="48" customFormat="1">
      <c r="A1869" s="46"/>
      <c r="AB1869" s="333"/>
      <c r="AL1869" s="333"/>
      <c r="AV1869" s="333"/>
      <c r="BF1869" s="333"/>
      <c r="BP1869" s="333"/>
      <c r="BZ1869" s="333"/>
      <c r="CJ1869" s="333"/>
      <c r="CT1869" s="333"/>
      <c r="DD1869" s="333"/>
      <c r="DN1869" s="333"/>
      <c r="DX1869" s="333"/>
      <c r="EH1869" s="333"/>
      <c r="ER1869" s="333"/>
      <c r="FX1869" s="389"/>
      <c r="GH1869" s="333"/>
      <c r="GR1869" s="333"/>
      <c r="HB1869" s="333"/>
      <c r="HL1869" s="333"/>
      <c r="HV1869" s="333"/>
      <c r="IA1869" s="325"/>
    </row>
    <row r="1870" spans="1:235" s="48" customFormat="1">
      <c r="A1870" s="46"/>
      <c r="AB1870" s="333"/>
      <c r="AL1870" s="333"/>
      <c r="AV1870" s="333"/>
      <c r="BF1870" s="333"/>
      <c r="BP1870" s="333"/>
      <c r="BZ1870" s="333"/>
      <c r="CJ1870" s="333"/>
      <c r="CT1870" s="333"/>
      <c r="DD1870" s="333"/>
      <c r="DN1870" s="333"/>
      <c r="DX1870" s="333"/>
      <c r="EH1870" s="333"/>
      <c r="ER1870" s="333"/>
      <c r="FX1870" s="389"/>
      <c r="GH1870" s="333"/>
      <c r="GR1870" s="333"/>
      <c r="HB1870" s="333"/>
      <c r="HL1870" s="333"/>
      <c r="HV1870" s="333"/>
      <c r="IA1870" s="325"/>
    </row>
    <row r="1871" spans="1:235" s="48" customFormat="1">
      <c r="A1871" s="46"/>
      <c r="AB1871" s="333"/>
      <c r="AL1871" s="333"/>
      <c r="AV1871" s="333"/>
      <c r="BF1871" s="333"/>
      <c r="BP1871" s="333"/>
      <c r="BZ1871" s="333"/>
      <c r="CJ1871" s="333"/>
      <c r="CT1871" s="333"/>
      <c r="DD1871" s="333"/>
      <c r="DN1871" s="333"/>
      <c r="DX1871" s="333"/>
      <c r="EH1871" s="333"/>
      <c r="ER1871" s="333"/>
      <c r="FX1871" s="389"/>
      <c r="GH1871" s="333"/>
      <c r="GR1871" s="333"/>
      <c r="HB1871" s="333"/>
      <c r="HL1871" s="333"/>
      <c r="HV1871" s="333"/>
      <c r="IA1871" s="325"/>
    </row>
    <row r="1872" spans="1:235" s="48" customFormat="1">
      <c r="A1872" s="46"/>
      <c r="AB1872" s="333"/>
      <c r="AL1872" s="333"/>
      <c r="AV1872" s="333"/>
      <c r="BF1872" s="333"/>
      <c r="BP1872" s="333"/>
      <c r="BZ1872" s="333"/>
      <c r="CJ1872" s="333"/>
      <c r="CT1872" s="333"/>
      <c r="DD1872" s="333"/>
      <c r="DN1872" s="333"/>
      <c r="DX1872" s="333"/>
      <c r="EH1872" s="333"/>
      <c r="ER1872" s="333"/>
      <c r="FX1872" s="389"/>
      <c r="GH1872" s="333"/>
      <c r="GR1872" s="333"/>
      <c r="HB1872" s="333"/>
      <c r="HL1872" s="333"/>
      <c r="HV1872" s="333"/>
      <c r="IA1872" s="325"/>
    </row>
    <row r="1873" spans="1:235" s="48" customFormat="1">
      <c r="A1873" s="46"/>
      <c r="AB1873" s="333"/>
      <c r="AL1873" s="333"/>
      <c r="AV1873" s="333"/>
      <c r="BF1873" s="333"/>
      <c r="BP1873" s="333"/>
      <c r="BZ1873" s="333"/>
      <c r="CJ1873" s="333"/>
      <c r="CT1873" s="333"/>
      <c r="DD1873" s="333"/>
      <c r="DN1873" s="333"/>
      <c r="DX1873" s="333"/>
      <c r="EH1873" s="333"/>
      <c r="ER1873" s="333"/>
      <c r="FX1873" s="389"/>
      <c r="GH1873" s="333"/>
      <c r="GR1873" s="333"/>
      <c r="HB1873" s="333"/>
      <c r="HL1873" s="333"/>
      <c r="HV1873" s="333"/>
      <c r="IA1873" s="325"/>
    </row>
    <row r="1874" spans="1:235" s="48" customFormat="1">
      <c r="A1874" s="46"/>
      <c r="AB1874" s="333"/>
      <c r="AL1874" s="333"/>
      <c r="AV1874" s="333"/>
      <c r="BF1874" s="333"/>
      <c r="BP1874" s="333"/>
      <c r="BZ1874" s="333"/>
      <c r="CJ1874" s="333"/>
      <c r="CT1874" s="333"/>
      <c r="DD1874" s="333"/>
      <c r="DN1874" s="333"/>
      <c r="DX1874" s="333"/>
      <c r="EH1874" s="333"/>
      <c r="ER1874" s="333"/>
      <c r="FX1874" s="389"/>
      <c r="GH1874" s="333"/>
      <c r="GR1874" s="333"/>
      <c r="HB1874" s="333"/>
      <c r="HL1874" s="333"/>
      <c r="HV1874" s="333"/>
      <c r="IA1874" s="325"/>
    </row>
    <row r="1875" spans="1:235" s="48" customFormat="1">
      <c r="A1875" s="46"/>
      <c r="AB1875" s="333"/>
      <c r="AL1875" s="333"/>
      <c r="AV1875" s="333"/>
      <c r="BF1875" s="333"/>
      <c r="BP1875" s="333"/>
      <c r="BZ1875" s="333"/>
      <c r="CJ1875" s="333"/>
      <c r="CT1875" s="333"/>
      <c r="DD1875" s="333"/>
      <c r="DN1875" s="333"/>
      <c r="DX1875" s="333"/>
      <c r="EH1875" s="333"/>
      <c r="ER1875" s="333"/>
      <c r="FX1875" s="389"/>
      <c r="GH1875" s="333"/>
      <c r="GR1875" s="333"/>
      <c r="HB1875" s="333"/>
      <c r="HL1875" s="333"/>
      <c r="HV1875" s="333"/>
      <c r="IA1875" s="325"/>
    </row>
    <row r="1876" spans="1:235" s="48" customFormat="1">
      <c r="A1876" s="46"/>
      <c r="AB1876" s="333"/>
      <c r="AL1876" s="333"/>
      <c r="AV1876" s="333"/>
      <c r="BF1876" s="333"/>
      <c r="BP1876" s="333"/>
      <c r="BZ1876" s="333"/>
      <c r="CJ1876" s="333"/>
      <c r="CT1876" s="333"/>
      <c r="DD1876" s="333"/>
      <c r="DN1876" s="333"/>
      <c r="DX1876" s="333"/>
      <c r="EH1876" s="333"/>
      <c r="ER1876" s="333"/>
      <c r="FX1876" s="389"/>
      <c r="GH1876" s="333"/>
      <c r="GR1876" s="333"/>
      <c r="HB1876" s="333"/>
      <c r="HL1876" s="333"/>
      <c r="HV1876" s="333"/>
      <c r="IA1876" s="325"/>
    </row>
    <row r="1877" spans="1:235" s="48" customFormat="1">
      <c r="A1877" s="46"/>
      <c r="AB1877" s="333"/>
      <c r="AL1877" s="333"/>
      <c r="AV1877" s="333"/>
      <c r="BF1877" s="333"/>
      <c r="BP1877" s="333"/>
      <c r="BZ1877" s="333"/>
      <c r="CJ1877" s="333"/>
      <c r="CT1877" s="333"/>
      <c r="DD1877" s="333"/>
      <c r="DN1877" s="333"/>
      <c r="DX1877" s="333"/>
      <c r="EH1877" s="333"/>
      <c r="ER1877" s="333"/>
      <c r="FX1877" s="389"/>
      <c r="GH1877" s="333"/>
      <c r="GR1877" s="333"/>
      <c r="HB1877" s="333"/>
      <c r="HL1877" s="333"/>
      <c r="HV1877" s="333"/>
      <c r="IA1877" s="325"/>
    </row>
    <row r="1878" spans="1:235" s="48" customFormat="1">
      <c r="A1878" s="46"/>
      <c r="AB1878" s="333"/>
      <c r="AL1878" s="333"/>
      <c r="AV1878" s="333"/>
      <c r="BF1878" s="333"/>
      <c r="BP1878" s="333"/>
      <c r="BZ1878" s="333"/>
      <c r="CJ1878" s="333"/>
      <c r="CT1878" s="333"/>
      <c r="DD1878" s="333"/>
      <c r="DN1878" s="333"/>
      <c r="DX1878" s="333"/>
      <c r="EH1878" s="333"/>
      <c r="ER1878" s="333"/>
      <c r="FX1878" s="389"/>
      <c r="GH1878" s="333"/>
      <c r="GR1878" s="333"/>
      <c r="HB1878" s="333"/>
      <c r="HL1878" s="333"/>
      <c r="HV1878" s="333"/>
      <c r="IA1878" s="325"/>
    </row>
    <row r="1879" spans="1:235" s="48" customFormat="1">
      <c r="A1879" s="46"/>
      <c r="AB1879" s="333"/>
      <c r="AL1879" s="333"/>
      <c r="AV1879" s="333"/>
      <c r="BF1879" s="333"/>
      <c r="BP1879" s="333"/>
      <c r="BZ1879" s="333"/>
      <c r="CJ1879" s="333"/>
      <c r="CT1879" s="333"/>
      <c r="DD1879" s="333"/>
      <c r="DN1879" s="333"/>
      <c r="DX1879" s="333"/>
      <c r="EH1879" s="333"/>
      <c r="ER1879" s="333"/>
      <c r="FX1879" s="389"/>
      <c r="GH1879" s="333"/>
      <c r="GR1879" s="333"/>
      <c r="HB1879" s="333"/>
      <c r="HL1879" s="333"/>
      <c r="HV1879" s="333"/>
      <c r="IA1879" s="325"/>
    </row>
    <row r="1880" spans="1:235" s="48" customFormat="1">
      <c r="A1880" s="46"/>
      <c r="AB1880" s="333"/>
      <c r="AL1880" s="333"/>
      <c r="AV1880" s="333"/>
      <c r="BF1880" s="333"/>
      <c r="BP1880" s="333"/>
      <c r="BZ1880" s="333"/>
      <c r="CJ1880" s="333"/>
      <c r="CT1880" s="333"/>
      <c r="DD1880" s="333"/>
      <c r="DN1880" s="333"/>
      <c r="DX1880" s="333"/>
      <c r="EH1880" s="333"/>
      <c r="ER1880" s="333"/>
      <c r="FX1880" s="389"/>
      <c r="GH1880" s="333"/>
      <c r="GR1880" s="333"/>
      <c r="HB1880" s="333"/>
      <c r="HL1880" s="333"/>
      <c r="HV1880" s="333"/>
      <c r="IA1880" s="325"/>
    </row>
    <row r="1881" spans="1:235" s="48" customFormat="1">
      <c r="A1881" s="46"/>
      <c r="AB1881" s="333"/>
      <c r="AL1881" s="333"/>
      <c r="AV1881" s="333"/>
      <c r="BF1881" s="333"/>
      <c r="BP1881" s="333"/>
      <c r="BZ1881" s="333"/>
      <c r="CJ1881" s="333"/>
      <c r="CT1881" s="333"/>
      <c r="DD1881" s="333"/>
      <c r="DN1881" s="333"/>
      <c r="DX1881" s="333"/>
      <c r="EH1881" s="333"/>
      <c r="ER1881" s="333"/>
      <c r="FX1881" s="389"/>
      <c r="GH1881" s="333"/>
      <c r="GR1881" s="333"/>
      <c r="HB1881" s="333"/>
      <c r="HL1881" s="333"/>
      <c r="HV1881" s="333"/>
      <c r="IA1881" s="325"/>
    </row>
    <row r="1882" spans="1:235" s="48" customFormat="1">
      <c r="A1882" s="46"/>
      <c r="AB1882" s="333"/>
      <c r="AL1882" s="333"/>
      <c r="AV1882" s="333"/>
      <c r="BF1882" s="333"/>
      <c r="BP1882" s="333"/>
      <c r="BZ1882" s="333"/>
      <c r="CJ1882" s="333"/>
      <c r="CT1882" s="333"/>
      <c r="DD1882" s="333"/>
      <c r="DN1882" s="333"/>
      <c r="DX1882" s="333"/>
      <c r="EH1882" s="333"/>
      <c r="ER1882" s="333"/>
      <c r="FX1882" s="389"/>
      <c r="GH1882" s="333"/>
      <c r="GR1882" s="333"/>
      <c r="HB1882" s="333"/>
      <c r="HL1882" s="333"/>
      <c r="HV1882" s="333"/>
      <c r="IA1882" s="325"/>
    </row>
    <row r="1883" spans="1:235" s="48" customFormat="1">
      <c r="A1883" s="46"/>
      <c r="AB1883" s="333"/>
      <c r="AL1883" s="333"/>
      <c r="AV1883" s="333"/>
      <c r="BF1883" s="333"/>
      <c r="BP1883" s="333"/>
      <c r="BZ1883" s="333"/>
      <c r="CJ1883" s="333"/>
      <c r="CT1883" s="333"/>
      <c r="DD1883" s="333"/>
      <c r="DN1883" s="333"/>
      <c r="DX1883" s="333"/>
      <c r="EH1883" s="333"/>
      <c r="ER1883" s="333"/>
      <c r="FX1883" s="389"/>
      <c r="GH1883" s="333"/>
      <c r="GR1883" s="333"/>
      <c r="HB1883" s="333"/>
      <c r="HL1883" s="333"/>
      <c r="HV1883" s="333"/>
      <c r="IA1883" s="325"/>
    </row>
    <row r="1884" spans="1:235" s="48" customFormat="1">
      <c r="A1884" s="46"/>
      <c r="AB1884" s="333"/>
      <c r="AL1884" s="333"/>
      <c r="AV1884" s="333"/>
      <c r="BF1884" s="333"/>
      <c r="BP1884" s="333"/>
      <c r="BZ1884" s="333"/>
      <c r="CJ1884" s="333"/>
      <c r="CT1884" s="333"/>
      <c r="DD1884" s="333"/>
      <c r="DN1884" s="333"/>
      <c r="DX1884" s="333"/>
      <c r="EH1884" s="333"/>
      <c r="ER1884" s="333"/>
      <c r="FX1884" s="389"/>
      <c r="GH1884" s="333"/>
      <c r="GR1884" s="333"/>
      <c r="HB1884" s="333"/>
      <c r="HL1884" s="333"/>
      <c r="HV1884" s="333"/>
      <c r="IA1884" s="325"/>
    </row>
    <row r="1885" spans="1:235" s="48" customFormat="1">
      <c r="A1885" s="46"/>
      <c r="AB1885" s="333"/>
      <c r="AL1885" s="333"/>
      <c r="AV1885" s="333"/>
      <c r="BF1885" s="333"/>
      <c r="BP1885" s="333"/>
      <c r="BZ1885" s="333"/>
      <c r="CJ1885" s="333"/>
      <c r="CT1885" s="333"/>
      <c r="DD1885" s="333"/>
      <c r="DN1885" s="333"/>
      <c r="DX1885" s="333"/>
      <c r="EH1885" s="333"/>
      <c r="ER1885" s="333"/>
      <c r="FX1885" s="389"/>
      <c r="GH1885" s="333"/>
      <c r="GR1885" s="333"/>
      <c r="HB1885" s="333"/>
      <c r="HL1885" s="333"/>
      <c r="HV1885" s="333"/>
      <c r="IA1885" s="325"/>
    </row>
    <row r="1886" spans="1:235" s="48" customFormat="1">
      <c r="A1886" s="46"/>
      <c r="AB1886" s="333"/>
      <c r="AL1886" s="333"/>
      <c r="AV1886" s="333"/>
      <c r="BF1886" s="333"/>
      <c r="BP1886" s="333"/>
      <c r="BZ1886" s="333"/>
      <c r="CJ1886" s="333"/>
      <c r="CT1886" s="333"/>
      <c r="DD1886" s="333"/>
      <c r="DN1886" s="333"/>
      <c r="DX1886" s="333"/>
      <c r="EH1886" s="333"/>
      <c r="ER1886" s="333"/>
      <c r="FX1886" s="389"/>
      <c r="GH1886" s="333"/>
      <c r="GR1886" s="333"/>
      <c r="HB1886" s="333"/>
      <c r="HL1886" s="333"/>
      <c r="HV1886" s="333"/>
      <c r="IA1886" s="325"/>
    </row>
    <row r="1887" spans="1:235" s="48" customFormat="1">
      <c r="A1887" s="46"/>
      <c r="AB1887" s="333"/>
      <c r="AL1887" s="333"/>
      <c r="AV1887" s="333"/>
      <c r="BF1887" s="333"/>
      <c r="BP1887" s="333"/>
      <c r="BZ1887" s="333"/>
      <c r="CJ1887" s="333"/>
      <c r="CT1887" s="333"/>
      <c r="DD1887" s="333"/>
      <c r="DN1887" s="333"/>
      <c r="DX1887" s="333"/>
      <c r="EH1887" s="333"/>
      <c r="ER1887" s="333"/>
      <c r="FX1887" s="389"/>
      <c r="GH1887" s="333"/>
      <c r="GR1887" s="333"/>
      <c r="HB1887" s="333"/>
      <c r="HL1887" s="333"/>
      <c r="HV1887" s="333"/>
      <c r="IA1887" s="325"/>
    </row>
    <row r="1888" spans="1:235" s="48" customFormat="1">
      <c r="A1888" s="46"/>
      <c r="AB1888" s="333"/>
      <c r="AL1888" s="333"/>
      <c r="AV1888" s="333"/>
      <c r="BF1888" s="333"/>
      <c r="BP1888" s="333"/>
      <c r="BZ1888" s="333"/>
      <c r="CJ1888" s="333"/>
      <c r="CT1888" s="333"/>
      <c r="DD1888" s="333"/>
      <c r="DN1888" s="333"/>
      <c r="DX1888" s="333"/>
      <c r="EH1888" s="333"/>
      <c r="ER1888" s="333"/>
      <c r="FX1888" s="389"/>
      <c r="GH1888" s="333"/>
      <c r="GR1888" s="333"/>
      <c r="HB1888" s="333"/>
      <c r="HL1888" s="333"/>
      <c r="HV1888" s="333"/>
      <c r="IA1888" s="325"/>
    </row>
    <row r="1889" spans="1:235" s="48" customFormat="1">
      <c r="A1889" s="46"/>
      <c r="AB1889" s="333"/>
      <c r="AL1889" s="333"/>
      <c r="AV1889" s="333"/>
      <c r="BF1889" s="333"/>
      <c r="BP1889" s="333"/>
      <c r="BZ1889" s="333"/>
      <c r="CJ1889" s="333"/>
      <c r="CT1889" s="333"/>
      <c r="DD1889" s="333"/>
      <c r="DN1889" s="333"/>
      <c r="DX1889" s="333"/>
      <c r="EH1889" s="333"/>
      <c r="ER1889" s="333"/>
      <c r="FX1889" s="389"/>
      <c r="GH1889" s="333"/>
      <c r="GR1889" s="333"/>
      <c r="HB1889" s="333"/>
      <c r="HL1889" s="333"/>
      <c r="HV1889" s="333"/>
      <c r="IA1889" s="325"/>
    </row>
    <row r="1890" spans="1:235" s="48" customFormat="1">
      <c r="A1890" s="46"/>
      <c r="AB1890" s="333"/>
      <c r="AL1890" s="333"/>
      <c r="AV1890" s="333"/>
      <c r="BF1890" s="333"/>
      <c r="BP1890" s="333"/>
      <c r="BZ1890" s="333"/>
      <c r="CJ1890" s="333"/>
      <c r="CT1890" s="333"/>
      <c r="DD1890" s="333"/>
      <c r="DN1890" s="333"/>
      <c r="DX1890" s="333"/>
      <c r="EH1890" s="333"/>
      <c r="ER1890" s="333"/>
      <c r="FX1890" s="389"/>
      <c r="GH1890" s="333"/>
      <c r="GR1890" s="333"/>
      <c r="HB1890" s="333"/>
      <c r="HL1890" s="333"/>
      <c r="HV1890" s="333"/>
      <c r="IA1890" s="325"/>
    </row>
    <row r="1891" spans="1:235" s="48" customFormat="1">
      <c r="A1891" s="46"/>
      <c r="AB1891" s="333"/>
      <c r="AL1891" s="333"/>
      <c r="AV1891" s="333"/>
      <c r="BF1891" s="333"/>
      <c r="BP1891" s="333"/>
      <c r="BZ1891" s="333"/>
      <c r="CJ1891" s="333"/>
      <c r="CT1891" s="333"/>
      <c r="DD1891" s="333"/>
      <c r="DN1891" s="333"/>
      <c r="DX1891" s="333"/>
      <c r="EH1891" s="333"/>
      <c r="ER1891" s="333"/>
      <c r="FX1891" s="389"/>
      <c r="GH1891" s="333"/>
      <c r="GR1891" s="333"/>
      <c r="HB1891" s="333"/>
      <c r="HL1891" s="333"/>
      <c r="HV1891" s="333"/>
      <c r="IA1891" s="325"/>
    </row>
    <row r="1892" spans="1:235" s="48" customFormat="1">
      <c r="A1892" s="46"/>
      <c r="AB1892" s="333"/>
      <c r="AL1892" s="333"/>
      <c r="AV1892" s="333"/>
      <c r="BF1892" s="333"/>
      <c r="BP1892" s="333"/>
      <c r="BZ1892" s="333"/>
      <c r="CJ1892" s="333"/>
      <c r="CT1892" s="333"/>
      <c r="DD1892" s="333"/>
      <c r="DN1892" s="333"/>
      <c r="DX1892" s="333"/>
      <c r="EH1892" s="333"/>
      <c r="ER1892" s="333"/>
      <c r="FX1892" s="389"/>
      <c r="GH1892" s="333"/>
      <c r="GR1892" s="333"/>
      <c r="HB1892" s="333"/>
      <c r="HL1892" s="333"/>
      <c r="HV1892" s="333"/>
      <c r="IA1892" s="325"/>
    </row>
    <row r="1893" spans="1:235" s="48" customFormat="1">
      <c r="A1893" s="46"/>
      <c r="AB1893" s="333"/>
      <c r="AL1893" s="333"/>
      <c r="AV1893" s="333"/>
      <c r="BF1893" s="333"/>
      <c r="BP1893" s="333"/>
      <c r="BZ1893" s="333"/>
      <c r="CJ1893" s="333"/>
      <c r="CT1893" s="333"/>
      <c r="DD1893" s="333"/>
      <c r="DN1893" s="333"/>
      <c r="DX1893" s="333"/>
      <c r="EH1893" s="333"/>
      <c r="ER1893" s="333"/>
      <c r="FX1893" s="389"/>
      <c r="GH1893" s="333"/>
      <c r="GR1893" s="333"/>
      <c r="HB1893" s="333"/>
      <c r="HL1893" s="333"/>
      <c r="HV1893" s="333"/>
      <c r="IA1893" s="325"/>
    </row>
    <row r="1894" spans="1:235" s="48" customFormat="1">
      <c r="A1894" s="46"/>
      <c r="AB1894" s="333"/>
      <c r="AL1894" s="333"/>
      <c r="AV1894" s="333"/>
      <c r="BF1894" s="333"/>
      <c r="BP1894" s="333"/>
      <c r="BZ1894" s="333"/>
      <c r="CJ1894" s="333"/>
      <c r="CT1894" s="333"/>
      <c r="DD1894" s="333"/>
      <c r="DN1894" s="333"/>
      <c r="DX1894" s="333"/>
      <c r="EH1894" s="333"/>
      <c r="ER1894" s="333"/>
      <c r="FX1894" s="389"/>
      <c r="GH1894" s="333"/>
      <c r="GR1894" s="333"/>
      <c r="HB1894" s="333"/>
      <c r="HL1894" s="333"/>
      <c r="HV1894" s="333"/>
      <c r="IA1894" s="325"/>
    </row>
    <row r="1895" spans="1:235" s="48" customFormat="1">
      <c r="A1895" s="46"/>
      <c r="AB1895" s="333"/>
      <c r="AL1895" s="333"/>
      <c r="AV1895" s="333"/>
      <c r="BF1895" s="333"/>
      <c r="BP1895" s="333"/>
      <c r="BZ1895" s="333"/>
      <c r="CJ1895" s="333"/>
      <c r="CT1895" s="333"/>
      <c r="DD1895" s="333"/>
      <c r="DN1895" s="333"/>
      <c r="DX1895" s="333"/>
      <c r="EH1895" s="333"/>
      <c r="ER1895" s="333"/>
      <c r="FX1895" s="389"/>
      <c r="GH1895" s="333"/>
      <c r="GR1895" s="333"/>
      <c r="HB1895" s="333"/>
      <c r="HL1895" s="333"/>
      <c r="HV1895" s="333"/>
      <c r="IA1895" s="325"/>
    </row>
    <row r="1896" spans="1:235" s="48" customFormat="1">
      <c r="A1896" s="46"/>
      <c r="AB1896" s="333"/>
      <c r="AL1896" s="333"/>
      <c r="AV1896" s="333"/>
      <c r="BF1896" s="333"/>
      <c r="BP1896" s="333"/>
      <c r="BZ1896" s="333"/>
      <c r="CJ1896" s="333"/>
      <c r="CT1896" s="333"/>
      <c r="DD1896" s="333"/>
      <c r="DN1896" s="333"/>
      <c r="DX1896" s="333"/>
      <c r="EH1896" s="333"/>
      <c r="ER1896" s="333"/>
      <c r="FX1896" s="389"/>
      <c r="GH1896" s="333"/>
      <c r="GR1896" s="333"/>
      <c r="HB1896" s="333"/>
      <c r="HL1896" s="333"/>
      <c r="HV1896" s="333"/>
      <c r="IA1896" s="325"/>
    </row>
    <row r="1897" spans="1:235" s="48" customFormat="1">
      <c r="A1897" s="46"/>
      <c r="AB1897" s="333"/>
      <c r="AL1897" s="333"/>
      <c r="AV1897" s="333"/>
      <c r="BF1897" s="333"/>
      <c r="BP1897" s="333"/>
      <c r="BZ1897" s="333"/>
      <c r="CJ1897" s="333"/>
      <c r="CT1897" s="333"/>
      <c r="DD1897" s="333"/>
      <c r="DN1897" s="333"/>
      <c r="DX1897" s="333"/>
      <c r="EH1897" s="333"/>
      <c r="ER1897" s="333"/>
      <c r="FX1897" s="389"/>
      <c r="GH1897" s="333"/>
      <c r="GR1897" s="333"/>
      <c r="HB1897" s="333"/>
      <c r="HL1897" s="333"/>
      <c r="HV1897" s="333"/>
      <c r="IA1897" s="325"/>
    </row>
    <row r="1898" spans="1:235" s="48" customFormat="1">
      <c r="A1898" s="46"/>
      <c r="AB1898" s="333"/>
      <c r="AL1898" s="333"/>
      <c r="AV1898" s="333"/>
      <c r="BF1898" s="333"/>
      <c r="BP1898" s="333"/>
      <c r="BZ1898" s="333"/>
      <c r="CJ1898" s="333"/>
      <c r="CT1898" s="333"/>
      <c r="DD1898" s="333"/>
      <c r="DN1898" s="333"/>
      <c r="DX1898" s="333"/>
      <c r="EH1898" s="333"/>
      <c r="ER1898" s="333"/>
      <c r="FX1898" s="389"/>
      <c r="GH1898" s="333"/>
      <c r="GR1898" s="333"/>
      <c r="HB1898" s="333"/>
      <c r="HL1898" s="333"/>
      <c r="HV1898" s="333"/>
      <c r="IA1898" s="325"/>
    </row>
    <row r="1899" spans="1:235" s="48" customFormat="1">
      <c r="A1899" s="46"/>
      <c r="AB1899" s="333"/>
      <c r="AL1899" s="333"/>
      <c r="AV1899" s="333"/>
      <c r="BF1899" s="333"/>
      <c r="BP1899" s="333"/>
      <c r="BZ1899" s="333"/>
      <c r="CJ1899" s="333"/>
      <c r="CT1899" s="333"/>
      <c r="DD1899" s="333"/>
      <c r="DN1899" s="333"/>
      <c r="DX1899" s="333"/>
      <c r="EH1899" s="333"/>
      <c r="ER1899" s="333"/>
      <c r="FX1899" s="389"/>
      <c r="GH1899" s="333"/>
      <c r="GR1899" s="333"/>
      <c r="HB1899" s="333"/>
      <c r="HL1899" s="333"/>
      <c r="HV1899" s="333"/>
      <c r="IA1899" s="325"/>
    </row>
    <row r="1900" spans="1:235" s="48" customFormat="1">
      <c r="A1900" s="46"/>
      <c r="AB1900" s="333"/>
      <c r="AL1900" s="333"/>
      <c r="AV1900" s="333"/>
      <c r="BF1900" s="333"/>
      <c r="BP1900" s="333"/>
      <c r="BZ1900" s="333"/>
      <c r="CJ1900" s="333"/>
      <c r="CT1900" s="333"/>
      <c r="DD1900" s="333"/>
      <c r="DN1900" s="333"/>
      <c r="DX1900" s="333"/>
      <c r="EH1900" s="333"/>
      <c r="ER1900" s="333"/>
      <c r="FX1900" s="389"/>
      <c r="GH1900" s="333"/>
      <c r="GR1900" s="333"/>
      <c r="HB1900" s="333"/>
      <c r="HL1900" s="333"/>
      <c r="HV1900" s="333"/>
      <c r="IA1900" s="325"/>
    </row>
    <row r="1901" spans="1:235" s="48" customFormat="1">
      <c r="A1901" s="46"/>
      <c r="AB1901" s="333"/>
      <c r="AL1901" s="333"/>
      <c r="AV1901" s="333"/>
      <c r="BF1901" s="333"/>
      <c r="BP1901" s="333"/>
      <c r="BZ1901" s="333"/>
      <c r="CJ1901" s="333"/>
      <c r="CT1901" s="333"/>
      <c r="DD1901" s="333"/>
      <c r="DN1901" s="333"/>
      <c r="DX1901" s="333"/>
      <c r="EH1901" s="333"/>
      <c r="ER1901" s="333"/>
      <c r="FX1901" s="389"/>
      <c r="GH1901" s="333"/>
      <c r="GR1901" s="333"/>
      <c r="HB1901" s="333"/>
      <c r="HL1901" s="333"/>
      <c r="HV1901" s="333"/>
      <c r="IA1901" s="325"/>
    </row>
    <row r="1902" spans="1:235" s="48" customFormat="1">
      <c r="A1902" s="46"/>
      <c r="AB1902" s="333"/>
      <c r="AL1902" s="333"/>
      <c r="AV1902" s="333"/>
      <c r="BF1902" s="333"/>
      <c r="BP1902" s="333"/>
      <c r="BZ1902" s="333"/>
      <c r="CJ1902" s="333"/>
      <c r="CT1902" s="333"/>
      <c r="DD1902" s="333"/>
      <c r="DN1902" s="333"/>
      <c r="DX1902" s="333"/>
      <c r="EH1902" s="333"/>
      <c r="ER1902" s="333"/>
      <c r="FX1902" s="389"/>
      <c r="GH1902" s="333"/>
      <c r="GR1902" s="333"/>
      <c r="HB1902" s="333"/>
      <c r="HL1902" s="333"/>
      <c r="HV1902" s="333"/>
      <c r="IA1902" s="325"/>
    </row>
    <row r="1903" spans="1:235" s="48" customFormat="1">
      <c r="A1903" s="46"/>
      <c r="AB1903" s="333"/>
      <c r="AL1903" s="333"/>
      <c r="AV1903" s="333"/>
      <c r="BF1903" s="333"/>
      <c r="BP1903" s="333"/>
      <c r="BZ1903" s="333"/>
      <c r="CJ1903" s="333"/>
      <c r="CT1903" s="333"/>
      <c r="DD1903" s="333"/>
      <c r="DN1903" s="333"/>
      <c r="DX1903" s="333"/>
      <c r="EH1903" s="333"/>
      <c r="ER1903" s="333"/>
      <c r="FX1903" s="389"/>
      <c r="GH1903" s="333"/>
      <c r="GR1903" s="333"/>
      <c r="HB1903" s="333"/>
      <c r="HL1903" s="333"/>
      <c r="HV1903" s="333"/>
      <c r="IA1903" s="325"/>
    </row>
    <row r="1904" spans="1:235" s="48" customFormat="1">
      <c r="A1904" s="46"/>
      <c r="AB1904" s="333"/>
      <c r="AL1904" s="333"/>
      <c r="AV1904" s="333"/>
      <c r="BF1904" s="333"/>
      <c r="BP1904" s="333"/>
      <c r="BZ1904" s="333"/>
      <c r="CJ1904" s="333"/>
      <c r="CT1904" s="333"/>
      <c r="DD1904" s="333"/>
      <c r="DN1904" s="333"/>
      <c r="DX1904" s="333"/>
      <c r="EH1904" s="333"/>
      <c r="ER1904" s="333"/>
      <c r="FX1904" s="389"/>
      <c r="GH1904" s="333"/>
      <c r="GR1904" s="333"/>
      <c r="HB1904" s="333"/>
      <c r="HL1904" s="333"/>
      <c r="HV1904" s="333"/>
      <c r="IA1904" s="325"/>
    </row>
    <row r="1905" spans="1:235" s="48" customFormat="1">
      <c r="A1905" s="46"/>
      <c r="AB1905" s="333"/>
      <c r="AL1905" s="333"/>
      <c r="AV1905" s="333"/>
      <c r="BF1905" s="333"/>
      <c r="BP1905" s="333"/>
      <c r="BZ1905" s="333"/>
      <c r="CJ1905" s="333"/>
      <c r="CT1905" s="333"/>
      <c r="DD1905" s="333"/>
      <c r="DN1905" s="333"/>
      <c r="DX1905" s="333"/>
      <c r="EH1905" s="333"/>
      <c r="ER1905" s="333"/>
      <c r="FX1905" s="389"/>
      <c r="GH1905" s="333"/>
      <c r="GR1905" s="333"/>
      <c r="HB1905" s="333"/>
      <c r="HL1905" s="333"/>
      <c r="HV1905" s="333"/>
      <c r="IA1905" s="325"/>
    </row>
    <row r="1906" spans="1:235" s="48" customFormat="1">
      <c r="A1906" s="46"/>
      <c r="AB1906" s="333"/>
      <c r="AL1906" s="333"/>
      <c r="AV1906" s="333"/>
      <c r="BF1906" s="333"/>
      <c r="BP1906" s="333"/>
      <c r="BZ1906" s="333"/>
      <c r="CJ1906" s="333"/>
      <c r="CT1906" s="333"/>
      <c r="DD1906" s="333"/>
      <c r="DN1906" s="333"/>
      <c r="DX1906" s="333"/>
      <c r="EH1906" s="333"/>
      <c r="ER1906" s="333"/>
      <c r="FX1906" s="389"/>
      <c r="GH1906" s="333"/>
      <c r="GR1906" s="333"/>
      <c r="HB1906" s="333"/>
      <c r="HL1906" s="333"/>
      <c r="HV1906" s="333"/>
      <c r="IA1906" s="325"/>
    </row>
    <row r="1907" spans="1:235" s="48" customFormat="1">
      <c r="A1907" s="46"/>
      <c r="AB1907" s="333"/>
      <c r="AL1907" s="333"/>
      <c r="AV1907" s="333"/>
      <c r="BF1907" s="333"/>
      <c r="BP1907" s="333"/>
      <c r="BZ1907" s="333"/>
      <c r="CJ1907" s="333"/>
      <c r="CT1907" s="333"/>
      <c r="DD1907" s="333"/>
      <c r="DN1907" s="333"/>
      <c r="DX1907" s="333"/>
      <c r="EH1907" s="333"/>
      <c r="ER1907" s="333"/>
      <c r="FX1907" s="389"/>
      <c r="GH1907" s="333"/>
      <c r="GR1907" s="333"/>
      <c r="HB1907" s="333"/>
      <c r="HL1907" s="333"/>
      <c r="HV1907" s="333"/>
      <c r="IA1907" s="325"/>
    </row>
    <row r="1908" spans="1:235" s="48" customFormat="1">
      <c r="A1908" s="46"/>
      <c r="AB1908" s="333"/>
      <c r="AL1908" s="333"/>
      <c r="AV1908" s="333"/>
      <c r="BF1908" s="333"/>
      <c r="BP1908" s="333"/>
      <c r="BZ1908" s="333"/>
      <c r="CJ1908" s="333"/>
      <c r="CT1908" s="333"/>
      <c r="DD1908" s="333"/>
      <c r="DN1908" s="333"/>
      <c r="DX1908" s="333"/>
      <c r="EH1908" s="333"/>
      <c r="ER1908" s="333"/>
      <c r="FX1908" s="389"/>
      <c r="GH1908" s="333"/>
      <c r="GR1908" s="333"/>
      <c r="HB1908" s="333"/>
      <c r="HL1908" s="333"/>
      <c r="HV1908" s="333"/>
      <c r="IA1908" s="325"/>
    </row>
    <row r="1909" spans="1:235" s="48" customFormat="1">
      <c r="A1909" s="46"/>
      <c r="AB1909" s="333"/>
      <c r="AL1909" s="333"/>
      <c r="AV1909" s="333"/>
      <c r="BF1909" s="333"/>
      <c r="BP1909" s="333"/>
      <c r="BZ1909" s="333"/>
      <c r="CJ1909" s="333"/>
      <c r="CT1909" s="333"/>
      <c r="DD1909" s="333"/>
      <c r="DN1909" s="333"/>
      <c r="DX1909" s="333"/>
      <c r="EH1909" s="333"/>
      <c r="ER1909" s="333"/>
      <c r="FX1909" s="389"/>
      <c r="GH1909" s="333"/>
      <c r="GR1909" s="333"/>
      <c r="HB1909" s="333"/>
      <c r="HL1909" s="333"/>
      <c r="HV1909" s="333"/>
      <c r="IA1909" s="325"/>
    </row>
    <row r="1910" spans="1:235" s="48" customFormat="1">
      <c r="A1910" s="46"/>
      <c r="AB1910" s="333"/>
      <c r="AL1910" s="333"/>
      <c r="AV1910" s="333"/>
      <c r="BF1910" s="333"/>
      <c r="BP1910" s="333"/>
      <c r="BZ1910" s="333"/>
      <c r="CJ1910" s="333"/>
      <c r="CT1910" s="333"/>
      <c r="DD1910" s="333"/>
      <c r="DN1910" s="333"/>
      <c r="DX1910" s="333"/>
      <c r="EH1910" s="333"/>
      <c r="ER1910" s="333"/>
      <c r="FX1910" s="389"/>
      <c r="GH1910" s="333"/>
      <c r="GR1910" s="333"/>
      <c r="HB1910" s="333"/>
      <c r="HL1910" s="333"/>
      <c r="HV1910" s="333"/>
      <c r="IA1910" s="325"/>
    </row>
    <row r="1911" spans="1:235" s="48" customFormat="1">
      <c r="A1911" s="46"/>
      <c r="AB1911" s="333"/>
      <c r="AL1911" s="333"/>
      <c r="AV1911" s="333"/>
      <c r="BF1911" s="333"/>
      <c r="BP1911" s="333"/>
      <c r="BZ1911" s="333"/>
      <c r="CJ1911" s="333"/>
      <c r="CT1911" s="333"/>
      <c r="DD1911" s="333"/>
      <c r="DN1911" s="333"/>
      <c r="DX1911" s="333"/>
      <c r="EH1911" s="333"/>
      <c r="ER1911" s="333"/>
      <c r="FX1911" s="389"/>
      <c r="GH1911" s="333"/>
      <c r="GR1911" s="333"/>
      <c r="HB1911" s="333"/>
      <c r="HL1911" s="333"/>
      <c r="HV1911" s="333"/>
      <c r="IA1911" s="325"/>
    </row>
    <row r="1912" spans="1:235" s="48" customFormat="1">
      <c r="A1912" s="46"/>
      <c r="AB1912" s="333"/>
      <c r="AL1912" s="333"/>
      <c r="AV1912" s="333"/>
      <c r="BF1912" s="333"/>
      <c r="BP1912" s="333"/>
      <c r="BZ1912" s="333"/>
      <c r="CJ1912" s="333"/>
      <c r="CT1912" s="333"/>
      <c r="DD1912" s="333"/>
      <c r="DN1912" s="333"/>
      <c r="DX1912" s="333"/>
      <c r="EH1912" s="333"/>
      <c r="ER1912" s="333"/>
      <c r="FX1912" s="389"/>
      <c r="GH1912" s="333"/>
      <c r="GR1912" s="333"/>
      <c r="HB1912" s="333"/>
      <c r="HL1912" s="333"/>
      <c r="HV1912" s="333"/>
      <c r="IA1912" s="325"/>
    </row>
    <row r="1913" spans="1:235" s="48" customFormat="1">
      <c r="A1913" s="46"/>
      <c r="AB1913" s="333"/>
      <c r="AL1913" s="333"/>
      <c r="AV1913" s="333"/>
      <c r="BF1913" s="333"/>
      <c r="BP1913" s="333"/>
      <c r="BZ1913" s="333"/>
      <c r="CJ1913" s="333"/>
      <c r="CT1913" s="333"/>
      <c r="DD1913" s="333"/>
      <c r="DN1913" s="333"/>
      <c r="DX1913" s="333"/>
      <c r="EH1913" s="333"/>
      <c r="ER1913" s="333"/>
      <c r="FX1913" s="389"/>
      <c r="GH1913" s="333"/>
      <c r="GR1913" s="333"/>
      <c r="HB1913" s="333"/>
      <c r="HL1913" s="333"/>
      <c r="HV1913" s="333"/>
      <c r="IA1913" s="325"/>
    </row>
    <row r="1914" spans="1:235" s="48" customFormat="1">
      <c r="A1914" s="46"/>
      <c r="AB1914" s="333"/>
      <c r="AL1914" s="333"/>
      <c r="AV1914" s="333"/>
      <c r="BF1914" s="333"/>
      <c r="BP1914" s="333"/>
      <c r="BZ1914" s="333"/>
      <c r="CJ1914" s="333"/>
      <c r="CT1914" s="333"/>
      <c r="DD1914" s="333"/>
      <c r="DN1914" s="333"/>
      <c r="DX1914" s="333"/>
      <c r="EH1914" s="333"/>
      <c r="ER1914" s="333"/>
      <c r="FX1914" s="389"/>
      <c r="GH1914" s="333"/>
      <c r="GR1914" s="333"/>
      <c r="HB1914" s="333"/>
      <c r="HL1914" s="333"/>
      <c r="HV1914" s="333"/>
      <c r="IA1914" s="325"/>
    </row>
    <row r="1915" spans="1:235" s="48" customFormat="1">
      <c r="A1915" s="46"/>
      <c r="AB1915" s="333"/>
      <c r="AL1915" s="333"/>
      <c r="AV1915" s="333"/>
      <c r="BF1915" s="333"/>
      <c r="BP1915" s="333"/>
      <c r="BZ1915" s="333"/>
      <c r="CJ1915" s="333"/>
      <c r="CT1915" s="333"/>
      <c r="DD1915" s="333"/>
      <c r="DN1915" s="333"/>
      <c r="DX1915" s="333"/>
      <c r="EH1915" s="333"/>
      <c r="ER1915" s="333"/>
      <c r="FX1915" s="389"/>
      <c r="GH1915" s="333"/>
      <c r="GR1915" s="333"/>
      <c r="HB1915" s="333"/>
      <c r="HL1915" s="333"/>
      <c r="HV1915" s="333"/>
      <c r="IA1915" s="325"/>
    </row>
    <row r="1916" spans="1:235" s="48" customFormat="1">
      <c r="A1916" s="46"/>
      <c r="AB1916" s="333"/>
      <c r="AL1916" s="333"/>
      <c r="AV1916" s="333"/>
      <c r="BF1916" s="333"/>
      <c r="BP1916" s="333"/>
      <c r="BZ1916" s="333"/>
      <c r="CJ1916" s="333"/>
      <c r="CT1916" s="333"/>
      <c r="DD1916" s="333"/>
      <c r="DN1916" s="333"/>
      <c r="DX1916" s="333"/>
      <c r="EH1916" s="333"/>
      <c r="ER1916" s="333"/>
      <c r="FX1916" s="389"/>
      <c r="GH1916" s="333"/>
      <c r="GR1916" s="333"/>
      <c r="HB1916" s="333"/>
      <c r="HL1916" s="333"/>
      <c r="HV1916" s="333"/>
      <c r="IA1916" s="325"/>
    </row>
    <row r="1917" spans="1:235" s="48" customFormat="1">
      <c r="A1917" s="46"/>
      <c r="AB1917" s="333"/>
      <c r="AL1917" s="333"/>
      <c r="AV1917" s="333"/>
      <c r="BF1917" s="333"/>
      <c r="BP1917" s="333"/>
      <c r="BZ1917" s="333"/>
      <c r="CJ1917" s="333"/>
      <c r="CT1917" s="333"/>
      <c r="DD1917" s="333"/>
      <c r="DN1917" s="333"/>
      <c r="DX1917" s="333"/>
      <c r="EH1917" s="333"/>
      <c r="ER1917" s="333"/>
      <c r="FX1917" s="389"/>
      <c r="GH1917" s="333"/>
      <c r="GR1917" s="333"/>
      <c r="HB1917" s="333"/>
      <c r="HL1917" s="333"/>
      <c r="HV1917" s="333"/>
      <c r="IA1917" s="325"/>
    </row>
    <row r="1918" spans="1:235" s="48" customFormat="1">
      <c r="A1918" s="46"/>
      <c r="AB1918" s="333"/>
      <c r="AL1918" s="333"/>
      <c r="AV1918" s="333"/>
      <c r="BF1918" s="333"/>
      <c r="BP1918" s="333"/>
      <c r="BZ1918" s="333"/>
      <c r="CJ1918" s="333"/>
      <c r="CT1918" s="333"/>
      <c r="DD1918" s="333"/>
      <c r="DN1918" s="333"/>
      <c r="DX1918" s="333"/>
      <c r="EH1918" s="333"/>
      <c r="ER1918" s="333"/>
      <c r="FX1918" s="389"/>
      <c r="GH1918" s="333"/>
      <c r="GR1918" s="333"/>
      <c r="HB1918" s="333"/>
      <c r="HL1918" s="333"/>
      <c r="HV1918" s="333"/>
      <c r="IA1918" s="325"/>
    </row>
    <row r="1919" spans="1:235" s="48" customFormat="1">
      <c r="A1919" s="46"/>
      <c r="AB1919" s="333"/>
      <c r="AL1919" s="333"/>
      <c r="AV1919" s="333"/>
      <c r="BF1919" s="333"/>
      <c r="BP1919" s="333"/>
      <c r="BZ1919" s="333"/>
      <c r="CJ1919" s="333"/>
      <c r="CT1919" s="333"/>
      <c r="DD1919" s="333"/>
      <c r="DN1919" s="333"/>
      <c r="DX1919" s="333"/>
      <c r="EH1919" s="333"/>
      <c r="ER1919" s="333"/>
      <c r="FX1919" s="389"/>
      <c r="GH1919" s="333"/>
      <c r="GR1919" s="333"/>
      <c r="HB1919" s="333"/>
      <c r="HL1919" s="333"/>
      <c r="HV1919" s="333"/>
      <c r="IA1919" s="325"/>
    </row>
    <row r="1920" spans="1:235" s="48" customFormat="1">
      <c r="A1920" s="46"/>
      <c r="AB1920" s="333"/>
      <c r="AL1920" s="333"/>
      <c r="AV1920" s="333"/>
      <c r="BF1920" s="333"/>
      <c r="BP1920" s="333"/>
      <c r="BZ1920" s="333"/>
      <c r="CJ1920" s="333"/>
      <c r="CT1920" s="333"/>
      <c r="DD1920" s="333"/>
      <c r="DN1920" s="333"/>
      <c r="DX1920" s="333"/>
      <c r="EH1920" s="333"/>
      <c r="ER1920" s="333"/>
      <c r="FX1920" s="389"/>
      <c r="GH1920" s="333"/>
      <c r="GR1920" s="333"/>
      <c r="HB1920" s="333"/>
      <c r="HL1920" s="333"/>
      <c r="HV1920" s="333"/>
      <c r="IA1920" s="325"/>
    </row>
    <row r="1921" spans="1:235" s="48" customFormat="1">
      <c r="A1921" s="46"/>
      <c r="AB1921" s="333"/>
      <c r="AL1921" s="333"/>
      <c r="AV1921" s="333"/>
      <c r="BF1921" s="333"/>
      <c r="BP1921" s="333"/>
      <c r="BZ1921" s="333"/>
      <c r="CJ1921" s="333"/>
      <c r="CT1921" s="333"/>
      <c r="DD1921" s="333"/>
      <c r="DN1921" s="333"/>
      <c r="DX1921" s="333"/>
      <c r="EH1921" s="333"/>
      <c r="ER1921" s="333"/>
      <c r="FX1921" s="389"/>
      <c r="GH1921" s="333"/>
      <c r="GR1921" s="333"/>
      <c r="HB1921" s="333"/>
      <c r="HL1921" s="333"/>
      <c r="HV1921" s="333"/>
      <c r="IA1921" s="325"/>
    </row>
    <row r="1922" spans="1:235" s="48" customFormat="1">
      <c r="A1922" s="46"/>
      <c r="AB1922" s="333"/>
      <c r="AL1922" s="333"/>
      <c r="AV1922" s="333"/>
      <c r="BF1922" s="333"/>
      <c r="BP1922" s="333"/>
      <c r="BZ1922" s="333"/>
      <c r="CJ1922" s="333"/>
      <c r="CT1922" s="333"/>
      <c r="DD1922" s="333"/>
      <c r="DN1922" s="333"/>
      <c r="DX1922" s="333"/>
      <c r="EH1922" s="333"/>
      <c r="ER1922" s="333"/>
      <c r="FX1922" s="389"/>
      <c r="GH1922" s="333"/>
      <c r="GR1922" s="333"/>
      <c r="HB1922" s="333"/>
      <c r="HL1922" s="333"/>
      <c r="HV1922" s="333"/>
      <c r="IA1922" s="325"/>
    </row>
    <row r="1923" spans="1:235" s="48" customFormat="1">
      <c r="A1923" s="46"/>
      <c r="AB1923" s="333"/>
      <c r="AL1923" s="333"/>
      <c r="AV1923" s="333"/>
      <c r="BF1923" s="333"/>
      <c r="BP1923" s="333"/>
      <c r="BZ1923" s="333"/>
      <c r="CJ1923" s="333"/>
      <c r="CT1923" s="333"/>
      <c r="DD1923" s="333"/>
      <c r="DN1923" s="333"/>
      <c r="DX1923" s="333"/>
      <c r="EH1923" s="333"/>
      <c r="ER1923" s="333"/>
      <c r="FX1923" s="389"/>
      <c r="GH1923" s="333"/>
      <c r="GR1923" s="333"/>
      <c r="HB1923" s="333"/>
      <c r="HL1923" s="333"/>
      <c r="HV1923" s="333"/>
      <c r="IA1923" s="325"/>
    </row>
    <row r="1924" spans="1:235" s="48" customFormat="1">
      <c r="A1924" s="46"/>
      <c r="AB1924" s="333"/>
      <c r="AL1924" s="333"/>
      <c r="AV1924" s="333"/>
      <c r="BF1924" s="333"/>
      <c r="BP1924" s="333"/>
      <c r="BZ1924" s="333"/>
      <c r="CJ1924" s="333"/>
      <c r="CT1924" s="333"/>
      <c r="DD1924" s="333"/>
      <c r="DN1924" s="333"/>
      <c r="DX1924" s="333"/>
      <c r="EH1924" s="333"/>
      <c r="ER1924" s="333"/>
      <c r="FX1924" s="389"/>
      <c r="GH1924" s="333"/>
      <c r="GR1924" s="333"/>
      <c r="HB1924" s="333"/>
      <c r="HL1924" s="333"/>
      <c r="HV1924" s="333"/>
      <c r="IA1924" s="325"/>
    </row>
    <row r="1925" spans="1:235" s="48" customFormat="1">
      <c r="A1925" s="46"/>
      <c r="AB1925" s="333"/>
      <c r="AL1925" s="333"/>
      <c r="AV1925" s="333"/>
      <c r="BF1925" s="333"/>
      <c r="BP1925" s="333"/>
      <c r="BZ1925" s="333"/>
      <c r="CJ1925" s="333"/>
      <c r="CT1925" s="333"/>
      <c r="DD1925" s="333"/>
      <c r="DN1925" s="333"/>
      <c r="DX1925" s="333"/>
      <c r="EH1925" s="333"/>
      <c r="ER1925" s="333"/>
      <c r="FX1925" s="389"/>
      <c r="GH1925" s="333"/>
      <c r="GR1925" s="333"/>
      <c r="HB1925" s="333"/>
      <c r="HL1925" s="333"/>
      <c r="HV1925" s="333"/>
      <c r="IA1925" s="325"/>
    </row>
    <row r="1926" spans="1:235" s="48" customFormat="1">
      <c r="A1926" s="46"/>
      <c r="AB1926" s="333"/>
      <c r="AL1926" s="333"/>
      <c r="AV1926" s="333"/>
      <c r="BF1926" s="333"/>
      <c r="BP1926" s="333"/>
      <c r="BZ1926" s="333"/>
      <c r="CJ1926" s="333"/>
      <c r="CT1926" s="333"/>
      <c r="DD1926" s="333"/>
      <c r="DN1926" s="333"/>
      <c r="DX1926" s="333"/>
      <c r="EH1926" s="333"/>
      <c r="ER1926" s="333"/>
      <c r="FX1926" s="389"/>
      <c r="GH1926" s="333"/>
      <c r="GR1926" s="333"/>
      <c r="HB1926" s="333"/>
      <c r="HL1926" s="333"/>
      <c r="HV1926" s="333"/>
      <c r="IA1926" s="325"/>
    </row>
    <row r="1927" spans="1:235" s="48" customFormat="1">
      <c r="A1927" s="46"/>
      <c r="AB1927" s="333"/>
      <c r="AL1927" s="333"/>
      <c r="AV1927" s="333"/>
      <c r="BF1927" s="333"/>
      <c r="BP1927" s="333"/>
      <c r="BZ1927" s="333"/>
      <c r="CJ1927" s="333"/>
      <c r="CT1927" s="333"/>
      <c r="DD1927" s="333"/>
      <c r="DN1927" s="333"/>
      <c r="DX1927" s="333"/>
      <c r="EH1927" s="333"/>
      <c r="ER1927" s="333"/>
      <c r="FX1927" s="389"/>
      <c r="GH1927" s="333"/>
      <c r="GR1927" s="333"/>
      <c r="HB1927" s="333"/>
      <c r="HL1927" s="333"/>
      <c r="HV1927" s="333"/>
      <c r="IA1927" s="325"/>
    </row>
    <row r="1928" spans="1:235" s="48" customFormat="1">
      <c r="A1928" s="46"/>
      <c r="AB1928" s="333"/>
      <c r="AL1928" s="333"/>
      <c r="AV1928" s="333"/>
      <c r="BF1928" s="333"/>
      <c r="BP1928" s="333"/>
      <c r="BZ1928" s="333"/>
      <c r="CJ1928" s="333"/>
      <c r="CT1928" s="333"/>
      <c r="DD1928" s="333"/>
      <c r="DN1928" s="333"/>
      <c r="DX1928" s="333"/>
      <c r="EH1928" s="333"/>
      <c r="ER1928" s="333"/>
      <c r="FX1928" s="389"/>
      <c r="GH1928" s="333"/>
      <c r="GR1928" s="333"/>
      <c r="HB1928" s="333"/>
      <c r="HL1928" s="333"/>
      <c r="HV1928" s="333"/>
      <c r="IA1928" s="325"/>
    </row>
    <row r="1929" spans="1:235" s="48" customFormat="1">
      <c r="A1929" s="46"/>
      <c r="AB1929" s="333"/>
      <c r="AL1929" s="333"/>
      <c r="AV1929" s="333"/>
      <c r="BF1929" s="333"/>
      <c r="BP1929" s="333"/>
      <c r="BZ1929" s="333"/>
      <c r="CJ1929" s="333"/>
      <c r="CT1929" s="333"/>
      <c r="DD1929" s="333"/>
      <c r="DN1929" s="333"/>
      <c r="DX1929" s="333"/>
      <c r="EH1929" s="333"/>
      <c r="ER1929" s="333"/>
      <c r="FX1929" s="389"/>
      <c r="GH1929" s="333"/>
      <c r="GR1929" s="333"/>
      <c r="HB1929" s="333"/>
      <c r="HL1929" s="333"/>
      <c r="HV1929" s="333"/>
      <c r="IA1929" s="325"/>
    </row>
    <row r="1930" spans="1:235" s="48" customFormat="1">
      <c r="A1930" s="46"/>
      <c r="AB1930" s="333"/>
      <c r="AL1930" s="333"/>
      <c r="AV1930" s="333"/>
      <c r="BF1930" s="333"/>
      <c r="BP1930" s="333"/>
      <c r="BZ1930" s="333"/>
      <c r="CJ1930" s="333"/>
      <c r="CT1930" s="333"/>
      <c r="DD1930" s="333"/>
      <c r="DN1930" s="333"/>
      <c r="DX1930" s="333"/>
      <c r="EH1930" s="333"/>
      <c r="ER1930" s="333"/>
      <c r="FX1930" s="389"/>
      <c r="GH1930" s="333"/>
      <c r="GR1930" s="333"/>
      <c r="HB1930" s="333"/>
      <c r="HL1930" s="333"/>
      <c r="HV1930" s="333"/>
      <c r="IA1930" s="325"/>
    </row>
    <row r="1931" spans="1:235" s="48" customFormat="1">
      <c r="A1931" s="46"/>
      <c r="AB1931" s="333"/>
      <c r="AL1931" s="333"/>
      <c r="AV1931" s="333"/>
      <c r="BF1931" s="333"/>
      <c r="BP1931" s="333"/>
      <c r="BZ1931" s="333"/>
      <c r="CJ1931" s="333"/>
      <c r="CT1931" s="333"/>
      <c r="DD1931" s="333"/>
      <c r="DN1931" s="333"/>
      <c r="DX1931" s="333"/>
      <c r="EH1931" s="333"/>
      <c r="ER1931" s="333"/>
      <c r="FX1931" s="389"/>
      <c r="GH1931" s="333"/>
      <c r="GR1931" s="333"/>
      <c r="HB1931" s="333"/>
      <c r="HL1931" s="333"/>
      <c r="HV1931" s="333"/>
      <c r="IA1931" s="325"/>
    </row>
    <row r="1932" spans="1:235" s="48" customFormat="1">
      <c r="A1932" s="46"/>
      <c r="AB1932" s="333"/>
      <c r="AL1932" s="333"/>
      <c r="AV1932" s="333"/>
      <c r="BF1932" s="333"/>
      <c r="BP1932" s="333"/>
      <c r="BZ1932" s="333"/>
      <c r="CJ1932" s="333"/>
      <c r="CT1932" s="333"/>
      <c r="DD1932" s="333"/>
      <c r="DN1932" s="333"/>
      <c r="DX1932" s="333"/>
      <c r="EH1932" s="333"/>
      <c r="ER1932" s="333"/>
      <c r="FX1932" s="389"/>
      <c r="GH1932" s="333"/>
      <c r="GR1932" s="333"/>
      <c r="HB1932" s="333"/>
      <c r="HL1932" s="333"/>
      <c r="HV1932" s="333"/>
      <c r="IA1932" s="325"/>
    </row>
    <row r="1933" spans="1:235" s="48" customFormat="1">
      <c r="A1933" s="46"/>
      <c r="AB1933" s="333"/>
      <c r="AL1933" s="333"/>
      <c r="AV1933" s="333"/>
      <c r="BF1933" s="333"/>
      <c r="BP1933" s="333"/>
      <c r="BZ1933" s="333"/>
      <c r="CJ1933" s="333"/>
      <c r="CT1933" s="333"/>
      <c r="DD1933" s="333"/>
      <c r="DN1933" s="333"/>
      <c r="DX1933" s="333"/>
      <c r="EH1933" s="333"/>
      <c r="ER1933" s="333"/>
      <c r="FX1933" s="389"/>
      <c r="GH1933" s="333"/>
      <c r="GR1933" s="333"/>
      <c r="HB1933" s="333"/>
      <c r="HL1933" s="333"/>
      <c r="HV1933" s="333"/>
      <c r="IA1933" s="325"/>
    </row>
    <row r="1934" spans="1:235" s="48" customFormat="1">
      <c r="A1934" s="46"/>
      <c r="AB1934" s="333"/>
      <c r="AL1934" s="333"/>
      <c r="AV1934" s="333"/>
      <c r="BF1934" s="333"/>
      <c r="BP1934" s="333"/>
      <c r="BZ1934" s="333"/>
      <c r="CJ1934" s="333"/>
      <c r="CT1934" s="333"/>
      <c r="DD1934" s="333"/>
      <c r="DN1934" s="333"/>
      <c r="DX1934" s="333"/>
      <c r="EH1934" s="333"/>
      <c r="ER1934" s="333"/>
      <c r="FX1934" s="389"/>
      <c r="GH1934" s="333"/>
      <c r="GR1934" s="333"/>
      <c r="HB1934" s="333"/>
      <c r="HL1934" s="333"/>
      <c r="HV1934" s="333"/>
      <c r="IA1934" s="325"/>
    </row>
    <row r="1935" spans="1:235" s="48" customFormat="1">
      <c r="A1935" s="46"/>
      <c r="AB1935" s="333"/>
      <c r="AL1935" s="333"/>
      <c r="AV1935" s="333"/>
      <c r="BF1935" s="333"/>
      <c r="BP1935" s="333"/>
      <c r="BZ1935" s="333"/>
      <c r="CJ1935" s="333"/>
      <c r="CT1935" s="333"/>
      <c r="DD1935" s="333"/>
      <c r="DN1935" s="333"/>
      <c r="DX1935" s="333"/>
      <c r="EH1935" s="333"/>
      <c r="ER1935" s="333"/>
      <c r="FX1935" s="389"/>
      <c r="GH1935" s="333"/>
      <c r="GR1935" s="333"/>
      <c r="HB1935" s="333"/>
      <c r="HL1935" s="333"/>
      <c r="HV1935" s="333"/>
      <c r="IA1935" s="325"/>
    </row>
    <row r="1936" spans="1:235" s="48" customFormat="1">
      <c r="A1936" s="46"/>
      <c r="AB1936" s="333"/>
      <c r="AL1936" s="333"/>
      <c r="AV1936" s="333"/>
      <c r="BF1936" s="333"/>
      <c r="BP1936" s="333"/>
      <c r="BZ1936" s="333"/>
      <c r="CJ1936" s="333"/>
      <c r="CT1936" s="333"/>
      <c r="DD1936" s="333"/>
      <c r="DN1936" s="333"/>
      <c r="DX1936" s="333"/>
      <c r="EH1936" s="333"/>
      <c r="ER1936" s="333"/>
      <c r="FX1936" s="389"/>
      <c r="GH1936" s="333"/>
      <c r="GR1936" s="333"/>
      <c r="HB1936" s="333"/>
      <c r="HL1936" s="333"/>
      <c r="HV1936" s="333"/>
      <c r="IA1936" s="325"/>
    </row>
    <row r="1937" spans="1:235" s="48" customFormat="1">
      <c r="A1937" s="46"/>
      <c r="AB1937" s="333"/>
      <c r="AL1937" s="333"/>
      <c r="AV1937" s="333"/>
      <c r="BF1937" s="333"/>
      <c r="BP1937" s="333"/>
      <c r="BZ1937" s="333"/>
      <c r="CJ1937" s="333"/>
      <c r="CT1937" s="333"/>
      <c r="DD1937" s="333"/>
      <c r="DN1937" s="333"/>
      <c r="DX1937" s="333"/>
      <c r="EH1937" s="333"/>
      <c r="ER1937" s="333"/>
      <c r="FX1937" s="389"/>
      <c r="GH1937" s="333"/>
      <c r="GR1937" s="333"/>
      <c r="HB1937" s="333"/>
      <c r="HL1937" s="333"/>
      <c r="HV1937" s="333"/>
      <c r="IA1937" s="325"/>
    </row>
    <row r="1938" spans="1:235" s="48" customFormat="1">
      <c r="A1938" s="46"/>
      <c r="AB1938" s="333"/>
      <c r="AL1938" s="333"/>
      <c r="AV1938" s="333"/>
      <c r="BF1938" s="333"/>
      <c r="BP1938" s="333"/>
      <c r="BZ1938" s="333"/>
      <c r="CJ1938" s="333"/>
      <c r="CT1938" s="333"/>
      <c r="DD1938" s="333"/>
      <c r="DN1938" s="333"/>
      <c r="DX1938" s="333"/>
      <c r="EH1938" s="333"/>
      <c r="ER1938" s="333"/>
      <c r="FX1938" s="389"/>
      <c r="GH1938" s="333"/>
      <c r="GR1938" s="333"/>
      <c r="HB1938" s="333"/>
      <c r="HL1938" s="333"/>
      <c r="HV1938" s="333"/>
      <c r="IA1938" s="325"/>
    </row>
    <row r="1939" spans="1:235" s="48" customFormat="1">
      <c r="A1939" s="46"/>
      <c r="AB1939" s="333"/>
      <c r="AL1939" s="333"/>
      <c r="AV1939" s="333"/>
      <c r="BF1939" s="333"/>
      <c r="BP1939" s="333"/>
      <c r="BZ1939" s="333"/>
      <c r="CJ1939" s="333"/>
      <c r="CT1939" s="333"/>
      <c r="DD1939" s="333"/>
      <c r="DN1939" s="333"/>
      <c r="DX1939" s="333"/>
      <c r="EH1939" s="333"/>
      <c r="ER1939" s="333"/>
      <c r="FX1939" s="389"/>
      <c r="GH1939" s="333"/>
      <c r="GR1939" s="333"/>
      <c r="HB1939" s="333"/>
      <c r="HL1939" s="333"/>
      <c r="HV1939" s="333"/>
      <c r="IA1939" s="325"/>
    </row>
    <row r="1940" spans="1:235" s="48" customFormat="1">
      <c r="A1940" s="46"/>
      <c r="AB1940" s="333"/>
      <c r="AL1940" s="333"/>
      <c r="AV1940" s="333"/>
      <c r="BF1940" s="333"/>
      <c r="BP1940" s="333"/>
      <c r="BZ1940" s="333"/>
      <c r="CJ1940" s="333"/>
      <c r="CT1940" s="333"/>
      <c r="DD1940" s="333"/>
      <c r="DN1940" s="333"/>
      <c r="DX1940" s="333"/>
      <c r="EH1940" s="333"/>
      <c r="ER1940" s="333"/>
      <c r="FX1940" s="389"/>
      <c r="GH1940" s="333"/>
      <c r="GR1940" s="333"/>
      <c r="HB1940" s="333"/>
      <c r="HL1940" s="333"/>
      <c r="HV1940" s="333"/>
      <c r="IA1940" s="325"/>
    </row>
    <row r="1941" spans="1:235" s="48" customFormat="1">
      <c r="A1941" s="46"/>
      <c r="AB1941" s="333"/>
      <c r="AL1941" s="333"/>
      <c r="AV1941" s="333"/>
      <c r="BF1941" s="333"/>
      <c r="BP1941" s="333"/>
      <c r="BZ1941" s="333"/>
      <c r="CJ1941" s="333"/>
      <c r="CT1941" s="333"/>
      <c r="DD1941" s="333"/>
      <c r="DN1941" s="333"/>
      <c r="DX1941" s="333"/>
      <c r="EH1941" s="333"/>
      <c r="ER1941" s="333"/>
      <c r="FX1941" s="389"/>
      <c r="GH1941" s="333"/>
      <c r="GR1941" s="333"/>
      <c r="HB1941" s="333"/>
      <c r="HL1941" s="333"/>
      <c r="HV1941" s="333"/>
      <c r="IA1941" s="325"/>
    </row>
    <row r="1942" spans="1:235" s="48" customFormat="1">
      <c r="A1942" s="46"/>
      <c r="AB1942" s="333"/>
      <c r="AL1942" s="333"/>
      <c r="AV1942" s="333"/>
      <c r="BF1942" s="333"/>
      <c r="BP1942" s="333"/>
      <c r="BZ1942" s="333"/>
      <c r="CJ1942" s="333"/>
      <c r="CT1942" s="333"/>
      <c r="DD1942" s="333"/>
      <c r="DN1942" s="333"/>
      <c r="DX1942" s="333"/>
      <c r="EH1942" s="333"/>
      <c r="ER1942" s="333"/>
      <c r="FX1942" s="389"/>
      <c r="GH1942" s="333"/>
      <c r="GR1942" s="333"/>
      <c r="HB1942" s="333"/>
      <c r="HL1942" s="333"/>
      <c r="HV1942" s="333"/>
      <c r="IA1942" s="325"/>
    </row>
    <row r="1943" spans="1:235" s="48" customFormat="1">
      <c r="A1943" s="46"/>
      <c r="AB1943" s="333"/>
      <c r="AL1943" s="333"/>
      <c r="AV1943" s="333"/>
      <c r="BF1943" s="333"/>
      <c r="BP1943" s="333"/>
      <c r="BZ1943" s="333"/>
      <c r="CJ1943" s="333"/>
      <c r="CT1943" s="333"/>
      <c r="DD1943" s="333"/>
      <c r="DN1943" s="333"/>
      <c r="DX1943" s="333"/>
      <c r="EH1943" s="333"/>
      <c r="ER1943" s="333"/>
      <c r="FX1943" s="389"/>
      <c r="GH1943" s="333"/>
      <c r="GR1943" s="333"/>
      <c r="HB1943" s="333"/>
      <c r="HL1943" s="333"/>
      <c r="HV1943" s="333"/>
      <c r="IA1943" s="325"/>
    </row>
    <row r="1944" spans="1:235" s="48" customFormat="1">
      <c r="A1944" s="46"/>
      <c r="AB1944" s="333"/>
      <c r="AL1944" s="333"/>
      <c r="AV1944" s="333"/>
      <c r="BF1944" s="333"/>
      <c r="BP1944" s="333"/>
      <c r="BZ1944" s="333"/>
      <c r="CJ1944" s="333"/>
      <c r="CT1944" s="333"/>
      <c r="DD1944" s="333"/>
      <c r="DN1944" s="333"/>
      <c r="DX1944" s="333"/>
      <c r="EH1944" s="333"/>
      <c r="ER1944" s="333"/>
      <c r="FX1944" s="389"/>
      <c r="GH1944" s="333"/>
      <c r="GR1944" s="333"/>
      <c r="HB1944" s="333"/>
      <c r="HL1944" s="333"/>
      <c r="HV1944" s="333"/>
      <c r="IA1944" s="325"/>
    </row>
    <row r="1945" spans="1:235" s="48" customFormat="1">
      <c r="A1945" s="46"/>
      <c r="AB1945" s="333"/>
      <c r="AL1945" s="333"/>
      <c r="AV1945" s="333"/>
      <c r="BF1945" s="333"/>
      <c r="BP1945" s="333"/>
      <c r="BZ1945" s="333"/>
      <c r="CJ1945" s="333"/>
      <c r="CT1945" s="333"/>
      <c r="DD1945" s="333"/>
      <c r="DN1945" s="333"/>
      <c r="DX1945" s="333"/>
      <c r="EH1945" s="333"/>
      <c r="ER1945" s="333"/>
      <c r="FX1945" s="389"/>
      <c r="GH1945" s="333"/>
      <c r="GR1945" s="333"/>
      <c r="HB1945" s="333"/>
      <c r="HL1945" s="333"/>
      <c r="HV1945" s="333"/>
      <c r="IA1945" s="325"/>
    </row>
    <row r="1946" spans="1:235" s="48" customFormat="1">
      <c r="A1946" s="46"/>
      <c r="AB1946" s="333"/>
      <c r="AL1946" s="333"/>
      <c r="AV1946" s="333"/>
      <c r="BF1946" s="333"/>
      <c r="BP1946" s="333"/>
      <c r="BZ1946" s="333"/>
      <c r="CJ1946" s="333"/>
      <c r="CT1946" s="333"/>
      <c r="DD1946" s="333"/>
      <c r="DN1946" s="333"/>
      <c r="DX1946" s="333"/>
      <c r="EH1946" s="333"/>
      <c r="ER1946" s="333"/>
      <c r="FX1946" s="389"/>
      <c r="GH1946" s="333"/>
      <c r="GR1946" s="333"/>
      <c r="HB1946" s="333"/>
      <c r="HL1946" s="333"/>
      <c r="HV1946" s="333"/>
      <c r="IA1946" s="325"/>
    </row>
    <row r="1947" spans="1:235" s="48" customFormat="1">
      <c r="A1947" s="46"/>
      <c r="AB1947" s="333"/>
      <c r="AL1947" s="333"/>
      <c r="AV1947" s="333"/>
      <c r="BF1947" s="333"/>
      <c r="BP1947" s="333"/>
      <c r="BZ1947" s="333"/>
      <c r="CJ1947" s="333"/>
      <c r="CT1947" s="333"/>
      <c r="DD1947" s="333"/>
      <c r="DN1947" s="333"/>
      <c r="DX1947" s="333"/>
      <c r="EH1947" s="333"/>
      <c r="ER1947" s="333"/>
      <c r="FX1947" s="389"/>
      <c r="GH1947" s="333"/>
      <c r="GR1947" s="333"/>
      <c r="HB1947" s="333"/>
      <c r="HL1947" s="333"/>
      <c r="HV1947" s="333"/>
      <c r="IA1947" s="325"/>
    </row>
    <row r="1948" spans="1:235" s="48" customFormat="1">
      <c r="A1948" s="46"/>
      <c r="AB1948" s="333"/>
      <c r="AL1948" s="333"/>
      <c r="AV1948" s="333"/>
      <c r="BF1948" s="333"/>
      <c r="BP1948" s="333"/>
      <c r="BZ1948" s="333"/>
      <c r="CJ1948" s="333"/>
      <c r="CT1948" s="333"/>
      <c r="DD1948" s="333"/>
      <c r="DN1948" s="333"/>
      <c r="DX1948" s="333"/>
      <c r="EH1948" s="333"/>
      <c r="ER1948" s="333"/>
      <c r="FX1948" s="389"/>
      <c r="GH1948" s="333"/>
      <c r="GR1948" s="333"/>
      <c r="HB1948" s="333"/>
      <c r="HL1948" s="333"/>
      <c r="HV1948" s="333"/>
      <c r="IA1948" s="325"/>
    </row>
    <row r="1949" spans="1:235" s="48" customFormat="1">
      <c r="A1949" s="46"/>
      <c r="AB1949" s="333"/>
      <c r="AL1949" s="333"/>
      <c r="AV1949" s="333"/>
      <c r="BF1949" s="333"/>
      <c r="BP1949" s="333"/>
      <c r="BZ1949" s="333"/>
      <c r="CJ1949" s="333"/>
      <c r="CT1949" s="333"/>
      <c r="DD1949" s="333"/>
      <c r="DN1949" s="333"/>
      <c r="DX1949" s="333"/>
      <c r="EH1949" s="333"/>
      <c r="ER1949" s="333"/>
      <c r="FX1949" s="389"/>
      <c r="GH1949" s="333"/>
      <c r="GR1949" s="333"/>
      <c r="HB1949" s="333"/>
      <c r="HL1949" s="333"/>
      <c r="HV1949" s="333"/>
      <c r="IA1949" s="325"/>
    </row>
    <row r="1950" spans="1:235" s="48" customFormat="1">
      <c r="A1950" s="46"/>
      <c r="AB1950" s="333"/>
      <c r="AL1950" s="333"/>
      <c r="AV1950" s="333"/>
      <c r="BF1950" s="333"/>
      <c r="BP1950" s="333"/>
      <c r="BZ1950" s="333"/>
      <c r="CJ1950" s="333"/>
      <c r="CT1950" s="333"/>
      <c r="DD1950" s="333"/>
      <c r="DN1950" s="333"/>
      <c r="DX1950" s="333"/>
      <c r="EH1950" s="333"/>
      <c r="ER1950" s="333"/>
      <c r="FX1950" s="389"/>
      <c r="GH1950" s="333"/>
      <c r="GR1950" s="333"/>
      <c r="HB1950" s="333"/>
      <c r="HL1950" s="333"/>
      <c r="HV1950" s="333"/>
      <c r="IA1950" s="325"/>
    </row>
    <row r="1951" spans="1:235" s="48" customFormat="1">
      <c r="A1951" s="46"/>
      <c r="AB1951" s="333"/>
      <c r="AL1951" s="333"/>
      <c r="AV1951" s="333"/>
      <c r="BF1951" s="333"/>
      <c r="BP1951" s="333"/>
      <c r="BZ1951" s="333"/>
      <c r="CJ1951" s="333"/>
      <c r="CT1951" s="333"/>
      <c r="DD1951" s="333"/>
      <c r="DN1951" s="333"/>
      <c r="DX1951" s="333"/>
      <c r="EH1951" s="333"/>
      <c r="ER1951" s="333"/>
      <c r="FX1951" s="389"/>
      <c r="GH1951" s="333"/>
      <c r="GR1951" s="333"/>
      <c r="HB1951" s="333"/>
      <c r="HL1951" s="333"/>
      <c r="HV1951" s="333"/>
      <c r="IA1951" s="325"/>
    </row>
    <row r="1952" spans="1:235" s="48" customFormat="1">
      <c r="A1952" s="46"/>
      <c r="AB1952" s="333"/>
      <c r="AL1952" s="333"/>
      <c r="AV1952" s="333"/>
      <c r="BF1952" s="333"/>
      <c r="BP1952" s="333"/>
      <c r="BZ1952" s="333"/>
      <c r="CJ1952" s="333"/>
      <c r="CT1952" s="333"/>
      <c r="DD1952" s="333"/>
      <c r="DN1952" s="333"/>
      <c r="DX1952" s="333"/>
      <c r="EH1952" s="333"/>
      <c r="ER1952" s="333"/>
      <c r="FX1952" s="389"/>
      <c r="GH1952" s="333"/>
      <c r="GR1952" s="333"/>
      <c r="HB1952" s="333"/>
      <c r="HL1952" s="333"/>
      <c r="HV1952" s="333"/>
      <c r="IA1952" s="325"/>
    </row>
    <row r="1953" spans="1:235" s="48" customFormat="1">
      <c r="A1953" s="46"/>
      <c r="AB1953" s="333"/>
      <c r="AL1953" s="333"/>
      <c r="AV1953" s="333"/>
      <c r="BF1953" s="333"/>
      <c r="BP1953" s="333"/>
      <c r="BZ1953" s="333"/>
      <c r="CJ1953" s="333"/>
      <c r="CT1953" s="333"/>
      <c r="DD1953" s="333"/>
      <c r="DN1953" s="333"/>
      <c r="DX1953" s="333"/>
      <c r="EH1953" s="333"/>
      <c r="ER1953" s="333"/>
      <c r="FX1953" s="389"/>
      <c r="GH1953" s="333"/>
      <c r="GR1953" s="333"/>
      <c r="HB1953" s="333"/>
      <c r="HL1953" s="333"/>
      <c r="HV1953" s="333"/>
      <c r="IA1953" s="325"/>
    </row>
    <row r="1954" spans="1:235" s="48" customFormat="1">
      <c r="A1954" s="46"/>
      <c r="AB1954" s="333"/>
      <c r="AL1954" s="333"/>
      <c r="AV1954" s="333"/>
      <c r="BF1954" s="333"/>
      <c r="BP1954" s="333"/>
      <c r="BZ1954" s="333"/>
      <c r="CJ1954" s="333"/>
      <c r="CT1954" s="333"/>
      <c r="DD1954" s="333"/>
      <c r="DN1954" s="333"/>
      <c r="DX1954" s="333"/>
      <c r="EH1954" s="333"/>
      <c r="ER1954" s="333"/>
      <c r="FX1954" s="389"/>
      <c r="GH1954" s="333"/>
      <c r="GR1954" s="333"/>
      <c r="HB1954" s="333"/>
      <c r="HL1954" s="333"/>
      <c r="HV1954" s="333"/>
      <c r="IA1954" s="325"/>
    </row>
    <row r="1955" spans="1:235" s="48" customFormat="1">
      <c r="A1955" s="46"/>
      <c r="AB1955" s="333"/>
      <c r="AL1955" s="333"/>
      <c r="AV1955" s="333"/>
      <c r="BF1955" s="333"/>
      <c r="BP1955" s="333"/>
      <c r="BZ1955" s="333"/>
      <c r="CJ1955" s="333"/>
      <c r="CT1955" s="333"/>
      <c r="DD1955" s="333"/>
      <c r="DN1955" s="333"/>
      <c r="DX1955" s="333"/>
      <c r="EH1955" s="333"/>
      <c r="ER1955" s="333"/>
      <c r="FX1955" s="389"/>
      <c r="GH1955" s="333"/>
      <c r="GR1955" s="333"/>
      <c r="HB1955" s="333"/>
      <c r="HL1955" s="333"/>
      <c r="HV1955" s="333"/>
      <c r="IA1955" s="325"/>
    </row>
    <row r="1956" spans="1:235" s="48" customFormat="1">
      <c r="A1956" s="46"/>
      <c r="AB1956" s="333"/>
      <c r="AL1956" s="333"/>
      <c r="AV1956" s="333"/>
      <c r="BF1956" s="333"/>
      <c r="BP1956" s="333"/>
      <c r="BZ1956" s="333"/>
      <c r="CJ1956" s="333"/>
      <c r="CT1956" s="333"/>
      <c r="DD1956" s="333"/>
      <c r="DN1956" s="333"/>
      <c r="DX1956" s="333"/>
      <c r="EH1956" s="333"/>
      <c r="ER1956" s="333"/>
      <c r="FX1956" s="389"/>
      <c r="GH1956" s="333"/>
      <c r="GR1956" s="333"/>
      <c r="HB1956" s="333"/>
      <c r="HL1956" s="333"/>
      <c r="HV1956" s="333"/>
      <c r="IA1956" s="325"/>
    </row>
    <row r="1957" spans="1:235" s="48" customFormat="1">
      <c r="A1957" s="46"/>
      <c r="AB1957" s="333"/>
      <c r="AL1957" s="333"/>
      <c r="AV1957" s="333"/>
      <c r="BF1957" s="333"/>
      <c r="BP1957" s="333"/>
      <c r="BZ1957" s="333"/>
      <c r="CJ1957" s="333"/>
      <c r="CT1957" s="333"/>
      <c r="DD1957" s="333"/>
      <c r="DN1957" s="333"/>
      <c r="DX1957" s="333"/>
      <c r="EH1957" s="333"/>
      <c r="ER1957" s="333"/>
      <c r="FX1957" s="389"/>
      <c r="GH1957" s="333"/>
      <c r="GR1957" s="333"/>
      <c r="HB1957" s="333"/>
      <c r="HL1957" s="333"/>
      <c r="HV1957" s="333"/>
      <c r="IA1957" s="325"/>
    </row>
    <row r="1958" spans="1:235" s="48" customFormat="1">
      <c r="A1958" s="46"/>
      <c r="AB1958" s="333"/>
      <c r="AL1958" s="333"/>
      <c r="AV1958" s="333"/>
      <c r="BF1958" s="333"/>
      <c r="BP1958" s="333"/>
      <c r="BZ1958" s="333"/>
      <c r="CJ1958" s="333"/>
      <c r="CT1958" s="333"/>
      <c r="DD1958" s="333"/>
      <c r="DN1958" s="333"/>
      <c r="DX1958" s="333"/>
      <c r="EH1958" s="333"/>
      <c r="ER1958" s="333"/>
      <c r="FX1958" s="389"/>
      <c r="GH1958" s="333"/>
      <c r="GR1958" s="333"/>
      <c r="HB1958" s="333"/>
      <c r="HL1958" s="333"/>
      <c r="HV1958" s="333"/>
      <c r="IA1958" s="325"/>
    </row>
    <row r="1959" spans="1:235" s="48" customFormat="1">
      <c r="A1959" s="46"/>
      <c r="AB1959" s="333"/>
      <c r="AL1959" s="333"/>
      <c r="AV1959" s="333"/>
      <c r="BF1959" s="333"/>
      <c r="BP1959" s="333"/>
      <c r="BZ1959" s="333"/>
      <c r="CJ1959" s="333"/>
      <c r="CT1959" s="333"/>
      <c r="DD1959" s="333"/>
      <c r="DN1959" s="333"/>
      <c r="DX1959" s="333"/>
      <c r="EH1959" s="333"/>
      <c r="ER1959" s="333"/>
      <c r="FX1959" s="389"/>
      <c r="GH1959" s="333"/>
      <c r="GR1959" s="333"/>
      <c r="HB1959" s="333"/>
      <c r="HL1959" s="333"/>
      <c r="HV1959" s="333"/>
      <c r="IA1959" s="325"/>
    </row>
    <row r="1960" spans="1:235" s="48" customFormat="1">
      <c r="A1960" s="46"/>
      <c r="AB1960" s="333"/>
      <c r="AL1960" s="333"/>
      <c r="AV1960" s="333"/>
      <c r="BF1960" s="333"/>
      <c r="BP1960" s="333"/>
      <c r="BZ1960" s="333"/>
      <c r="CJ1960" s="333"/>
      <c r="CT1960" s="333"/>
      <c r="DD1960" s="333"/>
      <c r="DN1960" s="333"/>
      <c r="DX1960" s="333"/>
      <c r="EH1960" s="333"/>
      <c r="ER1960" s="333"/>
      <c r="FX1960" s="389"/>
      <c r="GH1960" s="333"/>
      <c r="GR1960" s="333"/>
      <c r="HB1960" s="333"/>
      <c r="HL1960" s="333"/>
      <c r="HV1960" s="333"/>
      <c r="IA1960" s="325"/>
    </row>
    <row r="1961" spans="1:235" s="48" customFormat="1">
      <c r="A1961" s="46"/>
      <c r="AB1961" s="333"/>
      <c r="AL1961" s="333"/>
      <c r="AV1961" s="333"/>
      <c r="BF1961" s="333"/>
      <c r="BP1961" s="333"/>
      <c r="BZ1961" s="333"/>
      <c r="CJ1961" s="333"/>
      <c r="CT1961" s="333"/>
      <c r="DD1961" s="333"/>
      <c r="DN1961" s="333"/>
      <c r="DX1961" s="333"/>
      <c r="EH1961" s="333"/>
      <c r="ER1961" s="333"/>
      <c r="FX1961" s="389"/>
      <c r="GH1961" s="333"/>
      <c r="GR1961" s="333"/>
      <c r="HB1961" s="333"/>
      <c r="HL1961" s="333"/>
      <c r="HV1961" s="333"/>
      <c r="IA1961" s="325"/>
    </row>
    <row r="1962" spans="1:235" s="48" customFormat="1">
      <c r="A1962" s="46"/>
      <c r="AB1962" s="333"/>
      <c r="AL1962" s="333"/>
      <c r="AV1962" s="333"/>
      <c r="BF1962" s="333"/>
      <c r="BP1962" s="333"/>
      <c r="BZ1962" s="333"/>
      <c r="CJ1962" s="333"/>
      <c r="CT1962" s="333"/>
      <c r="DD1962" s="333"/>
      <c r="DN1962" s="333"/>
      <c r="DX1962" s="333"/>
      <c r="EH1962" s="333"/>
      <c r="ER1962" s="333"/>
      <c r="FX1962" s="389"/>
      <c r="GH1962" s="333"/>
      <c r="GR1962" s="333"/>
      <c r="HB1962" s="333"/>
      <c r="HL1962" s="333"/>
      <c r="HV1962" s="333"/>
      <c r="IA1962" s="325"/>
    </row>
    <row r="1963" spans="1:235" s="48" customFormat="1">
      <c r="A1963" s="46"/>
      <c r="AB1963" s="333"/>
      <c r="AL1963" s="333"/>
      <c r="AV1963" s="333"/>
      <c r="BF1963" s="333"/>
      <c r="BP1963" s="333"/>
      <c r="BZ1963" s="333"/>
      <c r="CJ1963" s="333"/>
      <c r="CT1963" s="333"/>
      <c r="DD1963" s="333"/>
      <c r="DN1963" s="333"/>
      <c r="DX1963" s="333"/>
      <c r="EH1963" s="333"/>
      <c r="ER1963" s="333"/>
      <c r="FX1963" s="389"/>
      <c r="GH1963" s="333"/>
      <c r="GR1963" s="333"/>
      <c r="HB1963" s="333"/>
      <c r="HL1963" s="333"/>
      <c r="HV1963" s="333"/>
      <c r="IA1963" s="325"/>
    </row>
    <row r="1964" spans="1:235" s="48" customFormat="1">
      <c r="A1964" s="46"/>
      <c r="AB1964" s="333"/>
      <c r="AL1964" s="333"/>
      <c r="AV1964" s="333"/>
      <c r="BF1964" s="333"/>
      <c r="BP1964" s="333"/>
      <c r="BZ1964" s="333"/>
      <c r="CJ1964" s="333"/>
      <c r="CT1964" s="333"/>
      <c r="DD1964" s="333"/>
      <c r="DN1964" s="333"/>
      <c r="DX1964" s="333"/>
      <c r="EH1964" s="333"/>
      <c r="ER1964" s="333"/>
      <c r="FX1964" s="389"/>
      <c r="GH1964" s="333"/>
      <c r="GR1964" s="333"/>
      <c r="HB1964" s="333"/>
      <c r="HL1964" s="333"/>
      <c r="HV1964" s="333"/>
      <c r="IA1964" s="325"/>
    </row>
    <row r="1965" spans="1:235" s="48" customFormat="1">
      <c r="A1965" s="46"/>
      <c r="AB1965" s="333"/>
      <c r="AL1965" s="333"/>
      <c r="AV1965" s="333"/>
      <c r="BF1965" s="333"/>
      <c r="BP1965" s="333"/>
      <c r="BZ1965" s="333"/>
      <c r="CJ1965" s="333"/>
      <c r="CT1965" s="333"/>
      <c r="DD1965" s="333"/>
      <c r="DN1965" s="333"/>
      <c r="DX1965" s="333"/>
      <c r="EH1965" s="333"/>
      <c r="ER1965" s="333"/>
      <c r="FX1965" s="389"/>
      <c r="GH1965" s="333"/>
      <c r="GR1965" s="333"/>
      <c r="HB1965" s="333"/>
      <c r="HL1965" s="333"/>
      <c r="HV1965" s="333"/>
      <c r="IA1965" s="325"/>
    </row>
    <row r="1966" spans="1:235" s="48" customFormat="1">
      <c r="A1966" s="46"/>
      <c r="AB1966" s="333"/>
      <c r="AL1966" s="333"/>
      <c r="AV1966" s="333"/>
      <c r="BF1966" s="333"/>
      <c r="BP1966" s="333"/>
      <c r="BZ1966" s="333"/>
      <c r="CJ1966" s="333"/>
      <c r="CT1966" s="333"/>
      <c r="DD1966" s="333"/>
      <c r="DN1966" s="333"/>
      <c r="DX1966" s="333"/>
      <c r="EH1966" s="333"/>
      <c r="ER1966" s="333"/>
      <c r="FX1966" s="389"/>
      <c r="GH1966" s="333"/>
      <c r="GR1966" s="333"/>
      <c r="HB1966" s="333"/>
      <c r="HL1966" s="333"/>
      <c r="HV1966" s="333"/>
      <c r="IA1966" s="325"/>
    </row>
    <row r="1967" spans="1:235" s="48" customFormat="1">
      <c r="A1967" s="46"/>
      <c r="AB1967" s="333"/>
      <c r="AL1967" s="333"/>
      <c r="AV1967" s="333"/>
      <c r="BF1967" s="333"/>
      <c r="BP1967" s="333"/>
      <c r="BZ1967" s="333"/>
      <c r="CJ1967" s="333"/>
      <c r="CT1967" s="333"/>
      <c r="DD1967" s="333"/>
      <c r="DN1967" s="333"/>
      <c r="DX1967" s="333"/>
      <c r="EH1967" s="333"/>
      <c r="ER1967" s="333"/>
      <c r="FX1967" s="389"/>
      <c r="GH1967" s="333"/>
      <c r="GR1967" s="333"/>
      <c r="HB1967" s="333"/>
      <c r="HL1967" s="333"/>
      <c r="HV1967" s="333"/>
      <c r="IA1967" s="325"/>
    </row>
    <row r="1968" spans="1:235" s="48" customFormat="1">
      <c r="A1968" s="46"/>
      <c r="AB1968" s="333"/>
      <c r="AL1968" s="333"/>
      <c r="AV1968" s="333"/>
      <c r="BF1968" s="333"/>
      <c r="BP1968" s="333"/>
      <c r="BZ1968" s="333"/>
      <c r="CJ1968" s="333"/>
      <c r="CT1968" s="333"/>
      <c r="DD1968" s="333"/>
      <c r="DN1968" s="333"/>
      <c r="DX1968" s="333"/>
      <c r="EH1968" s="333"/>
      <c r="ER1968" s="333"/>
      <c r="FX1968" s="389"/>
      <c r="GH1968" s="333"/>
      <c r="GR1968" s="333"/>
      <c r="HB1968" s="333"/>
      <c r="HL1968" s="333"/>
      <c r="HV1968" s="333"/>
      <c r="IA1968" s="325"/>
    </row>
    <row r="1969" spans="1:235" s="48" customFormat="1">
      <c r="A1969" s="46"/>
      <c r="AB1969" s="333"/>
      <c r="AL1969" s="333"/>
      <c r="AV1969" s="333"/>
      <c r="BF1969" s="333"/>
      <c r="BP1969" s="333"/>
      <c r="BZ1969" s="333"/>
      <c r="CJ1969" s="333"/>
      <c r="CT1969" s="333"/>
      <c r="DD1969" s="333"/>
      <c r="DN1969" s="333"/>
      <c r="DX1969" s="333"/>
      <c r="EH1969" s="333"/>
      <c r="ER1969" s="333"/>
      <c r="FX1969" s="389"/>
      <c r="GH1969" s="333"/>
      <c r="GR1969" s="333"/>
      <c r="HB1969" s="333"/>
      <c r="HL1969" s="333"/>
      <c r="HV1969" s="333"/>
      <c r="IA1969" s="325"/>
    </row>
    <row r="1970" spans="1:235" s="48" customFormat="1">
      <c r="A1970" s="46"/>
      <c r="AB1970" s="333"/>
      <c r="AL1970" s="333"/>
      <c r="AV1970" s="333"/>
      <c r="BF1970" s="333"/>
      <c r="BP1970" s="333"/>
      <c r="BZ1970" s="333"/>
      <c r="CJ1970" s="333"/>
      <c r="CT1970" s="333"/>
      <c r="DD1970" s="333"/>
      <c r="DN1970" s="333"/>
      <c r="DX1970" s="333"/>
      <c r="EH1970" s="333"/>
      <c r="ER1970" s="333"/>
      <c r="FX1970" s="389"/>
      <c r="GH1970" s="333"/>
      <c r="GR1970" s="333"/>
      <c r="HB1970" s="333"/>
      <c r="HL1970" s="333"/>
      <c r="HV1970" s="333"/>
      <c r="IA1970" s="325"/>
    </row>
    <row r="1971" spans="1:235" s="48" customFormat="1">
      <c r="A1971" s="46"/>
      <c r="AB1971" s="333"/>
      <c r="AL1971" s="333"/>
      <c r="AV1971" s="333"/>
      <c r="BF1971" s="333"/>
      <c r="BP1971" s="333"/>
      <c r="BZ1971" s="333"/>
      <c r="CJ1971" s="333"/>
      <c r="CT1971" s="333"/>
      <c r="DD1971" s="333"/>
      <c r="DN1971" s="333"/>
      <c r="DX1971" s="333"/>
      <c r="EH1971" s="333"/>
      <c r="ER1971" s="333"/>
      <c r="FX1971" s="389"/>
      <c r="GH1971" s="333"/>
      <c r="GR1971" s="333"/>
      <c r="HB1971" s="333"/>
      <c r="HL1971" s="333"/>
      <c r="HV1971" s="333"/>
      <c r="IA1971" s="325"/>
    </row>
    <row r="1972" spans="1:235" s="48" customFormat="1">
      <c r="A1972" s="46"/>
      <c r="AB1972" s="333"/>
      <c r="AL1972" s="333"/>
      <c r="AV1972" s="333"/>
      <c r="BF1972" s="333"/>
      <c r="BP1972" s="333"/>
      <c r="BZ1972" s="333"/>
      <c r="CJ1972" s="333"/>
      <c r="CT1972" s="333"/>
      <c r="DD1972" s="333"/>
      <c r="DN1972" s="333"/>
      <c r="DX1972" s="333"/>
      <c r="EH1972" s="333"/>
      <c r="ER1972" s="333"/>
      <c r="FX1972" s="389"/>
      <c r="GH1972" s="333"/>
      <c r="GR1972" s="333"/>
      <c r="HB1972" s="333"/>
      <c r="HL1972" s="333"/>
      <c r="HV1972" s="333"/>
      <c r="IA1972" s="325"/>
    </row>
    <row r="1973" spans="1:235" s="48" customFormat="1">
      <c r="A1973" s="46"/>
      <c r="AB1973" s="333"/>
      <c r="AL1973" s="333"/>
      <c r="AV1973" s="333"/>
      <c r="BF1973" s="333"/>
      <c r="BP1973" s="333"/>
      <c r="BZ1973" s="333"/>
      <c r="CJ1973" s="333"/>
      <c r="CT1973" s="333"/>
      <c r="DD1973" s="333"/>
      <c r="DN1973" s="333"/>
      <c r="DX1973" s="333"/>
      <c r="EH1973" s="333"/>
      <c r="ER1973" s="333"/>
      <c r="FX1973" s="389"/>
      <c r="GH1973" s="333"/>
      <c r="GR1973" s="333"/>
      <c r="HB1973" s="333"/>
      <c r="HL1973" s="333"/>
      <c r="HV1973" s="333"/>
      <c r="IA1973" s="325"/>
    </row>
    <row r="1974" spans="1:235" s="48" customFormat="1">
      <c r="A1974" s="46"/>
      <c r="AB1974" s="333"/>
      <c r="AL1974" s="333"/>
      <c r="AV1974" s="333"/>
      <c r="BF1974" s="333"/>
      <c r="BP1974" s="333"/>
      <c r="BZ1974" s="333"/>
      <c r="CJ1974" s="333"/>
      <c r="CT1974" s="333"/>
      <c r="DD1974" s="333"/>
      <c r="DN1974" s="333"/>
      <c r="DX1974" s="333"/>
      <c r="EH1974" s="333"/>
      <c r="ER1974" s="333"/>
      <c r="FX1974" s="389"/>
      <c r="GH1974" s="333"/>
      <c r="GR1974" s="333"/>
      <c r="HB1974" s="333"/>
      <c r="HL1974" s="333"/>
      <c r="HV1974" s="333"/>
      <c r="IA1974" s="325"/>
    </row>
    <row r="1975" spans="1:235" s="48" customFormat="1">
      <c r="A1975" s="46"/>
      <c r="AB1975" s="333"/>
      <c r="AL1975" s="333"/>
      <c r="AV1975" s="333"/>
      <c r="BF1975" s="333"/>
      <c r="BP1975" s="333"/>
      <c r="BZ1975" s="333"/>
      <c r="CJ1975" s="333"/>
      <c r="CT1975" s="333"/>
      <c r="DD1975" s="333"/>
      <c r="DN1975" s="333"/>
      <c r="DX1975" s="333"/>
      <c r="EH1975" s="333"/>
      <c r="ER1975" s="333"/>
      <c r="FX1975" s="389"/>
      <c r="GH1975" s="333"/>
      <c r="GR1975" s="333"/>
      <c r="HB1975" s="333"/>
      <c r="HL1975" s="333"/>
      <c r="HV1975" s="333"/>
      <c r="IA1975" s="325"/>
    </row>
    <row r="1976" spans="1:235" s="48" customFormat="1">
      <c r="A1976" s="46"/>
      <c r="AB1976" s="333"/>
      <c r="AL1976" s="333"/>
      <c r="AV1976" s="333"/>
      <c r="BF1976" s="333"/>
      <c r="BP1976" s="333"/>
      <c r="BZ1976" s="333"/>
      <c r="CJ1976" s="333"/>
      <c r="CT1976" s="333"/>
      <c r="DD1976" s="333"/>
      <c r="DN1976" s="333"/>
      <c r="DX1976" s="333"/>
      <c r="EH1976" s="333"/>
      <c r="ER1976" s="333"/>
      <c r="FX1976" s="389"/>
      <c r="GH1976" s="333"/>
      <c r="GR1976" s="333"/>
      <c r="HB1976" s="333"/>
      <c r="HL1976" s="333"/>
      <c r="HV1976" s="333"/>
      <c r="IA1976" s="325"/>
    </row>
    <row r="1977" spans="1:235" s="48" customFormat="1">
      <c r="A1977" s="46"/>
      <c r="AB1977" s="333"/>
      <c r="AL1977" s="333"/>
      <c r="AV1977" s="333"/>
      <c r="BF1977" s="333"/>
      <c r="BP1977" s="333"/>
      <c r="BZ1977" s="333"/>
      <c r="CJ1977" s="333"/>
      <c r="CT1977" s="333"/>
      <c r="DD1977" s="333"/>
      <c r="DN1977" s="333"/>
      <c r="DX1977" s="333"/>
      <c r="EH1977" s="333"/>
      <c r="ER1977" s="333"/>
      <c r="FX1977" s="389"/>
      <c r="GH1977" s="333"/>
      <c r="GR1977" s="333"/>
      <c r="HB1977" s="333"/>
      <c r="HL1977" s="333"/>
      <c r="HV1977" s="333"/>
      <c r="IA1977" s="325"/>
    </row>
    <row r="1978" spans="1:235" s="48" customFormat="1">
      <c r="A1978" s="46"/>
      <c r="AB1978" s="333"/>
      <c r="AL1978" s="333"/>
      <c r="AV1978" s="333"/>
      <c r="BF1978" s="333"/>
      <c r="BP1978" s="333"/>
      <c r="BZ1978" s="333"/>
      <c r="CJ1978" s="333"/>
      <c r="CT1978" s="333"/>
      <c r="DD1978" s="333"/>
      <c r="DN1978" s="333"/>
      <c r="DX1978" s="333"/>
      <c r="EH1978" s="333"/>
      <c r="ER1978" s="333"/>
      <c r="FX1978" s="389"/>
      <c r="GH1978" s="333"/>
      <c r="GR1978" s="333"/>
      <c r="HB1978" s="333"/>
      <c r="HL1978" s="333"/>
      <c r="HV1978" s="333"/>
      <c r="IA1978" s="325"/>
    </row>
    <row r="1979" spans="1:235" s="48" customFormat="1">
      <c r="A1979" s="46"/>
      <c r="AB1979" s="333"/>
      <c r="AL1979" s="333"/>
      <c r="AV1979" s="333"/>
      <c r="BF1979" s="333"/>
      <c r="BP1979" s="333"/>
      <c r="BZ1979" s="333"/>
      <c r="CJ1979" s="333"/>
      <c r="CT1979" s="333"/>
      <c r="DD1979" s="333"/>
      <c r="DN1979" s="333"/>
      <c r="DX1979" s="333"/>
      <c r="EH1979" s="333"/>
      <c r="ER1979" s="333"/>
      <c r="FX1979" s="389"/>
      <c r="GH1979" s="333"/>
      <c r="GR1979" s="333"/>
      <c r="HB1979" s="333"/>
      <c r="HL1979" s="333"/>
      <c r="HV1979" s="333"/>
      <c r="IA1979" s="325"/>
    </row>
    <row r="1980" spans="1:235" s="48" customFormat="1">
      <c r="A1980" s="46"/>
      <c r="AB1980" s="333"/>
      <c r="AL1980" s="333"/>
      <c r="AV1980" s="333"/>
      <c r="BF1980" s="333"/>
      <c r="BP1980" s="333"/>
      <c r="BZ1980" s="333"/>
      <c r="CJ1980" s="333"/>
      <c r="CT1980" s="333"/>
      <c r="DD1980" s="333"/>
      <c r="DN1980" s="333"/>
      <c r="DX1980" s="333"/>
      <c r="EH1980" s="333"/>
      <c r="ER1980" s="333"/>
      <c r="FX1980" s="389"/>
      <c r="GH1980" s="333"/>
      <c r="GR1980" s="333"/>
      <c r="HB1980" s="333"/>
      <c r="HL1980" s="333"/>
      <c r="HV1980" s="333"/>
      <c r="IA1980" s="325"/>
    </row>
    <row r="1981" spans="1:235" s="48" customFormat="1">
      <c r="A1981" s="46"/>
      <c r="AB1981" s="333"/>
      <c r="AL1981" s="333"/>
      <c r="AV1981" s="333"/>
      <c r="BF1981" s="333"/>
      <c r="BP1981" s="333"/>
      <c r="BZ1981" s="333"/>
      <c r="CJ1981" s="333"/>
      <c r="CT1981" s="333"/>
      <c r="DD1981" s="333"/>
      <c r="DN1981" s="333"/>
      <c r="DX1981" s="333"/>
      <c r="EH1981" s="333"/>
      <c r="ER1981" s="333"/>
      <c r="FX1981" s="389"/>
      <c r="GH1981" s="333"/>
      <c r="GR1981" s="333"/>
      <c r="HB1981" s="333"/>
      <c r="HL1981" s="333"/>
      <c r="HV1981" s="333"/>
      <c r="IA1981" s="325"/>
    </row>
    <row r="1982" spans="1:235" s="48" customFormat="1">
      <c r="A1982" s="46"/>
      <c r="AB1982" s="333"/>
      <c r="AL1982" s="333"/>
      <c r="AV1982" s="333"/>
      <c r="BF1982" s="333"/>
      <c r="BP1982" s="333"/>
      <c r="BZ1982" s="333"/>
      <c r="CJ1982" s="333"/>
      <c r="CT1982" s="333"/>
      <c r="DD1982" s="333"/>
      <c r="DN1982" s="333"/>
      <c r="DX1982" s="333"/>
      <c r="EH1982" s="333"/>
      <c r="ER1982" s="333"/>
      <c r="FX1982" s="389"/>
      <c r="GH1982" s="333"/>
      <c r="GR1982" s="333"/>
      <c r="HB1982" s="333"/>
      <c r="HL1982" s="333"/>
      <c r="HV1982" s="333"/>
      <c r="IA1982" s="325"/>
    </row>
    <row r="1983" spans="1:235" s="48" customFormat="1">
      <c r="A1983" s="46"/>
      <c r="AB1983" s="333"/>
      <c r="AL1983" s="333"/>
      <c r="AV1983" s="333"/>
      <c r="BF1983" s="333"/>
      <c r="BP1983" s="333"/>
      <c r="BZ1983" s="333"/>
      <c r="CJ1983" s="333"/>
      <c r="CT1983" s="333"/>
      <c r="DD1983" s="333"/>
      <c r="DN1983" s="333"/>
      <c r="DX1983" s="333"/>
      <c r="EH1983" s="333"/>
      <c r="ER1983" s="333"/>
      <c r="FX1983" s="389"/>
      <c r="GH1983" s="333"/>
      <c r="GR1983" s="333"/>
      <c r="HB1983" s="333"/>
      <c r="HL1983" s="333"/>
      <c r="HV1983" s="333"/>
      <c r="IA1983" s="325"/>
    </row>
    <row r="1984" spans="1:235" s="48" customFormat="1">
      <c r="A1984" s="46"/>
      <c r="AB1984" s="333"/>
      <c r="AL1984" s="333"/>
      <c r="AV1984" s="333"/>
      <c r="BF1984" s="333"/>
      <c r="BP1984" s="333"/>
      <c r="BZ1984" s="333"/>
      <c r="CJ1984" s="333"/>
      <c r="CT1984" s="333"/>
      <c r="DD1984" s="333"/>
      <c r="DN1984" s="333"/>
      <c r="DX1984" s="333"/>
      <c r="EH1984" s="333"/>
      <c r="ER1984" s="333"/>
      <c r="FX1984" s="389"/>
      <c r="GH1984" s="333"/>
      <c r="GR1984" s="333"/>
      <c r="HB1984" s="333"/>
      <c r="HL1984" s="333"/>
      <c r="HV1984" s="333"/>
      <c r="IA1984" s="325"/>
    </row>
    <row r="1985" spans="1:235" s="48" customFormat="1">
      <c r="A1985" s="46"/>
      <c r="AB1985" s="333"/>
      <c r="AL1985" s="333"/>
      <c r="AV1985" s="333"/>
      <c r="BF1985" s="333"/>
      <c r="BP1985" s="333"/>
      <c r="BZ1985" s="333"/>
      <c r="CJ1985" s="333"/>
      <c r="CT1985" s="333"/>
      <c r="DD1985" s="333"/>
      <c r="DN1985" s="333"/>
      <c r="DX1985" s="333"/>
      <c r="EH1985" s="333"/>
      <c r="ER1985" s="333"/>
      <c r="FX1985" s="389"/>
      <c r="GH1985" s="333"/>
      <c r="GR1985" s="333"/>
      <c r="HB1985" s="333"/>
      <c r="HL1985" s="333"/>
      <c r="HV1985" s="333"/>
      <c r="IA1985" s="325"/>
    </row>
    <row r="1986" spans="1:235" s="48" customFormat="1">
      <c r="A1986" s="46"/>
      <c r="AB1986" s="333"/>
      <c r="AL1986" s="333"/>
      <c r="AV1986" s="333"/>
      <c r="BF1986" s="333"/>
      <c r="BP1986" s="333"/>
      <c r="BZ1986" s="333"/>
      <c r="CJ1986" s="333"/>
      <c r="CT1986" s="333"/>
      <c r="DD1986" s="333"/>
      <c r="DN1986" s="333"/>
      <c r="DX1986" s="333"/>
      <c r="EH1986" s="333"/>
      <c r="ER1986" s="333"/>
      <c r="FX1986" s="389"/>
      <c r="GH1986" s="333"/>
      <c r="GR1986" s="333"/>
      <c r="HB1986" s="333"/>
      <c r="HL1986" s="333"/>
      <c r="HV1986" s="333"/>
      <c r="IA1986" s="325"/>
    </row>
    <row r="1987" spans="1:235" s="48" customFormat="1">
      <c r="A1987" s="46"/>
      <c r="AB1987" s="333"/>
      <c r="AL1987" s="333"/>
      <c r="AV1987" s="333"/>
      <c r="BF1987" s="333"/>
      <c r="BP1987" s="333"/>
      <c r="BZ1987" s="333"/>
      <c r="CJ1987" s="333"/>
      <c r="CT1987" s="333"/>
      <c r="DD1987" s="333"/>
      <c r="DN1987" s="333"/>
      <c r="DX1987" s="333"/>
      <c r="EH1987" s="333"/>
      <c r="ER1987" s="333"/>
      <c r="FX1987" s="389"/>
      <c r="GH1987" s="333"/>
      <c r="GR1987" s="333"/>
      <c r="HB1987" s="333"/>
      <c r="HL1987" s="333"/>
      <c r="HV1987" s="333"/>
      <c r="IA1987" s="325"/>
    </row>
    <row r="1988" spans="1:235" s="48" customFormat="1">
      <c r="A1988" s="46"/>
      <c r="AB1988" s="333"/>
      <c r="AL1988" s="333"/>
      <c r="AV1988" s="333"/>
      <c r="BF1988" s="333"/>
      <c r="BP1988" s="333"/>
      <c r="BZ1988" s="333"/>
      <c r="CJ1988" s="333"/>
      <c r="CT1988" s="333"/>
      <c r="DD1988" s="333"/>
      <c r="DN1988" s="333"/>
      <c r="DX1988" s="333"/>
      <c r="EH1988" s="333"/>
      <c r="ER1988" s="333"/>
      <c r="FX1988" s="389"/>
      <c r="GH1988" s="333"/>
      <c r="GR1988" s="333"/>
      <c r="HB1988" s="333"/>
      <c r="HL1988" s="333"/>
      <c r="HV1988" s="333"/>
      <c r="IA1988" s="325"/>
    </row>
    <row r="1989" spans="1:235" s="48" customFormat="1">
      <c r="A1989" s="46"/>
      <c r="AB1989" s="333"/>
      <c r="AL1989" s="333"/>
      <c r="AV1989" s="333"/>
      <c r="BF1989" s="333"/>
      <c r="BP1989" s="333"/>
      <c r="BZ1989" s="333"/>
      <c r="CJ1989" s="333"/>
      <c r="CT1989" s="333"/>
      <c r="DD1989" s="333"/>
      <c r="DN1989" s="333"/>
      <c r="DX1989" s="333"/>
      <c r="EH1989" s="333"/>
      <c r="ER1989" s="333"/>
      <c r="FX1989" s="389"/>
      <c r="GH1989" s="333"/>
      <c r="GR1989" s="333"/>
      <c r="HB1989" s="333"/>
      <c r="HL1989" s="333"/>
      <c r="HV1989" s="333"/>
      <c r="IA1989" s="325"/>
    </row>
    <row r="1990" spans="1:235" s="48" customFormat="1">
      <c r="A1990" s="46"/>
      <c r="AB1990" s="333"/>
      <c r="AL1990" s="333"/>
      <c r="AV1990" s="333"/>
      <c r="BF1990" s="333"/>
      <c r="BP1990" s="333"/>
      <c r="BZ1990" s="333"/>
      <c r="CJ1990" s="333"/>
      <c r="CT1990" s="333"/>
      <c r="DD1990" s="333"/>
      <c r="DN1990" s="333"/>
      <c r="DX1990" s="333"/>
      <c r="EH1990" s="333"/>
      <c r="ER1990" s="333"/>
      <c r="FX1990" s="389"/>
      <c r="GH1990" s="333"/>
      <c r="GR1990" s="333"/>
      <c r="HB1990" s="333"/>
      <c r="HL1990" s="333"/>
      <c r="HV1990" s="333"/>
      <c r="IA1990" s="325"/>
    </row>
    <row r="1991" spans="1:235" s="48" customFormat="1">
      <c r="A1991" s="46"/>
      <c r="AB1991" s="333"/>
      <c r="AL1991" s="333"/>
      <c r="AV1991" s="333"/>
      <c r="BF1991" s="333"/>
      <c r="BP1991" s="333"/>
      <c r="BZ1991" s="333"/>
      <c r="CJ1991" s="333"/>
      <c r="CT1991" s="333"/>
      <c r="DD1991" s="333"/>
      <c r="DN1991" s="333"/>
      <c r="DX1991" s="333"/>
      <c r="EH1991" s="333"/>
      <c r="ER1991" s="333"/>
      <c r="FX1991" s="389"/>
      <c r="GH1991" s="333"/>
      <c r="GR1991" s="333"/>
      <c r="HB1991" s="333"/>
      <c r="HL1991" s="333"/>
      <c r="HV1991" s="333"/>
      <c r="IA1991" s="325"/>
    </row>
    <row r="1992" spans="1:235" s="48" customFormat="1">
      <c r="A1992" s="46"/>
      <c r="AB1992" s="333"/>
      <c r="AL1992" s="333"/>
      <c r="AV1992" s="333"/>
      <c r="BF1992" s="333"/>
      <c r="BP1992" s="333"/>
      <c r="BZ1992" s="333"/>
      <c r="CJ1992" s="333"/>
      <c r="CT1992" s="333"/>
      <c r="DD1992" s="333"/>
      <c r="DN1992" s="333"/>
      <c r="DX1992" s="333"/>
      <c r="EH1992" s="333"/>
      <c r="ER1992" s="333"/>
      <c r="FX1992" s="389"/>
      <c r="GH1992" s="333"/>
      <c r="GR1992" s="333"/>
      <c r="HB1992" s="333"/>
      <c r="HL1992" s="333"/>
      <c r="HV1992" s="333"/>
      <c r="IA1992" s="325"/>
    </row>
    <row r="1993" spans="1:235" s="48" customFormat="1">
      <c r="A1993" s="46"/>
      <c r="AB1993" s="333"/>
      <c r="AL1993" s="333"/>
      <c r="AV1993" s="333"/>
      <c r="BF1993" s="333"/>
      <c r="BP1993" s="333"/>
      <c r="BZ1993" s="333"/>
      <c r="CJ1993" s="333"/>
      <c r="CT1993" s="333"/>
      <c r="DD1993" s="333"/>
      <c r="DN1993" s="333"/>
      <c r="DX1993" s="333"/>
      <c r="EH1993" s="333"/>
      <c r="ER1993" s="333"/>
      <c r="FX1993" s="389"/>
      <c r="GH1993" s="333"/>
      <c r="GR1993" s="333"/>
      <c r="HB1993" s="333"/>
      <c r="HL1993" s="333"/>
      <c r="HV1993" s="333"/>
      <c r="IA1993" s="325"/>
    </row>
    <row r="1994" spans="1:235" s="48" customFormat="1">
      <c r="A1994" s="46"/>
      <c r="AB1994" s="333"/>
      <c r="AL1994" s="333"/>
      <c r="AV1994" s="333"/>
      <c r="BF1994" s="333"/>
      <c r="BP1994" s="333"/>
      <c r="BZ1994" s="333"/>
      <c r="CJ1994" s="333"/>
      <c r="CT1994" s="333"/>
      <c r="DD1994" s="333"/>
      <c r="DN1994" s="333"/>
      <c r="DX1994" s="333"/>
      <c r="EH1994" s="333"/>
      <c r="ER1994" s="333"/>
      <c r="FX1994" s="389"/>
      <c r="GH1994" s="333"/>
      <c r="GR1994" s="333"/>
      <c r="HB1994" s="333"/>
      <c r="HL1994" s="333"/>
      <c r="HV1994" s="333"/>
      <c r="IA1994" s="325"/>
    </row>
    <row r="1995" spans="1:235" s="48" customFormat="1">
      <c r="A1995" s="46"/>
      <c r="AB1995" s="333"/>
      <c r="AL1995" s="333"/>
      <c r="AV1995" s="333"/>
      <c r="BF1995" s="333"/>
      <c r="BP1995" s="333"/>
      <c r="BZ1995" s="333"/>
      <c r="CJ1995" s="333"/>
      <c r="CT1995" s="333"/>
      <c r="DD1995" s="333"/>
      <c r="DN1995" s="333"/>
      <c r="DX1995" s="333"/>
      <c r="EH1995" s="333"/>
      <c r="ER1995" s="333"/>
      <c r="FX1995" s="389"/>
      <c r="GH1995" s="333"/>
      <c r="GR1995" s="333"/>
      <c r="HB1995" s="333"/>
      <c r="HL1995" s="333"/>
      <c r="HV1995" s="333"/>
      <c r="IA1995" s="325"/>
    </row>
    <row r="1996" spans="1:235" s="48" customFormat="1">
      <c r="A1996" s="46"/>
      <c r="AB1996" s="333"/>
      <c r="AL1996" s="333"/>
      <c r="AV1996" s="333"/>
      <c r="BF1996" s="333"/>
      <c r="BP1996" s="333"/>
      <c r="BZ1996" s="333"/>
      <c r="CJ1996" s="333"/>
      <c r="CT1996" s="333"/>
      <c r="DD1996" s="333"/>
      <c r="DN1996" s="333"/>
      <c r="DX1996" s="333"/>
      <c r="EH1996" s="333"/>
      <c r="ER1996" s="333"/>
      <c r="FX1996" s="389"/>
      <c r="GH1996" s="333"/>
      <c r="GR1996" s="333"/>
      <c r="HB1996" s="333"/>
      <c r="HL1996" s="333"/>
      <c r="HV1996" s="333"/>
      <c r="IA1996" s="325"/>
    </row>
    <row r="1997" spans="1:235" s="48" customFormat="1">
      <c r="A1997" s="46"/>
      <c r="AB1997" s="333"/>
      <c r="AL1997" s="333"/>
      <c r="AV1997" s="333"/>
      <c r="BF1997" s="333"/>
      <c r="BP1997" s="333"/>
      <c r="BZ1997" s="333"/>
      <c r="CJ1997" s="333"/>
      <c r="CT1997" s="333"/>
      <c r="DD1997" s="333"/>
      <c r="DN1997" s="333"/>
      <c r="DX1997" s="333"/>
      <c r="EH1997" s="333"/>
      <c r="ER1997" s="333"/>
      <c r="FX1997" s="389"/>
      <c r="GH1997" s="333"/>
      <c r="GR1997" s="333"/>
      <c r="HB1997" s="333"/>
      <c r="HL1997" s="333"/>
      <c r="HV1997" s="333"/>
      <c r="IA1997" s="325"/>
    </row>
    <row r="1998" spans="1:235" s="48" customFormat="1">
      <c r="A1998" s="46"/>
      <c r="AB1998" s="333"/>
      <c r="AL1998" s="333"/>
      <c r="AV1998" s="333"/>
      <c r="BF1998" s="333"/>
      <c r="BP1998" s="333"/>
      <c r="BZ1998" s="333"/>
      <c r="CJ1998" s="333"/>
      <c r="CT1998" s="333"/>
      <c r="DD1998" s="333"/>
      <c r="DN1998" s="333"/>
      <c r="DX1998" s="333"/>
      <c r="EH1998" s="333"/>
      <c r="ER1998" s="333"/>
      <c r="FX1998" s="389"/>
      <c r="GH1998" s="333"/>
      <c r="GR1998" s="333"/>
      <c r="HB1998" s="333"/>
      <c r="HL1998" s="333"/>
      <c r="HV1998" s="333"/>
      <c r="IA1998" s="325"/>
    </row>
    <row r="1999" spans="1:235" s="48" customFormat="1">
      <c r="A1999" s="46"/>
      <c r="AB1999" s="333"/>
      <c r="AL1999" s="333"/>
      <c r="AV1999" s="333"/>
      <c r="BF1999" s="333"/>
      <c r="BP1999" s="333"/>
      <c r="BZ1999" s="333"/>
      <c r="CJ1999" s="333"/>
      <c r="CT1999" s="333"/>
      <c r="DD1999" s="333"/>
      <c r="DN1999" s="333"/>
      <c r="DX1999" s="333"/>
      <c r="EH1999" s="333"/>
      <c r="ER1999" s="333"/>
      <c r="FX1999" s="389"/>
      <c r="GH1999" s="333"/>
      <c r="GR1999" s="333"/>
      <c r="HB1999" s="333"/>
      <c r="HL1999" s="333"/>
      <c r="HV1999" s="333"/>
      <c r="IA1999" s="325"/>
    </row>
    <row r="2000" spans="1:235" s="48" customFormat="1">
      <c r="A2000" s="46"/>
      <c r="AB2000" s="333"/>
      <c r="AL2000" s="333"/>
      <c r="AV2000" s="333"/>
      <c r="BF2000" s="333"/>
      <c r="BP2000" s="333"/>
      <c r="BZ2000" s="333"/>
      <c r="CJ2000" s="333"/>
      <c r="CT2000" s="333"/>
      <c r="DD2000" s="333"/>
      <c r="DN2000" s="333"/>
      <c r="DX2000" s="333"/>
      <c r="EH2000" s="333"/>
      <c r="ER2000" s="333"/>
      <c r="FX2000" s="389"/>
      <c r="GH2000" s="333"/>
      <c r="GR2000" s="333"/>
      <c r="HB2000" s="333"/>
      <c r="HL2000" s="333"/>
      <c r="HV2000" s="333"/>
      <c r="IA2000" s="325"/>
    </row>
    <row r="2001" spans="1:235" s="48" customFormat="1">
      <c r="A2001" s="46"/>
      <c r="AB2001" s="333"/>
      <c r="AL2001" s="333"/>
      <c r="AV2001" s="333"/>
      <c r="BF2001" s="333"/>
      <c r="BP2001" s="333"/>
      <c r="BZ2001" s="333"/>
      <c r="CJ2001" s="333"/>
      <c r="CT2001" s="333"/>
      <c r="DD2001" s="333"/>
      <c r="DN2001" s="333"/>
      <c r="DX2001" s="333"/>
      <c r="EH2001" s="333"/>
      <c r="ER2001" s="333"/>
      <c r="FX2001" s="389"/>
      <c r="GH2001" s="333"/>
      <c r="GR2001" s="333"/>
      <c r="HB2001" s="333"/>
      <c r="HL2001" s="333"/>
      <c r="HV2001" s="333"/>
      <c r="IA2001" s="325"/>
    </row>
    <row r="2002" spans="1:235" s="48" customFormat="1">
      <c r="A2002" s="46"/>
      <c r="AB2002" s="333"/>
      <c r="AL2002" s="333"/>
      <c r="AV2002" s="333"/>
      <c r="BF2002" s="333"/>
      <c r="BP2002" s="333"/>
      <c r="BZ2002" s="333"/>
      <c r="CJ2002" s="333"/>
      <c r="CT2002" s="333"/>
      <c r="DD2002" s="333"/>
      <c r="DN2002" s="333"/>
      <c r="DX2002" s="333"/>
      <c r="EH2002" s="333"/>
      <c r="ER2002" s="333"/>
      <c r="FX2002" s="389"/>
      <c r="GH2002" s="333"/>
      <c r="GR2002" s="333"/>
      <c r="HB2002" s="333"/>
      <c r="HL2002" s="333"/>
      <c r="HV2002" s="333"/>
      <c r="IA2002" s="325"/>
    </row>
    <row r="2003" spans="1:235" s="48" customFormat="1">
      <c r="A2003" s="46"/>
      <c r="AB2003" s="333"/>
      <c r="AL2003" s="333"/>
      <c r="AV2003" s="333"/>
      <c r="BF2003" s="333"/>
      <c r="BP2003" s="333"/>
      <c r="BZ2003" s="333"/>
      <c r="CJ2003" s="333"/>
      <c r="CT2003" s="333"/>
      <c r="DD2003" s="333"/>
      <c r="DN2003" s="333"/>
      <c r="DX2003" s="333"/>
      <c r="EH2003" s="333"/>
      <c r="ER2003" s="333"/>
      <c r="FX2003" s="389"/>
      <c r="GH2003" s="333"/>
      <c r="GR2003" s="333"/>
      <c r="HB2003" s="333"/>
      <c r="HL2003" s="333"/>
      <c r="HV2003" s="333"/>
      <c r="IA2003" s="325"/>
    </row>
    <row r="2004" spans="1:235" s="48" customFormat="1">
      <c r="A2004" s="46"/>
      <c r="AB2004" s="333"/>
      <c r="AL2004" s="333"/>
      <c r="AV2004" s="333"/>
      <c r="BF2004" s="333"/>
      <c r="BP2004" s="333"/>
      <c r="BZ2004" s="333"/>
      <c r="CJ2004" s="333"/>
      <c r="CT2004" s="333"/>
      <c r="DD2004" s="333"/>
      <c r="DN2004" s="333"/>
      <c r="DX2004" s="333"/>
      <c r="EH2004" s="333"/>
      <c r="ER2004" s="333"/>
      <c r="FX2004" s="389"/>
      <c r="GH2004" s="333"/>
      <c r="GR2004" s="333"/>
      <c r="HB2004" s="333"/>
      <c r="HL2004" s="333"/>
      <c r="HV2004" s="333"/>
      <c r="IA2004" s="325"/>
    </row>
    <row r="2005" spans="1:235" s="48" customFormat="1">
      <c r="A2005" s="46"/>
      <c r="AB2005" s="333"/>
      <c r="AL2005" s="333"/>
      <c r="AV2005" s="333"/>
      <c r="BF2005" s="333"/>
      <c r="BP2005" s="333"/>
      <c r="BZ2005" s="333"/>
      <c r="CJ2005" s="333"/>
      <c r="CT2005" s="333"/>
      <c r="DD2005" s="333"/>
      <c r="DN2005" s="333"/>
      <c r="DX2005" s="333"/>
      <c r="EH2005" s="333"/>
      <c r="ER2005" s="333"/>
      <c r="FX2005" s="389"/>
      <c r="GH2005" s="333"/>
      <c r="GR2005" s="333"/>
      <c r="HB2005" s="333"/>
      <c r="HL2005" s="333"/>
      <c r="HV2005" s="333"/>
      <c r="IA2005" s="325"/>
    </row>
    <row r="2006" spans="1:235" s="48" customFormat="1">
      <c r="A2006" s="46"/>
      <c r="AB2006" s="333"/>
      <c r="AL2006" s="333"/>
      <c r="AV2006" s="333"/>
      <c r="BF2006" s="333"/>
      <c r="BP2006" s="333"/>
      <c r="BZ2006" s="333"/>
      <c r="CJ2006" s="333"/>
      <c r="CT2006" s="333"/>
      <c r="DD2006" s="333"/>
      <c r="DN2006" s="333"/>
      <c r="DX2006" s="333"/>
      <c r="EH2006" s="333"/>
      <c r="ER2006" s="333"/>
      <c r="FX2006" s="389"/>
      <c r="GH2006" s="333"/>
      <c r="GR2006" s="333"/>
      <c r="HB2006" s="333"/>
      <c r="HL2006" s="333"/>
      <c r="HV2006" s="333"/>
      <c r="IA2006" s="325"/>
    </row>
    <row r="2007" spans="1:235" s="48" customFormat="1">
      <c r="A2007" s="46"/>
      <c r="AB2007" s="333"/>
      <c r="AL2007" s="333"/>
      <c r="AV2007" s="333"/>
      <c r="BF2007" s="333"/>
      <c r="BP2007" s="333"/>
      <c r="BZ2007" s="333"/>
      <c r="CJ2007" s="333"/>
      <c r="CT2007" s="333"/>
      <c r="DD2007" s="333"/>
      <c r="DN2007" s="333"/>
      <c r="DX2007" s="333"/>
      <c r="EH2007" s="333"/>
      <c r="ER2007" s="333"/>
      <c r="FX2007" s="389"/>
      <c r="GH2007" s="333"/>
      <c r="GR2007" s="333"/>
      <c r="HB2007" s="333"/>
      <c r="HL2007" s="333"/>
      <c r="HV2007" s="333"/>
      <c r="IA2007" s="325"/>
    </row>
    <row r="2008" spans="1:235" s="48" customFormat="1">
      <c r="A2008" s="46"/>
      <c r="AB2008" s="333"/>
      <c r="AL2008" s="333"/>
      <c r="AV2008" s="333"/>
      <c r="BF2008" s="333"/>
      <c r="BP2008" s="333"/>
      <c r="BZ2008" s="333"/>
      <c r="CJ2008" s="333"/>
      <c r="CT2008" s="333"/>
      <c r="DD2008" s="333"/>
      <c r="DN2008" s="333"/>
      <c r="DX2008" s="333"/>
      <c r="EH2008" s="333"/>
      <c r="ER2008" s="333"/>
      <c r="FX2008" s="389"/>
      <c r="GH2008" s="333"/>
      <c r="GR2008" s="333"/>
      <c r="HB2008" s="333"/>
      <c r="HL2008" s="333"/>
      <c r="HV2008" s="333"/>
      <c r="IA2008" s="325"/>
    </row>
    <row r="2009" spans="1:235" s="48" customFormat="1">
      <c r="A2009" s="46"/>
      <c r="AB2009" s="333"/>
      <c r="AL2009" s="333"/>
      <c r="AV2009" s="333"/>
      <c r="BF2009" s="333"/>
      <c r="BP2009" s="333"/>
      <c r="BZ2009" s="333"/>
      <c r="CJ2009" s="333"/>
      <c r="CT2009" s="333"/>
      <c r="DD2009" s="333"/>
      <c r="DN2009" s="333"/>
      <c r="DX2009" s="333"/>
      <c r="EH2009" s="333"/>
      <c r="ER2009" s="333"/>
      <c r="FX2009" s="389"/>
      <c r="GH2009" s="333"/>
      <c r="GR2009" s="333"/>
      <c r="HB2009" s="333"/>
      <c r="HL2009" s="333"/>
      <c r="HV2009" s="333"/>
      <c r="IA2009" s="325"/>
    </row>
    <row r="2010" spans="1:235" s="48" customFormat="1">
      <c r="A2010" s="46"/>
      <c r="AB2010" s="333"/>
      <c r="AL2010" s="333"/>
      <c r="AV2010" s="333"/>
      <c r="BF2010" s="333"/>
      <c r="BP2010" s="333"/>
      <c r="BZ2010" s="333"/>
      <c r="CJ2010" s="333"/>
      <c r="CT2010" s="333"/>
      <c r="DD2010" s="333"/>
      <c r="DN2010" s="333"/>
      <c r="DX2010" s="333"/>
      <c r="EH2010" s="333"/>
      <c r="ER2010" s="333"/>
      <c r="FX2010" s="389"/>
      <c r="GH2010" s="333"/>
      <c r="GR2010" s="333"/>
      <c r="HB2010" s="333"/>
      <c r="HL2010" s="333"/>
      <c r="HV2010" s="333"/>
      <c r="IA2010" s="325"/>
    </row>
    <row r="2011" spans="1:235" s="48" customFormat="1">
      <c r="A2011" s="46"/>
      <c r="AB2011" s="333"/>
      <c r="AL2011" s="333"/>
      <c r="AV2011" s="333"/>
      <c r="BF2011" s="333"/>
      <c r="BP2011" s="333"/>
      <c r="BZ2011" s="333"/>
      <c r="CJ2011" s="333"/>
      <c r="CT2011" s="333"/>
      <c r="DD2011" s="333"/>
      <c r="DN2011" s="333"/>
      <c r="DX2011" s="333"/>
      <c r="EH2011" s="333"/>
      <c r="ER2011" s="333"/>
      <c r="FX2011" s="389"/>
      <c r="GH2011" s="333"/>
      <c r="GR2011" s="333"/>
      <c r="HB2011" s="333"/>
      <c r="HL2011" s="333"/>
      <c r="HV2011" s="333"/>
      <c r="IA2011" s="325"/>
    </row>
    <row r="2012" spans="1:235" s="48" customFormat="1">
      <c r="A2012" s="46"/>
      <c r="AB2012" s="333"/>
      <c r="AL2012" s="333"/>
      <c r="AV2012" s="333"/>
      <c r="BF2012" s="333"/>
      <c r="BP2012" s="333"/>
      <c r="BZ2012" s="333"/>
      <c r="CJ2012" s="333"/>
      <c r="CT2012" s="333"/>
      <c r="DD2012" s="333"/>
      <c r="DN2012" s="333"/>
      <c r="DX2012" s="333"/>
      <c r="EH2012" s="333"/>
      <c r="ER2012" s="333"/>
      <c r="FX2012" s="389"/>
      <c r="GH2012" s="333"/>
      <c r="GR2012" s="333"/>
      <c r="HB2012" s="333"/>
      <c r="HL2012" s="333"/>
      <c r="HV2012" s="333"/>
      <c r="IA2012" s="325"/>
    </row>
    <row r="2013" spans="1:235" s="48" customFormat="1">
      <c r="A2013" s="46"/>
      <c r="AB2013" s="333"/>
      <c r="AL2013" s="333"/>
      <c r="AV2013" s="333"/>
      <c r="BF2013" s="333"/>
      <c r="BP2013" s="333"/>
      <c r="BZ2013" s="333"/>
      <c r="CJ2013" s="333"/>
      <c r="CT2013" s="333"/>
      <c r="DD2013" s="333"/>
      <c r="DN2013" s="333"/>
      <c r="DX2013" s="333"/>
      <c r="EH2013" s="333"/>
      <c r="ER2013" s="333"/>
      <c r="FX2013" s="389"/>
      <c r="GH2013" s="333"/>
      <c r="GR2013" s="333"/>
      <c r="HB2013" s="333"/>
      <c r="HL2013" s="333"/>
      <c r="HV2013" s="333"/>
      <c r="IA2013" s="325"/>
    </row>
    <row r="2014" spans="1:235" s="48" customFormat="1">
      <c r="A2014" s="46"/>
      <c r="AB2014" s="333"/>
      <c r="AL2014" s="333"/>
      <c r="AV2014" s="333"/>
      <c r="BF2014" s="333"/>
      <c r="BP2014" s="333"/>
      <c r="BZ2014" s="333"/>
      <c r="CJ2014" s="333"/>
      <c r="CT2014" s="333"/>
      <c r="DD2014" s="333"/>
      <c r="DN2014" s="333"/>
      <c r="DX2014" s="333"/>
      <c r="EH2014" s="333"/>
      <c r="ER2014" s="333"/>
      <c r="FX2014" s="389"/>
      <c r="GH2014" s="333"/>
      <c r="GR2014" s="333"/>
      <c r="HB2014" s="333"/>
      <c r="HL2014" s="333"/>
      <c r="HV2014" s="333"/>
      <c r="IA2014" s="325"/>
    </row>
    <row r="2015" spans="1:235" s="48" customFormat="1">
      <c r="A2015" s="46"/>
      <c r="AB2015" s="333"/>
      <c r="AL2015" s="333"/>
      <c r="AV2015" s="333"/>
      <c r="BF2015" s="333"/>
      <c r="BP2015" s="333"/>
      <c r="BZ2015" s="333"/>
      <c r="CJ2015" s="333"/>
      <c r="CT2015" s="333"/>
      <c r="DD2015" s="333"/>
      <c r="DN2015" s="333"/>
      <c r="DX2015" s="333"/>
      <c r="EH2015" s="333"/>
      <c r="ER2015" s="333"/>
      <c r="FX2015" s="389"/>
      <c r="GH2015" s="333"/>
      <c r="GR2015" s="333"/>
      <c r="HB2015" s="333"/>
      <c r="HL2015" s="333"/>
      <c r="HV2015" s="333"/>
      <c r="IA2015" s="325"/>
    </row>
    <row r="2016" spans="1:235" s="48" customFormat="1">
      <c r="A2016" s="46"/>
      <c r="AB2016" s="333"/>
      <c r="AL2016" s="333"/>
      <c r="AV2016" s="333"/>
      <c r="BF2016" s="333"/>
      <c r="BP2016" s="333"/>
      <c r="BZ2016" s="333"/>
      <c r="CJ2016" s="333"/>
      <c r="CT2016" s="333"/>
      <c r="DD2016" s="333"/>
      <c r="DN2016" s="333"/>
      <c r="DX2016" s="333"/>
      <c r="EH2016" s="333"/>
      <c r="ER2016" s="333"/>
      <c r="FX2016" s="389"/>
      <c r="GH2016" s="333"/>
      <c r="GR2016" s="333"/>
      <c r="HB2016" s="333"/>
      <c r="HL2016" s="333"/>
      <c r="HV2016" s="333"/>
      <c r="IA2016" s="325"/>
    </row>
    <row r="2017" spans="1:235" s="48" customFormat="1">
      <c r="A2017" s="46"/>
      <c r="AB2017" s="333"/>
      <c r="AL2017" s="333"/>
      <c r="AV2017" s="333"/>
      <c r="BF2017" s="333"/>
      <c r="BP2017" s="333"/>
      <c r="BZ2017" s="333"/>
      <c r="CJ2017" s="333"/>
      <c r="CT2017" s="333"/>
      <c r="DD2017" s="333"/>
      <c r="DN2017" s="333"/>
      <c r="DX2017" s="333"/>
      <c r="EH2017" s="333"/>
      <c r="ER2017" s="333"/>
      <c r="FX2017" s="389"/>
      <c r="GH2017" s="333"/>
      <c r="GR2017" s="333"/>
      <c r="HB2017" s="333"/>
      <c r="HL2017" s="333"/>
      <c r="HV2017" s="333"/>
      <c r="IA2017" s="325"/>
    </row>
    <row r="2018" spans="1:235" s="48" customFormat="1">
      <c r="A2018" s="46"/>
      <c r="AB2018" s="333"/>
      <c r="AL2018" s="333"/>
      <c r="AV2018" s="333"/>
      <c r="BF2018" s="333"/>
      <c r="BP2018" s="333"/>
      <c r="BZ2018" s="333"/>
      <c r="CJ2018" s="333"/>
      <c r="CT2018" s="333"/>
      <c r="DD2018" s="333"/>
      <c r="DN2018" s="333"/>
      <c r="DX2018" s="333"/>
      <c r="EH2018" s="333"/>
      <c r="ER2018" s="333"/>
      <c r="FX2018" s="389"/>
      <c r="GH2018" s="333"/>
      <c r="GR2018" s="333"/>
      <c r="HB2018" s="333"/>
      <c r="HL2018" s="333"/>
      <c r="HV2018" s="333"/>
      <c r="IA2018" s="325"/>
    </row>
    <row r="2019" spans="1:235" s="48" customFormat="1">
      <c r="A2019" s="46"/>
      <c r="AB2019" s="333"/>
      <c r="AL2019" s="333"/>
      <c r="AV2019" s="333"/>
      <c r="BF2019" s="333"/>
      <c r="BP2019" s="333"/>
      <c r="BZ2019" s="333"/>
      <c r="CJ2019" s="333"/>
      <c r="CT2019" s="333"/>
      <c r="DD2019" s="333"/>
      <c r="DN2019" s="333"/>
      <c r="DX2019" s="333"/>
      <c r="EH2019" s="333"/>
      <c r="ER2019" s="333"/>
      <c r="FX2019" s="389"/>
      <c r="GH2019" s="333"/>
      <c r="GR2019" s="333"/>
      <c r="HB2019" s="333"/>
      <c r="HL2019" s="333"/>
      <c r="HV2019" s="333"/>
      <c r="IA2019" s="325"/>
    </row>
    <row r="2020" spans="1:235" s="48" customFormat="1">
      <c r="A2020" s="46"/>
      <c r="AB2020" s="333"/>
      <c r="AL2020" s="333"/>
      <c r="AV2020" s="333"/>
      <c r="BF2020" s="333"/>
      <c r="BP2020" s="333"/>
      <c r="BZ2020" s="333"/>
      <c r="CJ2020" s="333"/>
      <c r="CT2020" s="333"/>
      <c r="DD2020" s="333"/>
      <c r="DN2020" s="333"/>
      <c r="DX2020" s="333"/>
      <c r="EH2020" s="333"/>
      <c r="ER2020" s="333"/>
      <c r="FX2020" s="389"/>
      <c r="GH2020" s="333"/>
      <c r="GR2020" s="333"/>
      <c r="HB2020" s="333"/>
      <c r="HL2020" s="333"/>
      <c r="HV2020" s="333"/>
      <c r="IA2020" s="325"/>
    </row>
    <row r="2021" spans="1:235" s="48" customFormat="1">
      <c r="A2021" s="46"/>
      <c r="AB2021" s="333"/>
      <c r="AL2021" s="333"/>
      <c r="AV2021" s="333"/>
      <c r="BF2021" s="333"/>
      <c r="BP2021" s="333"/>
      <c r="BZ2021" s="333"/>
      <c r="CJ2021" s="333"/>
      <c r="CT2021" s="333"/>
      <c r="DD2021" s="333"/>
      <c r="DN2021" s="333"/>
      <c r="DX2021" s="333"/>
      <c r="EH2021" s="333"/>
      <c r="ER2021" s="333"/>
      <c r="FX2021" s="389"/>
      <c r="GH2021" s="333"/>
      <c r="GR2021" s="333"/>
      <c r="HB2021" s="333"/>
      <c r="HL2021" s="333"/>
      <c r="HV2021" s="333"/>
      <c r="IA2021" s="325"/>
    </row>
    <row r="2022" spans="1:235" s="48" customFormat="1">
      <c r="A2022" s="46"/>
      <c r="AB2022" s="333"/>
      <c r="AL2022" s="333"/>
      <c r="AV2022" s="333"/>
      <c r="BF2022" s="333"/>
      <c r="BP2022" s="333"/>
      <c r="BZ2022" s="333"/>
      <c r="CJ2022" s="333"/>
      <c r="CT2022" s="333"/>
      <c r="DD2022" s="333"/>
      <c r="DN2022" s="333"/>
      <c r="DX2022" s="333"/>
      <c r="EH2022" s="333"/>
      <c r="ER2022" s="333"/>
      <c r="FX2022" s="389"/>
      <c r="GH2022" s="333"/>
      <c r="GR2022" s="333"/>
      <c r="HB2022" s="333"/>
      <c r="HL2022" s="333"/>
      <c r="HV2022" s="333"/>
      <c r="IA2022" s="325"/>
    </row>
    <row r="2023" spans="1:235" s="48" customFormat="1">
      <c r="A2023" s="46"/>
      <c r="AB2023" s="333"/>
      <c r="AL2023" s="333"/>
      <c r="AV2023" s="333"/>
      <c r="BF2023" s="333"/>
      <c r="BP2023" s="333"/>
      <c r="BZ2023" s="333"/>
      <c r="CJ2023" s="333"/>
      <c r="CT2023" s="333"/>
      <c r="DD2023" s="333"/>
      <c r="DN2023" s="333"/>
      <c r="DX2023" s="333"/>
      <c r="EH2023" s="333"/>
      <c r="ER2023" s="333"/>
      <c r="FX2023" s="389"/>
      <c r="GH2023" s="333"/>
      <c r="GR2023" s="333"/>
      <c r="HB2023" s="333"/>
      <c r="HL2023" s="333"/>
      <c r="HV2023" s="333"/>
      <c r="IA2023" s="325"/>
    </row>
    <row r="2024" spans="1:235" s="48" customFormat="1">
      <c r="A2024" s="46"/>
      <c r="AB2024" s="333"/>
      <c r="AL2024" s="333"/>
      <c r="AV2024" s="333"/>
      <c r="BF2024" s="333"/>
      <c r="BP2024" s="333"/>
      <c r="BZ2024" s="333"/>
      <c r="CJ2024" s="333"/>
      <c r="CT2024" s="333"/>
      <c r="DD2024" s="333"/>
      <c r="DN2024" s="333"/>
      <c r="DX2024" s="333"/>
      <c r="EH2024" s="333"/>
      <c r="ER2024" s="333"/>
      <c r="FX2024" s="389"/>
      <c r="GH2024" s="333"/>
      <c r="GR2024" s="333"/>
      <c r="HB2024" s="333"/>
      <c r="HL2024" s="333"/>
      <c r="HV2024" s="333"/>
      <c r="IA2024" s="325"/>
    </row>
    <row r="2025" spans="1:235" s="48" customFormat="1">
      <c r="A2025" s="46"/>
      <c r="AB2025" s="333"/>
      <c r="AL2025" s="333"/>
      <c r="AV2025" s="333"/>
      <c r="BF2025" s="333"/>
      <c r="BP2025" s="333"/>
      <c r="BZ2025" s="333"/>
      <c r="CJ2025" s="333"/>
      <c r="CT2025" s="333"/>
      <c r="DD2025" s="333"/>
      <c r="DN2025" s="333"/>
      <c r="DX2025" s="333"/>
      <c r="EH2025" s="333"/>
      <c r="ER2025" s="333"/>
      <c r="FX2025" s="389"/>
      <c r="GH2025" s="333"/>
      <c r="GR2025" s="333"/>
      <c r="HB2025" s="333"/>
      <c r="HL2025" s="333"/>
      <c r="HV2025" s="333"/>
      <c r="IA2025" s="325"/>
    </row>
    <row r="2026" spans="1:235" s="48" customFormat="1">
      <c r="A2026" s="46"/>
      <c r="AB2026" s="333"/>
      <c r="AL2026" s="333"/>
      <c r="AV2026" s="333"/>
      <c r="BF2026" s="333"/>
      <c r="BP2026" s="333"/>
      <c r="BZ2026" s="333"/>
      <c r="CJ2026" s="333"/>
      <c r="CT2026" s="333"/>
      <c r="DD2026" s="333"/>
      <c r="DN2026" s="333"/>
      <c r="DX2026" s="333"/>
      <c r="EH2026" s="333"/>
      <c r="ER2026" s="333"/>
      <c r="FX2026" s="389"/>
      <c r="GH2026" s="333"/>
      <c r="GR2026" s="333"/>
      <c r="HB2026" s="333"/>
      <c r="HL2026" s="333"/>
      <c r="HV2026" s="333"/>
      <c r="IA2026" s="325"/>
    </row>
    <row r="2027" spans="1:235" s="48" customFormat="1">
      <c r="A2027" s="46"/>
      <c r="AB2027" s="333"/>
      <c r="AL2027" s="333"/>
      <c r="AV2027" s="333"/>
      <c r="BF2027" s="333"/>
      <c r="BP2027" s="333"/>
      <c r="BZ2027" s="333"/>
      <c r="CJ2027" s="333"/>
      <c r="CT2027" s="333"/>
      <c r="DD2027" s="333"/>
      <c r="DN2027" s="333"/>
      <c r="DX2027" s="333"/>
      <c r="EH2027" s="333"/>
      <c r="ER2027" s="333"/>
      <c r="FX2027" s="389"/>
      <c r="GH2027" s="333"/>
      <c r="GR2027" s="333"/>
      <c r="HB2027" s="333"/>
      <c r="HL2027" s="333"/>
      <c r="HV2027" s="333"/>
      <c r="IA2027" s="325"/>
    </row>
    <row r="2028" spans="1:235" s="48" customFormat="1">
      <c r="A2028" s="46"/>
      <c r="AB2028" s="333"/>
      <c r="AL2028" s="333"/>
      <c r="AV2028" s="333"/>
      <c r="BF2028" s="333"/>
      <c r="BP2028" s="333"/>
      <c r="BZ2028" s="333"/>
      <c r="CJ2028" s="333"/>
      <c r="CT2028" s="333"/>
      <c r="DD2028" s="333"/>
      <c r="DN2028" s="333"/>
      <c r="DX2028" s="333"/>
      <c r="EH2028" s="333"/>
      <c r="ER2028" s="333"/>
      <c r="FX2028" s="389"/>
      <c r="GH2028" s="333"/>
      <c r="GR2028" s="333"/>
      <c r="HB2028" s="333"/>
      <c r="HL2028" s="333"/>
      <c r="HV2028" s="333"/>
      <c r="IA2028" s="325"/>
    </row>
    <row r="2029" spans="1:235" s="48" customFormat="1">
      <c r="A2029" s="46"/>
      <c r="AB2029" s="333"/>
      <c r="AL2029" s="333"/>
      <c r="AV2029" s="333"/>
      <c r="BF2029" s="333"/>
      <c r="BP2029" s="333"/>
      <c r="BZ2029" s="333"/>
      <c r="CJ2029" s="333"/>
      <c r="CT2029" s="333"/>
      <c r="DD2029" s="333"/>
      <c r="DN2029" s="333"/>
      <c r="DX2029" s="333"/>
      <c r="EH2029" s="333"/>
      <c r="ER2029" s="333"/>
      <c r="FX2029" s="389"/>
      <c r="GH2029" s="333"/>
      <c r="GR2029" s="333"/>
      <c r="HB2029" s="333"/>
      <c r="HL2029" s="333"/>
      <c r="HV2029" s="333"/>
      <c r="IA2029" s="325"/>
    </row>
    <row r="2030" spans="1:235" s="48" customFormat="1">
      <c r="A2030" s="46"/>
      <c r="AB2030" s="333"/>
      <c r="AL2030" s="333"/>
      <c r="AV2030" s="333"/>
      <c r="BF2030" s="333"/>
      <c r="BP2030" s="333"/>
      <c r="BZ2030" s="333"/>
      <c r="CJ2030" s="333"/>
      <c r="CT2030" s="333"/>
      <c r="DD2030" s="333"/>
      <c r="DN2030" s="333"/>
      <c r="DX2030" s="333"/>
      <c r="EH2030" s="333"/>
      <c r="ER2030" s="333"/>
      <c r="FX2030" s="389"/>
      <c r="GH2030" s="333"/>
      <c r="GR2030" s="333"/>
      <c r="HB2030" s="333"/>
      <c r="HL2030" s="333"/>
      <c r="HV2030" s="333"/>
      <c r="IA2030" s="325"/>
    </row>
    <row r="2031" spans="1:235" s="48" customFormat="1">
      <c r="A2031" s="46"/>
      <c r="AB2031" s="333"/>
      <c r="AL2031" s="333"/>
      <c r="AV2031" s="333"/>
      <c r="BF2031" s="333"/>
      <c r="BP2031" s="333"/>
      <c r="BZ2031" s="333"/>
      <c r="CJ2031" s="333"/>
      <c r="CT2031" s="333"/>
      <c r="DD2031" s="333"/>
      <c r="DN2031" s="333"/>
      <c r="DX2031" s="333"/>
      <c r="EH2031" s="333"/>
      <c r="ER2031" s="333"/>
      <c r="FX2031" s="389"/>
      <c r="GH2031" s="333"/>
      <c r="GR2031" s="333"/>
      <c r="HB2031" s="333"/>
      <c r="HL2031" s="333"/>
      <c r="HV2031" s="333"/>
      <c r="IA2031" s="325"/>
    </row>
    <row r="2032" spans="1:235" s="48" customFormat="1">
      <c r="A2032" s="46"/>
      <c r="AB2032" s="333"/>
      <c r="AL2032" s="333"/>
      <c r="AV2032" s="333"/>
      <c r="BF2032" s="333"/>
      <c r="BP2032" s="333"/>
      <c r="BZ2032" s="333"/>
      <c r="CJ2032" s="333"/>
      <c r="CT2032" s="333"/>
      <c r="DD2032" s="333"/>
      <c r="DN2032" s="333"/>
      <c r="DX2032" s="333"/>
      <c r="EH2032" s="333"/>
      <c r="ER2032" s="333"/>
      <c r="FX2032" s="389"/>
      <c r="GH2032" s="333"/>
      <c r="GR2032" s="333"/>
      <c r="HB2032" s="333"/>
      <c r="HL2032" s="333"/>
      <c r="HV2032" s="333"/>
      <c r="IA2032" s="325"/>
    </row>
    <row r="2033" spans="1:235" s="48" customFormat="1">
      <c r="A2033" s="46"/>
      <c r="AB2033" s="333"/>
      <c r="AL2033" s="333"/>
      <c r="AV2033" s="333"/>
      <c r="BF2033" s="333"/>
      <c r="BP2033" s="333"/>
      <c r="BZ2033" s="333"/>
      <c r="CJ2033" s="333"/>
      <c r="CT2033" s="333"/>
      <c r="DD2033" s="333"/>
      <c r="DN2033" s="333"/>
      <c r="DX2033" s="333"/>
      <c r="EH2033" s="333"/>
      <c r="ER2033" s="333"/>
      <c r="FX2033" s="389"/>
      <c r="GH2033" s="333"/>
      <c r="GR2033" s="333"/>
      <c r="HB2033" s="333"/>
      <c r="HL2033" s="333"/>
      <c r="HV2033" s="333"/>
      <c r="IA2033" s="325"/>
    </row>
    <row r="2034" spans="1:235" s="48" customFormat="1">
      <c r="A2034" s="46"/>
      <c r="AB2034" s="333"/>
      <c r="AL2034" s="333"/>
      <c r="AV2034" s="333"/>
      <c r="BF2034" s="333"/>
      <c r="BP2034" s="333"/>
      <c r="BZ2034" s="333"/>
      <c r="CJ2034" s="333"/>
      <c r="CT2034" s="333"/>
      <c r="DD2034" s="333"/>
      <c r="DN2034" s="333"/>
      <c r="DX2034" s="333"/>
      <c r="EH2034" s="333"/>
      <c r="ER2034" s="333"/>
      <c r="FX2034" s="389"/>
      <c r="GH2034" s="333"/>
      <c r="GR2034" s="333"/>
      <c r="HB2034" s="333"/>
      <c r="HL2034" s="333"/>
      <c r="HV2034" s="333"/>
      <c r="IA2034" s="325"/>
    </row>
    <row r="2035" spans="1:235" s="48" customFormat="1">
      <c r="A2035" s="46"/>
      <c r="AB2035" s="333"/>
      <c r="AL2035" s="333"/>
      <c r="AV2035" s="333"/>
      <c r="BF2035" s="333"/>
      <c r="BP2035" s="333"/>
      <c r="BZ2035" s="333"/>
      <c r="CJ2035" s="333"/>
      <c r="CT2035" s="333"/>
      <c r="DD2035" s="333"/>
      <c r="DN2035" s="333"/>
      <c r="DX2035" s="333"/>
      <c r="EH2035" s="333"/>
      <c r="ER2035" s="333"/>
      <c r="FX2035" s="389"/>
      <c r="GH2035" s="333"/>
      <c r="GR2035" s="333"/>
      <c r="HB2035" s="333"/>
      <c r="HL2035" s="333"/>
      <c r="HV2035" s="333"/>
      <c r="IA2035" s="325"/>
    </row>
    <row r="2036" spans="1:235" s="48" customFormat="1">
      <c r="A2036" s="46"/>
      <c r="AB2036" s="333"/>
      <c r="AL2036" s="333"/>
      <c r="AV2036" s="333"/>
      <c r="BF2036" s="333"/>
      <c r="BP2036" s="333"/>
      <c r="BZ2036" s="333"/>
      <c r="CJ2036" s="333"/>
      <c r="CT2036" s="333"/>
      <c r="DD2036" s="333"/>
      <c r="DN2036" s="333"/>
      <c r="DX2036" s="333"/>
      <c r="EH2036" s="333"/>
      <c r="ER2036" s="333"/>
      <c r="FX2036" s="389"/>
      <c r="GH2036" s="333"/>
      <c r="GR2036" s="333"/>
      <c r="HB2036" s="333"/>
      <c r="HL2036" s="333"/>
      <c r="HV2036" s="333"/>
      <c r="IA2036" s="325"/>
    </row>
    <row r="2037" spans="1:235" s="48" customFormat="1">
      <c r="A2037" s="46"/>
      <c r="AB2037" s="333"/>
      <c r="AL2037" s="333"/>
      <c r="AV2037" s="333"/>
      <c r="BF2037" s="333"/>
      <c r="BP2037" s="333"/>
      <c r="BZ2037" s="333"/>
      <c r="CJ2037" s="333"/>
      <c r="CT2037" s="333"/>
      <c r="DD2037" s="333"/>
      <c r="DN2037" s="333"/>
      <c r="DX2037" s="333"/>
      <c r="EH2037" s="333"/>
      <c r="ER2037" s="333"/>
      <c r="FX2037" s="389"/>
      <c r="GH2037" s="333"/>
      <c r="GR2037" s="333"/>
      <c r="HB2037" s="333"/>
      <c r="HL2037" s="333"/>
      <c r="HV2037" s="333"/>
      <c r="IA2037" s="325"/>
    </row>
    <row r="2038" spans="1:235" s="48" customFormat="1">
      <c r="A2038" s="46"/>
      <c r="AB2038" s="333"/>
      <c r="AL2038" s="333"/>
      <c r="AV2038" s="333"/>
      <c r="BF2038" s="333"/>
      <c r="BP2038" s="333"/>
      <c r="BZ2038" s="333"/>
      <c r="CJ2038" s="333"/>
      <c r="CT2038" s="333"/>
      <c r="DD2038" s="333"/>
      <c r="DN2038" s="333"/>
      <c r="DX2038" s="333"/>
      <c r="EH2038" s="333"/>
      <c r="ER2038" s="333"/>
      <c r="FX2038" s="389"/>
      <c r="GH2038" s="333"/>
      <c r="GR2038" s="333"/>
      <c r="HB2038" s="333"/>
      <c r="HL2038" s="333"/>
      <c r="HV2038" s="333"/>
      <c r="IA2038" s="325"/>
    </row>
    <row r="2039" spans="1:235" s="48" customFormat="1">
      <c r="A2039" s="46"/>
      <c r="AB2039" s="333"/>
      <c r="AL2039" s="333"/>
      <c r="AV2039" s="333"/>
      <c r="BF2039" s="333"/>
      <c r="BP2039" s="333"/>
      <c r="BZ2039" s="333"/>
      <c r="CJ2039" s="333"/>
      <c r="CT2039" s="333"/>
      <c r="DD2039" s="333"/>
      <c r="DN2039" s="333"/>
      <c r="DX2039" s="333"/>
      <c r="EH2039" s="333"/>
      <c r="ER2039" s="333"/>
      <c r="FX2039" s="389"/>
      <c r="GH2039" s="333"/>
      <c r="GR2039" s="333"/>
      <c r="HB2039" s="333"/>
      <c r="HL2039" s="333"/>
      <c r="HV2039" s="333"/>
      <c r="IA2039" s="325"/>
    </row>
    <row r="2040" spans="1:235" s="48" customFormat="1">
      <c r="A2040" s="46"/>
      <c r="AB2040" s="333"/>
      <c r="AL2040" s="333"/>
      <c r="AV2040" s="333"/>
      <c r="BF2040" s="333"/>
      <c r="BP2040" s="333"/>
      <c r="BZ2040" s="333"/>
      <c r="CJ2040" s="333"/>
      <c r="CT2040" s="333"/>
      <c r="DD2040" s="333"/>
      <c r="DN2040" s="333"/>
      <c r="DX2040" s="333"/>
      <c r="EH2040" s="333"/>
      <c r="ER2040" s="333"/>
      <c r="FX2040" s="389"/>
      <c r="GH2040" s="333"/>
      <c r="GR2040" s="333"/>
      <c r="HB2040" s="333"/>
      <c r="HL2040" s="333"/>
      <c r="HV2040" s="333"/>
      <c r="IA2040" s="325"/>
    </row>
    <row r="2041" spans="1:235" s="48" customFormat="1">
      <c r="A2041" s="46"/>
      <c r="AB2041" s="333"/>
      <c r="AL2041" s="333"/>
      <c r="AV2041" s="333"/>
      <c r="BF2041" s="333"/>
      <c r="BP2041" s="333"/>
      <c r="BZ2041" s="333"/>
      <c r="CJ2041" s="333"/>
      <c r="CT2041" s="333"/>
      <c r="DD2041" s="333"/>
      <c r="DN2041" s="333"/>
      <c r="DX2041" s="333"/>
      <c r="EH2041" s="333"/>
      <c r="ER2041" s="333"/>
      <c r="FX2041" s="389"/>
      <c r="GH2041" s="333"/>
      <c r="GR2041" s="333"/>
      <c r="HB2041" s="333"/>
      <c r="HL2041" s="333"/>
      <c r="HV2041" s="333"/>
      <c r="IA2041" s="325"/>
    </row>
    <row r="2042" spans="1:235" s="48" customFormat="1">
      <c r="A2042" s="46"/>
      <c r="AB2042" s="333"/>
      <c r="AL2042" s="333"/>
      <c r="AV2042" s="333"/>
      <c r="BF2042" s="333"/>
      <c r="BP2042" s="333"/>
      <c r="BZ2042" s="333"/>
      <c r="CJ2042" s="333"/>
      <c r="CT2042" s="333"/>
      <c r="DD2042" s="333"/>
      <c r="DN2042" s="333"/>
      <c r="DX2042" s="333"/>
      <c r="EH2042" s="333"/>
      <c r="ER2042" s="333"/>
      <c r="FX2042" s="389"/>
      <c r="GH2042" s="333"/>
      <c r="GR2042" s="333"/>
      <c r="HB2042" s="333"/>
      <c r="HL2042" s="333"/>
      <c r="HV2042" s="333"/>
      <c r="IA2042" s="325"/>
    </row>
    <row r="2043" spans="1:235" s="48" customFormat="1">
      <c r="A2043" s="46"/>
      <c r="AB2043" s="333"/>
      <c r="AL2043" s="333"/>
      <c r="AV2043" s="333"/>
      <c r="BF2043" s="333"/>
      <c r="BP2043" s="333"/>
      <c r="BZ2043" s="333"/>
      <c r="CJ2043" s="333"/>
      <c r="CT2043" s="333"/>
      <c r="DD2043" s="333"/>
      <c r="DN2043" s="333"/>
      <c r="DX2043" s="333"/>
      <c r="EH2043" s="333"/>
      <c r="ER2043" s="333"/>
      <c r="FX2043" s="389"/>
      <c r="GH2043" s="333"/>
      <c r="GR2043" s="333"/>
      <c r="HB2043" s="333"/>
      <c r="HL2043" s="333"/>
      <c r="HV2043" s="333"/>
      <c r="IA2043" s="325"/>
    </row>
    <row r="2044" spans="1:235" s="48" customFormat="1">
      <c r="A2044" s="46"/>
      <c r="AB2044" s="333"/>
      <c r="AL2044" s="333"/>
      <c r="AV2044" s="333"/>
      <c r="BF2044" s="333"/>
      <c r="BP2044" s="333"/>
      <c r="BZ2044" s="333"/>
      <c r="CJ2044" s="333"/>
      <c r="CT2044" s="333"/>
      <c r="DD2044" s="333"/>
      <c r="DN2044" s="333"/>
      <c r="DX2044" s="333"/>
      <c r="EH2044" s="333"/>
      <c r="ER2044" s="333"/>
      <c r="FX2044" s="389"/>
      <c r="GH2044" s="333"/>
      <c r="GR2044" s="333"/>
      <c r="HB2044" s="333"/>
      <c r="HL2044" s="333"/>
      <c r="HV2044" s="333"/>
      <c r="IA2044" s="325"/>
    </row>
    <row r="2045" spans="1:235" s="48" customFormat="1">
      <c r="A2045" s="46"/>
      <c r="AB2045" s="333"/>
      <c r="AL2045" s="333"/>
      <c r="AV2045" s="333"/>
      <c r="BF2045" s="333"/>
      <c r="BP2045" s="333"/>
      <c r="BZ2045" s="333"/>
      <c r="CJ2045" s="333"/>
      <c r="CT2045" s="333"/>
      <c r="DD2045" s="333"/>
      <c r="DN2045" s="333"/>
      <c r="DX2045" s="333"/>
      <c r="EH2045" s="333"/>
      <c r="ER2045" s="333"/>
      <c r="FX2045" s="389"/>
      <c r="GH2045" s="333"/>
      <c r="GR2045" s="333"/>
      <c r="HB2045" s="333"/>
      <c r="HL2045" s="333"/>
      <c r="HV2045" s="333"/>
      <c r="IA2045" s="325"/>
    </row>
    <row r="2046" spans="1:235" s="48" customFormat="1">
      <c r="A2046" s="46"/>
      <c r="AB2046" s="333"/>
      <c r="AL2046" s="333"/>
      <c r="AV2046" s="333"/>
      <c r="BF2046" s="333"/>
      <c r="BP2046" s="333"/>
      <c r="BZ2046" s="333"/>
      <c r="CJ2046" s="333"/>
      <c r="CT2046" s="333"/>
      <c r="DD2046" s="333"/>
      <c r="DN2046" s="333"/>
      <c r="DX2046" s="333"/>
      <c r="EH2046" s="333"/>
      <c r="ER2046" s="333"/>
      <c r="FX2046" s="389"/>
      <c r="GH2046" s="333"/>
      <c r="GR2046" s="333"/>
      <c r="HB2046" s="333"/>
      <c r="HL2046" s="333"/>
      <c r="HV2046" s="333"/>
      <c r="IA2046" s="325"/>
    </row>
    <row r="2047" spans="1:235" s="48" customFormat="1">
      <c r="A2047" s="46"/>
      <c r="AB2047" s="333"/>
      <c r="AL2047" s="333"/>
      <c r="AV2047" s="333"/>
      <c r="BF2047" s="333"/>
      <c r="BP2047" s="333"/>
      <c r="BZ2047" s="333"/>
      <c r="CJ2047" s="333"/>
      <c r="CT2047" s="333"/>
      <c r="DD2047" s="333"/>
      <c r="DN2047" s="333"/>
      <c r="DX2047" s="333"/>
      <c r="EH2047" s="333"/>
      <c r="ER2047" s="333"/>
      <c r="FX2047" s="389"/>
      <c r="GH2047" s="333"/>
      <c r="GR2047" s="333"/>
      <c r="HB2047" s="333"/>
      <c r="HL2047" s="333"/>
      <c r="HV2047" s="333"/>
      <c r="IA2047" s="325"/>
    </row>
    <row r="2048" spans="1:235" s="48" customFormat="1">
      <c r="A2048" s="46"/>
      <c r="AB2048" s="333"/>
      <c r="AL2048" s="333"/>
      <c r="AV2048" s="333"/>
      <c r="BF2048" s="333"/>
      <c r="BP2048" s="333"/>
      <c r="BZ2048" s="333"/>
      <c r="CJ2048" s="333"/>
      <c r="CT2048" s="333"/>
      <c r="DD2048" s="333"/>
      <c r="DN2048" s="333"/>
      <c r="DX2048" s="333"/>
      <c r="EH2048" s="333"/>
      <c r="ER2048" s="333"/>
      <c r="FX2048" s="389"/>
      <c r="GH2048" s="333"/>
      <c r="GR2048" s="333"/>
      <c r="HB2048" s="333"/>
      <c r="HL2048" s="333"/>
      <c r="HV2048" s="333"/>
      <c r="IA2048" s="325"/>
    </row>
    <row r="2049" spans="1:235" s="48" customFormat="1">
      <c r="A2049" s="46"/>
      <c r="AB2049" s="333"/>
      <c r="AL2049" s="333"/>
      <c r="AV2049" s="333"/>
      <c r="BF2049" s="333"/>
      <c r="BP2049" s="333"/>
      <c r="BZ2049" s="333"/>
      <c r="CJ2049" s="333"/>
      <c r="CT2049" s="333"/>
      <c r="DD2049" s="333"/>
      <c r="DN2049" s="333"/>
      <c r="DX2049" s="333"/>
      <c r="EH2049" s="333"/>
      <c r="ER2049" s="333"/>
      <c r="FX2049" s="389"/>
      <c r="GH2049" s="333"/>
      <c r="GR2049" s="333"/>
      <c r="HB2049" s="333"/>
      <c r="HL2049" s="333"/>
      <c r="HV2049" s="333"/>
      <c r="IA2049" s="325"/>
    </row>
    <row r="2050" spans="1:235" s="48" customFormat="1">
      <c r="A2050" s="46"/>
      <c r="AB2050" s="333"/>
      <c r="AL2050" s="333"/>
      <c r="AV2050" s="333"/>
      <c r="BF2050" s="333"/>
      <c r="BP2050" s="333"/>
      <c r="BZ2050" s="333"/>
      <c r="CJ2050" s="333"/>
      <c r="CT2050" s="333"/>
      <c r="DD2050" s="333"/>
      <c r="DN2050" s="333"/>
      <c r="DX2050" s="333"/>
      <c r="EH2050" s="333"/>
      <c r="ER2050" s="333"/>
      <c r="FX2050" s="389"/>
      <c r="GH2050" s="333"/>
      <c r="GR2050" s="333"/>
      <c r="HB2050" s="333"/>
      <c r="HL2050" s="333"/>
      <c r="HV2050" s="333"/>
      <c r="IA2050" s="325"/>
    </row>
    <row r="2051" spans="1:235" s="48" customFormat="1">
      <c r="A2051" s="46"/>
      <c r="AB2051" s="333"/>
      <c r="AL2051" s="333"/>
      <c r="AV2051" s="333"/>
      <c r="BF2051" s="333"/>
      <c r="BP2051" s="333"/>
      <c r="BZ2051" s="333"/>
      <c r="CJ2051" s="333"/>
      <c r="CT2051" s="333"/>
      <c r="DD2051" s="333"/>
      <c r="DN2051" s="333"/>
      <c r="DX2051" s="333"/>
      <c r="EH2051" s="333"/>
      <c r="ER2051" s="333"/>
      <c r="FX2051" s="389"/>
      <c r="GH2051" s="333"/>
      <c r="GR2051" s="333"/>
      <c r="HB2051" s="333"/>
      <c r="HL2051" s="333"/>
      <c r="HV2051" s="333"/>
      <c r="IA2051" s="325"/>
    </row>
    <row r="2052" spans="1:235" s="48" customFormat="1">
      <c r="A2052" s="46"/>
      <c r="AB2052" s="333"/>
      <c r="AL2052" s="333"/>
      <c r="AV2052" s="333"/>
      <c r="BF2052" s="333"/>
      <c r="BP2052" s="333"/>
      <c r="BZ2052" s="333"/>
      <c r="CJ2052" s="333"/>
      <c r="CT2052" s="333"/>
      <c r="DD2052" s="333"/>
      <c r="DN2052" s="333"/>
      <c r="DX2052" s="333"/>
      <c r="EH2052" s="333"/>
      <c r="ER2052" s="333"/>
      <c r="FX2052" s="389"/>
      <c r="GH2052" s="333"/>
      <c r="GR2052" s="333"/>
      <c r="HB2052" s="333"/>
      <c r="HL2052" s="333"/>
      <c r="HV2052" s="333"/>
      <c r="IA2052" s="325"/>
    </row>
    <row r="2053" spans="1:235" s="48" customFormat="1">
      <c r="A2053" s="46"/>
      <c r="AB2053" s="333"/>
      <c r="AL2053" s="333"/>
      <c r="AV2053" s="333"/>
      <c r="BF2053" s="333"/>
      <c r="BP2053" s="333"/>
      <c r="BZ2053" s="333"/>
      <c r="CJ2053" s="333"/>
      <c r="CT2053" s="333"/>
      <c r="DD2053" s="333"/>
      <c r="DN2053" s="333"/>
      <c r="DX2053" s="333"/>
      <c r="EH2053" s="333"/>
      <c r="ER2053" s="333"/>
      <c r="FX2053" s="389"/>
      <c r="GH2053" s="333"/>
      <c r="GR2053" s="333"/>
      <c r="HB2053" s="333"/>
      <c r="HL2053" s="333"/>
      <c r="HV2053" s="333"/>
      <c r="IA2053" s="325"/>
    </row>
    <row r="2054" spans="1:235" s="48" customFormat="1">
      <c r="A2054" s="46"/>
      <c r="AB2054" s="333"/>
      <c r="AL2054" s="333"/>
      <c r="AV2054" s="333"/>
      <c r="BF2054" s="333"/>
      <c r="BP2054" s="333"/>
      <c r="BZ2054" s="333"/>
      <c r="CJ2054" s="333"/>
      <c r="CT2054" s="333"/>
      <c r="DD2054" s="333"/>
      <c r="DN2054" s="333"/>
      <c r="DX2054" s="333"/>
      <c r="EH2054" s="333"/>
      <c r="ER2054" s="333"/>
      <c r="FX2054" s="389"/>
      <c r="GH2054" s="333"/>
      <c r="GR2054" s="333"/>
      <c r="HB2054" s="333"/>
      <c r="HL2054" s="333"/>
      <c r="HV2054" s="333"/>
      <c r="IA2054" s="325"/>
    </row>
    <row r="2055" spans="1:235" s="48" customFormat="1">
      <c r="A2055" s="46"/>
      <c r="AB2055" s="333"/>
      <c r="AL2055" s="333"/>
      <c r="AV2055" s="333"/>
      <c r="BF2055" s="333"/>
      <c r="BP2055" s="333"/>
      <c r="BZ2055" s="333"/>
      <c r="CJ2055" s="333"/>
      <c r="CT2055" s="333"/>
      <c r="DD2055" s="333"/>
      <c r="DN2055" s="333"/>
      <c r="DX2055" s="333"/>
      <c r="EH2055" s="333"/>
      <c r="ER2055" s="333"/>
      <c r="FX2055" s="389"/>
      <c r="GH2055" s="333"/>
      <c r="GR2055" s="333"/>
      <c r="HB2055" s="333"/>
      <c r="HL2055" s="333"/>
      <c r="HV2055" s="333"/>
      <c r="IA2055" s="325"/>
    </row>
    <row r="2056" spans="1:235" s="48" customFormat="1">
      <c r="A2056" s="46"/>
      <c r="AB2056" s="333"/>
      <c r="AL2056" s="333"/>
      <c r="AV2056" s="333"/>
      <c r="BF2056" s="333"/>
      <c r="BP2056" s="333"/>
      <c r="BZ2056" s="333"/>
      <c r="CJ2056" s="333"/>
      <c r="CT2056" s="333"/>
      <c r="DD2056" s="333"/>
      <c r="DN2056" s="333"/>
      <c r="DX2056" s="333"/>
      <c r="EH2056" s="333"/>
      <c r="ER2056" s="333"/>
      <c r="FX2056" s="389"/>
      <c r="GH2056" s="333"/>
      <c r="GR2056" s="333"/>
      <c r="HB2056" s="333"/>
      <c r="HL2056" s="333"/>
      <c r="HV2056" s="333"/>
      <c r="IA2056" s="325"/>
    </row>
    <row r="2057" spans="1:235" s="48" customFormat="1">
      <c r="A2057" s="46"/>
      <c r="AB2057" s="333"/>
      <c r="AL2057" s="333"/>
      <c r="AV2057" s="333"/>
      <c r="BF2057" s="333"/>
      <c r="BP2057" s="333"/>
      <c r="BZ2057" s="333"/>
      <c r="CJ2057" s="333"/>
      <c r="CT2057" s="333"/>
      <c r="DD2057" s="333"/>
      <c r="DN2057" s="333"/>
      <c r="DX2057" s="333"/>
      <c r="EH2057" s="333"/>
      <c r="ER2057" s="333"/>
      <c r="FX2057" s="389"/>
      <c r="GH2057" s="333"/>
      <c r="GR2057" s="333"/>
      <c r="HB2057" s="333"/>
      <c r="HL2057" s="333"/>
      <c r="HV2057" s="333"/>
      <c r="IA2057" s="325"/>
    </row>
    <row r="2058" spans="1:235" s="48" customFormat="1">
      <c r="A2058" s="46"/>
      <c r="AB2058" s="333"/>
      <c r="AL2058" s="333"/>
      <c r="AV2058" s="333"/>
      <c r="BF2058" s="333"/>
      <c r="BP2058" s="333"/>
      <c r="BZ2058" s="333"/>
      <c r="CJ2058" s="333"/>
      <c r="CT2058" s="333"/>
      <c r="DD2058" s="333"/>
      <c r="DN2058" s="333"/>
      <c r="DX2058" s="333"/>
      <c r="EH2058" s="333"/>
      <c r="ER2058" s="333"/>
      <c r="FX2058" s="389"/>
      <c r="GH2058" s="333"/>
      <c r="GR2058" s="333"/>
      <c r="HB2058" s="333"/>
      <c r="HL2058" s="333"/>
      <c r="HV2058" s="333"/>
      <c r="IA2058" s="325"/>
    </row>
    <row r="2059" spans="1:235" s="48" customFormat="1">
      <c r="A2059" s="46"/>
      <c r="AB2059" s="333"/>
      <c r="AL2059" s="333"/>
      <c r="AV2059" s="333"/>
      <c r="BF2059" s="333"/>
      <c r="BP2059" s="333"/>
      <c r="BZ2059" s="333"/>
      <c r="CJ2059" s="333"/>
      <c r="CT2059" s="333"/>
      <c r="DD2059" s="333"/>
      <c r="DN2059" s="333"/>
      <c r="DX2059" s="333"/>
      <c r="EH2059" s="333"/>
      <c r="ER2059" s="333"/>
      <c r="FX2059" s="389"/>
      <c r="GH2059" s="333"/>
      <c r="GR2059" s="333"/>
      <c r="HB2059" s="333"/>
      <c r="HL2059" s="333"/>
      <c r="HV2059" s="333"/>
      <c r="IA2059" s="325"/>
    </row>
    <row r="2060" spans="1:235" s="48" customFormat="1">
      <c r="A2060" s="46"/>
      <c r="AB2060" s="333"/>
      <c r="AL2060" s="333"/>
      <c r="AV2060" s="333"/>
      <c r="BF2060" s="333"/>
      <c r="BP2060" s="333"/>
      <c r="BZ2060" s="333"/>
      <c r="CJ2060" s="333"/>
      <c r="CT2060" s="333"/>
      <c r="DD2060" s="333"/>
      <c r="DN2060" s="333"/>
      <c r="DX2060" s="333"/>
      <c r="EH2060" s="333"/>
      <c r="ER2060" s="333"/>
      <c r="FX2060" s="389"/>
      <c r="GH2060" s="333"/>
      <c r="GR2060" s="333"/>
      <c r="HB2060" s="333"/>
      <c r="HL2060" s="333"/>
      <c r="HV2060" s="333"/>
      <c r="IA2060" s="325"/>
    </row>
    <row r="2061" spans="1:235" s="48" customFormat="1">
      <c r="A2061" s="46"/>
      <c r="AB2061" s="333"/>
      <c r="AL2061" s="333"/>
      <c r="AV2061" s="333"/>
      <c r="BF2061" s="333"/>
      <c r="BP2061" s="333"/>
      <c r="BZ2061" s="333"/>
      <c r="CJ2061" s="333"/>
      <c r="CT2061" s="333"/>
      <c r="DD2061" s="333"/>
      <c r="DN2061" s="333"/>
      <c r="DX2061" s="333"/>
      <c r="EH2061" s="333"/>
      <c r="ER2061" s="333"/>
      <c r="FX2061" s="389"/>
      <c r="GH2061" s="333"/>
      <c r="GR2061" s="333"/>
      <c r="HB2061" s="333"/>
      <c r="HL2061" s="333"/>
      <c r="HV2061" s="333"/>
      <c r="IA2061" s="325"/>
    </row>
    <row r="2062" spans="1:235" s="48" customFormat="1">
      <c r="A2062" s="46"/>
      <c r="AB2062" s="333"/>
      <c r="AL2062" s="333"/>
      <c r="AV2062" s="333"/>
      <c r="BF2062" s="333"/>
      <c r="BP2062" s="333"/>
      <c r="BZ2062" s="333"/>
      <c r="CJ2062" s="333"/>
      <c r="CT2062" s="333"/>
      <c r="DD2062" s="333"/>
      <c r="DN2062" s="333"/>
      <c r="DX2062" s="333"/>
      <c r="EH2062" s="333"/>
      <c r="ER2062" s="333"/>
      <c r="FX2062" s="389"/>
      <c r="GH2062" s="333"/>
      <c r="GR2062" s="333"/>
      <c r="HB2062" s="333"/>
      <c r="HL2062" s="333"/>
      <c r="HV2062" s="333"/>
      <c r="IA2062" s="325"/>
    </row>
    <row r="2063" spans="1:235" s="48" customFormat="1">
      <c r="A2063" s="46"/>
      <c r="AB2063" s="333"/>
      <c r="AL2063" s="333"/>
      <c r="AV2063" s="333"/>
      <c r="BF2063" s="333"/>
      <c r="BP2063" s="333"/>
      <c r="BZ2063" s="333"/>
      <c r="CJ2063" s="333"/>
      <c r="CT2063" s="333"/>
      <c r="DD2063" s="333"/>
      <c r="DN2063" s="333"/>
      <c r="DX2063" s="333"/>
      <c r="EH2063" s="333"/>
      <c r="ER2063" s="333"/>
      <c r="FX2063" s="389"/>
      <c r="GH2063" s="333"/>
      <c r="GR2063" s="333"/>
      <c r="HB2063" s="333"/>
      <c r="HL2063" s="333"/>
      <c r="HV2063" s="333"/>
      <c r="IA2063" s="325"/>
    </row>
    <row r="2064" spans="1:235" s="48" customFormat="1">
      <c r="A2064" s="46"/>
      <c r="AB2064" s="333"/>
      <c r="AL2064" s="333"/>
      <c r="AV2064" s="333"/>
      <c r="BF2064" s="333"/>
      <c r="BP2064" s="333"/>
      <c r="BZ2064" s="333"/>
      <c r="CJ2064" s="333"/>
      <c r="CT2064" s="333"/>
      <c r="DD2064" s="333"/>
      <c r="DN2064" s="333"/>
      <c r="DX2064" s="333"/>
      <c r="EH2064" s="333"/>
      <c r="ER2064" s="333"/>
      <c r="FX2064" s="389"/>
      <c r="GH2064" s="333"/>
      <c r="GR2064" s="333"/>
      <c r="HB2064" s="333"/>
      <c r="HL2064" s="333"/>
      <c r="HV2064" s="333"/>
      <c r="IA2064" s="325"/>
    </row>
    <row r="2065" spans="1:235" s="48" customFormat="1">
      <c r="A2065" s="46"/>
      <c r="AB2065" s="333"/>
      <c r="AL2065" s="333"/>
      <c r="AV2065" s="333"/>
      <c r="BF2065" s="333"/>
      <c r="BP2065" s="333"/>
      <c r="BZ2065" s="333"/>
      <c r="CJ2065" s="333"/>
      <c r="CT2065" s="333"/>
      <c r="DD2065" s="333"/>
      <c r="DN2065" s="333"/>
      <c r="DX2065" s="333"/>
      <c r="EH2065" s="333"/>
      <c r="ER2065" s="333"/>
      <c r="FX2065" s="389"/>
      <c r="GH2065" s="333"/>
      <c r="GR2065" s="333"/>
      <c r="HB2065" s="333"/>
      <c r="HL2065" s="333"/>
      <c r="HV2065" s="333"/>
      <c r="IA2065" s="325"/>
    </row>
    <row r="2066" spans="1:235" s="48" customFormat="1">
      <c r="A2066" s="46"/>
      <c r="AB2066" s="333"/>
      <c r="AL2066" s="333"/>
      <c r="AV2066" s="333"/>
      <c r="BF2066" s="333"/>
      <c r="BP2066" s="333"/>
      <c r="BZ2066" s="333"/>
      <c r="CJ2066" s="333"/>
      <c r="CT2066" s="333"/>
      <c r="DD2066" s="333"/>
      <c r="DN2066" s="333"/>
      <c r="DX2066" s="333"/>
      <c r="EH2066" s="333"/>
      <c r="ER2066" s="333"/>
      <c r="FX2066" s="389"/>
      <c r="GH2066" s="333"/>
      <c r="GR2066" s="333"/>
      <c r="HB2066" s="333"/>
      <c r="HL2066" s="333"/>
      <c r="HV2066" s="333"/>
      <c r="IA2066" s="325"/>
    </row>
    <row r="2067" spans="1:235" s="48" customFormat="1">
      <c r="A2067" s="46"/>
      <c r="AB2067" s="333"/>
      <c r="AL2067" s="333"/>
      <c r="AV2067" s="333"/>
      <c r="BF2067" s="333"/>
      <c r="BP2067" s="333"/>
      <c r="BZ2067" s="333"/>
      <c r="CJ2067" s="333"/>
      <c r="CT2067" s="333"/>
      <c r="DD2067" s="333"/>
      <c r="DN2067" s="333"/>
      <c r="DX2067" s="333"/>
      <c r="EH2067" s="333"/>
      <c r="ER2067" s="333"/>
      <c r="FX2067" s="389"/>
      <c r="GH2067" s="333"/>
      <c r="GR2067" s="333"/>
      <c r="HB2067" s="333"/>
      <c r="HL2067" s="333"/>
      <c r="HV2067" s="333"/>
      <c r="IA2067" s="325"/>
    </row>
    <row r="2068" spans="1:235" s="48" customFormat="1">
      <c r="A2068" s="46"/>
      <c r="AB2068" s="333"/>
      <c r="AL2068" s="333"/>
      <c r="AV2068" s="333"/>
      <c r="BF2068" s="333"/>
      <c r="BP2068" s="333"/>
      <c r="BZ2068" s="333"/>
      <c r="CJ2068" s="333"/>
      <c r="CT2068" s="333"/>
      <c r="DD2068" s="333"/>
      <c r="DN2068" s="333"/>
      <c r="DX2068" s="333"/>
      <c r="EH2068" s="333"/>
      <c r="ER2068" s="333"/>
      <c r="FX2068" s="389"/>
      <c r="GH2068" s="333"/>
      <c r="GR2068" s="333"/>
      <c r="HB2068" s="333"/>
      <c r="HL2068" s="333"/>
      <c r="HV2068" s="333"/>
      <c r="IA2068" s="325"/>
    </row>
    <row r="2069" spans="1:235" s="48" customFormat="1">
      <c r="A2069" s="46"/>
      <c r="AB2069" s="333"/>
      <c r="AL2069" s="333"/>
      <c r="AV2069" s="333"/>
      <c r="BF2069" s="333"/>
      <c r="BP2069" s="333"/>
      <c r="BZ2069" s="333"/>
      <c r="CJ2069" s="333"/>
      <c r="CT2069" s="333"/>
      <c r="DD2069" s="333"/>
      <c r="DN2069" s="333"/>
      <c r="DX2069" s="333"/>
      <c r="EH2069" s="333"/>
      <c r="ER2069" s="333"/>
      <c r="FX2069" s="389"/>
      <c r="GH2069" s="333"/>
      <c r="GR2069" s="333"/>
      <c r="HB2069" s="333"/>
      <c r="HL2069" s="333"/>
      <c r="HV2069" s="333"/>
      <c r="IA2069" s="325"/>
    </row>
    <row r="2070" spans="1:235" s="48" customFormat="1">
      <c r="A2070" s="46"/>
      <c r="AB2070" s="333"/>
      <c r="AL2070" s="333"/>
      <c r="AV2070" s="333"/>
      <c r="BF2070" s="333"/>
      <c r="BP2070" s="333"/>
      <c r="BZ2070" s="333"/>
      <c r="CJ2070" s="333"/>
      <c r="CT2070" s="333"/>
      <c r="DD2070" s="333"/>
      <c r="DN2070" s="333"/>
      <c r="DX2070" s="333"/>
      <c r="EH2070" s="333"/>
      <c r="ER2070" s="333"/>
      <c r="FX2070" s="389"/>
      <c r="GH2070" s="333"/>
      <c r="GR2070" s="333"/>
      <c r="HB2070" s="333"/>
      <c r="HL2070" s="333"/>
      <c r="HV2070" s="333"/>
      <c r="IA2070" s="325"/>
    </row>
    <row r="2071" spans="1:235" s="48" customFormat="1">
      <c r="A2071" s="46"/>
      <c r="AB2071" s="333"/>
      <c r="AL2071" s="333"/>
      <c r="AV2071" s="333"/>
      <c r="BF2071" s="333"/>
      <c r="BP2071" s="333"/>
      <c r="BZ2071" s="333"/>
      <c r="CJ2071" s="333"/>
      <c r="CT2071" s="333"/>
      <c r="DD2071" s="333"/>
      <c r="DN2071" s="333"/>
      <c r="DX2071" s="333"/>
      <c r="EH2071" s="333"/>
      <c r="ER2071" s="333"/>
      <c r="FX2071" s="389"/>
      <c r="GH2071" s="333"/>
      <c r="GR2071" s="333"/>
      <c r="HB2071" s="333"/>
      <c r="HL2071" s="333"/>
      <c r="HV2071" s="333"/>
      <c r="IA2071" s="325"/>
    </row>
    <row r="2072" spans="1:235" s="48" customFormat="1">
      <c r="A2072" s="46"/>
      <c r="AB2072" s="333"/>
      <c r="AL2072" s="333"/>
      <c r="AV2072" s="333"/>
      <c r="BF2072" s="333"/>
      <c r="BP2072" s="333"/>
      <c r="BZ2072" s="333"/>
      <c r="CJ2072" s="333"/>
      <c r="CT2072" s="333"/>
      <c r="DD2072" s="333"/>
      <c r="DN2072" s="333"/>
      <c r="DX2072" s="333"/>
      <c r="EH2072" s="333"/>
      <c r="ER2072" s="333"/>
      <c r="FX2072" s="389"/>
      <c r="GH2072" s="333"/>
      <c r="GR2072" s="333"/>
      <c r="HB2072" s="333"/>
      <c r="HL2072" s="333"/>
      <c r="HV2072" s="333"/>
      <c r="IA2072" s="325"/>
    </row>
    <row r="2073" spans="1:235" s="48" customFormat="1">
      <c r="A2073" s="46"/>
      <c r="AB2073" s="333"/>
      <c r="AL2073" s="333"/>
      <c r="AV2073" s="333"/>
      <c r="BF2073" s="333"/>
      <c r="BP2073" s="333"/>
      <c r="BZ2073" s="333"/>
      <c r="CJ2073" s="333"/>
      <c r="CT2073" s="333"/>
      <c r="DD2073" s="333"/>
      <c r="DN2073" s="333"/>
      <c r="DX2073" s="333"/>
      <c r="EH2073" s="333"/>
      <c r="ER2073" s="333"/>
      <c r="FX2073" s="389"/>
      <c r="GH2073" s="333"/>
      <c r="GR2073" s="333"/>
      <c r="HB2073" s="333"/>
      <c r="HL2073" s="333"/>
      <c r="HV2073" s="333"/>
      <c r="IA2073" s="325"/>
    </row>
    <row r="2074" spans="1:235" s="48" customFormat="1">
      <c r="A2074" s="46"/>
      <c r="AB2074" s="333"/>
      <c r="AL2074" s="333"/>
      <c r="AV2074" s="333"/>
      <c r="BF2074" s="333"/>
      <c r="BP2074" s="333"/>
      <c r="BZ2074" s="333"/>
      <c r="CJ2074" s="333"/>
      <c r="CT2074" s="333"/>
      <c r="DD2074" s="333"/>
      <c r="DN2074" s="333"/>
      <c r="DX2074" s="333"/>
      <c r="EH2074" s="333"/>
      <c r="ER2074" s="333"/>
      <c r="FX2074" s="389"/>
      <c r="GH2074" s="333"/>
      <c r="GR2074" s="333"/>
      <c r="HB2074" s="333"/>
      <c r="HL2074" s="333"/>
      <c r="HV2074" s="333"/>
      <c r="IA2074" s="325"/>
    </row>
    <row r="2075" spans="1:235" s="48" customFormat="1">
      <c r="A2075" s="46"/>
      <c r="AB2075" s="333"/>
      <c r="AL2075" s="333"/>
      <c r="AV2075" s="333"/>
      <c r="BF2075" s="333"/>
      <c r="BP2075" s="333"/>
      <c r="BZ2075" s="333"/>
      <c r="CJ2075" s="333"/>
      <c r="CT2075" s="333"/>
      <c r="DD2075" s="333"/>
      <c r="DN2075" s="333"/>
      <c r="DX2075" s="333"/>
      <c r="EH2075" s="333"/>
      <c r="ER2075" s="333"/>
      <c r="FX2075" s="389"/>
      <c r="GH2075" s="333"/>
      <c r="GR2075" s="333"/>
      <c r="HB2075" s="333"/>
      <c r="HL2075" s="333"/>
      <c r="HV2075" s="333"/>
      <c r="IA2075" s="325"/>
    </row>
    <row r="2076" spans="1:235" s="48" customFormat="1">
      <c r="A2076" s="46"/>
      <c r="AB2076" s="333"/>
      <c r="AL2076" s="333"/>
      <c r="AV2076" s="333"/>
      <c r="BF2076" s="333"/>
      <c r="BP2076" s="333"/>
      <c r="BZ2076" s="333"/>
      <c r="CJ2076" s="333"/>
      <c r="CT2076" s="333"/>
      <c r="DD2076" s="333"/>
      <c r="DN2076" s="333"/>
      <c r="DX2076" s="333"/>
      <c r="EH2076" s="333"/>
      <c r="ER2076" s="333"/>
      <c r="FX2076" s="389"/>
      <c r="GH2076" s="333"/>
      <c r="GR2076" s="333"/>
      <c r="HB2076" s="333"/>
      <c r="HL2076" s="333"/>
      <c r="HV2076" s="333"/>
      <c r="IA2076" s="325"/>
    </row>
    <row r="2077" spans="1:235" s="48" customFormat="1">
      <c r="A2077" s="46"/>
      <c r="AB2077" s="333"/>
      <c r="AL2077" s="333"/>
      <c r="AV2077" s="333"/>
      <c r="BF2077" s="333"/>
      <c r="BP2077" s="333"/>
      <c r="BZ2077" s="333"/>
      <c r="CJ2077" s="333"/>
      <c r="CT2077" s="333"/>
      <c r="DD2077" s="333"/>
      <c r="DN2077" s="333"/>
      <c r="DX2077" s="333"/>
      <c r="EH2077" s="333"/>
      <c r="ER2077" s="333"/>
      <c r="FX2077" s="389"/>
      <c r="GH2077" s="333"/>
      <c r="GR2077" s="333"/>
      <c r="HB2077" s="333"/>
      <c r="HL2077" s="333"/>
      <c r="HV2077" s="333"/>
      <c r="IA2077" s="325"/>
    </row>
    <row r="2078" spans="1:235" s="48" customFormat="1">
      <c r="A2078" s="46"/>
      <c r="AB2078" s="333"/>
      <c r="AL2078" s="333"/>
      <c r="AV2078" s="333"/>
      <c r="BF2078" s="333"/>
      <c r="BP2078" s="333"/>
      <c r="BZ2078" s="333"/>
      <c r="CJ2078" s="333"/>
      <c r="CT2078" s="333"/>
      <c r="DD2078" s="333"/>
      <c r="DN2078" s="333"/>
      <c r="DX2078" s="333"/>
      <c r="EH2078" s="333"/>
      <c r="ER2078" s="333"/>
      <c r="FX2078" s="389"/>
      <c r="GH2078" s="333"/>
      <c r="GR2078" s="333"/>
      <c r="HB2078" s="333"/>
      <c r="HL2078" s="333"/>
      <c r="HV2078" s="333"/>
      <c r="IA2078" s="325"/>
    </row>
    <row r="2079" spans="1:235" s="48" customFormat="1">
      <c r="A2079" s="46"/>
      <c r="AB2079" s="333"/>
      <c r="AL2079" s="333"/>
      <c r="AV2079" s="333"/>
      <c r="BF2079" s="333"/>
      <c r="BP2079" s="333"/>
      <c r="BZ2079" s="333"/>
      <c r="CJ2079" s="333"/>
      <c r="CT2079" s="333"/>
      <c r="DD2079" s="333"/>
      <c r="DN2079" s="333"/>
      <c r="DX2079" s="333"/>
      <c r="EH2079" s="333"/>
      <c r="ER2079" s="333"/>
      <c r="FX2079" s="389"/>
      <c r="GH2079" s="333"/>
      <c r="GR2079" s="333"/>
      <c r="HB2079" s="333"/>
      <c r="HL2079" s="333"/>
      <c r="HV2079" s="333"/>
      <c r="IA2079" s="325"/>
    </row>
    <row r="2080" spans="1:235" s="48" customFormat="1">
      <c r="A2080" s="46"/>
      <c r="AB2080" s="333"/>
      <c r="AL2080" s="333"/>
      <c r="AV2080" s="333"/>
      <c r="BF2080" s="333"/>
      <c r="BP2080" s="333"/>
      <c r="BZ2080" s="333"/>
      <c r="CJ2080" s="333"/>
      <c r="CT2080" s="333"/>
      <c r="DD2080" s="333"/>
      <c r="DN2080" s="333"/>
      <c r="DX2080" s="333"/>
      <c r="EH2080" s="333"/>
      <c r="ER2080" s="333"/>
      <c r="FX2080" s="389"/>
      <c r="GH2080" s="333"/>
      <c r="GR2080" s="333"/>
      <c r="HB2080" s="333"/>
      <c r="HL2080" s="333"/>
      <c r="HV2080" s="333"/>
      <c r="IA2080" s="325"/>
    </row>
    <row r="2081" spans="1:235" s="48" customFormat="1">
      <c r="A2081" s="46"/>
      <c r="AB2081" s="333"/>
      <c r="AL2081" s="333"/>
      <c r="AV2081" s="333"/>
      <c r="BF2081" s="333"/>
      <c r="BP2081" s="333"/>
      <c r="BZ2081" s="333"/>
      <c r="CJ2081" s="333"/>
      <c r="CT2081" s="333"/>
      <c r="DD2081" s="333"/>
      <c r="DN2081" s="333"/>
      <c r="DX2081" s="333"/>
      <c r="EH2081" s="333"/>
      <c r="ER2081" s="333"/>
      <c r="FX2081" s="389"/>
      <c r="GH2081" s="333"/>
      <c r="GR2081" s="333"/>
      <c r="HB2081" s="333"/>
      <c r="HL2081" s="333"/>
      <c r="HV2081" s="333"/>
      <c r="IA2081" s="325"/>
    </row>
    <row r="2082" spans="1:235" s="48" customFormat="1">
      <c r="A2082" s="46"/>
      <c r="AB2082" s="333"/>
      <c r="AL2082" s="333"/>
      <c r="AV2082" s="333"/>
      <c r="BF2082" s="333"/>
      <c r="BP2082" s="333"/>
      <c r="BZ2082" s="333"/>
      <c r="CJ2082" s="333"/>
      <c r="CT2082" s="333"/>
      <c r="DD2082" s="333"/>
      <c r="DN2082" s="333"/>
      <c r="DX2082" s="333"/>
      <c r="EH2082" s="333"/>
      <c r="ER2082" s="333"/>
      <c r="FX2082" s="389"/>
      <c r="GH2082" s="333"/>
      <c r="GR2082" s="333"/>
      <c r="HB2082" s="333"/>
      <c r="HL2082" s="333"/>
      <c r="HV2082" s="333"/>
      <c r="IA2082" s="325"/>
    </row>
    <row r="2083" spans="1:235" s="48" customFormat="1">
      <c r="A2083" s="46"/>
      <c r="AB2083" s="333"/>
      <c r="AL2083" s="333"/>
      <c r="AV2083" s="333"/>
      <c r="BF2083" s="333"/>
      <c r="BP2083" s="333"/>
      <c r="BZ2083" s="333"/>
      <c r="CJ2083" s="333"/>
      <c r="CT2083" s="333"/>
      <c r="DD2083" s="333"/>
      <c r="DN2083" s="333"/>
      <c r="DX2083" s="333"/>
      <c r="EH2083" s="333"/>
      <c r="ER2083" s="333"/>
      <c r="FX2083" s="389"/>
      <c r="GH2083" s="333"/>
      <c r="GR2083" s="333"/>
      <c r="HB2083" s="333"/>
      <c r="HL2083" s="333"/>
      <c r="HV2083" s="333"/>
      <c r="IA2083" s="325"/>
    </row>
    <row r="2084" spans="1:235" s="48" customFormat="1">
      <c r="A2084" s="46"/>
      <c r="AB2084" s="333"/>
      <c r="AL2084" s="333"/>
      <c r="AV2084" s="333"/>
      <c r="BF2084" s="333"/>
      <c r="BP2084" s="333"/>
      <c r="BZ2084" s="333"/>
      <c r="CJ2084" s="333"/>
      <c r="CT2084" s="333"/>
      <c r="DD2084" s="333"/>
      <c r="DN2084" s="333"/>
      <c r="DX2084" s="333"/>
      <c r="EH2084" s="333"/>
      <c r="ER2084" s="333"/>
      <c r="FX2084" s="389"/>
      <c r="GH2084" s="333"/>
      <c r="GR2084" s="333"/>
      <c r="HB2084" s="333"/>
      <c r="HL2084" s="333"/>
      <c r="HV2084" s="333"/>
      <c r="IA2084" s="325"/>
    </row>
    <row r="2085" spans="1:235" s="48" customFormat="1">
      <c r="A2085" s="46"/>
      <c r="AB2085" s="333"/>
      <c r="AL2085" s="333"/>
      <c r="AV2085" s="333"/>
      <c r="BF2085" s="333"/>
      <c r="BP2085" s="333"/>
      <c r="BZ2085" s="333"/>
      <c r="CJ2085" s="333"/>
      <c r="CT2085" s="333"/>
      <c r="DD2085" s="333"/>
      <c r="DN2085" s="333"/>
      <c r="DX2085" s="333"/>
      <c r="EH2085" s="333"/>
      <c r="ER2085" s="333"/>
      <c r="FX2085" s="389"/>
      <c r="GH2085" s="333"/>
      <c r="GR2085" s="333"/>
      <c r="HB2085" s="333"/>
      <c r="HL2085" s="333"/>
      <c r="HV2085" s="333"/>
      <c r="IA2085" s="325"/>
    </row>
    <row r="2086" spans="1:235" s="48" customFormat="1">
      <c r="A2086" s="46"/>
      <c r="AB2086" s="333"/>
      <c r="AL2086" s="333"/>
      <c r="AV2086" s="333"/>
      <c r="BF2086" s="333"/>
      <c r="BP2086" s="333"/>
      <c r="BZ2086" s="333"/>
      <c r="CJ2086" s="333"/>
      <c r="CT2086" s="333"/>
      <c r="DD2086" s="333"/>
      <c r="DN2086" s="333"/>
      <c r="DX2086" s="333"/>
      <c r="EH2086" s="333"/>
      <c r="ER2086" s="333"/>
      <c r="FX2086" s="389"/>
      <c r="GH2086" s="333"/>
      <c r="GR2086" s="333"/>
      <c r="HB2086" s="333"/>
      <c r="HL2086" s="333"/>
      <c r="HV2086" s="333"/>
      <c r="IA2086" s="325"/>
    </row>
    <row r="2087" spans="1:235" s="48" customFormat="1">
      <c r="A2087" s="46"/>
      <c r="AB2087" s="333"/>
      <c r="AL2087" s="333"/>
      <c r="AV2087" s="333"/>
      <c r="BF2087" s="333"/>
      <c r="BP2087" s="333"/>
      <c r="BZ2087" s="333"/>
      <c r="CJ2087" s="333"/>
      <c r="CT2087" s="333"/>
      <c r="DD2087" s="333"/>
      <c r="DN2087" s="333"/>
      <c r="DX2087" s="333"/>
      <c r="EH2087" s="333"/>
      <c r="ER2087" s="333"/>
      <c r="FX2087" s="389"/>
      <c r="GH2087" s="333"/>
      <c r="GR2087" s="333"/>
      <c r="HB2087" s="333"/>
      <c r="HL2087" s="333"/>
      <c r="HV2087" s="333"/>
      <c r="IA2087" s="325"/>
    </row>
    <row r="2088" spans="1:235" s="48" customFormat="1">
      <c r="A2088" s="46"/>
      <c r="AB2088" s="333"/>
      <c r="AL2088" s="333"/>
      <c r="AV2088" s="333"/>
      <c r="BF2088" s="333"/>
      <c r="BP2088" s="333"/>
      <c r="BZ2088" s="333"/>
      <c r="CJ2088" s="333"/>
      <c r="CT2088" s="333"/>
      <c r="DD2088" s="333"/>
      <c r="DN2088" s="333"/>
      <c r="DX2088" s="333"/>
      <c r="EH2088" s="333"/>
      <c r="ER2088" s="333"/>
      <c r="FX2088" s="389"/>
      <c r="GH2088" s="333"/>
      <c r="GR2088" s="333"/>
      <c r="HB2088" s="333"/>
      <c r="HL2088" s="333"/>
      <c r="HV2088" s="333"/>
      <c r="IA2088" s="325"/>
    </row>
    <row r="2089" spans="1:235" s="48" customFormat="1">
      <c r="A2089" s="46"/>
      <c r="AB2089" s="333"/>
      <c r="AL2089" s="333"/>
      <c r="AV2089" s="333"/>
      <c r="BF2089" s="333"/>
      <c r="BP2089" s="333"/>
      <c r="BZ2089" s="333"/>
      <c r="CJ2089" s="333"/>
      <c r="CT2089" s="333"/>
      <c r="DD2089" s="333"/>
      <c r="DN2089" s="333"/>
      <c r="DX2089" s="333"/>
      <c r="EH2089" s="333"/>
      <c r="ER2089" s="333"/>
      <c r="FX2089" s="389"/>
      <c r="GH2089" s="333"/>
      <c r="GR2089" s="333"/>
      <c r="HB2089" s="333"/>
      <c r="HL2089" s="333"/>
      <c r="HV2089" s="333"/>
      <c r="IA2089" s="325"/>
    </row>
    <row r="2090" spans="1:235" s="48" customFormat="1">
      <c r="A2090" s="46"/>
      <c r="AB2090" s="333"/>
      <c r="AL2090" s="333"/>
      <c r="AV2090" s="333"/>
      <c r="BF2090" s="333"/>
      <c r="BP2090" s="333"/>
      <c r="BZ2090" s="333"/>
      <c r="CJ2090" s="333"/>
      <c r="CT2090" s="333"/>
      <c r="DD2090" s="333"/>
      <c r="DN2090" s="333"/>
      <c r="DX2090" s="333"/>
      <c r="EH2090" s="333"/>
      <c r="ER2090" s="333"/>
      <c r="FX2090" s="389"/>
      <c r="GH2090" s="333"/>
      <c r="GR2090" s="333"/>
      <c r="HB2090" s="333"/>
      <c r="HL2090" s="333"/>
      <c r="HV2090" s="333"/>
      <c r="IA2090" s="325"/>
    </row>
    <row r="2091" spans="1:235" s="48" customFormat="1">
      <c r="A2091" s="46"/>
      <c r="AB2091" s="333"/>
      <c r="AL2091" s="333"/>
      <c r="AV2091" s="333"/>
      <c r="BF2091" s="333"/>
      <c r="BP2091" s="333"/>
      <c r="BZ2091" s="333"/>
      <c r="CJ2091" s="333"/>
      <c r="CT2091" s="333"/>
      <c r="DD2091" s="333"/>
      <c r="DN2091" s="333"/>
      <c r="DX2091" s="333"/>
      <c r="EH2091" s="333"/>
      <c r="ER2091" s="333"/>
      <c r="FX2091" s="389"/>
      <c r="GH2091" s="333"/>
      <c r="GR2091" s="333"/>
      <c r="HB2091" s="333"/>
      <c r="HL2091" s="333"/>
      <c r="HV2091" s="333"/>
      <c r="IA2091" s="325"/>
    </row>
    <row r="2092" spans="1:235" s="48" customFormat="1">
      <c r="A2092" s="46"/>
      <c r="AB2092" s="333"/>
      <c r="AL2092" s="333"/>
      <c r="AV2092" s="333"/>
      <c r="BF2092" s="333"/>
      <c r="BP2092" s="333"/>
      <c r="BZ2092" s="333"/>
      <c r="CJ2092" s="333"/>
      <c r="CT2092" s="333"/>
      <c r="DD2092" s="333"/>
      <c r="DN2092" s="333"/>
      <c r="DX2092" s="333"/>
      <c r="EH2092" s="333"/>
      <c r="ER2092" s="333"/>
      <c r="FX2092" s="389"/>
      <c r="GH2092" s="333"/>
      <c r="GR2092" s="333"/>
      <c r="HB2092" s="333"/>
      <c r="HL2092" s="333"/>
      <c r="HV2092" s="333"/>
      <c r="IA2092" s="325"/>
    </row>
    <row r="2093" spans="1:235" s="48" customFormat="1">
      <c r="A2093" s="46"/>
      <c r="AB2093" s="333"/>
      <c r="AL2093" s="333"/>
      <c r="AV2093" s="333"/>
      <c r="BF2093" s="333"/>
      <c r="BP2093" s="333"/>
      <c r="BZ2093" s="333"/>
      <c r="CJ2093" s="333"/>
      <c r="CT2093" s="333"/>
      <c r="DD2093" s="333"/>
      <c r="DN2093" s="333"/>
      <c r="DX2093" s="333"/>
      <c r="EH2093" s="333"/>
      <c r="ER2093" s="333"/>
      <c r="FX2093" s="389"/>
      <c r="GH2093" s="333"/>
      <c r="GR2093" s="333"/>
      <c r="HB2093" s="333"/>
      <c r="HL2093" s="333"/>
      <c r="HV2093" s="333"/>
      <c r="IA2093" s="325"/>
    </row>
    <row r="2094" spans="1:235" s="48" customFormat="1">
      <c r="A2094" s="46"/>
      <c r="AB2094" s="333"/>
      <c r="AL2094" s="333"/>
      <c r="AV2094" s="333"/>
      <c r="BF2094" s="333"/>
      <c r="BP2094" s="333"/>
      <c r="BZ2094" s="333"/>
      <c r="CJ2094" s="333"/>
      <c r="CT2094" s="333"/>
      <c r="DD2094" s="333"/>
      <c r="DN2094" s="333"/>
      <c r="DX2094" s="333"/>
      <c r="EH2094" s="333"/>
      <c r="ER2094" s="333"/>
      <c r="FX2094" s="389"/>
      <c r="GH2094" s="333"/>
      <c r="GR2094" s="333"/>
      <c r="HB2094" s="333"/>
      <c r="HL2094" s="333"/>
      <c r="HV2094" s="333"/>
      <c r="IA2094" s="325"/>
    </row>
    <row r="2095" spans="1:235" s="48" customFormat="1">
      <c r="A2095" s="46"/>
      <c r="AB2095" s="333"/>
      <c r="AL2095" s="333"/>
      <c r="AV2095" s="333"/>
      <c r="BF2095" s="333"/>
      <c r="BP2095" s="333"/>
      <c r="BZ2095" s="333"/>
      <c r="CJ2095" s="333"/>
      <c r="CT2095" s="333"/>
      <c r="DD2095" s="333"/>
      <c r="DN2095" s="333"/>
      <c r="DX2095" s="333"/>
      <c r="EH2095" s="333"/>
      <c r="ER2095" s="333"/>
      <c r="FX2095" s="389"/>
      <c r="GH2095" s="333"/>
      <c r="GR2095" s="333"/>
      <c r="HB2095" s="333"/>
      <c r="HL2095" s="333"/>
      <c r="HV2095" s="333"/>
      <c r="IA2095" s="325"/>
    </row>
    <row r="2096" spans="1:235" s="48" customFormat="1">
      <c r="A2096" s="46"/>
      <c r="AB2096" s="333"/>
      <c r="AL2096" s="333"/>
      <c r="AV2096" s="333"/>
      <c r="BF2096" s="333"/>
      <c r="BP2096" s="333"/>
      <c r="BZ2096" s="333"/>
      <c r="CJ2096" s="333"/>
      <c r="CT2096" s="333"/>
      <c r="DD2096" s="333"/>
      <c r="DN2096" s="333"/>
      <c r="DX2096" s="333"/>
      <c r="EH2096" s="333"/>
      <c r="ER2096" s="333"/>
      <c r="FX2096" s="389"/>
      <c r="GH2096" s="333"/>
      <c r="GR2096" s="333"/>
      <c r="HB2096" s="333"/>
      <c r="HL2096" s="333"/>
      <c r="HV2096" s="333"/>
      <c r="IA2096" s="325"/>
    </row>
    <row r="2097" spans="1:235" s="48" customFormat="1">
      <c r="A2097" s="46"/>
      <c r="AB2097" s="333"/>
      <c r="AL2097" s="333"/>
      <c r="AV2097" s="333"/>
      <c r="BF2097" s="333"/>
      <c r="BP2097" s="333"/>
      <c r="BZ2097" s="333"/>
      <c r="CJ2097" s="333"/>
      <c r="CT2097" s="333"/>
      <c r="DD2097" s="333"/>
      <c r="DN2097" s="333"/>
      <c r="DX2097" s="333"/>
      <c r="EH2097" s="333"/>
      <c r="ER2097" s="333"/>
      <c r="FX2097" s="389"/>
      <c r="GH2097" s="333"/>
      <c r="GR2097" s="333"/>
      <c r="HB2097" s="333"/>
      <c r="HL2097" s="333"/>
      <c r="HV2097" s="333"/>
      <c r="IA2097" s="325"/>
    </row>
    <row r="2098" spans="1:235" s="48" customFormat="1">
      <c r="A2098" s="46"/>
      <c r="AB2098" s="333"/>
      <c r="AL2098" s="333"/>
      <c r="AV2098" s="333"/>
      <c r="BF2098" s="333"/>
      <c r="BP2098" s="333"/>
      <c r="BZ2098" s="333"/>
      <c r="CJ2098" s="333"/>
      <c r="CT2098" s="333"/>
      <c r="DD2098" s="333"/>
      <c r="DN2098" s="333"/>
      <c r="DX2098" s="333"/>
      <c r="EH2098" s="333"/>
      <c r="ER2098" s="333"/>
      <c r="FX2098" s="389"/>
      <c r="GH2098" s="333"/>
      <c r="GR2098" s="333"/>
      <c r="HB2098" s="333"/>
      <c r="HL2098" s="333"/>
      <c r="HV2098" s="333"/>
      <c r="IA2098" s="325"/>
    </row>
    <row r="2099" spans="1:235" s="48" customFormat="1">
      <c r="A2099" s="46"/>
      <c r="AB2099" s="333"/>
      <c r="AL2099" s="333"/>
      <c r="AV2099" s="333"/>
      <c r="BF2099" s="333"/>
      <c r="BP2099" s="333"/>
      <c r="BZ2099" s="333"/>
      <c r="CJ2099" s="333"/>
      <c r="CT2099" s="333"/>
      <c r="DD2099" s="333"/>
      <c r="DN2099" s="333"/>
      <c r="DX2099" s="333"/>
      <c r="EH2099" s="333"/>
      <c r="ER2099" s="333"/>
      <c r="FX2099" s="389"/>
      <c r="GH2099" s="333"/>
      <c r="GR2099" s="333"/>
      <c r="HB2099" s="333"/>
      <c r="HL2099" s="333"/>
      <c r="HV2099" s="333"/>
      <c r="IA2099" s="325"/>
    </row>
    <row r="2100" spans="1:235" s="48" customFormat="1">
      <c r="A2100" s="46"/>
      <c r="AB2100" s="333"/>
      <c r="AL2100" s="333"/>
      <c r="AV2100" s="333"/>
      <c r="BF2100" s="333"/>
      <c r="BP2100" s="333"/>
      <c r="BZ2100" s="333"/>
      <c r="CJ2100" s="333"/>
      <c r="CT2100" s="333"/>
      <c r="DD2100" s="333"/>
      <c r="DN2100" s="333"/>
      <c r="DX2100" s="333"/>
      <c r="EH2100" s="333"/>
      <c r="ER2100" s="333"/>
      <c r="FX2100" s="389"/>
      <c r="GH2100" s="333"/>
      <c r="GR2100" s="333"/>
      <c r="HB2100" s="333"/>
      <c r="HL2100" s="333"/>
      <c r="HV2100" s="333"/>
      <c r="IA2100" s="325"/>
    </row>
    <row r="2101" spans="1:235" s="48" customFormat="1">
      <c r="A2101" s="46"/>
      <c r="AB2101" s="333"/>
      <c r="AL2101" s="333"/>
      <c r="AV2101" s="333"/>
      <c r="BF2101" s="333"/>
      <c r="BP2101" s="333"/>
      <c r="BZ2101" s="333"/>
      <c r="CJ2101" s="333"/>
      <c r="CT2101" s="333"/>
      <c r="DD2101" s="333"/>
      <c r="DN2101" s="333"/>
      <c r="DX2101" s="333"/>
      <c r="EH2101" s="333"/>
      <c r="ER2101" s="333"/>
      <c r="FX2101" s="389"/>
      <c r="GH2101" s="333"/>
      <c r="GR2101" s="333"/>
      <c r="HB2101" s="333"/>
      <c r="HL2101" s="333"/>
      <c r="HV2101" s="333"/>
      <c r="IA2101" s="325"/>
    </row>
    <row r="2102" spans="1:235" s="48" customFormat="1">
      <c r="A2102" s="46"/>
      <c r="AB2102" s="333"/>
      <c r="AL2102" s="333"/>
      <c r="AV2102" s="333"/>
      <c r="BF2102" s="333"/>
      <c r="BP2102" s="333"/>
      <c r="BZ2102" s="333"/>
      <c r="CJ2102" s="333"/>
      <c r="CT2102" s="333"/>
      <c r="DD2102" s="333"/>
      <c r="DN2102" s="333"/>
      <c r="DX2102" s="333"/>
      <c r="EH2102" s="333"/>
      <c r="ER2102" s="333"/>
      <c r="FX2102" s="389"/>
      <c r="GH2102" s="333"/>
      <c r="GR2102" s="333"/>
      <c r="HB2102" s="333"/>
      <c r="HL2102" s="333"/>
      <c r="HV2102" s="333"/>
      <c r="IA2102" s="325"/>
    </row>
    <row r="2103" spans="1:235" s="48" customFormat="1">
      <c r="A2103" s="46"/>
      <c r="AB2103" s="333"/>
      <c r="AL2103" s="333"/>
      <c r="AV2103" s="333"/>
      <c r="BF2103" s="333"/>
      <c r="BP2103" s="333"/>
      <c r="BZ2103" s="333"/>
      <c r="CJ2103" s="333"/>
      <c r="CT2103" s="333"/>
      <c r="DD2103" s="333"/>
      <c r="DN2103" s="333"/>
      <c r="DX2103" s="333"/>
      <c r="EH2103" s="333"/>
      <c r="ER2103" s="333"/>
      <c r="FX2103" s="389"/>
      <c r="GH2103" s="333"/>
      <c r="GR2103" s="333"/>
      <c r="HB2103" s="333"/>
      <c r="HL2103" s="333"/>
      <c r="HV2103" s="333"/>
      <c r="IA2103" s="325"/>
    </row>
    <row r="2104" spans="1:235" s="48" customFormat="1">
      <c r="A2104" s="46"/>
      <c r="AB2104" s="333"/>
      <c r="AL2104" s="333"/>
      <c r="AV2104" s="333"/>
      <c r="BF2104" s="333"/>
      <c r="BP2104" s="333"/>
      <c r="BZ2104" s="333"/>
      <c r="CJ2104" s="333"/>
      <c r="CT2104" s="333"/>
      <c r="DD2104" s="333"/>
      <c r="DN2104" s="333"/>
      <c r="DX2104" s="333"/>
      <c r="EH2104" s="333"/>
      <c r="ER2104" s="333"/>
      <c r="FX2104" s="389"/>
      <c r="GH2104" s="333"/>
      <c r="GR2104" s="333"/>
      <c r="HB2104" s="333"/>
      <c r="HL2104" s="333"/>
      <c r="HV2104" s="333"/>
      <c r="IA2104" s="325"/>
    </row>
    <row r="2105" spans="1:235" s="48" customFormat="1">
      <c r="A2105" s="46"/>
      <c r="AB2105" s="333"/>
      <c r="AL2105" s="333"/>
      <c r="AV2105" s="333"/>
      <c r="BF2105" s="333"/>
      <c r="BP2105" s="333"/>
      <c r="BZ2105" s="333"/>
      <c r="CJ2105" s="333"/>
      <c r="CT2105" s="333"/>
      <c r="DD2105" s="333"/>
      <c r="DN2105" s="333"/>
      <c r="DX2105" s="333"/>
      <c r="EH2105" s="333"/>
      <c r="ER2105" s="333"/>
      <c r="FX2105" s="389"/>
      <c r="GH2105" s="333"/>
      <c r="GR2105" s="333"/>
      <c r="HB2105" s="333"/>
      <c r="HL2105" s="333"/>
      <c r="HV2105" s="333"/>
      <c r="IA2105" s="325"/>
    </row>
    <row r="2106" spans="1:235" s="48" customFormat="1">
      <c r="A2106" s="46"/>
      <c r="AB2106" s="333"/>
      <c r="AL2106" s="333"/>
      <c r="AV2106" s="333"/>
      <c r="BF2106" s="333"/>
      <c r="BP2106" s="333"/>
      <c r="BZ2106" s="333"/>
      <c r="CJ2106" s="333"/>
      <c r="CT2106" s="333"/>
      <c r="DD2106" s="333"/>
      <c r="DN2106" s="333"/>
      <c r="DX2106" s="333"/>
      <c r="EH2106" s="333"/>
      <c r="ER2106" s="333"/>
      <c r="FX2106" s="389"/>
      <c r="GH2106" s="333"/>
      <c r="GR2106" s="333"/>
      <c r="HB2106" s="333"/>
      <c r="HL2106" s="333"/>
      <c r="HV2106" s="333"/>
      <c r="IA2106" s="325"/>
    </row>
    <row r="2107" spans="1:235" s="48" customFormat="1">
      <c r="A2107" s="46"/>
      <c r="AB2107" s="333"/>
      <c r="AL2107" s="333"/>
      <c r="AV2107" s="333"/>
      <c r="BF2107" s="333"/>
      <c r="BP2107" s="333"/>
      <c r="BZ2107" s="333"/>
      <c r="CJ2107" s="333"/>
      <c r="CT2107" s="333"/>
      <c r="DD2107" s="333"/>
      <c r="DN2107" s="333"/>
      <c r="DX2107" s="333"/>
      <c r="EH2107" s="333"/>
      <c r="ER2107" s="333"/>
      <c r="FX2107" s="389"/>
      <c r="GH2107" s="333"/>
      <c r="GR2107" s="333"/>
      <c r="HB2107" s="333"/>
      <c r="HL2107" s="333"/>
      <c r="HV2107" s="333"/>
      <c r="IA2107" s="325"/>
    </row>
    <row r="2108" spans="1:235" s="48" customFormat="1">
      <c r="A2108" s="46"/>
      <c r="AB2108" s="333"/>
      <c r="AL2108" s="333"/>
      <c r="AV2108" s="333"/>
      <c r="BF2108" s="333"/>
      <c r="BP2108" s="333"/>
      <c r="BZ2108" s="333"/>
      <c r="CJ2108" s="333"/>
      <c r="CT2108" s="333"/>
      <c r="DD2108" s="333"/>
      <c r="DN2108" s="333"/>
      <c r="DX2108" s="333"/>
      <c r="EH2108" s="333"/>
      <c r="ER2108" s="333"/>
      <c r="FX2108" s="389"/>
      <c r="GH2108" s="333"/>
      <c r="GR2108" s="333"/>
      <c r="HB2108" s="333"/>
      <c r="HL2108" s="333"/>
      <c r="HV2108" s="333"/>
      <c r="IA2108" s="325"/>
    </row>
    <row r="2109" spans="1:235" s="48" customFormat="1">
      <c r="A2109" s="46"/>
      <c r="AB2109" s="333"/>
      <c r="AL2109" s="333"/>
      <c r="AV2109" s="333"/>
      <c r="BF2109" s="333"/>
      <c r="BP2109" s="333"/>
      <c r="BZ2109" s="333"/>
      <c r="CJ2109" s="333"/>
      <c r="CT2109" s="333"/>
      <c r="DD2109" s="333"/>
      <c r="DN2109" s="333"/>
      <c r="DX2109" s="333"/>
      <c r="EH2109" s="333"/>
      <c r="ER2109" s="333"/>
      <c r="FX2109" s="389"/>
      <c r="GH2109" s="333"/>
      <c r="GR2109" s="333"/>
      <c r="HB2109" s="333"/>
      <c r="HL2109" s="333"/>
      <c r="HV2109" s="333"/>
      <c r="IA2109" s="325"/>
    </row>
    <row r="2110" spans="1:235" s="48" customFormat="1">
      <c r="A2110" s="46"/>
      <c r="AB2110" s="333"/>
      <c r="AL2110" s="333"/>
      <c r="AV2110" s="333"/>
      <c r="BF2110" s="333"/>
      <c r="BP2110" s="333"/>
      <c r="BZ2110" s="333"/>
      <c r="CJ2110" s="333"/>
      <c r="CT2110" s="333"/>
      <c r="DD2110" s="333"/>
      <c r="DN2110" s="333"/>
      <c r="DX2110" s="333"/>
      <c r="EH2110" s="333"/>
      <c r="ER2110" s="333"/>
      <c r="FX2110" s="389"/>
      <c r="GH2110" s="333"/>
      <c r="GR2110" s="333"/>
      <c r="HB2110" s="333"/>
      <c r="HL2110" s="333"/>
      <c r="HV2110" s="333"/>
      <c r="IA2110" s="325"/>
    </row>
    <row r="2111" spans="1:235" s="48" customFormat="1">
      <c r="A2111" s="46"/>
      <c r="AB2111" s="333"/>
      <c r="AL2111" s="333"/>
      <c r="AV2111" s="333"/>
      <c r="BF2111" s="333"/>
      <c r="BP2111" s="333"/>
      <c r="BZ2111" s="333"/>
      <c r="CJ2111" s="333"/>
      <c r="CT2111" s="333"/>
      <c r="DD2111" s="333"/>
      <c r="DN2111" s="333"/>
      <c r="DX2111" s="333"/>
      <c r="EH2111" s="333"/>
      <c r="ER2111" s="333"/>
      <c r="FX2111" s="389"/>
      <c r="GH2111" s="333"/>
      <c r="GR2111" s="333"/>
      <c r="HB2111" s="333"/>
      <c r="HL2111" s="333"/>
      <c r="HV2111" s="333"/>
      <c r="IA2111" s="325"/>
    </row>
    <row r="2112" spans="1:235" s="48" customFormat="1">
      <c r="A2112" s="46"/>
      <c r="AB2112" s="333"/>
      <c r="AL2112" s="333"/>
      <c r="AV2112" s="333"/>
      <c r="BF2112" s="333"/>
      <c r="BP2112" s="333"/>
      <c r="BZ2112" s="333"/>
      <c r="CJ2112" s="333"/>
      <c r="CT2112" s="333"/>
      <c r="DD2112" s="333"/>
      <c r="DN2112" s="333"/>
      <c r="DX2112" s="333"/>
      <c r="EH2112" s="333"/>
      <c r="ER2112" s="333"/>
      <c r="FX2112" s="389"/>
      <c r="GH2112" s="333"/>
      <c r="GR2112" s="333"/>
      <c r="HB2112" s="333"/>
      <c r="HL2112" s="333"/>
      <c r="HV2112" s="333"/>
      <c r="IA2112" s="325"/>
    </row>
    <row r="2113" spans="1:235" s="48" customFormat="1">
      <c r="A2113" s="46"/>
      <c r="AB2113" s="333"/>
      <c r="AL2113" s="333"/>
      <c r="AV2113" s="333"/>
      <c r="BF2113" s="333"/>
      <c r="BP2113" s="333"/>
      <c r="BZ2113" s="333"/>
      <c r="CJ2113" s="333"/>
      <c r="CT2113" s="333"/>
      <c r="DD2113" s="333"/>
      <c r="DN2113" s="333"/>
      <c r="DX2113" s="333"/>
      <c r="EH2113" s="333"/>
      <c r="ER2113" s="333"/>
      <c r="FX2113" s="389"/>
      <c r="GH2113" s="333"/>
      <c r="GR2113" s="333"/>
      <c r="HB2113" s="333"/>
      <c r="HL2113" s="333"/>
      <c r="HV2113" s="333"/>
      <c r="IA2113" s="325"/>
    </row>
    <row r="2114" spans="1:235" s="48" customFormat="1">
      <c r="A2114" s="46"/>
      <c r="AB2114" s="333"/>
      <c r="AL2114" s="333"/>
      <c r="AV2114" s="333"/>
      <c r="BF2114" s="333"/>
      <c r="BP2114" s="333"/>
      <c r="BZ2114" s="333"/>
      <c r="CJ2114" s="333"/>
      <c r="CT2114" s="333"/>
      <c r="DD2114" s="333"/>
      <c r="DN2114" s="333"/>
      <c r="DX2114" s="333"/>
      <c r="EH2114" s="333"/>
      <c r="ER2114" s="333"/>
      <c r="FX2114" s="389"/>
      <c r="GH2114" s="333"/>
      <c r="GR2114" s="333"/>
      <c r="HB2114" s="333"/>
      <c r="HL2114" s="333"/>
      <c r="HV2114" s="333"/>
      <c r="IA2114" s="325"/>
    </row>
    <row r="2115" spans="1:235" s="48" customFormat="1">
      <c r="A2115" s="46"/>
      <c r="AB2115" s="333"/>
      <c r="AL2115" s="333"/>
      <c r="AV2115" s="333"/>
      <c r="BF2115" s="333"/>
      <c r="BP2115" s="333"/>
      <c r="BZ2115" s="333"/>
      <c r="CJ2115" s="333"/>
      <c r="CT2115" s="333"/>
      <c r="DD2115" s="333"/>
      <c r="DN2115" s="333"/>
      <c r="DX2115" s="333"/>
      <c r="EH2115" s="333"/>
      <c r="ER2115" s="333"/>
      <c r="FX2115" s="389"/>
      <c r="GH2115" s="333"/>
      <c r="GR2115" s="333"/>
      <c r="HB2115" s="333"/>
      <c r="HL2115" s="333"/>
      <c r="HV2115" s="333"/>
      <c r="IA2115" s="325"/>
    </row>
    <row r="2116" spans="1:235" s="48" customFormat="1">
      <c r="A2116" s="46"/>
      <c r="AB2116" s="333"/>
      <c r="AL2116" s="333"/>
      <c r="AV2116" s="333"/>
      <c r="BF2116" s="333"/>
      <c r="BP2116" s="333"/>
      <c r="BZ2116" s="333"/>
      <c r="CJ2116" s="333"/>
      <c r="CT2116" s="333"/>
      <c r="DD2116" s="333"/>
      <c r="DN2116" s="333"/>
      <c r="DX2116" s="333"/>
      <c r="EH2116" s="333"/>
      <c r="ER2116" s="333"/>
      <c r="FX2116" s="389"/>
      <c r="GH2116" s="333"/>
      <c r="GR2116" s="333"/>
      <c r="HB2116" s="333"/>
      <c r="HL2116" s="333"/>
      <c r="HV2116" s="333"/>
      <c r="IA2116" s="325"/>
    </row>
    <row r="2117" spans="1:235" s="48" customFormat="1">
      <c r="A2117" s="46"/>
      <c r="AB2117" s="333"/>
      <c r="AL2117" s="333"/>
      <c r="AV2117" s="333"/>
      <c r="BF2117" s="333"/>
      <c r="BP2117" s="333"/>
      <c r="BZ2117" s="333"/>
      <c r="CJ2117" s="333"/>
      <c r="CT2117" s="333"/>
      <c r="DD2117" s="333"/>
      <c r="DN2117" s="333"/>
      <c r="DX2117" s="333"/>
      <c r="EH2117" s="333"/>
      <c r="ER2117" s="333"/>
      <c r="FX2117" s="389"/>
      <c r="GH2117" s="333"/>
      <c r="GR2117" s="333"/>
      <c r="HB2117" s="333"/>
      <c r="HL2117" s="333"/>
      <c r="HV2117" s="333"/>
      <c r="IA2117" s="325"/>
    </row>
    <row r="2118" spans="1:235" s="48" customFormat="1">
      <c r="A2118" s="46"/>
      <c r="AB2118" s="333"/>
      <c r="AL2118" s="333"/>
      <c r="AV2118" s="333"/>
      <c r="BF2118" s="333"/>
      <c r="BP2118" s="333"/>
      <c r="BZ2118" s="333"/>
      <c r="CJ2118" s="333"/>
      <c r="CT2118" s="333"/>
      <c r="DD2118" s="333"/>
      <c r="DN2118" s="333"/>
      <c r="DX2118" s="333"/>
      <c r="EH2118" s="333"/>
      <c r="ER2118" s="333"/>
      <c r="FX2118" s="389"/>
      <c r="GH2118" s="333"/>
      <c r="GR2118" s="333"/>
      <c r="HB2118" s="333"/>
      <c r="HL2118" s="333"/>
      <c r="HV2118" s="333"/>
      <c r="IA2118" s="325"/>
    </row>
    <row r="2119" spans="1:235" s="48" customFormat="1">
      <c r="A2119" s="46"/>
      <c r="AB2119" s="333"/>
      <c r="AL2119" s="333"/>
      <c r="AV2119" s="333"/>
      <c r="BF2119" s="333"/>
      <c r="BP2119" s="333"/>
      <c r="BZ2119" s="333"/>
      <c r="CJ2119" s="333"/>
      <c r="CT2119" s="333"/>
      <c r="DD2119" s="333"/>
      <c r="DN2119" s="333"/>
      <c r="DX2119" s="333"/>
      <c r="EH2119" s="333"/>
      <c r="ER2119" s="333"/>
      <c r="FX2119" s="389"/>
      <c r="GH2119" s="333"/>
      <c r="GR2119" s="333"/>
      <c r="HB2119" s="333"/>
      <c r="HL2119" s="333"/>
      <c r="HV2119" s="333"/>
      <c r="IA2119" s="325"/>
    </row>
    <row r="2120" spans="1:235" s="48" customFormat="1">
      <c r="A2120" s="46"/>
      <c r="AB2120" s="333"/>
      <c r="AL2120" s="333"/>
      <c r="AV2120" s="333"/>
      <c r="BF2120" s="333"/>
      <c r="BP2120" s="333"/>
      <c r="BZ2120" s="333"/>
      <c r="CJ2120" s="333"/>
      <c r="CT2120" s="333"/>
      <c r="DD2120" s="333"/>
      <c r="DN2120" s="333"/>
      <c r="DX2120" s="333"/>
      <c r="EH2120" s="333"/>
      <c r="ER2120" s="333"/>
      <c r="FX2120" s="389"/>
      <c r="GH2120" s="333"/>
      <c r="GR2120" s="333"/>
      <c r="HB2120" s="333"/>
      <c r="HL2120" s="333"/>
      <c r="HV2120" s="333"/>
      <c r="IA2120" s="325"/>
    </row>
    <row r="2121" spans="1:235" s="48" customFormat="1">
      <c r="A2121" s="46"/>
      <c r="AB2121" s="333"/>
      <c r="AL2121" s="333"/>
      <c r="AV2121" s="333"/>
      <c r="BF2121" s="333"/>
      <c r="BP2121" s="333"/>
      <c r="BZ2121" s="333"/>
      <c r="CJ2121" s="333"/>
      <c r="CT2121" s="333"/>
      <c r="DD2121" s="333"/>
      <c r="DN2121" s="333"/>
      <c r="DX2121" s="333"/>
      <c r="EH2121" s="333"/>
      <c r="ER2121" s="333"/>
      <c r="FX2121" s="389"/>
      <c r="GH2121" s="333"/>
      <c r="GR2121" s="333"/>
      <c r="HB2121" s="333"/>
      <c r="HL2121" s="333"/>
      <c r="HV2121" s="333"/>
      <c r="IA2121" s="325"/>
    </row>
    <row r="2122" spans="1:235" s="48" customFormat="1">
      <c r="A2122" s="46"/>
      <c r="AB2122" s="333"/>
      <c r="AL2122" s="333"/>
      <c r="AV2122" s="333"/>
      <c r="BF2122" s="333"/>
      <c r="BP2122" s="333"/>
      <c r="BZ2122" s="333"/>
      <c r="CJ2122" s="333"/>
      <c r="CT2122" s="333"/>
      <c r="DD2122" s="333"/>
      <c r="DN2122" s="333"/>
      <c r="DX2122" s="333"/>
      <c r="EH2122" s="333"/>
      <c r="ER2122" s="333"/>
      <c r="FX2122" s="389"/>
      <c r="GH2122" s="333"/>
      <c r="GR2122" s="333"/>
      <c r="HB2122" s="333"/>
      <c r="HL2122" s="333"/>
      <c r="HV2122" s="333"/>
      <c r="IA2122" s="325"/>
    </row>
    <row r="2123" spans="1:235" s="48" customFormat="1">
      <c r="A2123" s="46"/>
      <c r="AB2123" s="333"/>
      <c r="AL2123" s="333"/>
      <c r="AV2123" s="333"/>
      <c r="BF2123" s="333"/>
      <c r="BP2123" s="333"/>
      <c r="BZ2123" s="333"/>
      <c r="CJ2123" s="333"/>
      <c r="CT2123" s="333"/>
      <c r="DD2123" s="333"/>
      <c r="DN2123" s="333"/>
      <c r="DX2123" s="333"/>
      <c r="EH2123" s="333"/>
      <c r="ER2123" s="333"/>
      <c r="FX2123" s="389"/>
      <c r="GH2123" s="333"/>
      <c r="GR2123" s="333"/>
      <c r="HB2123" s="333"/>
      <c r="HL2123" s="333"/>
      <c r="HV2123" s="333"/>
      <c r="IA2123" s="325"/>
    </row>
    <row r="2124" spans="1:235" s="48" customFormat="1">
      <c r="A2124" s="46"/>
      <c r="AB2124" s="333"/>
      <c r="AL2124" s="333"/>
      <c r="AV2124" s="333"/>
      <c r="BF2124" s="333"/>
      <c r="BP2124" s="333"/>
      <c r="BZ2124" s="333"/>
      <c r="CJ2124" s="333"/>
      <c r="CT2124" s="333"/>
      <c r="DD2124" s="333"/>
      <c r="DN2124" s="333"/>
      <c r="DX2124" s="333"/>
      <c r="EH2124" s="333"/>
      <c r="ER2124" s="333"/>
      <c r="FX2124" s="389"/>
      <c r="GH2124" s="333"/>
      <c r="GR2124" s="333"/>
      <c r="HB2124" s="333"/>
      <c r="HL2124" s="333"/>
      <c r="HV2124" s="333"/>
      <c r="IA2124" s="325"/>
    </row>
    <row r="2125" spans="1:235" s="48" customFormat="1">
      <c r="A2125" s="46"/>
      <c r="AB2125" s="333"/>
      <c r="AL2125" s="333"/>
      <c r="AV2125" s="333"/>
      <c r="BF2125" s="333"/>
      <c r="BP2125" s="333"/>
      <c r="BZ2125" s="333"/>
      <c r="CJ2125" s="333"/>
      <c r="CT2125" s="333"/>
      <c r="DD2125" s="333"/>
      <c r="DN2125" s="333"/>
      <c r="DX2125" s="333"/>
      <c r="EH2125" s="333"/>
      <c r="ER2125" s="333"/>
      <c r="FX2125" s="389"/>
      <c r="GH2125" s="333"/>
      <c r="GR2125" s="333"/>
      <c r="HB2125" s="333"/>
      <c r="HL2125" s="333"/>
      <c r="HV2125" s="333"/>
      <c r="IA2125" s="325"/>
    </row>
    <row r="2126" spans="1:235" s="48" customFormat="1">
      <c r="A2126" s="46"/>
      <c r="AB2126" s="333"/>
      <c r="AL2126" s="333"/>
      <c r="AV2126" s="333"/>
      <c r="BF2126" s="333"/>
      <c r="BP2126" s="333"/>
      <c r="BZ2126" s="333"/>
      <c r="CJ2126" s="333"/>
      <c r="CT2126" s="333"/>
      <c r="DD2126" s="333"/>
      <c r="DN2126" s="333"/>
      <c r="DX2126" s="333"/>
      <c r="EH2126" s="333"/>
      <c r="ER2126" s="333"/>
      <c r="FX2126" s="389"/>
      <c r="GH2126" s="333"/>
      <c r="GR2126" s="333"/>
      <c r="HB2126" s="333"/>
      <c r="HL2126" s="333"/>
      <c r="HV2126" s="333"/>
      <c r="IA2126" s="325"/>
    </row>
    <row r="2127" spans="1:235" s="48" customFormat="1">
      <c r="A2127" s="46"/>
      <c r="AB2127" s="333"/>
      <c r="AL2127" s="333"/>
      <c r="AV2127" s="333"/>
      <c r="BF2127" s="333"/>
      <c r="BP2127" s="333"/>
      <c r="BZ2127" s="333"/>
      <c r="CJ2127" s="333"/>
      <c r="CT2127" s="333"/>
      <c r="DD2127" s="333"/>
      <c r="DN2127" s="333"/>
      <c r="DX2127" s="333"/>
      <c r="EH2127" s="333"/>
      <c r="ER2127" s="333"/>
      <c r="FX2127" s="389"/>
      <c r="GH2127" s="333"/>
      <c r="GR2127" s="333"/>
      <c r="HB2127" s="333"/>
      <c r="HL2127" s="333"/>
      <c r="HV2127" s="333"/>
      <c r="IA2127" s="325"/>
    </row>
    <row r="2128" spans="1:235" s="48" customFormat="1">
      <c r="A2128" s="46"/>
      <c r="AB2128" s="333"/>
      <c r="AL2128" s="333"/>
      <c r="AV2128" s="333"/>
      <c r="BF2128" s="333"/>
      <c r="BP2128" s="333"/>
      <c r="BZ2128" s="333"/>
      <c r="CJ2128" s="333"/>
      <c r="CT2128" s="333"/>
      <c r="DD2128" s="333"/>
      <c r="DN2128" s="333"/>
      <c r="DX2128" s="333"/>
      <c r="EH2128" s="333"/>
      <c r="ER2128" s="333"/>
      <c r="FX2128" s="389"/>
      <c r="GH2128" s="333"/>
      <c r="GR2128" s="333"/>
      <c r="HB2128" s="333"/>
      <c r="HL2128" s="333"/>
      <c r="HV2128" s="333"/>
      <c r="IA2128" s="325"/>
    </row>
    <row r="2129" spans="1:235" s="48" customFormat="1">
      <c r="A2129" s="46"/>
      <c r="AB2129" s="333"/>
      <c r="AL2129" s="333"/>
      <c r="AV2129" s="333"/>
      <c r="BF2129" s="333"/>
      <c r="BP2129" s="333"/>
      <c r="BZ2129" s="333"/>
      <c r="CJ2129" s="333"/>
      <c r="CT2129" s="333"/>
      <c r="DD2129" s="333"/>
      <c r="DN2129" s="333"/>
      <c r="DX2129" s="333"/>
      <c r="EH2129" s="333"/>
      <c r="ER2129" s="333"/>
      <c r="FX2129" s="389"/>
      <c r="GH2129" s="333"/>
      <c r="GR2129" s="333"/>
      <c r="HB2129" s="333"/>
      <c r="HL2129" s="333"/>
      <c r="HV2129" s="333"/>
      <c r="IA2129" s="325"/>
    </row>
    <row r="2130" spans="1:235" s="48" customFormat="1">
      <c r="A2130" s="46"/>
      <c r="AB2130" s="333"/>
      <c r="AL2130" s="333"/>
      <c r="AV2130" s="333"/>
      <c r="BF2130" s="333"/>
      <c r="BP2130" s="333"/>
      <c r="BZ2130" s="333"/>
      <c r="CJ2130" s="333"/>
      <c r="CT2130" s="333"/>
      <c r="DD2130" s="333"/>
      <c r="DN2130" s="333"/>
      <c r="DX2130" s="333"/>
      <c r="EH2130" s="333"/>
      <c r="ER2130" s="333"/>
      <c r="FX2130" s="389"/>
      <c r="GH2130" s="333"/>
      <c r="GR2130" s="333"/>
      <c r="HB2130" s="333"/>
      <c r="HL2130" s="333"/>
      <c r="HV2130" s="333"/>
      <c r="IA2130" s="325"/>
    </row>
    <row r="2131" spans="1:235" s="48" customFormat="1">
      <c r="A2131" s="46"/>
      <c r="AB2131" s="333"/>
      <c r="AL2131" s="333"/>
      <c r="AV2131" s="333"/>
      <c r="BF2131" s="333"/>
      <c r="BP2131" s="333"/>
      <c r="BZ2131" s="333"/>
      <c r="CJ2131" s="333"/>
      <c r="CT2131" s="333"/>
      <c r="DD2131" s="333"/>
      <c r="DN2131" s="333"/>
      <c r="DX2131" s="333"/>
      <c r="EH2131" s="333"/>
      <c r="ER2131" s="333"/>
      <c r="FX2131" s="389"/>
      <c r="GH2131" s="333"/>
      <c r="GR2131" s="333"/>
      <c r="HB2131" s="333"/>
      <c r="HL2131" s="333"/>
      <c r="HV2131" s="333"/>
      <c r="IA2131" s="325"/>
    </row>
    <row r="2132" spans="1:235" s="48" customFormat="1">
      <c r="A2132" s="46"/>
      <c r="AB2132" s="333"/>
      <c r="AL2132" s="333"/>
      <c r="AV2132" s="333"/>
      <c r="BF2132" s="333"/>
      <c r="BP2132" s="333"/>
      <c r="BZ2132" s="333"/>
      <c r="CJ2132" s="333"/>
      <c r="CT2132" s="333"/>
      <c r="DD2132" s="333"/>
      <c r="DN2132" s="333"/>
      <c r="DX2132" s="333"/>
      <c r="EH2132" s="333"/>
      <c r="ER2132" s="333"/>
      <c r="FX2132" s="389"/>
      <c r="GH2132" s="333"/>
      <c r="GR2132" s="333"/>
      <c r="HB2132" s="333"/>
      <c r="HL2132" s="333"/>
      <c r="HV2132" s="333"/>
      <c r="IA2132" s="325"/>
    </row>
    <row r="2133" spans="1:235" s="48" customFormat="1">
      <c r="A2133" s="46"/>
      <c r="AB2133" s="333"/>
      <c r="AL2133" s="333"/>
      <c r="AV2133" s="333"/>
      <c r="BF2133" s="333"/>
      <c r="BP2133" s="333"/>
      <c r="BZ2133" s="333"/>
      <c r="CJ2133" s="333"/>
      <c r="CT2133" s="333"/>
      <c r="DD2133" s="333"/>
      <c r="DN2133" s="333"/>
      <c r="DX2133" s="333"/>
      <c r="EH2133" s="333"/>
      <c r="ER2133" s="333"/>
      <c r="FX2133" s="389"/>
      <c r="GH2133" s="333"/>
      <c r="GR2133" s="333"/>
      <c r="HB2133" s="333"/>
      <c r="HL2133" s="333"/>
      <c r="HV2133" s="333"/>
      <c r="IA2133" s="325"/>
    </row>
    <row r="2134" spans="1:235" s="48" customFormat="1">
      <c r="A2134" s="46"/>
      <c r="AB2134" s="333"/>
      <c r="AL2134" s="333"/>
      <c r="AV2134" s="333"/>
      <c r="BF2134" s="333"/>
      <c r="BP2134" s="333"/>
      <c r="BZ2134" s="333"/>
      <c r="CJ2134" s="333"/>
      <c r="CT2134" s="333"/>
      <c r="DD2134" s="333"/>
      <c r="DN2134" s="333"/>
      <c r="DX2134" s="333"/>
      <c r="EH2134" s="333"/>
      <c r="ER2134" s="333"/>
      <c r="FX2134" s="389"/>
      <c r="GH2134" s="333"/>
      <c r="GR2134" s="333"/>
      <c r="HB2134" s="333"/>
      <c r="HL2134" s="333"/>
      <c r="HV2134" s="333"/>
      <c r="IA2134" s="325"/>
    </row>
    <row r="2135" spans="1:235" s="48" customFormat="1">
      <c r="A2135" s="46"/>
      <c r="AB2135" s="333"/>
      <c r="AL2135" s="333"/>
      <c r="AV2135" s="333"/>
      <c r="BF2135" s="333"/>
      <c r="BP2135" s="333"/>
      <c r="BZ2135" s="333"/>
      <c r="CJ2135" s="333"/>
      <c r="CT2135" s="333"/>
      <c r="DD2135" s="333"/>
      <c r="DN2135" s="333"/>
      <c r="DX2135" s="333"/>
      <c r="EH2135" s="333"/>
      <c r="ER2135" s="333"/>
      <c r="FX2135" s="389"/>
      <c r="GH2135" s="333"/>
      <c r="GR2135" s="333"/>
      <c r="HB2135" s="333"/>
      <c r="HL2135" s="333"/>
      <c r="HV2135" s="333"/>
      <c r="IA2135" s="325"/>
    </row>
    <row r="2136" spans="1:235" s="48" customFormat="1">
      <c r="A2136" s="46"/>
      <c r="AB2136" s="333"/>
      <c r="AL2136" s="333"/>
      <c r="AV2136" s="333"/>
      <c r="BF2136" s="333"/>
      <c r="BP2136" s="333"/>
      <c r="BZ2136" s="333"/>
      <c r="CJ2136" s="333"/>
      <c r="CT2136" s="333"/>
      <c r="DD2136" s="333"/>
      <c r="DN2136" s="333"/>
      <c r="DX2136" s="333"/>
      <c r="EH2136" s="333"/>
      <c r="ER2136" s="333"/>
      <c r="FX2136" s="389"/>
      <c r="GH2136" s="333"/>
      <c r="GR2136" s="333"/>
      <c r="HB2136" s="333"/>
      <c r="HL2136" s="333"/>
      <c r="HV2136" s="333"/>
      <c r="IA2136" s="325"/>
    </row>
    <row r="2137" spans="1:235" s="48" customFormat="1">
      <c r="A2137" s="46"/>
      <c r="AB2137" s="333"/>
      <c r="AL2137" s="333"/>
      <c r="AV2137" s="333"/>
      <c r="BF2137" s="333"/>
      <c r="BP2137" s="333"/>
      <c r="BZ2137" s="333"/>
      <c r="CJ2137" s="333"/>
      <c r="CT2137" s="333"/>
      <c r="DD2137" s="333"/>
      <c r="DN2137" s="333"/>
      <c r="DX2137" s="333"/>
      <c r="EH2137" s="333"/>
      <c r="ER2137" s="333"/>
      <c r="FX2137" s="389"/>
      <c r="GH2137" s="333"/>
      <c r="GR2137" s="333"/>
      <c r="HB2137" s="333"/>
      <c r="HL2137" s="333"/>
      <c r="HV2137" s="333"/>
      <c r="IA2137" s="325"/>
    </row>
    <row r="2138" spans="1:235" s="48" customFormat="1">
      <c r="A2138" s="46"/>
      <c r="AB2138" s="333"/>
      <c r="AL2138" s="333"/>
      <c r="AV2138" s="333"/>
      <c r="BF2138" s="333"/>
      <c r="BP2138" s="333"/>
      <c r="BZ2138" s="333"/>
      <c r="CJ2138" s="333"/>
      <c r="CT2138" s="333"/>
      <c r="DD2138" s="333"/>
      <c r="DN2138" s="333"/>
      <c r="DX2138" s="333"/>
      <c r="EH2138" s="333"/>
      <c r="ER2138" s="333"/>
      <c r="FX2138" s="389"/>
      <c r="GH2138" s="333"/>
      <c r="GR2138" s="333"/>
      <c r="HB2138" s="333"/>
      <c r="HL2138" s="333"/>
      <c r="HV2138" s="333"/>
      <c r="IA2138" s="325"/>
    </row>
    <row r="2139" spans="1:235" s="48" customFormat="1">
      <c r="A2139" s="46"/>
      <c r="AB2139" s="333"/>
      <c r="AL2139" s="333"/>
      <c r="AV2139" s="333"/>
      <c r="BF2139" s="333"/>
      <c r="BP2139" s="333"/>
      <c r="BZ2139" s="333"/>
      <c r="CJ2139" s="333"/>
      <c r="CT2139" s="333"/>
      <c r="DD2139" s="333"/>
      <c r="DN2139" s="333"/>
      <c r="DX2139" s="333"/>
      <c r="EH2139" s="333"/>
      <c r="ER2139" s="333"/>
      <c r="FX2139" s="389"/>
      <c r="GH2139" s="333"/>
      <c r="GR2139" s="333"/>
      <c r="HB2139" s="333"/>
      <c r="HL2139" s="333"/>
      <c r="HV2139" s="333"/>
      <c r="IA2139" s="325"/>
    </row>
    <row r="2140" spans="1:235" s="48" customFormat="1">
      <c r="A2140" s="46"/>
      <c r="AB2140" s="333"/>
      <c r="AL2140" s="333"/>
      <c r="AV2140" s="333"/>
      <c r="BF2140" s="333"/>
      <c r="BP2140" s="333"/>
      <c r="BZ2140" s="333"/>
      <c r="CJ2140" s="333"/>
      <c r="CT2140" s="333"/>
      <c r="DD2140" s="333"/>
      <c r="DN2140" s="333"/>
      <c r="DX2140" s="333"/>
      <c r="EH2140" s="333"/>
      <c r="ER2140" s="333"/>
      <c r="FX2140" s="389"/>
      <c r="GH2140" s="333"/>
      <c r="GR2140" s="333"/>
      <c r="HB2140" s="333"/>
      <c r="HL2140" s="333"/>
      <c r="HV2140" s="333"/>
      <c r="IA2140" s="325"/>
    </row>
    <row r="2141" spans="1:235" s="48" customFormat="1">
      <c r="A2141" s="46"/>
      <c r="AB2141" s="333"/>
      <c r="AL2141" s="333"/>
      <c r="AV2141" s="333"/>
      <c r="BF2141" s="333"/>
      <c r="BP2141" s="333"/>
      <c r="BZ2141" s="333"/>
      <c r="CJ2141" s="333"/>
      <c r="CT2141" s="333"/>
      <c r="DD2141" s="333"/>
      <c r="DN2141" s="333"/>
      <c r="DX2141" s="333"/>
      <c r="EH2141" s="333"/>
      <c r="ER2141" s="333"/>
      <c r="FX2141" s="389"/>
      <c r="GH2141" s="333"/>
      <c r="GR2141" s="333"/>
      <c r="HB2141" s="333"/>
      <c r="HL2141" s="333"/>
      <c r="HV2141" s="333"/>
      <c r="IA2141" s="325"/>
    </row>
    <row r="2142" spans="1:235" s="48" customFormat="1">
      <c r="A2142" s="46"/>
      <c r="AB2142" s="333"/>
      <c r="AL2142" s="333"/>
      <c r="AV2142" s="333"/>
      <c r="BF2142" s="333"/>
      <c r="BP2142" s="333"/>
      <c r="BZ2142" s="333"/>
      <c r="CJ2142" s="333"/>
      <c r="CT2142" s="333"/>
      <c r="DD2142" s="333"/>
      <c r="DN2142" s="333"/>
      <c r="DX2142" s="333"/>
      <c r="EH2142" s="333"/>
      <c r="ER2142" s="333"/>
      <c r="FX2142" s="389"/>
      <c r="GH2142" s="333"/>
      <c r="GR2142" s="333"/>
      <c r="HB2142" s="333"/>
      <c r="HL2142" s="333"/>
      <c r="HV2142" s="333"/>
      <c r="IA2142" s="325"/>
    </row>
    <row r="2143" spans="1:235" s="48" customFormat="1">
      <c r="A2143" s="46"/>
      <c r="AB2143" s="333"/>
      <c r="AL2143" s="333"/>
      <c r="AV2143" s="333"/>
      <c r="BF2143" s="333"/>
      <c r="BP2143" s="333"/>
      <c r="BZ2143" s="333"/>
      <c r="CJ2143" s="333"/>
      <c r="CT2143" s="333"/>
      <c r="DD2143" s="333"/>
      <c r="DN2143" s="333"/>
      <c r="DX2143" s="333"/>
      <c r="EH2143" s="333"/>
      <c r="ER2143" s="333"/>
      <c r="FX2143" s="389"/>
      <c r="GH2143" s="333"/>
      <c r="GR2143" s="333"/>
      <c r="HB2143" s="333"/>
      <c r="HL2143" s="333"/>
      <c r="HV2143" s="333"/>
      <c r="IA2143" s="325"/>
    </row>
    <row r="2144" spans="1:235" s="48" customFormat="1">
      <c r="A2144" s="46"/>
      <c r="AB2144" s="333"/>
      <c r="AL2144" s="333"/>
      <c r="AV2144" s="333"/>
      <c r="BF2144" s="333"/>
      <c r="BP2144" s="333"/>
      <c r="BZ2144" s="333"/>
      <c r="CJ2144" s="333"/>
      <c r="CT2144" s="333"/>
      <c r="DD2144" s="333"/>
      <c r="DN2144" s="333"/>
      <c r="DX2144" s="333"/>
      <c r="EH2144" s="333"/>
      <c r="ER2144" s="333"/>
      <c r="FX2144" s="389"/>
      <c r="GH2144" s="333"/>
      <c r="GR2144" s="333"/>
      <c r="HB2144" s="333"/>
      <c r="HL2144" s="333"/>
      <c r="HV2144" s="333"/>
      <c r="IA2144" s="325"/>
    </row>
    <row r="2145" spans="1:235" s="48" customFormat="1">
      <c r="A2145" s="46"/>
      <c r="AB2145" s="333"/>
      <c r="AL2145" s="333"/>
      <c r="AV2145" s="333"/>
      <c r="BF2145" s="333"/>
      <c r="BP2145" s="333"/>
      <c r="BZ2145" s="333"/>
      <c r="CJ2145" s="333"/>
      <c r="CT2145" s="333"/>
      <c r="DD2145" s="333"/>
      <c r="DN2145" s="333"/>
      <c r="DX2145" s="333"/>
      <c r="EH2145" s="333"/>
      <c r="ER2145" s="333"/>
      <c r="FX2145" s="389"/>
      <c r="GH2145" s="333"/>
      <c r="GR2145" s="333"/>
      <c r="HB2145" s="333"/>
      <c r="HL2145" s="333"/>
      <c r="HV2145" s="333"/>
      <c r="IA2145" s="325"/>
    </row>
    <row r="2146" spans="1:235" s="48" customFormat="1">
      <c r="A2146" s="46"/>
      <c r="AB2146" s="333"/>
      <c r="AL2146" s="333"/>
      <c r="AV2146" s="333"/>
      <c r="BF2146" s="333"/>
      <c r="BP2146" s="333"/>
      <c r="BZ2146" s="333"/>
      <c r="CJ2146" s="333"/>
      <c r="CT2146" s="333"/>
      <c r="DD2146" s="333"/>
      <c r="DN2146" s="333"/>
      <c r="DX2146" s="333"/>
      <c r="EH2146" s="333"/>
      <c r="ER2146" s="333"/>
      <c r="FX2146" s="389"/>
      <c r="GH2146" s="333"/>
      <c r="GR2146" s="333"/>
      <c r="HB2146" s="333"/>
      <c r="HL2146" s="333"/>
      <c r="HV2146" s="333"/>
      <c r="IA2146" s="325"/>
    </row>
    <row r="2147" spans="1:235" s="48" customFormat="1">
      <c r="A2147" s="46"/>
      <c r="AB2147" s="333"/>
      <c r="AL2147" s="333"/>
      <c r="AV2147" s="333"/>
      <c r="BF2147" s="333"/>
      <c r="BP2147" s="333"/>
      <c r="BZ2147" s="333"/>
      <c r="CJ2147" s="333"/>
      <c r="CT2147" s="333"/>
      <c r="DD2147" s="333"/>
      <c r="DN2147" s="333"/>
      <c r="DX2147" s="333"/>
      <c r="EH2147" s="333"/>
      <c r="ER2147" s="333"/>
      <c r="FX2147" s="389"/>
      <c r="GH2147" s="333"/>
      <c r="GR2147" s="333"/>
      <c r="HB2147" s="333"/>
      <c r="HL2147" s="333"/>
      <c r="HV2147" s="333"/>
      <c r="IA2147" s="325"/>
    </row>
    <row r="2148" spans="1:235" s="48" customFormat="1">
      <c r="A2148" s="46"/>
      <c r="AB2148" s="333"/>
      <c r="AL2148" s="333"/>
      <c r="AV2148" s="333"/>
      <c r="BF2148" s="333"/>
      <c r="BP2148" s="333"/>
      <c r="BZ2148" s="333"/>
      <c r="CJ2148" s="333"/>
      <c r="CT2148" s="333"/>
      <c r="DD2148" s="333"/>
      <c r="DN2148" s="333"/>
      <c r="DX2148" s="333"/>
      <c r="EH2148" s="333"/>
      <c r="ER2148" s="333"/>
      <c r="FX2148" s="389"/>
      <c r="GH2148" s="333"/>
      <c r="GR2148" s="333"/>
      <c r="HB2148" s="333"/>
      <c r="HL2148" s="333"/>
      <c r="HV2148" s="333"/>
      <c r="IA2148" s="325"/>
    </row>
    <row r="2149" spans="1:235" s="48" customFormat="1">
      <c r="A2149" s="46"/>
      <c r="AB2149" s="333"/>
      <c r="AL2149" s="333"/>
      <c r="AV2149" s="333"/>
      <c r="BF2149" s="333"/>
      <c r="BP2149" s="333"/>
      <c r="BZ2149" s="333"/>
      <c r="CJ2149" s="333"/>
      <c r="CT2149" s="333"/>
      <c r="DD2149" s="333"/>
      <c r="DN2149" s="333"/>
      <c r="DX2149" s="333"/>
      <c r="EH2149" s="333"/>
      <c r="ER2149" s="333"/>
      <c r="FX2149" s="389"/>
      <c r="GH2149" s="333"/>
      <c r="GR2149" s="333"/>
      <c r="HB2149" s="333"/>
      <c r="HL2149" s="333"/>
      <c r="HV2149" s="333"/>
      <c r="IA2149" s="325"/>
    </row>
    <row r="2150" spans="1:235" s="48" customFormat="1">
      <c r="A2150" s="46"/>
      <c r="AB2150" s="333"/>
      <c r="AL2150" s="333"/>
      <c r="AV2150" s="333"/>
      <c r="BF2150" s="333"/>
      <c r="BP2150" s="333"/>
      <c r="BZ2150" s="333"/>
      <c r="CJ2150" s="333"/>
      <c r="CT2150" s="333"/>
      <c r="DD2150" s="333"/>
      <c r="DN2150" s="333"/>
      <c r="DX2150" s="333"/>
      <c r="EH2150" s="333"/>
      <c r="ER2150" s="333"/>
      <c r="FX2150" s="389"/>
      <c r="GH2150" s="333"/>
      <c r="GR2150" s="333"/>
      <c r="HB2150" s="333"/>
      <c r="HL2150" s="333"/>
      <c r="HV2150" s="333"/>
      <c r="IA2150" s="325"/>
    </row>
    <row r="2151" spans="1:235" s="48" customFormat="1">
      <c r="A2151" s="46"/>
      <c r="AB2151" s="333"/>
      <c r="AL2151" s="333"/>
      <c r="AV2151" s="333"/>
      <c r="BF2151" s="333"/>
      <c r="BP2151" s="333"/>
      <c r="BZ2151" s="333"/>
      <c r="CJ2151" s="333"/>
      <c r="CT2151" s="333"/>
      <c r="DD2151" s="333"/>
      <c r="DN2151" s="333"/>
      <c r="DX2151" s="333"/>
      <c r="EH2151" s="333"/>
      <c r="ER2151" s="333"/>
      <c r="FX2151" s="389"/>
      <c r="GH2151" s="333"/>
      <c r="GR2151" s="333"/>
      <c r="HB2151" s="333"/>
      <c r="HL2151" s="333"/>
      <c r="HV2151" s="333"/>
      <c r="IA2151" s="325"/>
    </row>
    <row r="2152" spans="1:235" s="48" customFormat="1">
      <c r="A2152" s="46"/>
      <c r="AB2152" s="333"/>
      <c r="AL2152" s="333"/>
      <c r="AV2152" s="333"/>
      <c r="BF2152" s="333"/>
      <c r="BP2152" s="333"/>
      <c r="BZ2152" s="333"/>
      <c r="CJ2152" s="333"/>
      <c r="CT2152" s="333"/>
      <c r="DD2152" s="333"/>
      <c r="DN2152" s="333"/>
      <c r="DX2152" s="333"/>
      <c r="EH2152" s="333"/>
      <c r="ER2152" s="333"/>
      <c r="FX2152" s="389"/>
      <c r="GH2152" s="333"/>
      <c r="GR2152" s="333"/>
      <c r="HB2152" s="333"/>
      <c r="HL2152" s="333"/>
      <c r="HV2152" s="333"/>
      <c r="IA2152" s="325"/>
    </row>
    <row r="2153" spans="1:235" s="48" customFormat="1">
      <c r="A2153" s="46"/>
      <c r="AB2153" s="333"/>
      <c r="AL2153" s="333"/>
      <c r="AV2153" s="333"/>
      <c r="BF2153" s="333"/>
      <c r="BP2153" s="333"/>
      <c r="BZ2153" s="333"/>
      <c r="CJ2153" s="333"/>
      <c r="CT2153" s="333"/>
      <c r="DD2153" s="333"/>
      <c r="DN2153" s="333"/>
      <c r="DX2153" s="333"/>
      <c r="EH2153" s="333"/>
      <c r="ER2153" s="333"/>
      <c r="FX2153" s="389"/>
      <c r="GH2153" s="333"/>
      <c r="GR2153" s="333"/>
      <c r="HB2153" s="333"/>
      <c r="HL2153" s="333"/>
      <c r="HV2153" s="333"/>
      <c r="IA2153" s="325"/>
    </row>
    <row r="2154" spans="1:235" s="48" customFormat="1">
      <c r="A2154" s="46"/>
      <c r="AB2154" s="333"/>
      <c r="AL2154" s="333"/>
      <c r="AV2154" s="333"/>
      <c r="BF2154" s="333"/>
      <c r="BP2154" s="333"/>
      <c r="BZ2154" s="333"/>
      <c r="CJ2154" s="333"/>
      <c r="CT2154" s="333"/>
      <c r="DD2154" s="333"/>
      <c r="DN2154" s="333"/>
      <c r="DX2154" s="333"/>
      <c r="EH2154" s="333"/>
      <c r="ER2154" s="333"/>
      <c r="FX2154" s="389"/>
      <c r="GH2154" s="333"/>
      <c r="GR2154" s="333"/>
      <c r="HB2154" s="333"/>
      <c r="HL2154" s="333"/>
      <c r="HV2154" s="333"/>
      <c r="IA2154" s="325"/>
    </row>
    <row r="2155" spans="1:235" s="48" customFormat="1">
      <c r="A2155" s="46"/>
      <c r="AB2155" s="333"/>
      <c r="AL2155" s="333"/>
      <c r="AV2155" s="333"/>
      <c r="BF2155" s="333"/>
      <c r="BP2155" s="333"/>
      <c r="BZ2155" s="333"/>
      <c r="CJ2155" s="333"/>
      <c r="CT2155" s="333"/>
      <c r="DD2155" s="333"/>
      <c r="DN2155" s="333"/>
      <c r="DX2155" s="333"/>
      <c r="EH2155" s="333"/>
      <c r="ER2155" s="333"/>
      <c r="FX2155" s="389"/>
      <c r="GH2155" s="333"/>
      <c r="GR2155" s="333"/>
      <c r="HB2155" s="333"/>
      <c r="HL2155" s="333"/>
      <c r="HV2155" s="333"/>
      <c r="IA2155" s="325"/>
    </row>
    <row r="2156" spans="1:235" s="48" customFormat="1">
      <c r="A2156" s="46"/>
      <c r="AB2156" s="333"/>
      <c r="AL2156" s="333"/>
      <c r="AV2156" s="333"/>
      <c r="BF2156" s="333"/>
      <c r="BP2156" s="333"/>
      <c r="BZ2156" s="333"/>
      <c r="CJ2156" s="333"/>
      <c r="CT2156" s="333"/>
      <c r="DD2156" s="333"/>
      <c r="DN2156" s="333"/>
      <c r="DX2156" s="333"/>
      <c r="EH2156" s="333"/>
      <c r="ER2156" s="333"/>
      <c r="FX2156" s="389"/>
      <c r="GH2156" s="333"/>
      <c r="GR2156" s="333"/>
      <c r="HB2156" s="333"/>
      <c r="HL2156" s="333"/>
      <c r="HV2156" s="333"/>
      <c r="IA2156" s="325"/>
    </row>
    <row r="2157" spans="1:235" s="48" customFormat="1">
      <c r="A2157" s="46"/>
      <c r="AB2157" s="333"/>
      <c r="AL2157" s="333"/>
      <c r="AV2157" s="333"/>
      <c r="BF2157" s="333"/>
      <c r="BP2157" s="333"/>
      <c r="BZ2157" s="333"/>
      <c r="CJ2157" s="333"/>
      <c r="CT2157" s="333"/>
      <c r="DD2157" s="333"/>
      <c r="DN2157" s="333"/>
      <c r="DX2157" s="333"/>
      <c r="EH2157" s="333"/>
      <c r="ER2157" s="333"/>
      <c r="FX2157" s="389"/>
      <c r="GH2157" s="333"/>
      <c r="GR2157" s="333"/>
      <c r="HB2157" s="333"/>
      <c r="HL2157" s="333"/>
      <c r="HV2157" s="333"/>
      <c r="IA2157" s="325"/>
    </row>
    <row r="2158" spans="1:235" s="48" customFormat="1">
      <c r="A2158" s="46"/>
      <c r="AB2158" s="333"/>
      <c r="AL2158" s="333"/>
      <c r="AV2158" s="333"/>
      <c r="BF2158" s="333"/>
      <c r="BP2158" s="333"/>
      <c r="BZ2158" s="333"/>
      <c r="CJ2158" s="333"/>
      <c r="CT2158" s="333"/>
      <c r="DD2158" s="333"/>
      <c r="DN2158" s="333"/>
      <c r="DX2158" s="333"/>
      <c r="EH2158" s="333"/>
      <c r="ER2158" s="333"/>
      <c r="FX2158" s="389"/>
      <c r="GH2158" s="333"/>
      <c r="GR2158" s="333"/>
      <c r="HB2158" s="333"/>
      <c r="HL2158" s="333"/>
      <c r="HV2158" s="333"/>
      <c r="IA2158" s="325"/>
    </row>
    <row r="2159" spans="1:235" s="48" customFormat="1">
      <c r="A2159" s="46"/>
      <c r="AB2159" s="333"/>
      <c r="AL2159" s="333"/>
      <c r="AV2159" s="333"/>
      <c r="BF2159" s="333"/>
      <c r="BP2159" s="333"/>
      <c r="BZ2159" s="333"/>
      <c r="CJ2159" s="333"/>
      <c r="CT2159" s="333"/>
      <c r="DD2159" s="333"/>
      <c r="DN2159" s="333"/>
      <c r="DX2159" s="333"/>
      <c r="EH2159" s="333"/>
      <c r="ER2159" s="333"/>
      <c r="FX2159" s="389"/>
      <c r="GH2159" s="333"/>
      <c r="GR2159" s="333"/>
      <c r="HB2159" s="333"/>
      <c r="HL2159" s="333"/>
      <c r="HV2159" s="333"/>
      <c r="IA2159" s="325"/>
    </row>
    <row r="2160" spans="1:235" s="48" customFormat="1">
      <c r="A2160" s="46"/>
      <c r="AB2160" s="333"/>
      <c r="AL2160" s="333"/>
      <c r="AV2160" s="333"/>
      <c r="BF2160" s="333"/>
      <c r="BP2160" s="333"/>
      <c r="BZ2160" s="333"/>
      <c r="CJ2160" s="333"/>
      <c r="CT2160" s="333"/>
      <c r="DD2160" s="333"/>
      <c r="DN2160" s="333"/>
      <c r="DX2160" s="333"/>
      <c r="EH2160" s="333"/>
      <c r="ER2160" s="333"/>
      <c r="FX2160" s="389"/>
      <c r="GH2160" s="333"/>
      <c r="GR2160" s="333"/>
      <c r="HB2160" s="333"/>
      <c r="HL2160" s="333"/>
      <c r="HV2160" s="333"/>
      <c r="IA2160" s="325"/>
    </row>
    <row r="2161" spans="1:235" s="48" customFormat="1">
      <c r="A2161" s="46"/>
      <c r="AB2161" s="333"/>
      <c r="AL2161" s="333"/>
      <c r="AV2161" s="333"/>
      <c r="BF2161" s="333"/>
      <c r="BP2161" s="333"/>
      <c r="BZ2161" s="333"/>
      <c r="CJ2161" s="333"/>
      <c r="CT2161" s="333"/>
      <c r="DD2161" s="333"/>
      <c r="DN2161" s="333"/>
      <c r="DX2161" s="333"/>
      <c r="EH2161" s="333"/>
      <c r="ER2161" s="333"/>
      <c r="FX2161" s="389"/>
      <c r="GH2161" s="333"/>
      <c r="GR2161" s="333"/>
      <c r="HB2161" s="333"/>
      <c r="HL2161" s="333"/>
      <c r="HV2161" s="333"/>
      <c r="IA2161" s="325"/>
    </row>
    <row r="2162" spans="1:235" s="48" customFormat="1">
      <c r="A2162" s="46"/>
      <c r="AB2162" s="333"/>
      <c r="AL2162" s="333"/>
      <c r="AV2162" s="333"/>
      <c r="BF2162" s="333"/>
      <c r="BP2162" s="333"/>
      <c r="BZ2162" s="333"/>
      <c r="CJ2162" s="333"/>
      <c r="CT2162" s="333"/>
      <c r="DD2162" s="333"/>
      <c r="DN2162" s="333"/>
      <c r="DX2162" s="333"/>
      <c r="EH2162" s="333"/>
      <c r="ER2162" s="333"/>
      <c r="FX2162" s="389"/>
      <c r="GH2162" s="333"/>
      <c r="GR2162" s="333"/>
      <c r="HB2162" s="333"/>
      <c r="HL2162" s="333"/>
      <c r="HV2162" s="333"/>
      <c r="IA2162" s="325"/>
    </row>
    <row r="2163" spans="1:235" s="48" customFormat="1">
      <c r="A2163" s="46"/>
      <c r="AB2163" s="333"/>
      <c r="AL2163" s="333"/>
      <c r="AV2163" s="333"/>
      <c r="BF2163" s="333"/>
      <c r="BP2163" s="333"/>
      <c r="BZ2163" s="333"/>
      <c r="CJ2163" s="333"/>
      <c r="CT2163" s="333"/>
      <c r="DD2163" s="333"/>
      <c r="DN2163" s="333"/>
      <c r="DX2163" s="333"/>
      <c r="EH2163" s="333"/>
      <c r="ER2163" s="333"/>
      <c r="FX2163" s="389"/>
      <c r="GH2163" s="333"/>
      <c r="GR2163" s="333"/>
      <c r="HB2163" s="333"/>
      <c r="HL2163" s="333"/>
      <c r="HV2163" s="333"/>
      <c r="IA2163" s="325"/>
    </row>
    <row r="2164" spans="1:235" s="48" customFormat="1">
      <c r="A2164" s="46"/>
      <c r="AB2164" s="333"/>
      <c r="AL2164" s="333"/>
      <c r="AV2164" s="333"/>
      <c r="BF2164" s="333"/>
      <c r="BP2164" s="333"/>
      <c r="BZ2164" s="333"/>
      <c r="CJ2164" s="333"/>
      <c r="CT2164" s="333"/>
      <c r="DD2164" s="333"/>
      <c r="DN2164" s="333"/>
      <c r="DX2164" s="333"/>
      <c r="EH2164" s="333"/>
      <c r="ER2164" s="333"/>
      <c r="FX2164" s="389"/>
      <c r="GH2164" s="333"/>
      <c r="GR2164" s="333"/>
      <c r="HB2164" s="333"/>
      <c r="HL2164" s="333"/>
      <c r="HV2164" s="333"/>
      <c r="IA2164" s="325"/>
    </row>
    <row r="2165" spans="1:235" s="48" customFormat="1">
      <c r="A2165" s="46"/>
      <c r="AB2165" s="333"/>
      <c r="AL2165" s="333"/>
      <c r="AV2165" s="333"/>
      <c r="BF2165" s="333"/>
      <c r="BP2165" s="333"/>
      <c r="BZ2165" s="333"/>
      <c r="CJ2165" s="333"/>
      <c r="CT2165" s="333"/>
      <c r="DD2165" s="333"/>
      <c r="DN2165" s="333"/>
      <c r="DX2165" s="333"/>
      <c r="EH2165" s="333"/>
      <c r="ER2165" s="333"/>
      <c r="FX2165" s="389"/>
      <c r="GH2165" s="333"/>
      <c r="GR2165" s="333"/>
      <c r="HB2165" s="333"/>
      <c r="HL2165" s="333"/>
      <c r="HV2165" s="333"/>
      <c r="IA2165" s="325"/>
    </row>
    <row r="2166" spans="1:235" s="48" customFormat="1">
      <c r="A2166" s="46"/>
      <c r="AB2166" s="333"/>
      <c r="AL2166" s="333"/>
      <c r="AV2166" s="333"/>
      <c r="BF2166" s="333"/>
      <c r="BP2166" s="333"/>
      <c r="BZ2166" s="333"/>
      <c r="CJ2166" s="333"/>
      <c r="CT2166" s="333"/>
      <c r="DD2166" s="333"/>
      <c r="DN2166" s="333"/>
      <c r="DX2166" s="333"/>
      <c r="EH2166" s="333"/>
      <c r="ER2166" s="333"/>
      <c r="FX2166" s="389"/>
      <c r="GH2166" s="333"/>
      <c r="GR2166" s="333"/>
      <c r="HB2166" s="333"/>
      <c r="HL2166" s="333"/>
      <c r="HV2166" s="333"/>
      <c r="IA2166" s="325"/>
    </row>
    <row r="2167" spans="1:235" s="48" customFormat="1">
      <c r="A2167" s="46"/>
      <c r="AB2167" s="333"/>
      <c r="AL2167" s="333"/>
      <c r="AV2167" s="333"/>
      <c r="BF2167" s="333"/>
      <c r="BP2167" s="333"/>
      <c r="BZ2167" s="333"/>
      <c r="CJ2167" s="333"/>
      <c r="CT2167" s="333"/>
      <c r="DD2167" s="333"/>
      <c r="DN2167" s="333"/>
      <c r="DX2167" s="333"/>
      <c r="EH2167" s="333"/>
      <c r="ER2167" s="333"/>
      <c r="FX2167" s="389"/>
      <c r="GH2167" s="333"/>
      <c r="GR2167" s="333"/>
      <c r="HB2167" s="333"/>
      <c r="HL2167" s="333"/>
      <c r="HV2167" s="333"/>
      <c r="IA2167" s="325"/>
    </row>
    <row r="2168" spans="1:235" s="48" customFormat="1">
      <c r="A2168" s="46"/>
      <c r="AB2168" s="333"/>
      <c r="AL2168" s="333"/>
      <c r="AV2168" s="333"/>
      <c r="BF2168" s="333"/>
      <c r="BP2168" s="333"/>
      <c r="BZ2168" s="333"/>
      <c r="CJ2168" s="333"/>
      <c r="CT2168" s="333"/>
      <c r="DD2168" s="333"/>
      <c r="DN2168" s="333"/>
      <c r="DX2168" s="333"/>
      <c r="EH2168" s="333"/>
      <c r="ER2168" s="333"/>
      <c r="FX2168" s="389"/>
      <c r="GH2168" s="333"/>
      <c r="GR2168" s="333"/>
      <c r="HB2168" s="333"/>
      <c r="HL2168" s="333"/>
      <c r="HV2168" s="333"/>
      <c r="IA2168" s="325"/>
    </row>
    <row r="2169" spans="1:235" s="48" customFormat="1">
      <c r="A2169" s="46"/>
      <c r="AB2169" s="333"/>
      <c r="AL2169" s="333"/>
      <c r="AV2169" s="333"/>
      <c r="BF2169" s="333"/>
      <c r="BP2169" s="333"/>
      <c r="BZ2169" s="333"/>
      <c r="CJ2169" s="333"/>
      <c r="CT2169" s="333"/>
      <c r="DD2169" s="333"/>
      <c r="DN2169" s="333"/>
      <c r="DX2169" s="333"/>
      <c r="EH2169" s="333"/>
      <c r="ER2169" s="333"/>
      <c r="FX2169" s="389"/>
      <c r="GH2169" s="333"/>
      <c r="GR2169" s="333"/>
      <c r="HB2169" s="333"/>
      <c r="HL2169" s="333"/>
      <c r="HV2169" s="333"/>
      <c r="IA2169" s="325"/>
    </row>
    <row r="2170" spans="1:235" s="48" customFormat="1">
      <c r="A2170" s="46"/>
      <c r="AB2170" s="333"/>
      <c r="AL2170" s="333"/>
      <c r="AV2170" s="333"/>
      <c r="BF2170" s="333"/>
      <c r="BP2170" s="333"/>
      <c r="BZ2170" s="333"/>
      <c r="CJ2170" s="333"/>
      <c r="CT2170" s="333"/>
      <c r="DD2170" s="333"/>
      <c r="DN2170" s="333"/>
      <c r="DX2170" s="333"/>
      <c r="EH2170" s="333"/>
      <c r="ER2170" s="333"/>
      <c r="FX2170" s="389"/>
      <c r="GH2170" s="333"/>
      <c r="GR2170" s="333"/>
      <c r="HB2170" s="333"/>
      <c r="HL2170" s="333"/>
      <c r="HV2170" s="333"/>
      <c r="IA2170" s="325"/>
    </row>
    <row r="2171" spans="1:235" s="48" customFormat="1">
      <c r="A2171" s="46"/>
      <c r="AB2171" s="333"/>
      <c r="AL2171" s="333"/>
      <c r="AV2171" s="333"/>
      <c r="BF2171" s="333"/>
      <c r="BP2171" s="333"/>
      <c r="BZ2171" s="333"/>
      <c r="CJ2171" s="333"/>
      <c r="CT2171" s="333"/>
      <c r="DD2171" s="333"/>
      <c r="DN2171" s="333"/>
      <c r="DX2171" s="333"/>
      <c r="EH2171" s="333"/>
      <c r="ER2171" s="333"/>
      <c r="FX2171" s="389"/>
      <c r="GH2171" s="333"/>
      <c r="GR2171" s="333"/>
      <c r="HB2171" s="333"/>
      <c r="HL2171" s="333"/>
      <c r="HV2171" s="333"/>
      <c r="IA2171" s="325"/>
    </row>
    <row r="2172" spans="1:235" s="48" customFormat="1">
      <c r="A2172" s="46"/>
      <c r="AB2172" s="333"/>
      <c r="AL2172" s="333"/>
      <c r="AV2172" s="333"/>
      <c r="BF2172" s="333"/>
      <c r="BP2172" s="333"/>
      <c r="BZ2172" s="333"/>
      <c r="CJ2172" s="333"/>
      <c r="CT2172" s="333"/>
      <c r="DD2172" s="333"/>
      <c r="DN2172" s="333"/>
      <c r="DX2172" s="333"/>
      <c r="EH2172" s="333"/>
      <c r="ER2172" s="333"/>
      <c r="FX2172" s="389"/>
      <c r="GH2172" s="333"/>
      <c r="GR2172" s="333"/>
      <c r="HB2172" s="333"/>
      <c r="HL2172" s="333"/>
      <c r="HV2172" s="333"/>
      <c r="IA2172" s="325"/>
    </row>
    <row r="2173" spans="1:235" s="48" customFormat="1">
      <c r="A2173" s="46"/>
      <c r="AB2173" s="333"/>
      <c r="AL2173" s="333"/>
      <c r="AV2173" s="333"/>
      <c r="BF2173" s="333"/>
      <c r="BP2173" s="333"/>
      <c r="BZ2173" s="333"/>
      <c r="CJ2173" s="333"/>
      <c r="CT2173" s="333"/>
      <c r="DD2173" s="333"/>
      <c r="DN2173" s="333"/>
      <c r="DX2173" s="333"/>
      <c r="EH2173" s="333"/>
      <c r="ER2173" s="333"/>
      <c r="FX2173" s="389"/>
      <c r="GH2173" s="333"/>
      <c r="GR2173" s="333"/>
      <c r="HB2173" s="333"/>
      <c r="HL2173" s="333"/>
      <c r="HV2173" s="333"/>
      <c r="IA2173" s="325"/>
    </row>
    <row r="2174" spans="1:235" s="48" customFormat="1">
      <c r="A2174" s="46"/>
      <c r="AB2174" s="333"/>
      <c r="AL2174" s="333"/>
      <c r="AV2174" s="333"/>
      <c r="BF2174" s="333"/>
      <c r="BP2174" s="333"/>
      <c r="BZ2174" s="333"/>
      <c r="CJ2174" s="333"/>
      <c r="CT2174" s="333"/>
      <c r="DD2174" s="333"/>
      <c r="DN2174" s="333"/>
      <c r="DX2174" s="333"/>
      <c r="EH2174" s="333"/>
      <c r="ER2174" s="333"/>
      <c r="FX2174" s="389"/>
      <c r="GH2174" s="333"/>
      <c r="GR2174" s="333"/>
      <c r="HB2174" s="333"/>
      <c r="HL2174" s="333"/>
      <c r="HV2174" s="333"/>
      <c r="IA2174" s="325"/>
    </row>
    <row r="2175" spans="1:235" s="48" customFormat="1">
      <c r="A2175" s="46"/>
      <c r="AB2175" s="333"/>
      <c r="AL2175" s="333"/>
      <c r="AV2175" s="333"/>
      <c r="BF2175" s="333"/>
      <c r="BP2175" s="333"/>
      <c r="BZ2175" s="333"/>
      <c r="CJ2175" s="333"/>
      <c r="CT2175" s="333"/>
      <c r="DD2175" s="333"/>
      <c r="DN2175" s="333"/>
      <c r="DX2175" s="333"/>
      <c r="EH2175" s="333"/>
      <c r="ER2175" s="333"/>
      <c r="FX2175" s="389"/>
      <c r="GH2175" s="333"/>
      <c r="GR2175" s="333"/>
      <c r="HB2175" s="333"/>
      <c r="HL2175" s="333"/>
      <c r="HV2175" s="333"/>
      <c r="IA2175" s="325"/>
    </row>
    <row r="2176" spans="1:235" s="48" customFormat="1">
      <c r="A2176" s="46"/>
      <c r="AB2176" s="333"/>
      <c r="AL2176" s="333"/>
      <c r="AV2176" s="333"/>
      <c r="BF2176" s="333"/>
      <c r="BP2176" s="333"/>
      <c r="BZ2176" s="333"/>
      <c r="CJ2176" s="333"/>
      <c r="CT2176" s="333"/>
      <c r="DD2176" s="333"/>
      <c r="DN2176" s="333"/>
      <c r="DX2176" s="333"/>
      <c r="EH2176" s="333"/>
      <c r="ER2176" s="333"/>
      <c r="FX2176" s="389"/>
      <c r="GH2176" s="333"/>
      <c r="GR2176" s="333"/>
      <c r="HB2176" s="333"/>
      <c r="HL2176" s="333"/>
      <c r="HV2176" s="333"/>
      <c r="IA2176" s="325"/>
    </row>
    <row r="2177" spans="1:235" s="48" customFormat="1">
      <c r="A2177" s="46"/>
      <c r="AB2177" s="333"/>
      <c r="AL2177" s="333"/>
      <c r="AV2177" s="333"/>
      <c r="BF2177" s="333"/>
      <c r="BP2177" s="333"/>
      <c r="BZ2177" s="333"/>
      <c r="CJ2177" s="333"/>
      <c r="CT2177" s="333"/>
      <c r="DD2177" s="333"/>
      <c r="DN2177" s="333"/>
      <c r="DX2177" s="333"/>
      <c r="EH2177" s="333"/>
      <c r="ER2177" s="333"/>
      <c r="FX2177" s="389"/>
      <c r="GH2177" s="333"/>
      <c r="GR2177" s="333"/>
      <c r="HB2177" s="333"/>
      <c r="HL2177" s="333"/>
      <c r="HV2177" s="333"/>
      <c r="IA2177" s="325"/>
    </row>
    <row r="2178" spans="1:235" s="48" customFormat="1">
      <c r="A2178" s="46"/>
      <c r="AB2178" s="333"/>
      <c r="AL2178" s="333"/>
      <c r="AV2178" s="333"/>
      <c r="BF2178" s="333"/>
      <c r="BP2178" s="333"/>
      <c r="BZ2178" s="333"/>
      <c r="CJ2178" s="333"/>
      <c r="CT2178" s="333"/>
      <c r="DD2178" s="333"/>
      <c r="DN2178" s="333"/>
      <c r="DX2178" s="333"/>
      <c r="EH2178" s="333"/>
      <c r="ER2178" s="333"/>
      <c r="FX2178" s="389"/>
      <c r="GH2178" s="333"/>
      <c r="GR2178" s="333"/>
      <c r="HB2178" s="333"/>
      <c r="HL2178" s="333"/>
      <c r="HV2178" s="333"/>
      <c r="IA2178" s="325"/>
    </row>
    <row r="2179" spans="1:235" s="48" customFormat="1">
      <c r="A2179" s="46"/>
      <c r="AB2179" s="333"/>
      <c r="AL2179" s="333"/>
      <c r="AV2179" s="333"/>
      <c r="BF2179" s="333"/>
      <c r="BP2179" s="333"/>
      <c r="BZ2179" s="333"/>
      <c r="CJ2179" s="333"/>
      <c r="CT2179" s="333"/>
      <c r="DD2179" s="333"/>
      <c r="DN2179" s="333"/>
      <c r="DX2179" s="333"/>
      <c r="EH2179" s="333"/>
      <c r="ER2179" s="333"/>
      <c r="FX2179" s="389"/>
      <c r="GH2179" s="333"/>
      <c r="GR2179" s="333"/>
      <c r="HB2179" s="333"/>
      <c r="HL2179" s="333"/>
      <c r="HV2179" s="333"/>
      <c r="IA2179" s="325"/>
    </row>
    <row r="2180" spans="1:235" s="48" customFormat="1">
      <c r="A2180" s="46"/>
      <c r="AB2180" s="333"/>
      <c r="AL2180" s="333"/>
      <c r="AV2180" s="333"/>
      <c r="BF2180" s="333"/>
      <c r="BP2180" s="333"/>
      <c r="BZ2180" s="333"/>
      <c r="CJ2180" s="333"/>
      <c r="CT2180" s="333"/>
      <c r="DD2180" s="333"/>
      <c r="DN2180" s="333"/>
      <c r="DX2180" s="333"/>
      <c r="EH2180" s="333"/>
      <c r="ER2180" s="333"/>
      <c r="FX2180" s="389"/>
      <c r="GH2180" s="333"/>
      <c r="GR2180" s="333"/>
      <c r="HB2180" s="333"/>
      <c r="HL2180" s="333"/>
      <c r="HV2180" s="333"/>
      <c r="IA2180" s="325"/>
    </row>
    <row r="2181" spans="1:235" s="48" customFormat="1">
      <c r="A2181" s="46"/>
      <c r="AB2181" s="333"/>
      <c r="AL2181" s="333"/>
      <c r="AV2181" s="333"/>
      <c r="BF2181" s="333"/>
      <c r="BP2181" s="333"/>
      <c r="BZ2181" s="333"/>
      <c r="CJ2181" s="333"/>
      <c r="CT2181" s="333"/>
      <c r="DD2181" s="333"/>
      <c r="DN2181" s="333"/>
      <c r="DX2181" s="333"/>
      <c r="EH2181" s="333"/>
      <c r="ER2181" s="333"/>
      <c r="FX2181" s="389"/>
      <c r="GH2181" s="333"/>
      <c r="GR2181" s="333"/>
      <c r="HB2181" s="333"/>
      <c r="HL2181" s="333"/>
      <c r="HV2181" s="333"/>
      <c r="IA2181" s="325"/>
    </row>
    <row r="2182" spans="1:235" s="48" customFormat="1">
      <c r="A2182" s="46"/>
      <c r="AB2182" s="333"/>
      <c r="AL2182" s="333"/>
      <c r="AV2182" s="333"/>
      <c r="BF2182" s="333"/>
      <c r="BP2182" s="333"/>
      <c r="BZ2182" s="333"/>
      <c r="CJ2182" s="333"/>
      <c r="CT2182" s="333"/>
      <c r="DD2182" s="333"/>
      <c r="DN2182" s="333"/>
      <c r="DX2182" s="333"/>
      <c r="EH2182" s="333"/>
      <c r="ER2182" s="333"/>
      <c r="FX2182" s="389"/>
      <c r="GH2182" s="333"/>
      <c r="GR2182" s="333"/>
      <c r="HB2182" s="333"/>
      <c r="HL2182" s="333"/>
      <c r="HV2182" s="333"/>
      <c r="IA2182" s="325"/>
    </row>
    <row r="2183" spans="1:235" s="48" customFormat="1">
      <c r="A2183" s="46"/>
      <c r="AB2183" s="333"/>
      <c r="AL2183" s="333"/>
      <c r="AV2183" s="333"/>
      <c r="BF2183" s="333"/>
      <c r="BP2183" s="333"/>
      <c r="BZ2183" s="333"/>
      <c r="CJ2183" s="333"/>
      <c r="CT2183" s="333"/>
      <c r="DD2183" s="333"/>
      <c r="DN2183" s="333"/>
      <c r="DX2183" s="333"/>
      <c r="EH2183" s="333"/>
      <c r="ER2183" s="333"/>
      <c r="FX2183" s="389"/>
      <c r="GH2183" s="333"/>
      <c r="GR2183" s="333"/>
      <c r="HB2183" s="333"/>
      <c r="HL2183" s="333"/>
      <c r="HV2183" s="333"/>
      <c r="IA2183" s="325"/>
    </row>
    <row r="2184" spans="1:235" s="48" customFormat="1">
      <c r="A2184" s="46"/>
      <c r="AB2184" s="333"/>
      <c r="AL2184" s="333"/>
      <c r="AV2184" s="333"/>
      <c r="BF2184" s="333"/>
      <c r="BP2184" s="333"/>
      <c r="BZ2184" s="333"/>
      <c r="CJ2184" s="333"/>
      <c r="CT2184" s="333"/>
      <c r="DD2184" s="333"/>
      <c r="DN2184" s="333"/>
      <c r="DX2184" s="333"/>
      <c r="EH2184" s="333"/>
      <c r="ER2184" s="333"/>
      <c r="FX2184" s="389"/>
      <c r="GH2184" s="333"/>
      <c r="GR2184" s="333"/>
      <c r="HB2184" s="333"/>
      <c r="HL2184" s="333"/>
      <c r="HV2184" s="333"/>
      <c r="IA2184" s="325"/>
    </row>
    <row r="2185" spans="1:235" s="48" customFormat="1">
      <c r="A2185" s="46"/>
      <c r="AB2185" s="333"/>
      <c r="AL2185" s="333"/>
      <c r="AV2185" s="333"/>
      <c r="BF2185" s="333"/>
      <c r="BP2185" s="333"/>
      <c r="BZ2185" s="333"/>
      <c r="CJ2185" s="333"/>
      <c r="CT2185" s="333"/>
      <c r="DD2185" s="333"/>
      <c r="DN2185" s="333"/>
      <c r="DX2185" s="333"/>
      <c r="EH2185" s="333"/>
      <c r="ER2185" s="333"/>
      <c r="FX2185" s="389"/>
      <c r="GH2185" s="333"/>
      <c r="GR2185" s="333"/>
      <c r="HB2185" s="333"/>
      <c r="HL2185" s="333"/>
      <c r="HV2185" s="333"/>
      <c r="IA2185" s="325"/>
    </row>
    <row r="2186" spans="1:235" s="48" customFormat="1">
      <c r="A2186" s="46"/>
      <c r="AB2186" s="333"/>
      <c r="AL2186" s="333"/>
      <c r="AV2186" s="333"/>
      <c r="BF2186" s="333"/>
      <c r="BP2186" s="333"/>
      <c r="BZ2186" s="333"/>
      <c r="CJ2186" s="333"/>
      <c r="CT2186" s="333"/>
      <c r="DD2186" s="333"/>
      <c r="DN2186" s="333"/>
      <c r="DX2186" s="333"/>
      <c r="EH2186" s="333"/>
      <c r="ER2186" s="333"/>
      <c r="FX2186" s="389"/>
      <c r="GH2186" s="333"/>
      <c r="GR2186" s="333"/>
      <c r="HB2186" s="333"/>
      <c r="HL2186" s="333"/>
      <c r="HV2186" s="333"/>
      <c r="IA2186" s="325"/>
    </row>
    <row r="2187" spans="1:235" s="48" customFormat="1">
      <c r="A2187" s="46"/>
      <c r="AB2187" s="333"/>
      <c r="AL2187" s="333"/>
      <c r="AV2187" s="333"/>
      <c r="BF2187" s="333"/>
      <c r="BP2187" s="333"/>
      <c r="BZ2187" s="333"/>
      <c r="CJ2187" s="333"/>
      <c r="CT2187" s="333"/>
      <c r="DD2187" s="333"/>
      <c r="DN2187" s="333"/>
      <c r="DX2187" s="333"/>
      <c r="EH2187" s="333"/>
      <c r="ER2187" s="333"/>
      <c r="FX2187" s="389"/>
      <c r="GH2187" s="333"/>
      <c r="GR2187" s="333"/>
      <c r="HB2187" s="333"/>
      <c r="HL2187" s="333"/>
      <c r="HV2187" s="333"/>
      <c r="IA2187" s="325"/>
    </row>
    <row r="2188" spans="1:235" s="48" customFormat="1">
      <c r="A2188" s="46"/>
      <c r="AB2188" s="333"/>
      <c r="AL2188" s="333"/>
      <c r="AV2188" s="333"/>
      <c r="BF2188" s="333"/>
      <c r="BP2188" s="333"/>
      <c r="BZ2188" s="333"/>
      <c r="CJ2188" s="333"/>
      <c r="CT2188" s="333"/>
      <c r="DD2188" s="333"/>
      <c r="DN2188" s="333"/>
      <c r="DX2188" s="333"/>
      <c r="EH2188" s="333"/>
      <c r="ER2188" s="333"/>
      <c r="FX2188" s="389"/>
      <c r="GH2188" s="333"/>
      <c r="GR2188" s="333"/>
      <c r="HB2188" s="333"/>
      <c r="HL2188" s="333"/>
      <c r="HV2188" s="333"/>
      <c r="IA2188" s="325"/>
    </row>
    <row r="2189" spans="1:235" s="48" customFormat="1">
      <c r="A2189" s="46"/>
      <c r="AB2189" s="333"/>
      <c r="AL2189" s="333"/>
      <c r="AV2189" s="333"/>
      <c r="BF2189" s="333"/>
      <c r="BP2189" s="333"/>
      <c r="BZ2189" s="333"/>
      <c r="CJ2189" s="333"/>
      <c r="CT2189" s="333"/>
      <c r="DD2189" s="333"/>
      <c r="DN2189" s="333"/>
      <c r="DX2189" s="333"/>
      <c r="EH2189" s="333"/>
      <c r="ER2189" s="333"/>
      <c r="FX2189" s="389"/>
      <c r="GH2189" s="333"/>
      <c r="GR2189" s="333"/>
      <c r="HB2189" s="333"/>
      <c r="HL2189" s="333"/>
      <c r="HV2189" s="333"/>
      <c r="IA2189" s="325"/>
    </row>
    <row r="2190" spans="1:235" s="48" customFormat="1">
      <c r="A2190" s="46"/>
      <c r="AB2190" s="333"/>
      <c r="AL2190" s="333"/>
      <c r="AV2190" s="333"/>
      <c r="BF2190" s="333"/>
      <c r="BP2190" s="333"/>
      <c r="BZ2190" s="333"/>
      <c r="CJ2190" s="333"/>
      <c r="CT2190" s="333"/>
      <c r="DD2190" s="333"/>
      <c r="DN2190" s="333"/>
      <c r="DX2190" s="333"/>
      <c r="EH2190" s="333"/>
      <c r="ER2190" s="333"/>
      <c r="FX2190" s="389"/>
      <c r="GH2190" s="333"/>
      <c r="GR2190" s="333"/>
      <c r="HB2190" s="333"/>
      <c r="HL2190" s="333"/>
      <c r="HV2190" s="333"/>
      <c r="IA2190" s="325"/>
    </row>
    <row r="2191" spans="1:235" s="48" customFormat="1">
      <c r="A2191" s="46"/>
      <c r="AB2191" s="333"/>
      <c r="AL2191" s="333"/>
      <c r="AV2191" s="333"/>
      <c r="BF2191" s="333"/>
      <c r="BP2191" s="333"/>
      <c r="BZ2191" s="333"/>
      <c r="CJ2191" s="333"/>
      <c r="CT2191" s="333"/>
      <c r="DD2191" s="333"/>
      <c r="DN2191" s="333"/>
      <c r="DX2191" s="333"/>
      <c r="EH2191" s="333"/>
      <c r="ER2191" s="333"/>
      <c r="FX2191" s="389"/>
      <c r="GH2191" s="333"/>
      <c r="GR2191" s="333"/>
      <c r="HB2191" s="333"/>
      <c r="HL2191" s="333"/>
      <c r="HV2191" s="333"/>
      <c r="IA2191" s="325"/>
    </row>
    <row r="2192" spans="1:235" s="48" customFormat="1">
      <c r="A2192" s="46"/>
      <c r="AB2192" s="333"/>
      <c r="AL2192" s="333"/>
      <c r="AV2192" s="333"/>
      <c r="BF2192" s="333"/>
      <c r="BP2192" s="333"/>
      <c r="BZ2192" s="333"/>
      <c r="CJ2192" s="333"/>
      <c r="CT2192" s="333"/>
      <c r="DD2192" s="333"/>
      <c r="DN2192" s="333"/>
      <c r="DX2192" s="333"/>
      <c r="EH2192" s="333"/>
      <c r="ER2192" s="333"/>
      <c r="FX2192" s="389"/>
      <c r="GH2192" s="333"/>
      <c r="GR2192" s="333"/>
      <c r="HB2192" s="333"/>
      <c r="HL2192" s="333"/>
      <c r="HV2192" s="333"/>
      <c r="IA2192" s="325"/>
    </row>
    <row r="2193" spans="1:235" s="48" customFormat="1">
      <c r="A2193" s="46"/>
      <c r="AB2193" s="333"/>
      <c r="AL2193" s="333"/>
      <c r="AV2193" s="333"/>
      <c r="BF2193" s="333"/>
      <c r="BP2193" s="333"/>
      <c r="BZ2193" s="333"/>
      <c r="CJ2193" s="333"/>
      <c r="CT2193" s="333"/>
      <c r="DD2193" s="333"/>
      <c r="DN2193" s="333"/>
      <c r="DX2193" s="333"/>
      <c r="EH2193" s="333"/>
      <c r="ER2193" s="333"/>
      <c r="FX2193" s="389"/>
      <c r="GH2193" s="333"/>
      <c r="GR2193" s="333"/>
      <c r="HB2193" s="333"/>
      <c r="HL2193" s="333"/>
      <c r="HV2193" s="333"/>
      <c r="IA2193" s="325"/>
    </row>
    <row r="2194" spans="1:235" s="48" customFormat="1">
      <c r="A2194" s="46"/>
      <c r="AB2194" s="333"/>
      <c r="AL2194" s="333"/>
      <c r="AV2194" s="333"/>
      <c r="BF2194" s="333"/>
      <c r="BP2194" s="333"/>
      <c r="BZ2194" s="333"/>
      <c r="CJ2194" s="333"/>
      <c r="CT2194" s="333"/>
      <c r="DD2194" s="333"/>
      <c r="DN2194" s="333"/>
      <c r="DX2194" s="333"/>
      <c r="EH2194" s="333"/>
      <c r="ER2194" s="333"/>
      <c r="FX2194" s="389"/>
      <c r="GH2194" s="333"/>
      <c r="GR2194" s="333"/>
      <c r="HB2194" s="333"/>
      <c r="HL2194" s="333"/>
      <c r="HV2194" s="333"/>
      <c r="IA2194" s="325"/>
    </row>
    <row r="2195" spans="1:235" s="48" customFormat="1">
      <c r="A2195" s="46"/>
      <c r="AB2195" s="333"/>
      <c r="AL2195" s="333"/>
      <c r="AV2195" s="333"/>
      <c r="BF2195" s="333"/>
      <c r="BP2195" s="333"/>
      <c r="BZ2195" s="333"/>
      <c r="CJ2195" s="333"/>
      <c r="CT2195" s="333"/>
      <c r="DD2195" s="333"/>
      <c r="DN2195" s="333"/>
      <c r="DX2195" s="333"/>
      <c r="EH2195" s="333"/>
      <c r="ER2195" s="333"/>
      <c r="FX2195" s="389"/>
      <c r="GH2195" s="333"/>
      <c r="GR2195" s="333"/>
      <c r="HB2195" s="333"/>
      <c r="HL2195" s="333"/>
      <c r="HV2195" s="333"/>
      <c r="IA2195" s="325"/>
    </row>
    <row r="2196" spans="1:235" s="48" customFormat="1">
      <c r="A2196" s="46"/>
      <c r="AB2196" s="333"/>
      <c r="AL2196" s="333"/>
      <c r="AV2196" s="333"/>
      <c r="BF2196" s="333"/>
      <c r="BP2196" s="333"/>
      <c r="BZ2196" s="333"/>
      <c r="CJ2196" s="333"/>
      <c r="CT2196" s="333"/>
      <c r="DD2196" s="333"/>
      <c r="DN2196" s="333"/>
      <c r="DX2196" s="333"/>
      <c r="EH2196" s="333"/>
      <c r="ER2196" s="333"/>
      <c r="FX2196" s="389"/>
      <c r="GH2196" s="333"/>
      <c r="GR2196" s="333"/>
      <c r="HB2196" s="333"/>
      <c r="HL2196" s="333"/>
      <c r="HV2196" s="333"/>
      <c r="IA2196" s="325"/>
    </row>
    <row r="2197" spans="1:235" s="48" customFormat="1">
      <c r="A2197" s="46"/>
      <c r="AB2197" s="333"/>
      <c r="AL2197" s="333"/>
      <c r="AV2197" s="333"/>
      <c r="BF2197" s="333"/>
      <c r="BP2197" s="333"/>
      <c r="BZ2197" s="333"/>
      <c r="CJ2197" s="333"/>
      <c r="CT2197" s="333"/>
      <c r="DD2197" s="333"/>
      <c r="DN2197" s="333"/>
      <c r="DX2197" s="333"/>
      <c r="EH2197" s="333"/>
      <c r="ER2197" s="333"/>
      <c r="FX2197" s="389"/>
      <c r="GH2197" s="333"/>
      <c r="GR2197" s="333"/>
      <c r="HB2197" s="333"/>
      <c r="HL2197" s="333"/>
      <c r="HV2197" s="333"/>
      <c r="IA2197" s="325"/>
    </row>
    <row r="2198" spans="1:235" s="48" customFormat="1">
      <c r="A2198" s="46"/>
      <c r="AB2198" s="333"/>
      <c r="AL2198" s="333"/>
      <c r="AV2198" s="333"/>
      <c r="BF2198" s="333"/>
      <c r="BP2198" s="333"/>
      <c r="BZ2198" s="333"/>
      <c r="CJ2198" s="333"/>
      <c r="CT2198" s="333"/>
      <c r="DD2198" s="333"/>
      <c r="DN2198" s="333"/>
      <c r="DX2198" s="333"/>
      <c r="EH2198" s="333"/>
      <c r="ER2198" s="333"/>
      <c r="FX2198" s="389"/>
      <c r="GH2198" s="333"/>
      <c r="GR2198" s="333"/>
      <c r="HB2198" s="333"/>
      <c r="HL2198" s="333"/>
      <c r="HV2198" s="333"/>
      <c r="IA2198" s="325"/>
    </row>
    <row r="2199" spans="1:235" s="48" customFormat="1">
      <c r="A2199" s="46"/>
      <c r="AB2199" s="333"/>
      <c r="AL2199" s="333"/>
      <c r="AV2199" s="333"/>
      <c r="BF2199" s="333"/>
      <c r="BP2199" s="333"/>
      <c r="BZ2199" s="333"/>
      <c r="CJ2199" s="333"/>
      <c r="CT2199" s="333"/>
      <c r="DD2199" s="333"/>
      <c r="DN2199" s="333"/>
      <c r="DX2199" s="333"/>
      <c r="EH2199" s="333"/>
      <c r="ER2199" s="333"/>
      <c r="FX2199" s="389"/>
      <c r="GH2199" s="333"/>
      <c r="GR2199" s="333"/>
      <c r="HB2199" s="333"/>
      <c r="HL2199" s="333"/>
      <c r="HV2199" s="333"/>
      <c r="IA2199" s="325"/>
    </row>
    <row r="2200" spans="1:235" s="48" customFormat="1">
      <c r="A2200" s="46"/>
      <c r="AB2200" s="333"/>
      <c r="AL2200" s="333"/>
      <c r="AV2200" s="333"/>
      <c r="BF2200" s="333"/>
      <c r="BP2200" s="333"/>
      <c r="BZ2200" s="333"/>
      <c r="CJ2200" s="333"/>
      <c r="CT2200" s="333"/>
      <c r="DD2200" s="333"/>
      <c r="DN2200" s="333"/>
      <c r="DX2200" s="333"/>
      <c r="EH2200" s="333"/>
      <c r="ER2200" s="333"/>
      <c r="FX2200" s="389"/>
      <c r="GH2200" s="333"/>
      <c r="GR2200" s="333"/>
      <c r="HB2200" s="333"/>
      <c r="HL2200" s="333"/>
      <c r="HV2200" s="333"/>
      <c r="IA2200" s="325"/>
    </row>
    <row r="2201" spans="1:235" s="48" customFormat="1">
      <c r="A2201" s="46"/>
      <c r="AB2201" s="333"/>
      <c r="AL2201" s="333"/>
      <c r="AV2201" s="333"/>
      <c r="BF2201" s="333"/>
      <c r="BP2201" s="333"/>
      <c r="BZ2201" s="333"/>
      <c r="CJ2201" s="333"/>
      <c r="CT2201" s="333"/>
      <c r="DD2201" s="333"/>
      <c r="DN2201" s="333"/>
      <c r="DX2201" s="333"/>
      <c r="EH2201" s="333"/>
      <c r="ER2201" s="333"/>
      <c r="FX2201" s="389"/>
      <c r="GH2201" s="333"/>
      <c r="GR2201" s="333"/>
      <c r="HB2201" s="333"/>
      <c r="HL2201" s="333"/>
      <c r="HV2201" s="333"/>
      <c r="IA2201" s="325"/>
    </row>
    <row r="2202" spans="1:235" s="48" customFormat="1">
      <c r="A2202" s="46"/>
      <c r="AB2202" s="333"/>
      <c r="AL2202" s="333"/>
      <c r="AV2202" s="333"/>
      <c r="BF2202" s="333"/>
      <c r="BP2202" s="333"/>
      <c r="BZ2202" s="333"/>
      <c r="CJ2202" s="333"/>
      <c r="CT2202" s="333"/>
      <c r="DD2202" s="333"/>
      <c r="DN2202" s="333"/>
      <c r="DX2202" s="333"/>
      <c r="EH2202" s="333"/>
      <c r="ER2202" s="333"/>
      <c r="FX2202" s="389"/>
      <c r="GH2202" s="333"/>
      <c r="GR2202" s="333"/>
      <c r="HB2202" s="333"/>
      <c r="HL2202" s="333"/>
      <c r="HV2202" s="333"/>
      <c r="IA2202" s="325"/>
    </row>
    <row r="2203" spans="1:235" s="48" customFormat="1">
      <c r="A2203" s="46"/>
      <c r="AB2203" s="333"/>
      <c r="AL2203" s="333"/>
      <c r="AV2203" s="333"/>
      <c r="BF2203" s="333"/>
      <c r="BP2203" s="333"/>
      <c r="BZ2203" s="333"/>
      <c r="CJ2203" s="333"/>
      <c r="CT2203" s="333"/>
      <c r="DD2203" s="333"/>
      <c r="DN2203" s="333"/>
      <c r="DX2203" s="333"/>
      <c r="EH2203" s="333"/>
      <c r="ER2203" s="333"/>
      <c r="FX2203" s="389"/>
      <c r="GH2203" s="333"/>
      <c r="GR2203" s="333"/>
      <c r="HB2203" s="333"/>
      <c r="HL2203" s="333"/>
      <c r="HV2203" s="333"/>
      <c r="IA2203" s="325"/>
    </row>
    <row r="2204" spans="1:235" s="48" customFormat="1">
      <c r="A2204" s="46"/>
      <c r="AB2204" s="333"/>
      <c r="AL2204" s="333"/>
      <c r="AV2204" s="333"/>
      <c r="BF2204" s="333"/>
      <c r="BP2204" s="333"/>
      <c r="BZ2204" s="333"/>
      <c r="CJ2204" s="333"/>
      <c r="CT2204" s="333"/>
      <c r="DD2204" s="333"/>
      <c r="DN2204" s="333"/>
      <c r="DX2204" s="333"/>
      <c r="EH2204" s="333"/>
      <c r="ER2204" s="333"/>
      <c r="FX2204" s="389"/>
      <c r="GH2204" s="333"/>
      <c r="GR2204" s="333"/>
      <c r="HB2204" s="333"/>
      <c r="HL2204" s="333"/>
      <c r="HV2204" s="333"/>
      <c r="IA2204" s="325"/>
    </row>
    <row r="2205" spans="1:235" s="48" customFormat="1">
      <c r="A2205" s="46"/>
      <c r="AB2205" s="333"/>
      <c r="AL2205" s="333"/>
      <c r="AV2205" s="333"/>
      <c r="BF2205" s="333"/>
      <c r="BP2205" s="333"/>
      <c r="BZ2205" s="333"/>
      <c r="CJ2205" s="333"/>
      <c r="CT2205" s="333"/>
      <c r="DD2205" s="333"/>
      <c r="DN2205" s="333"/>
      <c r="DX2205" s="333"/>
      <c r="EH2205" s="333"/>
      <c r="ER2205" s="333"/>
      <c r="FX2205" s="389"/>
      <c r="GH2205" s="333"/>
      <c r="GR2205" s="333"/>
      <c r="HB2205" s="333"/>
      <c r="HL2205" s="333"/>
      <c r="HV2205" s="333"/>
      <c r="IA2205" s="325"/>
    </row>
    <row r="2206" spans="1:235" s="48" customFormat="1">
      <c r="A2206" s="46"/>
      <c r="AB2206" s="333"/>
      <c r="AL2206" s="333"/>
      <c r="AV2206" s="333"/>
      <c r="BF2206" s="333"/>
      <c r="BP2206" s="333"/>
      <c r="BZ2206" s="333"/>
      <c r="CJ2206" s="333"/>
      <c r="CT2206" s="333"/>
      <c r="DD2206" s="333"/>
      <c r="DN2206" s="333"/>
      <c r="DX2206" s="333"/>
      <c r="EH2206" s="333"/>
      <c r="ER2206" s="333"/>
      <c r="FX2206" s="389"/>
      <c r="GH2206" s="333"/>
      <c r="GR2206" s="333"/>
      <c r="HB2206" s="333"/>
      <c r="HL2206" s="333"/>
      <c r="HV2206" s="333"/>
      <c r="IA2206" s="325"/>
    </row>
    <row r="2207" spans="1:235" s="48" customFormat="1">
      <c r="A2207" s="46"/>
      <c r="AB2207" s="333"/>
      <c r="AL2207" s="333"/>
      <c r="AV2207" s="333"/>
      <c r="BF2207" s="333"/>
      <c r="BP2207" s="333"/>
      <c r="BZ2207" s="333"/>
      <c r="CJ2207" s="333"/>
      <c r="CT2207" s="333"/>
      <c r="DD2207" s="333"/>
      <c r="DN2207" s="333"/>
      <c r="DX2207" s="333"/>
      <c r="EH2207" s="333"/>
      <c r="ER2207" s="333"/>
      <c r="FX2207" s="389"/>
      <c r="GH2207" s="333"/>
      <c r="GR2207" s="333"/>
      <c r="HB2207" s="333"/>
      <c r="HL2207" s="333"/>
      <c r="HV2207" s="333"/>
      <c r="IA2207" s="325"/>
    </row>
    <row r="2208" spans="1:235" s="48" customFormat="1">
      <c r="A2208" s="46"/>
      <c r="AB2208" s="333"/>
      <c r="AL2208" s="333"/>
      <c r="AV2208" s="333"/>
      <c r="BF2208" s="333"/>
      <c r="BP2208" s="333"/>
      <c r="BZ2208" s="333"/>
      <c r="CJ2208" s="333"/>
      <c r="CT2208" s="333"/>
      <c r="DD2208" s="333"/>
      <c r="DN2208" s="333"/>
      <c r="DX2208" s="333"/>
      <c r="EH2208" s="333"/>
      <c r="ER2208" s="333"/>
      <c r="FX2208" s="389"/>
      <c r="GH2208" s="333"/>
      <c r="GR2208" s="333"/>
      <c r="HB2208" s="333"/>
      <c r="HL2208" s="333"/>
      <c r="HV2208" s="333"/>
      <c r="IA2208" s="325"/>
    </row>
    <row r="2209" spans="1:235" s="48" customFormat="1">
      <c r="A2209" s="46"/>
      <c r="AB2209" s="333"/>
      <c r="AL2209" s="333"/>
      <c r="AV2209" s="333"/>
      <c r="BF2209" s="333"/>
      <c r="BP2209" s="333"/>
      <c r="BZ2209" s="333"/>
      <c r="CJ2209" s="333"/>
      <c r="CT2209" s="333"/>
      <c r="DD2209" s="333"/>
      <c r="DN2209" s="333"/>
      <c r="DX2209" s="333"/>
      <c r="EH2209" s="333"/>
      <c r="ER2209" s="333"/>
      <c r="FX2209" s="389"/>
      <c r="GH2209" s="333"/>
      <c r="GR2209" s="333"/>
      <c r="HB2209" s="333"/>
      <c r="HL2209" s="333"/>
      <c r="HV2209" s="333"/>
      <c r="IA2209" s="325"/>
    </row>
    <row r="2210" spans="1:235" s="48" customFormat="1">
      <c r="A2210" s="46"/>
      <c r="AB2210" s="333"/>
      <c r="AL2210" s="333"/>
      <c r="AV2210" s="333"/>
      <c r="BF2210" s="333"/>
      <c r="BP2210" s="333"/>
      <c r="BZ2210" s="333"/>
      <c r="CJ2210" s="333"/>
      <c r="CT2210" s="333"/>
      <c r="DD2210" s="333"/>
      <c r="DN2210" s="333"/>
      <c r="DX2210" s="333"/>
      <c r="EH2210" s="333"/>
      <c r="ER2210" s="333"/>
      <c r="FX2210" s="389"/>
      <c r="GH2210" s="333"/>
      <c r="GR2210" s="333"/>
      <c r="HB2210" s="333"/>
      <c r="HL2210" s="333"/>
      <c r="HV2210" s="333"/>
      <c r="IA2210" s="325"/>
    </row>
    <row r="2211" spans="1:235" s="48" customFormat="1">
      <c r="A2211" s="46"/>
      <c r="AB2211" s="333"/>
      <c r="AL2211" s="333"/>
      <c r="AV2211" s="333"/>
      <c r="BF2211" s="333"/>
      <c r="BP2211" s="333"/>
      <c r="BZ2211" s="333"/>
      <c r="CJ2211" s="333"/>
      <c r="CT2211" s="333"/>
      <c r="DD2211" s="333"/>
      <c r="DN2211" s="333"/>
      <c r="DX2211" s="333"/>
      <c r="EH2211" s="333"/>
      <c r="ER2211" s="333"/>
      <c r="FX2211" s="389"/>
      <c r="GH2211" s="333"/>
      <c r="GR2211" s="333"/>
      <c r="HB2211" s="333"/>
      <c r="HL2211" s="333"/>
      <c r="HV2211" s="333"/>
      <c r="IA2211" s="325"/>
    </row>
    <row r="2212" spans="1:235" s="48" customFormat="1">
      <c r="A2212" s="46"/>
      <c r="AB2212" s="333"/>
      <c r="AL2212" s="333"/>
      <c r="AV2212" s="333"/>
      <c r="BF2212" s="333"/>
      <c r="BP2212" s="333"/>
      <c r="BZ2212" s="333"/>
      <c r="CJ2212" s="333"/>
      <c r="CT2212" s="333"/>
      <c r="DD2212" s="333"/>
      <c r="DN2212" s="333"/>
      <c r="DX2212" s="333"/>
      <c r="EH2212" s="333"/>
      <c r="ER2212" s="333"/>
      <c r="FX2212" s="389"/>
      <c r="GH2212" s="333"/>
      <c r="GR2212" s="333"/>
      <c r="HB2212" s="333"/>
      <c r="HL2212" s="333"/>
      <c r="HV2212" s="333"/>
      <c r="IA2212" s="325"/>
    </row>
    <row r="2213" spans="1:235" s="48" customFormat="1">
      <c r="A2213" s="46"/>
      <c r="AB2213" s="333"/>
      <c r="AL2213" s="333"/>
      <c r="AV2213" s="333"/>
      <c r="BF2213" s="333"/>
      <c r="BP2213" s="333"/>
      <c r="BZ2213" s="333"/>
      <c r="CJ2213" s="333"/>
      <c r="CT2213" s="333"/>
      <c r="DD2213" s="333"/>
      <c r="DN2213" s="333"/>
      <c r="DX2213" s="333"/>
      <c r="EH2213" s="333"/>
      <c r="ER2213" s="333"/>
      <c r="FX2213" s="389"/>
      <c r="GH2213" s="333"/>
      <c r="GR2213" s="333"/>
      <c r="HB2213" s="333"/>
      <c r="HL2213" s="333"/>
      <c r="HV2213" s="333"/>
      <c r="IA2213" s="325"/>
    </row>
    <row r="2214" spans="1:235" s="48" customFormat="1">
      <c r="A2214" s="46"/>
      <c r="AB2214" s="333"/>
      <c r="AL2214" s="333"/>
      <c r="AV2214" s="333"/>
      <c r="BF2214" s="333"/>
      <c r="BP2214" s="333"/>
      <c r="BZ2214" s="333"/>
      <c r="CJ2214" s="333"/>
      <c r="CT2214" s="333"/>
      <c r="DD2214" s="333"/>
      <c r="DN2214" s="333"/>
      <c r="DX2214" s="333"/>
      <c r="EH2214" s="333"/>
      <c r="ER2214" s="333"/>
      <c r="FX2214" s="389"/>
      <c r="GH2214" s="333"/>
      <c r="GR2214" s="333"/>
      <c r="HB2214" s="333"/>
      <c r="HL2214" s="333"/>
      <c r="HV2214" s="333"/>
      <c r="IA2214" s="325"/>
    </row>
    <row r="2215" spans="1:235" s="48" customFormat="1">
      <c r="A2215" s="46"/>
      <c r="AB2215" s="333"/>
      <c r="AL2215" s="333"/>
      <c r="AV2215" s="333"/>
      <c r="BF2215" s="333"/>
      <c r="BP2215" s="333"/>
      <c r="BZ2215" s="333"/>
      <c r="CJ2215" s="333"/>
      <c r="CT2215" s="333"/>
      <c r="DD2215" s="333"/>
      <c r="DN2215" s="333"/>
      <c r="DX2215" s="333"/>
      <c r="EH2215" s="333"/>
      <c r="ER2215" s="333"/>
      <c r="FX2215" s="389"/>
      <c r="GH2215" s="333"/>
      <c r="GR2215" s="333"/>
      <c r="HB2215" s="333"/>
      <c r="HL2215" s="333"/>
      <c r="HV2215" s="333"/>
      <c r="IA2215" s="325"/>
    </row>
    <row r="2216" spans="1:235" s="48" customFormat="1">
      <c r="A2216" s="46"/>
      <c r="AB2216" s="333"/>
      <c r="AL2216" s="333"/>
      <c r="AV2216" s="333"/>
      <c r="BF2216" s="333"/>
      <c r="BP2216" s="333"/>
      <c r="BZ2216" s="333"/>
      <c r="CJ2216" s="333"/>
      <c r="CT2216" s="333"/>
      <c r="DD2216" s="333"/>
      <c r="DN2216" s="333"/>
      <c r="DX2216" s="333"/>
      <c r="EH2216" s="333"/>
      <c r="ER2216" s="333"/>
      <c r="FX2216" s="389"/>
      <c r="GH2216" s="333"/>
      <c r="GR2216" s="333"/>
      <c r="HB2216" s="333"/>
      <c r="HL2216" s="333"/>
      <c r="HV2216" s="333"/>
      <c r="IA2216" s="325"/>
    </row>
    <row r="2217" spans="1:235" s="48" customFormat="1">
      <c r="A2217" s="46"/>
      <c r="AB2217" s="333"/>
      <c r="AL2217" s="333"/>
      <c r="AV2217" s="333"/>
      <c r="BF2217" s="333"/>
      <c r="BP2217" s="333"/>
      <c r="BZ2217" s="333"/>
      <c r="CJ2217" s="333"/>
      <c r="CT2217" s="333"/>
      <c r="DD2217" s="333"/>
      <c r="DN2217" s="333"/>
      <c r="DX2217" s="333"/>
      <c r="EH2217" s="333"/>
      <c r="ER2217" s="333"/>
      <c r="FX2217" s="389"/>
      <c r="GH2217" s="333"/>
      <c r="GR2217" s="333"/>
      <c r="HB2217" s="333"/>
      <c r="HL2217" s="333"/>
      <c r="HV2217" s="333"/>
      <c r="IA2217" s="325"/>
    </row>
    <row r="2218" spans="1:235" s="48" customFormat="1">
      <c r="A2218" s="46"/>
      <c r="AB2218" s="333"/>
      <c r="AL2218" s="333"/>
      <c r="AV2218" s="333"/>
      <c r="BF2218" s="333"/>
      <c r="BP2218" s="333"/>
      <c r="BZ2218" s="333"/>
      <c r="CJ2218" s="333"/>
      <c r="CT2218" s="333"/>
      <c r="DD2218" s="333"/>
      <c r="DN2218" s="333"/>
      <c r="DX2218" s="333"/>
      <c r="EH2218" s="333"/>
      <c r="ER2218" s="333"/>
      <c r="FX2218" s="389"/>
      <c r="GH2218" s="333"/>
      <c r="GR2218" s="333"/>
      <c r="HB2218" s="333"/>
      <c r="HL2218" s="333"/>
      <c r="HV2218" s="333"/>
      <c r="IA2218" s="325"/>
    </row>
    <row r="2219" spans="1:235" s="48" customFormat="1">
      <c r="A2219" s="46"/>
      <c r="AB2219" s="333"/>
      <c r="AL2219" s="333"/>
      <c r="AV2219" s="333"/>
      <c r="BF2219" s="333"/>
      <c r="BP2219" s="333"/>
      <c r="BZ2219" s="333"/>
      <c r="CJ2219" s="333"/>
      <c r="CT2219" s="333"/>
      <c r="DD2219" s="333"/>
      <c r="DN2219" s="333"/>
      <c r="DX2219" s="333"/>
      <c r="EH2219" s="333"/>
      <c r="ER2219" s="333"/>
      <c r="FX2219" s="389"/>
      <c r="GH2219" s="333"/>
      <c r="GR2219" s="333"/>
      <c r="HB2219" s="333"/>
      <c r="HL2219" s="333"/>
      <c r="HV2219" s="333"/>
      <c r="IA2219" s="325"/>
    </row>
    <row r="2220" spans="1:235" s="48" customFormat="1">
      <c r="A2220" s="46"/>
      <c r="AB2220" s="333"/>
      <c r="AL2220" s="333"/>
      <c r="AV2220" s="333"/>
      <c r="BF2220" s="333"/>
      <c r="BP2220" s="333"/>
      <c r="BZ2220" s="333"/>
      <c r="CJ2220" s="333"/>
      <c r="CT2220" s="333"/>
      <c r="DD2220" s="333"/>
      <c r="DN2220" s="333"/>
      <c r="DX2220" s="333"/>
      <c r="EH2220" s="333"/>
      <c r="ER2220" s="333"/>
      <c r="FX2220" s="389"/>
      <c r="GH2220" s="333"/>
      <c r="GR2220" s="333"/>
      <c r="HB2220" s="333"/>
      <c r="HL2220" s="333"/>
      <c r="HV2220" s="333"/>
      <c r="IA2220" s="325"/>
    </row>
    <row r="2221" spans="1:235" s="48" customFormat="1">
      <c r="A2221" s="46"/>
      <c r="AB2221" s="333"/>
      <c r="AL2221" s="333"/>
      <c r="AV2221" s="333"/>
      <c r="BF2221" s="333"/>
      <c r="BP2221" s="333"/>
      <c r="BZ2221" s="333"/>
      <c r="CJ2221" s="333"/>
      <c r="CT2221" s="333"/>
      <c r="DD2221" s="333"/>
      <c r="DN2221" s="333"/>
      <c r="DX2221" s="333"/>
      <c r="EH2221" s="333"/>
      <c r="ER2221" s="333"/>
      <c r="FX2221" s="389"/>
      <c r="GH2221" s="333"/>
      <c r="GR2221" s="333"/>
      <c r="HB2221" s="333"/>
      <c r="HL2221" s="333"/>
      <c r="HV2221" s="333"/>
      <c r="IA2221" s="325"/>
    </row>
    <row r="2222" spans="1:235" s="48" customFormat="1">
      <c r="A2222" s="46"/>
      <c r="AB2222" s="333"/>
      <c r="AL2222" s="333"/>
      <c r="AV2222" s="333"/>
      <c r="BF2222" s="333"/>
      <c r="BP2222" s="333"/>
      <c r="BZ2222" s="333"/>
      <c r="CJ2222" s="333"/>
      <c r="CT2222" s="333"/>
      <c r="DD2222" s="333"/>
      <c r="DN2222" s="333"/>
      <c r="DX2222" s="333"/>
      <c r="EH2222" s="333"/>
      <c r="ER2222" s="333"/>
      <c r="FX2222" s="389"/>
      <c r="GH2222" s="333"/>
      <c r="GR2222" s="333"/>
      <c r="HB2222" s="333"/>
      <c r="HL2222" s="333"/>
      <c r="HV2222" s="333"/>
      <c r="IA2222" s="325"/>
    </row>
    <row r="2223" spans="1:235" s="48" customFormat="1">
      <c r="A2223" s="46"/>
      <c r="AB2223" s="333"/>
      <c r="AL2223" s="333"/>
      <c r="AV2223" s="333"/>
      <c r="BF2223" s="333"/>
      <c r="BP2223" s="333"/>
      <c r="BZ2223" s="333"/>
      <c r="CJ2223" s="333"/>
      <c r="CT2223" s="333"/>
      <c r="DD2223" s="333"/>
      <c r="DN2223" s="333"/>
      <c r="DX2223" s="333"/>
      <c r="EH2223" s="333"/>
      <c r="ER2223" s="333"/>
      <c r="FX2223" s="389"/>
      <c r="GH2223" s="333"/>
      <c r="GR2223" s="333"/>
      <c r="HB2223" s="333"/>
      <c r="HL2223" s="333"/>
      <c r="HV2223" s="333"/>
      <c r="IA2223" s="325"/>
    </row>
    <row r="2224" spans="1:235" s="48" customFormat="1">
      <c r="A2224" s="46"/>
      <c r="AB2224" s="333"/>
      <c r="AL2224" s="333"/>
      <c r="AV2224" s="333"/>
      <c r="BF2224" s="333"/>
      <c r="BP2224" s="333"/>
      <c r="BZ2224" s="333"/>
      <c r="CJ2224" s="333"/>
      <c r="CT2224" s="333"/>
      <c r="DD2224" s="333"/>
      <c r="DN2224" s="333"/>
      <c r="DX2224" s="333"/>
      <c r="EH2224" s="333"/>
      <c r="ER2224" s="333"/>
      <c r="FX2224" s="389"/>
      <c r="GH2224" s="333"/>
      <c r="GR2224" s="333"/>
      <c r="HB2224" s="333"/>
      <c r="HL2224" s="333"/>
      <c r="HV2224" s="333"/>
      <c r="IA2224" s="325"/>
    </row>
    <row r="2225" spans="1:235" s="48" customFormat="1">
      <c r="A2225" s="46"/>
      <c r="AB2225" s="333"/>
      <c r="AL2225" s="333"/>
      <c r="AV2225" s="333"/>
      <c r="BF2225" s="333"/>
      <c r="BP2225" s="333"/>
      <c r="BZ2225" s="333"/>
      <c r="CJ2225" s="333"/>
      <c r="CT2225" s="333"/>
      <c r="DD2225" s="333"/>
      <c r="DN2225" s="333"/>
      <c r="DX2225" s="333"/>
      <c r="EH2225" s="333"/>
      <c r="ER2225" s="333"/>
      <c r="FX2225" s="389"/>
      <c r="GH2225" s="333"/>
      <c r="GR2225" s="333"/>
      <c r="HB2225" s="333"/>
      <c r="HL2225" s="333"/>
      <c r="HV2225" s="333"/>
      <c r="IA2225" s="325"/>
    </row>
    <row r="2226" spans="1:235" s="48" customFormat="1">
      <c r="A2226" s="46"/>
      <c r="AB2226" s="333"/>
      <c r="AL2226" s="333"/>
      <c r="AV2226" s="333"/>
      <c r="BF2226" s="333"/>
      <c r="BP2226" s="333"/>
      <c r="BZ2226" s="333"/>
      <c r="CJ2226" s="333"/>
      <c r="CT2226" s="333"/>
      <c r="DD2226" s="333"/>
      <c r="DN2226" s="333"/>
      <c r="DX2226" s="333"/>
      <c r="EH2226" s="333"/>
      <c r="ER2226" s="333"/>
      <c r="FX2226" s="389"/>
      <c r="GH2226" s="333"/>
      <c r="GR2226" s="333"/>
      <c r="HB2226" s="333"/>
      <c r="HL2226" s="333"/>
      <c r="HV2226" s="333"/>
      <c r="IA2226" s="325"/>
    </row>
    <row r="2227" spans="1:235" s="48" customFormat="1">
      <c r="A2227" s="46"/>
      <c r="AB2227" s="333"/>
      <c r="AL2227" s="333"/>
      <c r="AV2227" s="333"/>
      <c r="BF2227" s="333"/>
      <c r="BP2227" s="333"/>
      <c r="BZ2227" s="333"/>
      <c r="CJ2227" s="333"/>
      <c r="CT2227" s="333"/>
      <c r="DD2227" s="333"/>
      <c r="DN2227" s="333"/>
      <c r="DX2227" s="333"/>
      <c r="EH2227" s="333"/>
      <c r="ER2227" s="333"/>
      <c r="FX2227" s="389"/>
      <c r="GH2227" s="333"/>
      <c r="GR2227" s="333"/>
      <c r="HB2227" s="333"/>
      <c r="HL2227" s="333"/>
      <c r="HV2227" s="333"/>
      <c r="IA2227" s="325"/>
    </row>
    <row r="2228" spans="1:235" s="48" customFormat="1">
      <c r="A2228" s="46"/>
      <c r="AB2228" s="333"/>
      <c r="AL2228" s="333"/>
      <c r="AV2228" s="333"/>
      <c r="BF2228" s="333"/>
      <c r="BP2228" s="333"/>
      <c r="BZ2228" s="333"/>
      <c r="CJ2228" s="333"/>
      <c r="CT2228" s="333"/>
      <c r="DD2228" s="333"/>
      <c r="DN2228" s="333"/>
      <c r="DX2228" s="333"/>
      <c r="EH2228" s="333"/>
      <c r="ER2228" s="333"/>
      <c r="FX2228" s="389"/>
      <c r="GH2228" s="333"/>
      <c r="GR2228" s="333"/>
      <c r="HB2228" s="333"/>
      <c r="HL2228" s="333"/>
      <c r="HV2228" s="333"/>
      <c r="IA2228" s="325"/>
    </row>
    <row r="2229" spans="1:235" s="48" customFormat="1">
      <c r="A2229" s="46"/>
      <c r="AB2229" s="333"/>
      <c r="AL2229" s="333"/>
      <c r="AV2229" s="333"/>
      <c r="BF2229" s="333"/>
      <c r="BP2229" s="333"/>
      <c r="BZ2229" s="333"/>
      <c r="CJ2229" s="333"/>
      <c r="CT2229" s="333"/>
      <c r="DD2229" s="333"/>
      <c r="DN2229" s="333"/>
      <c r="DX2229" s="333"/>
      <c r="EH2229" s="333"/>
      <c r="ER2229" s="333"/>
      <c r="FX2229" s="389"/>
      <c r="GH2229" s="333"/>
      <c r="GR2229" s="333"/>
      <c r="HB2229" s="333"/>
      <c r="HL2229" s="333"/>
      <c r="HV2229" s="333"/>
      <c r="IA2229" s="325"/>
    </row>
    <row r="2230" spans="1:235" s="48" customFormat="1">
      <c r="A2230" s="46"/>
      <c r="AB2230" s="333"/>
      <c r="AL2230" s="333"/>
      <c r="AV2230" s="333"/>
      <c r="BF2230" s="333"/>
      <c r="BP2230" s="333"/>
      <c r="BZ2230" s="333"/>
      <c r="CJ2230" s="333"/>
      <c r="CT2230" s="333"/>
      <c r="DD2230" s="333"/>
      <c r="DN2230" s="333"/>
      <c r="DX2230" s="333"/>
      <c r="EH2230" s="333"/>
      <c r="ER2230" s="333"/>
      <c r="FX2230" s="389"/>
      <c r="GH2230" s="333"/>
      <c r="GR2230" s="333"/>
      <c r="HB2230" s="333"/>
      <c r="HL2230" s="333"/>
      <c r="HV2230" s="333"/>
      <c r="IA2230" s="325"/>
    </row>
    <row r="2231" spans="1:235" s="48" customFormat="1">
      <c r="A2231" s="46"/>
      <c r="AB2231" s="333"/>
      <c r="AL2231" s="333"/>
      <c r="AV2231" s="333"/>
      <c r="BF2231" s="333"/>
      <c r="BP2231" s="333"/>
      <c r="BZ2231" s="333"/>
      <c r="CJ2231" s="333"/>
      <c r="CT2231" s="333"/>
      <c r="DD2231" s="333"/>
      <c r="DN2231" s="333"/>
      <c r="DX2231" s="333"/>
      <c r="EH2231" s="333"/>
      <c r="ER2231" s="333"/>
      <c r="FX2231" s="389"/>
      <c r="GH2231" s="333"/>
      <c r="GR2231" s="333"/>
      <c r="HB2231" s="333"/>
      <c r="HL2231" s="333"/>
      <c r="HV2231" s="333"/>
      <c r="IA2231" s="325"/>
    </row>
    <row r="2232" spans="1:235" s="48" customFormat="1">
      <c r="A2232" s="46"/>
      <c r="AB2232" s="333"/>
      <c r="AL2232" s="333"/>
      <c r="AV2232" s="333"/>
      <c r="BF2232" s="333"/>
      <c r="BP2232" s="333"/>
      <c r="BZ2232" s="333"/>
      <c r="CJ2232" s="333"/>
      <c r="CT2232" s="333"/>
      <c r="DD2232" s="333"/>
      <c r="DN2232" s="333"/>
      <c r="DX2232" s="333"/>
      <c r="EH2232" s="333"/>
      <c r="ER2232" s="333"/>
      <c r="FX2232" s="389"/>
      <c r="GH2232" s="333"/>
      <c r="GR2232" s="333"/>
      <c r="HB2232" s="333"/>
      <c r="HL2232" s="333"/>
      <c r="HV2232" s="333"/>
      <c r="IA2232" s="325"/>
    </row>
    <row r="2233" spans="1:235" s="48" customFormat="1">
      <c r="A2233" s="46"/>
      <c r="AB2233" s="333"/>
      <c r="AL2233" s="333"/>
      <c r="AV2233" s="333"/>
      <c r="BF2233" s="333"/>
      <c r="BP2233" s="333"/>
      <c r="BZ2233" s="333"/>
      <c r="CJ2233" s="333"/>
      <c r="CT2233" s="333"/>
      <c r="DD2233" s="333"/>
      <c r="DN2233" s="333"/>
      <c r="DX2233" s="333"/>
      <c r="EH2233" s="333"/>
      <c r="ER2233" s="333"/>
      <c r="FX2233" s="389"/>
      <c r="GH2233" s="333"/>
      <c r="GR2233" s="333"/>
      <c r="HB2233" s="333"/>
      <c r="HL2233" s="333"/>
      <c r="HV2233" s="333"/>
      <c r="IA2233" s="325"/>
    </row>
    <row r="2234" spans="1:235" s="48" customFormat="1">
      <c r="A2234" s="46"/>
      <c r="AB2234" s="333"/>
      <c r="AL2234" s="333"/>
      <c r="AV2234" s="333"/>
      <c r="BF2234" s="333"/>
      <c r="BP2234" s="333"/>
      <c r="BZ2234" s="333"/>
      <c r="CJ2234" s="333"/>
      <c r="CT2234" s="333"/>
      <c r="DD2234" s="333"/>
      <c r="DN2234" s="333"/>
      <c r="DX2234" s="333"/>
      <c r="EH2234" s="333"/>
      <c r="ER2234" s="333"/>
      <c r="FX2234" s="389"/>
      <c r="GH2234" s="333"/>
      <c r="GR2234" s="333"/>
      <c r="HB2234" s="333"/>
      <c r="HL2234" s="333"/>
      <c r="HV2234" s="333"/>
      <c r="IA2234" s="325"/>
    </row>
    <row r="2235" spans="1:235" s="48" customFormat="1">
      <c r="A2235" s="46"/>
      <c r="AB2235" s="333"/>
      <c r="AL2235" s="333"/>
      <c r="AV2235" s="333"/>
      <c r="BF2235" s="333"/>
      <c r="BP2235" s="333"/>
      <c r="BZ2235" s="333"/>
      <c r="CJ2235" s="333"/>
      <c r="CT2235" s="333"/>
      <c r="DD2235" s="333"/>
      <c r="DN2235" s="333"/>
      <c r="DX2235" s="333"/>
      <c r="EH2235" s="333"/>
      <c r="ER2235" s="333"/>
      <c r="FX2235" s="389"/>
      <c r="GH2235" s="333"/>
      <c r="GR2235" s="333"/>
      <c r="HB2235" s="333"/>
      <c r="HL2235" s="333"/>
      <c r="HV2235" s="333"/>
      <c r="IA2235" s="325"/>
    </row>
    <row r="2236" spans="1:235" s="48" customFormat="1">
      <c r="A2236" s="46"/>
      <c r="AB2236" s="333"/>
      <c r="AL2236" s="333"/>
      <c r="AV2236" s="333"/>
      <c r="BF2236" s="333"/>
      <c r="BP2236" s="333"/>
      <c r="BZ2236" s="333"/>
      <c r="CJ2236" s="333"/>
      <c r="CT2236" s="333"/>
      <c r="DD2236" s="333"/>
      <c r="DN2236" s="333"/>
      <c r="DX2236" s="333"/>
      <c r="EH2236" s="333"/>
      <c r="ER2236" s="333"/>
      <c r="FX2236" s="389"/>
      <c r="GH2236" s="333"/>
      <c r="GR2236" s="333"/>
      <c r="HB2236" s="333"/>
      <c r="HL2236" s="333"/>
      <c r="HV2236" s="333"/>
      <c r="IA2236" s="325"/>
    </row>
    <row r="2237" spans="1:235" s="48" customFormat="1">
      <c r="A2237" s="46"/>
      <c r="AB2237" s="333"/>
      <c r="AL2237" s="333"/>
      <c r="AV2237" s="333"/>
      <c r="BF2237" s="333"/>
      <c r="BP2237" s="333"/>
      <c r="BZ2237" s="333"/>
      <c r="CJ2237" s="333"/>
      <c r="CT2237" s="333"/>
      <c r="DD2237" s="333"/>
      <c r="DN2237" s="333"/>
      <c r="DX2237" s="333"/>
      <c r="EH2237" s="333"/>
      <c r="ER2237" s="333"/>
      <c r="FX2237" s="389"/>
      <c r="GH2237" s="333"/>
      <c r="GR2237" s="333"/>
      <c r="HB2237" s="333"/>
      <c r="HL2237" s="333"/>
      <c r="HV2237" s="333"/>
      <c r="IA2237" s="325"/>
    </row>
    <row r="2238" spans="1:235" s="48" customFormat="1">
      <c r="A2238" s="46"/>
      <c r="AB2238" s="333"/>
      <c r="AL2238" s="333"/>
      <c r="AV2238" s="333"/>
      <c r="BF2238" s="333"/>
      <c r="BP2238" s="333"/>
      <c r="BZ2238" s="333"/>
      <c r="CJ2238" s="333"/>
      <c r="CT2238" s="333"/>
      <c r="DD2238" s="333"/>
      <c r="DN2238" s="333"/>
      <c r="DX2238" s="333"/>
      <c r="EH2238" s="333"/>
      <c r="ER2238" s="333"/>
      <c r="FX2238" s="389"/>
      <c r="GH2238" s="333"/>
      <c r="GR2238" s="333"/>
      <c r="HB2238" s="333"/>
      <c r="HL2238" s="333"/>
      <c r="HV2238" s="333"/>
      <c r="IA2238" s="325"/>
    </row>
    <row r="2239" spans="1:235" s="48" customFormat="1">
      <c r="A2239" s="46"/>
      <c r="AB2239" s="333"/>
      <c r="AL2239" s="333"/>
      <c r="AV2239" s="333"/>
      <c r="BF2239" s="333"/>
      <c r="BP2239" s="333"/>
      <c r="BZ2239" s="333"/>
      <c r="CJ2239" s="333"/>
      <c r="CT2239" s="333"/>
      <c r="DD2239" s="333"/>
      <c r="DN2239" s="333"/>
      <c r="DX2239" s="333"/>
      <c r="EH2239" s="333"/>
      <c r="ER2239" s="333"/>
      <c r="FX2239" s="389"/>
      <c r="GH2239" s="333"/>
      <c r="GR2239" s="333"/>
      <c r="HB2239" s="333"/>
      <c r="HL2239" s="333"/>
      <c r="HV2239" s="333"/>
      <c r="IA2239" s="325"/>
    </row>
    <row r="2240" spans="1:235" s="48" customFormat="1">
      <c r="A2240" s="46"/>
      <c r="AB2240" s="333"/>
      <c r="AL2240" s="333"/>
      <c r="AV2240" s="333"/>
      <c r="BF2240" s="333"/>
      <c r="BP2240" s="333"/>
      <c r="BZ2240" s="333"/>
      <c r="CJ2240" s="333"/>
      <c r="CT2240" s="333"/>
      <c r="DD2240" s="333"/>
      <c r="DN2240" s="333"/>
      <c r="DX2240" s="333"/>
      <c r="EH2240" s="333"/>
      <c r="ER2240" s="333"/>
      <c r="FX2240" s="389"/>
      <c r="GH2240" s="333"/>
      <c r="GR2240" s="333"/>
      <c r="HB2240" s="333"/>
      <c r="HL2240" s="333"/>
      <c r="HV2240" s="333"/>
      <c r="IA2240" s="325"/>
    </row>
    <row r="2241" spans="1:235" s="48" customFormat="1">
      <c r="A2241" s="46"/>
      <c r="AB2241" s="333"/>
      <c r="AL2241" s="333"/>
      <c r="AV2241" s="333"/>
      <c r="BF2241" s="333"/>
      <c r="BP2241" s="333"/>
      <c r="BZ2241" s="333"/>
      <c r="CJ2241" s="333"/>
      <c r="CT2241" s="333"/>
      <c r="DD2241" s="333"/>
      <c r="DN2241" s="333"/>
      <c r="DX2241" s="333"/>
      <c r="EH2241" s="333"/>
      <c r="ER2241" s="333"/>
      <c r="FX2241" s="389"/>
      <c r="GH2241" s="333"/>
      <c r="GR2241" s="333"/>
      <c r="HB2241" s="333"/>
      <c r="HL2241" s="333"/>
      <c r="HV2241" s="333"/>
      <c r="IA2241" s="325"/>
    </row>
    <row r="2242" spans="1:235" s="48" customFormat="1">
      <c r="A2242" s="46"/>
      <c r="AB2242" s="333"/>
      <c r="AL2242" s="333"/>
      <c r="AV2242" s="333"/>
      <c r="BF2242" s="333"/>
      <c r="BP2242" s="333"/>
      <c r="BZ2242" s="333"/>
      <c r="CJ2242" s="333"/>
      <c r="CT2242" s="333"/>
      <c r="DD2242" s="333"/>
      <c r="DN2242" s="333"/>
      <c r="DX2242" s="333"/>
      <c r="EH2242" s="333"/>
      <c r="ER2242" s="333"/>
      <c r="FX2242" s="389"/>
      <c r="GH2242" s="333"/>
      <c r="GR2242" s="333"/>
      <c r="HB2242" s="333"/>
      <c r="HL2242" s="333"/>
      <c r="HV2242" s="333"/>
      <c r="IA2242" s="325"/>
    </row>
    <row r="2243" spans="1:235" s="48" customFormat="1">
      <c r="A2243" s="46"/>
      <c r="AB2243" s="333"/>
      <c r="AL2243" s="333"/>
      <c r="AV2243" s="333"/>
      <c r="BF2243" s="333"/>
      <c r="BP2243" s="333"/>
      <c r="BZ2243" s="333"/>
      <c r="CJ2243" s="333"/>
      <c r="CT2243" s="333"/>
      <c r="DD2243" s="333"/>
      <c r="DN2243" s="333"/>
      <c r="DX2243" s="333"/>
      <c r="EH2243" s="333"/>
      <c r="ER2243" s="333"/>
      <c r="FX2243" s="389"/>
      <c r="GH2243" s="333"/>
      <c r="GR2243" s="333"/>
      <c r="HB2243" s="333"/>
      <c r="HL2243" s="333"/>
      <c r="HV2243" s="333"/>
      <c r="IA2243" s="325"/>
    </row>
    <row r="2244" spans="1:235" s="48" customFormat="1">
      <c r="A2244" s="46"/>
      <c r="AB2244" s="333"/>
      <c r="AL2244" s="333"/>
      <c r="AV2244" s="333"/>
      <c r="BF2244" s="333"/>
      <c r="BP2244" s="333"/>
      <c r="BZ2244" s="333"/>
      <c r="CJ2244" s="333"/>
      <c r="CT2244" s="333"/>
      <c r="DD2244" s="333"/>
      <c r="DN2244" s="333"/>
      <c r="DX2244" s="333"/>
      <c r="EH2244" s="333"/>
      <c r="ER2244" s="333"/>
      <c r="FX2244" s="389"/>
      <c r="GH2244" s="333"/>
      <c r="GR2244" s="333"/>
      <c r="HB2244" s="333"/>
      <c r="HL2244" s="333"/>
      <c r="HV2244" s="333"/>
      <c r="IA2244" s="325"/>
    </row>
    <row r="2245" spans="1:235" s="48" customFormat="1">
      <c r="A2245" s="46"/>
      <c r="AB2245" s="333"/>
      <c r="AL2245" s="333"/>
      <c r="AV2245" s="333"/>
      <c r="BF2245" s="333"/>
      <c r="BP2245" s="333"/>
      <c r="BZ2245" s="333"/>
      <c r="CJ2245" s="333"/>
      <c r="CT2245" s="333"/>
      <c r="DD2245" s="333"/>
      <c r="DN2245" s="333"/>
      <c r="DX2245" s="333"/>
      <c r="EH2245" s="333"/>
      <c r="ER2245" s="333"/>
      <c r="FX2245" s="389"/>
      <c r="GH2245" s="333"/>
      <c r="GR2245" s="333"/>
      <c r="HB2245" s="333"/>
      <c r="HL2245" s="333"/>
      <c r="HV2245" s="333"/>
      <c r="IA2245" s="325"/>
    </row>
    <row r="2246" spans="1:235" s="48" customFormat="1">
      <c r="A2246" s="46"/>
      <c r="AB2246" s="333"/>
      <c r="AL2246" s="333"/>
      <c r="AV2246" s="333"/>
      <c r="BF2246" s="333"/>
      <c r="BP2246" s="333"/>
      <c r="BZ2246" s="333"/>
      <c r="CJ2246" s="333"/>
      <c r="CT2246" s="333"/>
      <c r="DD2246" s="333"/>
      <c r="DN2246" s="333"/>
      <c r="DX2246" s="333"/>
      <c r="EH2246" s="333"/>
      <c r="ER2246" s="333"/>
      <c r="FX2246" s="389"/>
      <c r="GH2246" s="333"/>
      <c r="GR2246" s="333"/>
      <c r="HB2246" s="333"/>
      <c r="HL2246" s="333"/>
      <c r="HV2246" s="333"/>
      <c r="IA2246" s="325"/>
    </row>
    <row r="2247" spans="1:235" s="48" customFormat="1">
      <c r="A2247" s="46"/>
      <c r="AB2247" s="333"/>
      <c r="AL2247" s="333"/>
      <c r="AV2247" s="333"/>
      <c r="BF2247" s="333"/>
      <c r="BP2247" s="333"/>
      <c r="BZ2247" s="333"/>
      <c r="CJ2247" s="333"/>
      <c r="CT2247" s="333"/>
      <c r="DD2247" s="333"/>
      <c r="DN2247" s="333"/>
      <c r="DX2247" s="333"/>
      <c r="EH2247" s="333"/>
      <c r="ER2247" s="333"/>
      <c r="FX2247" s="389"/>
      <c r="GH2247" s="333"/>
      <c r="GR2247" s="333"/>
      <c r="HB2247" s="333"/>
      <c r="HL2247" s="333"/>
      <c r="HV2247" s="333"/>
      <c r="IA2247" s="325"/>
    </row>
    <row r="2248" spans="1:235" s="48" customFormat="1">
      <c r="A2248" s="46"/>
      <c r="AB2248" s="333"/>
      <c r="AL2248" s="333"/>
      <c r="AV2248" s="333"/>
      <c r="BF2248" s="333"/>
      <c r="BP2248" s="333"/>
      <c r="BZ2248" s="333"/>
      <c r="CJ2248" s="333"/>
      <c r="CT2248" s="333"/>
      <c r="DD2248" s="333"/>
      <c r="DN2248" s="333"/>
      <c r="DX2248" s="333"/>
      <c r="EH2248" s="333"/>
      <c r="ER2248" s="333"/>
      <c r="FX2248" s="389"/>
      <c r="GH2248" s="333"/>
      <c r="GR2248" s="333"/>
      <c r="HB2248" s="333"/>
      <c r="HL2248" s="333"/>
      <c r="HV2248" s="333"/>
      <c r="IA2248" s="325"/>
    </row>
    <row r="2249" spans="1:235" s="48" customFormat="1">
      <c r="A2249" s="46"/>
      <c r="AB2249" s="333"/>
      <c r="AL2249" s="333"/>
      <c r="AV2249" s="333"/>
      <c r="BF2249" s="333"/>
      <c r="BP2249" s="333"/>
      <c r="BZ2249" s="333"/>
      <c r="CJ2249" s="333"/>
      <c r="CT2249" s="333"/>
      <c r="DD2249" s="333"/>
      <c r="DN2249" s="333"/>
      <c r="DX2249" s="333"/>
      <c r="EH2249" s="333"/>
      <c r="ER2249" s="333"/>
      <c r="FX2249" s="389"/>
      <c r="GH2249" s="333"/>
      <c r="GR2249" s="333"/>
      <c r="HB2249" s="333"/>
      <c r="HL2249" s="333"/>
      <c r="HV2249" s="333"/>
      <c r="IA2249" s="325"/>
    </row>
    <row r="2250" spans="1:235" s="48" customFormat="1">
      <c r="A2250" s="46"/>
      <c r="AB2250" s="333"/>
      <c r="AL2250" s="333"/>
      <c r="AV2250" s="333"/>
      <c r="BF2250" s="333"/>
      <c r="BP2250" s="333"/>
      <c r="BZ2250" s="333"/>
      <c r="CJ2250" s="333"/>
      <c r="CT2250" s="333"/>
      <c r="DD2250" s="333"/>
      <c r="DN2250" s="333"/>
      <c r="DX2250" s="333"/>
      <c r="EH2250" s="333"/>
      <c r="ER2250" s="333"/>
      <c r="FX2250" s="389"/>
      <c r="GH2250" s="333"/>
      <c r="GR2250" s="333"/>
      <c r="HB2250" s="333"/>
      <c r="HL2250" s="333"/>
      <c r="HV2250" s="333"/>
      <c r="IA2250" s="325"/>
    </row>
    <row r="2251" spans="1:235" s="48" customFormat="1">
      <c r="A2251" s="46"/>
      <c r="AB2251" s="333"/>
      <c r="AL2251" s="333"/>
      <c r="AV2251" s="333"/>
      <c r="BF2251" s="333"/>
      <c r="BP2251" s="333"/>
      <c r="BZ2251" s="333"/>
      <c r="CJ2251" s="333"/>
      <c r="CT2251" s="333"/>
      <c r="DD2251" s="333"/>
      <c r="DN2251" s="333"/>
      <c r="DX2251" s="333"/>
      <c r="EH2251" s="333"/>
      <c r="ER2251" s="333"/>
      <c r="FX2251" s="389"/>
      <c r="GH2251" s="333"/>
      <c r="GR2251" s="333"/>
      <c r="HB2251" s="333"/>
      <c r="HL2251" s="333"/>
      <c r="HV2251" s="333"/>
      <c r="IA2251" s="325"/>
    </row>
    <row r="2252" spans="1:235" s="48" customFormat="1">
      <c r="A2252" s="46"/>
      <c r="AB2252" s="333"/>
      <c r="AL2252" s="333"/>
      <c r="AV2252" s="333"/>
      <c r="BF2252" s="333"/>
      <c r="BP2252" s="333"/>
      <c r="BZ2252" s="333"/>
      <c r="CJ2252" s="333"/>
      <c r="CT2252" s="333"/>
      <c r="DD2252" s="333"/>
      <c r="DN2252" s="333"/>
      <c r="DX2252" s="333"/>
      <c r="EH2252" s="333"/>
      <c r="ER2252" s="333"/>
      <c r="FX2252" s="389"/>
      <c r="GH2252" s="333"/>
      <c r="GR2252" s="333"/>
      <c r="HB2252" s="333"/>
      <c r="HL2252" s="333"/>
      <c r="HV2252" s="333"/>
      <c r="IA2252" s="325"/>
    </row>
    <row r="2253" spans="1:235" s="48" customFormat="1">
      <c r="A2253" s="46"/>
      <c r="AB2253" s="333"/>
      <c r="AL2253" s="333"/>
      <c r="AV2253" s="333"/>
      <c r="BF2253" s="333"/>
      <c r="BP2253" s="333"/>
      <c r="BZ2253" s="333"/>
      <c r="CJ2253" s="333"/>
      <c r="CT2253" s="333"/>
      <c r="DD2253" s="333"/>
      <c r="DN2253" s="333"/>
      <c r="DX2253" s="333"/>
      <c r="EH2253" s="333"/>
      <c r="ER2253" s="333"/>
      <c r="FX2253" s="389"/>
      <c r="GH2253" s="333"/>
      <c r="GR2253" s="333"/>
      <c r="HB2253" s="333"/>
      <c r="HL2253" s="333"/>
      <c r="HV2253" s="333"/>
      <c r="IA2253" s="325"/>
    </row>
    <row r="2254" spans="1:235" s="48" customFormat="1">
      <c r="A2254" s="46"/>
      <c r="AB2254" s="333"/>
      <c r="AL2254" s="333"/>
      <c r="AV2254" s="333"/>
      <c r="BF2254" s="333"/>
      <c r="BP2254" s="333"/>
      <c r="BZ2254" s="333"/>
      <c r="CJ2254" s="333"/>
      <c r="CT2254" s="333"/>
      <c r="DD2254" s="333"/>
      <c r="DN2254" s="333"/>
      <c r="DX2254" s="333"/>
      <c r="EH2254" s="333"/>
      <c r="ER2254" s="333"/>
      <c r="FX2254" s="389"/>
      <c r="GH2254" s="333"/>
      <c r="GR2254" s="333"/>
      <c r="HB2254" s="333"/>
      <c r="HL2254" s="333"/>
      <c r="HV2254" s="333"/>
      <c r="IA2254" s="325"/>
    </row>
    <row r="2255" spans="1:235" s="48" customFormat="1">
      <c r="A2255" s="46"/>
      <c r="AB2255" s="333"/>
      <c r="AL2255" s="333"/>
      <c r="AV2255" s="333"/>
      <c r="BF2255" s="333"/>
      <c r="BP2255" s="333"/>
      <c r="BZ2255" s="333"/>
      <c r="CJ2255" s="333"/>
      <c r="CT2255" s="333"/>
      <c r="DD2255" s="333"/>
      <c r="DN2255" s="333"/>
      <c r="DX2255" s="333"/>
      <c r="EH2255" s="333"/>
      <c r="ER2255" s="333"/>
      <c r="FX2255" s="389"/>
      <c r="GH2255" s="333"/>
      <c r="GR2255" s="333"/>
      <c r="HB2255" s="333"/>
      <c r="HL2255" s="333"/>
      <c r="HV2255" s="333"/>
      <c r="IA2255" s="325"/>
    </row>
    <row r="2256" spans="1:235" s="48" customFormat="1">
      <c r="A2256" s="46"/>
      <c r="AB2256" s="333"/>
      <c r="AL2256" s="333"/>
      <c r="AV2256" s="333"/>
      <c r="BF2256" s="333"/>
      <c r="BP2256" s="333"/>
      <c r="BZ2256" s="333"/>
      <c r="CJ2256" s="333"/>
      <c r="CT2256" s="333"/>
      <c r="DD2256" s="333"/>
      <c r="DN2256" s="333"/>
      <c r="DX2256" s="333"/>
      <c r="EH2256" s="333"/>
      <c r="ER2256" s="333"/>
      <c r="FX2256" s="389"/>
      <c r="GH2256" s="333"/>
      <c r="GR2256" s="333"/>
      <c r="HB2256" s="333"/>
      <c r="HL2256" s="333"/>
      <c r="HV2256" s="333"/>
      <c r="IA2256" s="325"/>
    </row>
    <row r="2257" spans="1:235" s="48" customFormat="1">
      <c r="A2257" s="46"/>
      <c r="AB2257" s="333"/>
      <c r="AL2257" s="333"/>
      <c r="AV2257" s="333"/>
      <c r="BF2257" s="333"/>
      <c r="BP2257" s="333"/>
      <c r="BZ2257" s="333"/>
      <c r="CJ2257" s="333"/>
      <c r="CT2257" s="333"/>
      <c r="DD2257" s="333"/>
      <c r="DN2257" s="333"/>
      <c r="DX2257" s="333"/>
      <c r="EH2257" s="333"/>
      <c r="ER2257" s="333"/>
      <c r="FX2257" s="389"/>
      <c r="GH2257" s="333"/>
      <c r="GR2257" s="333"/>
      <c r="HB2257" s="333"/>
      <c r="HL2257" s="333"/>
      <c r="HV2257" s="333"/>
      <c r="IA2257" s="325"/>
    </row>
    <row r="2258" spans="1:235" s="48" customFormat="1">
      <c r="A2258" s="46"/>
      <c r="AB2258" s="333"/>
      <c r="AL2258" s="333"/>
      <c r="AV2258" s="333"/>
      <c r="BF2258" s="333"/>
      <c r="BP2258" s="333"/>
      <c r="BZ2258" s="333"/>
      <c r="CJ2258" s="333"/>
      <c r="CT2258" s="333"/>
      <c r="DD2258" s="333"/>
      <c r="DN2258" s="333"/>
      <c r="DX2258" s="333"/>
      <c r="EH2258" s="333"/>
      <c r="ER2258" s="333"/>
      <c r="FX2258" s="389"/>
      <c r="GH2258" s="333"/>
      <c r="GR2258" s="333"/>
      <c r="HB2258" s="333"/>
      <c r="HL2258" s="333"/>
      <c r="HV2258" s="333"/>
      <c r="IA2258" s="325"/>
    </row>
    <row r="2259" spans="1:235" s="48" customFormat="1">
      <c r="A2259" s="46"/>
      <c r="AB2259" s="333"/>
      <c r="AL2259" s="333"/>
      <c r="AV2259" s="333"/>
      <c r="BF2259" s="333"/>
      <c r="BP2259" s="333"/>
      <c r="BZ2259" s="333"/>
      <c r="CJ2259" s="333"/>
      <c r="CT2259" s="333"/>
      <c r="DD2259" s="333"/>
      <c r="DN2259" s="333"/>
      <c r="DX2259" s="333"/>
      <c r="EH2259" s="333"/>
      <c r="ER2259" s="333"/>
      <c r="FX2259" s="389"/>
      <c r="GH2259" s="333"/>
      <c r="GR2259" s="333"/>
      <c r="HB2259" s="333"/>
      <c r="HL2259" s="333"/>
      <c r="HV2259" s="333"/>
      <c r="IA2259" s="325"/>
    </row>
    <row r="2260" spans="1:235" s="48" customFormat="1">
      <c r="A2260" s="46"/>
      <c r="AB2260" s="333"/>
      <c r="AL2260" s="333"/>
      <c r="AV2260" s="333"/>
      <c r="BF2260" s="333"/>
      <c r="BP2260" s="333"/>
      <c r="BZ2260" s="333"/>
      <c r="CJ2260" s="333"/>
      <c r="CT2260" s="333"/>
      <c r="DD2260" s="333"/>
      <c r="DN2260" s="333"/>
      <c r="DX2260" s="333"/>
      <c r="EH2260" s="333"/>
      <c r="ER2260" s="333"/>
      <c r="FX2260" s="389"/>
      <c r="GH2260" s="333"/>
      <c r="GR2260" s="333"/>
      <c r="HB2260" s="333"/>
      <c r="HL2260" s="333"/>
      <c r="HV2260" s="333"/>
      <c r="IA2260" s="325"/>
    </row>
    <row r="2261" spans="1:235" s="48" customFormat="1">
      <c r="A2261" s="46"/>
      <c r="AB2261" s="333"/>
      <c r="AL2261" s="333"/>
      <c r="AV2261" s="333"/>
      <c r="BF2261" s="333"/>
      <c r="BP2261" s="333"/>
      <c r="BZ2261" s="333"/>
      <c r="CJ2261" s="333"/>
      <c r="CT2261" s="333"/>
      <c r="DD2261" s="333"/>
      <c r="DN2261" s="333"/>
      <c r="DX2261" s="333"/>
      <c r="EH2261" s="333"/>
      <c r="ER2261" s="333"/>
      <c r="FX2261" s="389"/>
      <c r="GH2261" s="333"/>
      <c r="GR2261" s="333"/>
      <c r="HB2261" s="333"/>
      <c r="HL2261" s="333"/>
      <c r="HV2261" s="333"/>
      <c r="IA2261" s="325"/>
    </row>
    <row r="2262" spans="1:235" s="48" customFormat="1">
      <c r="A2262" s="46"/>
      <c r="AB2262" s="333"/>
      <c r="AL2262" s="333"/>
      <c r="AV2262" s="333"/>
      <c r="BF2262" s="333"/>
      <c r="BP2262" s="333"/>
      <c r="BZ2262" s="333"/>
      <c r="CJ2262" s="333"/>
      <c r="CT2262" s="333"/>
      <c r="DD2262" s="333"/>
      <c r="DN2262" s="333"/>
      <c r="DX2262" s="333"/>
      <c r="EH2262" s="333"/>
      <c r="ER2262" s="333"/>
      <c r="FX2262" s="389"/>
      <c r="GH2262" s="333"/>
      <c r="GR2262" s="333"/>
      <c r="HB2262" s="333"/>
      <c r="HL2262" s="333"/>
      <c r="HV2262" s="333"/>
      <c r="IA2262" s="325"/>
    </row>
    <row r="2263" spans="1:235" s="48" customFormat="1">
      <c r="A2263" s="46"/>
      <c r="AB2263" s="333"/>
      <c r="AL2263" s="333"/>
      <c r="AV2263" s="333"/>
      <c r="BF2263" s="333"/>
      <c r="BP2263" s="333"/>
      <c r="BZ2263" s="333"/>
      <c r="CJ2263" s="333"/>
      <c r="CT2263" s="333"/>
      <c r="DD2263" s="333"/>
      <c r="DN2263" s="333"/>
      <c r="DX2263" s="333"/>
      <c r="EH2263" s="333"/>
      <c r="ER2263" s="333"/>
      <c r="FX2263" s="389"/>
      <c r="GH2263" s="333"/>
      <c r="GR2263" s="333"/>
      <c r="HB2263" s="333"/>
      <c r="HL2263" s="333"/>
      <c r="HV2263" s="333"/>
      <c r="IA2263" s="325"/>
    </row>
    <row r="2264" spans="1:235" s="48" customFormat="1">
      <c r="A2264" s="46"/>
      <c r="AB2264" s="333"/>
      <c r="AL2264" s="333"/>
      <c r="AV2264" s="333"/>
      <c r="BF2264" s="333"/>
      <c r="BP2264" s="333"/>
      <c r="BZ2264" s="333"/>
      <c r="CJ2264" s="333"/>
      <c r="CT2264" s="333"/>
      <c r="DD2264" s="333"/>
      <c r="DN2264" s="333"/>
      <c r="DX2264" s="333"/>
      <c r="EH2264" s="333"/>
      <c r="ER2264" s="333"/>
      <c r="FX2264" s="389"/>
      <c r="GH2264" s="333"/>
      <c r="GR2264" s="333"/>
      <c r="HB2264" s="333"/>
      <c r="HL2264" s="333"/>
      <c r="HV2264" s="333"/>
      <c r="IA2264" s="325"/>
    </row>
    <row r="2265" spans="1:235" s="48" customFormat="1">
      <c r="A2265" s="46"/>
      <c r="AB2265" s="333"/>
      <c r="AL2265" s="333"/>
      <c r="AV2265" s="333"/>
      <c r="BF2265" s="333"/>
      <c r="BP2265" s="333"/>
      <c r="BZ2265" s="333"/>
      <c r="CJ2265" s="333"/>
      <c r="CT2265" s="333"/>
      <c r="DD2265" s="333"/>
      <c r="DN2265" s="333"/>
      <c r="DX2265" s="333"/>
      <c r="EH2265" s="333"/>
      <c r="ER2265" s="333"/>
      <c r="FX2265" s="389"/>
      <c r="GH2265" s="333"/>
      <c r="GR2265" s="333"/>
      <c r="HB2265" s="333"/>
      <c r="HL2265" s="333"/>
      <c r="HV2265" s="333"/>
      <c r="IA2265" s="325"/>
    </row>
    <row r="2266" spans="1:235" s="48" customFormat="1">
      <c r="A2266" s="46"/>
      <c r="AB2266" s="333"/>
      <c r="AL2266" s="333"/>
      <c r="AV2266" s="333"/>
      <c r="BF2266" s="333"/>
      <c r="BP2266" s="333"/>
      <c r="BZ2266" s="333"/>
      <c r="CJ2266" s="333"/>
      <c r="CT2266" s="333"/>
      <c r="DD2266" s="333"/>
      <c r="DN2266" s="333"/>
      <c r="DX2266" s="333"/>
      <c r="EH2266" s="333"/>
      <c r="ER2266" s="333"/>
      <c r="FX2266" s="389"/>
      <c r="GH2266" s="333"/>
      <c r="GR2266" s="333"/>
      <c r="HB2266" s="333"/>
      <c r="HL2266" s="333"/>
      <c r="HV2266" s="333"/>
      <c r="IA2266" s="325"/>
    </row>
    <row r="2267" spans="1:235" s="48" customFormat="1">
      <c r="A2267" s="46"/>
      <c r="AB2267" s="333"/>
      <c r="AL2267" s="333"/>
      <c r="AV2267" s="333"/>
      <c r="BF2267" s="333"/>
      <c r="BP2267" s="333"/>
      <c r="BZ2267" s="333"/>
      <c r="CJ2267" s="333"/>
      <c r="CT2267" s="333"/>
      <c r="DD2267" s="333"/>
      <c r="DN2267" s="333"/>
      <c r="DX2267" s="333"/>
      <c r="EH2267" s="333"/>
      <c r="ER2267" s="333"/>
      <c r="FX2267" s="389"/>
      <c r="GH2267" s="333"/>
      <c r="GR2267" s="333"/>
      <c r="HB2267" s="333"/>
      <c r="HL2267" s="333"/>
      <c r="HV2267" s="333"/>
      <c r="IA2267" s="325"/>
    </row>
    <row r="2268" spans="1:235" s="48" customFormat="1">
      <c r="A2268" s="46"/>
      <c r="AB2268" s="333"/>
      <c r="AL2268" s="333"/>
      <c r="AV2268" s="333"/>
      <c r="BF2268" s="333"/>
      <c r="BP2268" s="333"/>
      <c r="BZ2268" s="333"/>
      <c r="CJ2268" s="333"/>
      <c r="CT2268" s="333"/>
      <c r="DD2268" s="333"/>
      <c r="DN2268" s="333"/>
      <c r="DX2268" s="333"/>
      <c r="EH2268" s="333"/>
      <c r="ER2268" s="333"/>
      <c r="FX2268" s="389"/>
      <c r="GH2268" s="333"/>
      <c r="GR2268" s="333"/>
      <c r="HB2268" s="333"/>
      <c r="HL2268" s="333"/>
      <c r="HV2268" s="333"/>
      <c r="IA2268" s="325"/>
    </row>
    <row r="2269" spans="1:235" s="48" customFormat="1">
      <c r="A2269" s="46"/>
      <c r="AB2269" s="333"/>
      <c r="AL2269" s="333"/>
      <c r="AV2269" s="333"/>
      <c r="BF2269" s="333"/>
      <c r="BP2269" s="333"/>
      <c r="BZ2269" s="333"/>
      <c r="CJ2269" s="333"/>
      <c r="CT2269" s="333"/>
      <c r="DD2269" s="333"/>
      <c r="DN2269" s="333"/>
      <c r="DX2269" s="333"/>
      <c r="EH2269" s="333"/>
      <c r="ER2269" s="333"/>
      <c r="FX2269" s="389"/>
      <c r="GH2269" s="333"/>
      <c r="GR2269" s="333"/>
      <c r="HB2269" s="333"/>
      <c r="HL2269" s="333"/>
      <c r="HV2269" s="333"/>
      <c r="IA2269" s="325"/>
    </row>
    <row r="2270" spans="1:235" s="48" customFormat="1">
      <c r="A2270" s="46"/>
      <c r="AB2270" s="333"/>
      <c r="AL2270" s="333"/>
      <c r="AV2270" s="333"/>
      <c r="BF2270" s="333"/>
      <c r="BP2270" s="333"/>
      <c r="BZ2270" s="333"/>
      <c r="CJ2270" s="333"/>
      <c r="CT2270" s="333"/>
      <c r="DD2270" s="333"/>
      <c r="DN2270" s="333"/>
      <c r="DX2270" s="333"/>
      <c r="EH2270" s="333"/>
      <c r="ER2270" s="333"/>
      <c r="FX2270" s="389"/>
      <c r="GH2270" s="333"/>
      <c r="GR2270" s="333"/>
      <c r="HB2270" s="333"/>
      <c r="HL2270" s="333"/>
      <c r="HV2270" s="333"/>
      <c r="IA2270" s="325"/>
    </row>
    <row r="2271" spans="1:235" s="48" customFormat="1">
      <c r="A2271" s="46"/>
      <c r="AB2271" s="333"/>
      <c r="AL2271" s="333"/>
      <c r="AV2271" s="333"/>
      <c r="BF2271" s="333"/>
      <c r="BP2271" s="333"/>
      <c r="BZ2271" s="333"/>
      <c r="CJ2271" s="333"/>
      <c r="CT2271" s="333"/>
      <c r="DD2271" s="333"/>
      <c r="DN2271" s="333"/>
      <c r="DX2271" s="333"/>
      <c r="EH2271" s="333"/>
      <c r="ER2271" s="333"/>
      <c r="FX2271" s="389"/>
      <c r="GH2271" s="333"/>
      <c r="GR2271" s="333"/>
      <c r="HB2271" s="333"/>
      <c r="HL2271" s="333"/>
      <c r="HV2271" s="333"/>
      <c r="IA2271" s="325"/>
    </row>
    <row r="2272" spans="1:235" s="48" customFormat="1">
      <c r="A2272" s="46"/>
      <c r="AB2272" s="333"/>
      <c r="AL2272" s="333"/>
      <c r="AV2272" s="333"/>
      <c r="BF2272" s="333"/>
      <c r="BP2272" s="333"/>
      <c r="BZ2272" s="333"/>
      <c r="CJ2272" s="333"/>
      <c r="CT2272" s="333"/>
      <c r="DD2272" s="333"/>
      <c r="DN2272" s="333"/>
      <c r="DX2272" s="333"/>
      <c r="EH2272" s="333"/>
      <c r="ER2272" s="333"/>
      <c r="FX2272" s="389"/>
      <c r="GH2272" s="333"/>
      <c r="GR2272" s="333"/>
      <c r="HB2272" s="333"/>
      <c r="HL2272" s="333"/>
      <c r="HV2272" s="333"/>
      <c r="IA2272" s="325"/>
    </row>
    <row r="2273" spans="1:235" s="48" customFormat="1">
      <c r="A2273" s="46"/>
      <c r="AB2273" s="333"/>
      <c r="AL2273" s="333"/>
      <c r="AV2273" s="333"/>
      <c r="BF2273" s="333"/>
      <c r="BP2273" s="333"/>
      <c r="BZ2273" s="333"/>
      <c r="CJ2273" s="333"/>
      <c r="CT2273" s="333"/>
      <c r="DD2273" s="333"/>
      <c r="DN2273" s="333"/>
      <c r="DX2273" s="333"/>
      <c r="EH2273" s="333"/>
      <c r="ER2273" s="333"/>
      <c r="FX2273" s="389"/>
      <c r="GH2273" s="333"/>
      <c r="GR2273" s="333"/>
      <c r="HB2273" s="333"/>
      <c r="HL2273" s="333"/>
      <c r="HV2273" s="333"/>
      <c r="IA2273" s="325"/>
    </row>
    <row r="2274" spans="1:235" s="48" customFormat="1">
      <c r="A2274" s="46"/>
      <c r="AB2274" s="333"/>
      <c r="AL2274" s="333"/>
      <c r="AV2274" s="333"/>
      <c r="BF2274" s="333"/>
      <c r="BP2274" s="333"/>
      <c r="BZ2274" s="333"/>
      <c r="CJ2274" s="333"/>
      <c r="CT2274" s="333"/>
      <c r="DD2274" s="333"/>
      <c r="DN2274" s="333"/>
      <c r="DX2274" s="333"/>
      <c r="EH2274" s="333"/>
      <c r="ER2274" s="333"/>
      <c r="FX2274" s="389"/>
      <c r="GH2274" s="333"/>
      <c r="GR2274" s="333"/>
      <c r="HB2274" s="333"/>
      <c r="HL2274" s="333"/>
      <c r="HV2274" s="333"/>
      <c r="IA2274" s="325"/>
    </row>
    <row r="2275" spans="1:235" s="48" customFormat="1">
      <c r="A2275" s="46"/>
      <c r="AB2275" s="333"/>
      <c r="AL2275" s="333"/>
      <c r="AV2275" s="333"/>
      <c r="BF2275" s="333"/>
      <c r="BP2275" s="333"/>
      <c r="BZ2275" s="333"/>
      <c r="CJ2275" s="333"/>
      <c r="CT2275" s="333"/>
      <c r="DD2275" s="333"/>
      <c r="DN2275" s="333"/>
      <c r="DX2275" s="333"/>
      <c r="EH2275" s="333"/>
      <c r="ER2275" s="333"/>
      <c r="FX2275" s="389"/>
      <c r="GH2275" s="333"/>
      <c r="GR2275" s="333"/>
      <c r="HB2275" s="333"/>
      <c r="HL2275" s="333"/>
      <c r="HV2275" s="333"/>
      <c r="IA2275" s="325"/>
    </row>
    <row r="2276" spans="1:235" s="48" customFormat="1">
      <c r="A2276" s="46"/>
      <c r="AB2276" s="333"/>
      <c r="AL2276" s="333"/>
      <c r="AV2276" s="333"/>
      <c r="BF2276" s="333"/>
      <c r="BP2276" s="333"/>
      <c r="BZ2276" s="333"/>
      <c r="CJ2276" s="333"/>
      <c r="CT2276" s="333"/>
      <c r="DD2276" s="333"/>
      <c r="DN2276" s="333"/>
      <c r="DX2276" s="333"/>
      <c r="EH2276" s="333"/>
      <c r="ER2276" s="333"/>
      <c r="FX2276" s="389"/>
      <c r="GH2276" s="333"/>
      <c r="GR2276" s="333"/>
      <c r="HB2276" s="333"/>
      <c r="HL2276" s="333"/>
      <c r="HV2276" s="333"/>
      <c r="IA2276" s="325"/>
    </row>
    <row r="2277" spans="1:235" s="48" customFormat="1">
      <c r="A2277" s="46"/>
      <c r="AB2277" s="333"/>
      <c r="AL2277" s="333"/>
      <c r="AV2277" s="333"/>
      <c r="BF2277" s="333"/>
      <c r="BP2277" s="333"/>
      <c r="BZ2277" s="333"/>
      <c r="CJ2277" s="333"/>
      <c r="CT2277" s="333"/>
      <c r="DD2277" s="333"/>
      <c r="DN2277" s="333"/>
      <c r="DX2277" s="333"/>
      <c r="EH2277" s="333"/>
      <c r="ER2277" s="333"/>
      <c r="FX2277" s="389"/>
      <c r="GH2277" s="333"/>
      <c r="GR2277" s="333"/>
      <c r="HB2277" s="333"/>
      <c r="HL2277" s="333"/>
      <c r="HV2277" s="333"/>
      <c r="IA2277" s="325"/>
    </row>
    <row r="2278" spans="1:235" s="48" customFormat="1">
      <c r="A2278" s="46"/>
      <c r="AB2278" s="333"/>
      <c r="AL2278" s="333"/>
      <c r="AV2278" s="333"/>
      <c r="BF2278" s="333"/>
      <c r="BP2278" s="333"/>
      <c r="BZ2278" s="333"/>
      <c r="CJ2278" s="333"/>
      <c r="CT2278" s="333"/>
      <c r="DD2278" s="333"/>
      <c r="DN2278" s="333"/>
      <c r="DX2278" s="333"/>
      <c r="EH2278" s="333"/>
      <c r="ER2278" s="333"/>
      <c r="FX2278" s="389"/>
      <c r="GH2278" s="333"/>
      <c r="GR2278" s="333"/>
      <c r="HB2278" s="333"/>
      <c r="HL2278" s="333"/>
      <c r="HV2278" s="333"/>
      <c r="IA2278" s="325"/>
    </row>
    <row r="2279" spans="1:235" s="48" customFormat="1">
      <c r="A2279" s="46"/>
      <c r="AB2279" s="333"/>
      <c r="AL2279" s="333"/>
      <c r="AV2279" s="333"/>
      <c r="BF2279" s="333"/>
      <c r="BP2279" s="333"/>
      <c r="BZ2279" s="333"/>
      <c r="CJ2279" s="333"/>
      <c r="CT2279" s="333"/>
      <c r="DD2279" s="333"/>
      <c r="DN2279" s="333"/>
      <c r="DX2279" s="333"/>
      <c r="EH2279" s="333"/>
      <c r="ER2279" s="333"/>
      <c r="FX2279" s="389"/>
      <c r="GH2279" s="333"/>
      <c r="GR2279" s="333"/>
      <c r="HB2279" s="333"/>
      <c r="HL2279" s="333"/>
      <c r="HV2279" s="333"/>
      <c r="IA2279" s="325"/>
    </row>
    <row r="2280" spans="1:235" s="48" customFormat="1">
      <c r="A2280" s="46"/>
      <c r="AB2280" s="333"/>
      <c r="AL2280" s="333"/>
      <c r="AV2280" s="333"/>
      <c r="BF2280" s="333"/>
      <c r="BP2280" s="333"/>
      <c r="BZ2280" s="333"/>
      <c r="CJ2280" s="333"/>
      <c r="CT2280" s="333"/>
      <c r="DD2280" s="333"/>
      <c r="DN2280" s="333"/>
      <c r="DX2280" s="333"/>
      <c r="EH2280" s="333"/>
      <c r="ER2280" s="333"/>
      <c r="FX2280" s="389"/>
      <c r="GH2280" s="333"/>
      <c r="GR2280" s="333"/>
      <c r="HB2280" s="333"/>
      <c r="HL2280" s="333"/>
      <c r="HV2280" s="333"/>
      <c r="IA2280" s="325"/>
    </row>
    <row r="2281" spans="1:235" s="48" customFormat="1">
      <c r="A2281" s="46"/>
      <c r="AB2281" s="333"/>
      <c r="AL2281" s="333"/>
      <c r="AV2281" s="333"/>
      <c r="BF2281" s="333"/>
      <c r="BP2281" s="333"/>
      <c r="BZ2281" s="333"/>
      <c r="CJ2281" s="333"/>
      <c r="CT2281" s="333"/>
      <c r="DD2281" s="333"/>
      <c r="DN2281" s="333"/>
      <c r="DX2281" s="333"/>
      <c r="EH2281" s="333"/>
      <c r="ER2281" s="333"/>
      <c r="FX2281" s="389"/>
      <c r="GH2281" s="333"/>
      <c r="GR2281" s="333"/>
      <c r="HB2281" s="333"/>
      <c r="HL2281" s="333"/>
      <c r="HV2281" s="333"/>
      <c r="IA2281" s="325"/>
    </row>
    <row r="2282" spans="1:235" s="48" customFormat="1">
      <c r="A2282" s="46"/>
      <c r="AB2282" s="333"/>
      <c r="AL2282" s="333"/>
      <c r="AV2282" s="333"/>
      <c r="BF2282" s="333"/>
      <c r="BP2282" s="333"/>
      <c r="BZ2282" s="333"/>
      <c r="CJ2282" s="333"/>
      <c r="CT2282" s="333"/>
      <c r="DD2282" s="333"/>
      <c r="DN2282" s="333"/>
      <c r="DX2282" s="333"/>
      <c r="EH2282" s="333"/>
      <c r="ER2282" s="333"/>
      <c r="FX2282" s="389"/>
      <c r="GH2282" s="333"/>
      <c r="GR2282" s="333"/>
      <c r="HB2282" s="333"/>
      <c r="HL2282" s="333"/>
      <c r="HV2282" s="333"/>
      <c r="IA2282" s="325"/>
    </row>
    <row r="2283" spans="1:235" s="48" customFormat="1">
      <c r="A2283" s="46"/>
      <c r="AB2283" s="333"/>
      <c r="AL2283" s="333"/>
      <c r="AV2283" s="333"/>
      <c r="BF2283" s="333"/>
      <c r="BP2283" s="333"/>
      <c r="BZ2283" s="333"/>
      <c r="CJ2283" s="333"/>
      <c r="CT2283" s="333"/>
      <c r="DD2283" s="333"/>
      <c r="DN2283" s="333"/>
      <c r="DX2283" s="333"/>
      <c r="EH2283" s="333"/>
      <c r="ER2283" s="333"/>
      <c r="FX2283" s="389"/>
      <c r="GH2283" s="333"/>
      <c r="GR2283" s="333"/>
      <c r="HB2283" s="333"/>
      <c r="HL2283" s="333"/>
      <c r="HV2283" s="333"/>
      <c r="IA2283" s="325"/>
    </row>
    <row r="2284" spans="1:235" s="48" customFormat="1">
      <c r="A2284" s="46"/>
      <c r="AB2284" s="333"/>
      <c r="AL2284" s="333"/>
      <c r="AV2284" s="333"/>
      <c r="BF2284" s="333"/>
      <c r="BP2284" s="333"/>
      <c r="BZ2284" s="333"/>
      <c r="CJ2284" s="333"/>
      <c r="CT2284" s="333"/>
      <c r="DD2284" s="333"/>
      <c r="DN2284" s="333"/>
      <c r="DX2284" s="333"/>
      <c r="EH2284" s="333"/>
      <c r="ER2284" s="333"/>
      <c r="FX2284" s="389"/>
      <c r="GH2284" s="333"/>
      <c r="GR2284" s="333"/>
      <c r="HB2284" s="333"/>
      <c r="HL2284" s="333"/>
      <c r="HV2284" s="333"/>
      <c r="IA2284" s="325"/>
    </row>
    <row r="2285" spans="1:235" s="48" customFormat="1">
      <c r="A2285" s="46"/>
      <c r="AB2285" s="333"/>
      <c r="AL2285" s="333"/>
      <c r="AV2285" s="333"/>
      <c r="BF2285" s="333"/>
      <c r="BP2285" s="333"/>
      <c r="BZ2285" s="333"/>
      <c r="CJ2285" s="333"/>
      <c r="CT2285" s="333"/>
      <c r="DD2285" s="333"/>
      <c r="DN2285" s="333"/>
      <c r="DX2285" s="333"/>
      <c r="EH2285" s="333"/>
      <c r="ER2285" s="333"/>
      <c r="FX2285" s="389"/>
      <c r="GH2285" s="333"/>
      <c r="GR2285" s="333"/>
      <c r="HB2285" s="333"/>
      <c r="HL2285" s="333"/>
      <c r="HV2285" s="333"/>
      <c r="IA2285" s="325"/>
    </row>
    <row r="2286" spans="1:235" s="48" customFormat="1">
      <c r="A2286" s="46"/>
      <c r="AB2286" s="333"/>
      <c r="AL2286" s="333"/>
      <c r="AV2286" s="333"/>
      <c r="BF2286" s="333"/>
      <c r="BP2286" s="333"/>
      <c r="BZ2286" s="333"/>
      <c r="CJ2286" s="333"/>
      <c r="CT2286" s="333"/>
      <c r="DD2286" s="333"/>
      <c r="DN2286" s="333"/>
      <c r="DX2286" s="333"/>
      <c r="EH2286" s="333"/>
      <c r="ER2286" s="333"/>
      <c r="FX2286" s="389"/>
      <c r="GH2286" s="333"/>
      <c r="GR2286" s="333"/>
      <c r="HB2286" s="333"/>
      <c r="HL2286" s="333"/>
      <c r="HV2286" s="333"/>
      <c r="IA2286" s="325"/>
    </row>
    <row r="2287" spans="1:235" s="48" customFormat="1">
      <c r="A2287" s="46"/>
      <c r="AB2287" s="333"/>
      <c r="AL2287" s="333"/>
      <c r="AV2287" s="333"/>
      <c r="BF2287" s="333"/>
      <c r="BP2287" s="333"/>
      <c r="BZ2287" s="333"/>
      <c r="CJ2287" s="333"/>
      <c r="CT2287" s="333"/>
      <c r="DD2287" s="333"/>
      <c r="DN2287" s="333"/>
      <c r="DX2287" s="333"/>
      <c r="EH2287" s="333"/>
      <c r="ER2287" s="333"/>
      <c r="FX2287" s="389"/>
      <c r="GH2287" s="333"/>
      <c r="GR2287" s="333"/>
      <c r="HB2287" s="333"/>
      <c r="HL2287" s="333"/>
      <c r="HV2287" s="333"/>
      <c r="IA2287" s="325"/>
    </row>
    <row r="2288" spans="1:235" s="48" customFormat="1">
      <c r="A2288" s="46"/>
      <c r="AB2288" s="333"/>
      <c r="AL2288" s="333"/>
      <c r="AV2288" s="333"/>
      <c r="BF2288" s="333"/>
      <c r="BP2288" s="333"/>
      <c r="BZ2288" s="333"/>
      <c r="CJ2288" s="333"/>
      <c r="CT2288" s="333"/>
      <c r="DD2288" s="333"/>
      <c r="DN2288" s="333"/>
      <c r="DX2288" s="333"/>
      <c r="EH2288" s="333"/>
      <c r="ER2288" s="333"/>
      <c r="FX2288" s="389"/>
      <c r="GH2288" s="333"/>
      <c r="GR2288" s="333"/>
      <c r="HB2288" s="333"/>
      <c r="HL2288" s="333"/>
      <c r="HV2288" s="333"/>
      <c r="IA2288" s="325"/>
    </row>
    <row r="2289" spans="1:235" s="48" customFormat="1">
      <c r="A2289" s="46"/>
      <c r="AB2289" s="333"/>
      <c r="AL2289" s="333"/>
      <c r="AV2289" s="333"/>
      <c r="BF2289" s="333"/>
      <c r="BP2289" s="333"/>
      <c r="BZ2289" s="333"/>
      <c r="CJ2289" s="333"/>
      <c r="CT2289" s="333"/>
      <c r="DD2289" s="333"/>
      <c r="DN2289" s="333"/>
      <c r="DX2289" s="333"/>
      <c r="EH2289" s="333"/>
      <c r="ER2289" s="333"/>
      <c r="FX2289" s="389"/>
      <c r="GH2289" s="333"/>
      <c r="GR2289" s="333"/>
      <c r="HB2289" s="333"/>
      <c r="HL2289" s="333"/>
      <c r="HV2289" s="333"/>
      <c r="IA2289" s="325"/>
    </row>
    <row r="2290" spans="1:235" s="48" customFormat="1">
      <c r="A2290" s="46"/>
      <c r="AB2290" s="333"/>
      <c r="AL2290" s="333"/>
      <c r="AV2290" s="333"/>
      <c r="BF2290" s="333"/>
      <c r="BP2290" s="333"/>
      <c r="BZ2290" s="333"/>
      <c r="CJ2290" s="333"/>
      <c r="CT2290" s="333"/>
      <c r="DD2290" s="333"/>
      <c r="DN2290" s="333"/>
      <c r="DX2290" s="333"/>
      <c r="EH2290" s="333"/>
      <c r="ER2290" s="333"/>
      <c r="FX2290" s="389"/>
      <c r="GH2290" s="333"/>
      <c r="GR2290" s="333"/>
      <c r="HB2290" s="333"/>
      <c r="HL2290" s="333"/>
      <c r="HV2290" s="333"/>
      <c r="IA2290" s="325"/>
    </row>
    <row r="2291" spans="1:235" s="48" customFormat="1">
      <c r="A2291" s="46"/>
      <c r="AB2291" s="333"/>
      <c r="AL2291" s="333"/>
      <c r="AV2291" s="333"/>
      <c r="BF2291" s="333"/>
      <c r="BP2291" s="333"/>
      <c r="BZ2291" s="333"/>
      <c r="CJ2291" s="333"/>
      <c r="CT2291" s="333"/>
      <c r="DD2291" s="333"/>
      <c r="DN2291" s="333"/>
      <c r="DX2291" s="333"/>
      <c r="EH2291" s="333"/>
      <c r="ER2291" s="333"/>
      <c r="FX2291" s="389"/>
      <c r="GH2291" s="333"/>
      <c r="GR2291" s="333"/>
      <c r="HB2291" s="333"/>
      <c r="HL2291" s="333"/>
      <c r="HV2291" s="333"/>
      <c r="IA2291" s="325"/>
    </row>
    <row r="2292" spans="1:235" s="48" customFormat="1">
      <c r="A2292" s="46"/>
      <c r="AB2292" s="333"/>
      <c r="AL2292" s="333"/>
      <c r="AV2292" s="333"/>
      <c r="BF2292" s="333"/>
      <c r="BP2292" s="333"/>
      <c r="BZ2292" s="333"/>
      <c r="CJ2292" s="333"/>
      <c r="CT2292" s="333"/>
      <c r="DD2292" s="333"/>
      <c r="DN2292" s="333"/>
      <c r="DX2292" s="333"/>
      <c r="EH2292" s="333"/>
      <c r="ER2292" s="333"/>
      <c r="FX2292" s="389"/>
      <c r="GH2292" s="333"/>
      <c r="GR2292" s="333"/>
      <c r="HB2292" s="333"/>
      <c r="HL2292" s="333"/>
      <c r="HV2292" s="333"/>
      <c r="IA2292" s="325"/>
    </row>
    <row r="2293" spans="1:235" s="48" customFormat="1">
      <c r="A2293" s="46"/>
      <c r="AB2293" s="333"/>
      <c r="AL2293" s="333"/>
      <c r="AV2293" s="333"/>
      <c r="BF2293" s="333"/>
      <c r="BP2293" s="333"/>
      <c r="BZ2293" s="333"/>
      <c r="CJ2293" s="333"/>
      <c r="CT2293" s="333"/>
      <c r="DD2293" s="333"/>
      <c r="DN2293" s="333"/>
      <c r="DX2293" s="333"/>
      <c r="EH2293" s="333"/>
      <c r="ER2293" s="333"/>
      <c r="FX2293" s="389"/>
      <c r="GH2293" s="333"/>
      <c r="GR2293" s="333"/>
      <c r="HB2293" s="333"/>
      <c r="HL2293" s="333"/>
      <c r="HV2293" s="333"/>
      <c r="IA2293" s="325"/>
    </row>
    <row r="2294" spans="1:235" s="48" customFormat="1">
      <c r="A2294" s="46"/>
      <c r="AB2294" s="333"/>
      <c r="AL2294" s="333"/>
      <c r="AV2294" s="333"/>
      <c r="BF2294" s="333"/>
      <c r="BP2294" s="333"/>
      <c r="BZ2294" s="333"/>
      <c r="CJ2294" s="333"/>
      <c r="CT2294" s="333"/>
      <c r="DD2294" s="333"/>
      <c r="DN2294" s="333"/>
      <c r="DX2294" s="333"/>
      <c r="EH2294" s="333"/>
      <c r="ER2294" s="333"/>
      <c r="FX2294" s="389"/>
      <c r="GH2294" s="333"/>
      <c r="GR2294" s="333"/>
      <c r="HB2294" s="333"/>
      <c r="HL2294" s="333"/>
      <c r="HV2294" s="333"/>
      <c r="IA2294" s="325"/>
    </row>
    <row r="2295" spans="1:235" s="48" customFormat="1">
      <c r="A2295" s="46"/>
      <c r="AB2295" s="333"/>
      <c r="AL2295" s="333"/>
      <c r="AV2295" s="333"/>
      <c r="BF2295" s="333"/>
      <c r="BP2295" s="333"/>
      <c r="BZ2295" s="333"/>
      <c r="CJ2295" s="333"/>
      <c r="CT2295" s="333"/>
      <c r="DD2295" s="333"/>
      <c r="DN2295" s="333"/>
      <c r="DX2295" s="333"/>
      <c r="EH2295" s="333"/>
      <c r="ER2295" s="333"/>
      <c r="FX2295" s="389"/>
      <c r="GH2295" s="333"/>
      <c r="GR2295" s="333"/>
      <c r="HB2295" s="333"/>
      <c r="HL2295" s="333"/>
      <c r="HV2295" s="333"/>
      <c r="IA2295" s="325"/>
    </row>
    <row r="2296" spans="1:235" s="48" customFormat="1">
      <c r="A2296" s="46"/>
      <c r="AB2296" s="333"/>
      <c r="AL2296" s="333"/>
      <c r="AV2296" s="333"/>
      <c r="BF2296" s="333"/>
      <c r="BP2296" s="333"/>
      <c r="BZ2296" s="333"/>
      <c r="CJ2296" s="333"/>
      <c r="CT2296" s="333"/>
      <c r="DD2296" s="333"/>
      <c r="DN2296" s="333"/>
      <c r="DX2296" s="333"/>
      <c r="EH2296" s="333"/>
      <c r="ER2296" s="333"/>
      <c r="FX2296" s="389"/>
      <c r="GH2296" s="333"/>
      <c r="GR2296" s="333"/>
      <c r="HB2296" s="333"/>
      <c r="HL2296" s="333"/>
      <c r="HV2296" s="333"/>
      <c r="IA2296" s="325"/>
    </row>
    <row r="2297" spans="1:235" s="48" customFormat="1">
      <c r="A2297" s="46"/>
      <c r="AB2297" s="333"/>
      <c r="AL2297" s="333"/>
      <c r="AV2297" s="333"/>
      <c r="BF2297" s="333"/>
      <c r="BP2297" s="333"/>
      <c r="BZ2297" s="333"/>
      <c r="CJ2297" s="333"/>
      <c r="CT2297" s="333"/>
      <c r="DD2297" s="333"/>
      <c r="DN2297" s="333"/>
      <c r="DX2297" s="333"/>
      <c r="EH2297" s="333"/>
      <c r="ER2297" s="333"/>
      <c r="FX2297" s="389"/>
      <c r="GH2297" s="333"/>
      <c r="GR2297" s="333"/>
      <c r="HB2297" s="333"/>
      <c r="HL2297" s="333"/>
      <c r="HV2297" s="333"/>
      <c r="IA2297" s="325"/>
    </row>
    <row r="2298" spans="1:235" s="48" customFormat="1">
      <c r="A2298" s="46"/>
      <c r="AB2298" s="333"/>
      <c r="AL2298" s="333"/>
      <c r="AV2298" s="333"/>
      <c r="BF2298" s="333"/>
      <c r="BP2298" s="333"/>
      <c r="BZ2298" s="333"/>
      <c r="CJ2298" s="333"/>
      <c r="CT2298" s="333"/>
      <c r="DD2298" s="333"/>
      <c r="DN2298" s="333"/>
      <c r="DX2298" s="333"/>
      <c r="EH2298" s="333"/>
      <c r="ER2298" s="333"/>
      <c r="FX2298" s="389"/>
      <c r="GH2298" s="333"/>
      <c r="GR2298" s="333"/>
      <c r="HB2298" s="333"/>
      <c r="HL2298" s="333"/>
      <c r="HV2298" s="333"/>
      <c r="IA2298" s="325"/>
    </row>
    <row r="2299" spans="1:235" s="48" customFormat="1">
      <c r="A2299" s="46"/>
      <c r="AB2299" s="333"/>
      <c r="AL2299" s="333"/>
      <c r="AV2299" s="333"/>
      <c r="BF2299" s="333"/>
      <c r="BP2299" s="333"/>
      <c r="BZ2299" s="333"/>
      <c r="CJ2299" s="333"/>
      <c r="CT2299" s="333"/>
      <c r="DD2299" s="333"/>
      <c r="DN2299" s="333"/>
      <c r="DX2299" s="333"/>
      <c r="EH2299" s="333"/>
      <c r="ER2299" s="333"/>
      <c r="FX2299" s="389"/>
      <c r="GH2299" s="333"/>
      <c r="GR2299" s="333"/>
      <c r="HB2299" s="333"/>
      <c r="HL2299" s="333"/>
      <c r="HV2299" s="333"/>
      <c r="IA2299" s="325"/>
    </row>
    <row r="2300" spans="1:235" s="48" customFormat="1">
      <c r="A2300" s="46"/>
      <c r="AB2300" s="333"/>
      <c r="AL2300" s="333"/>
      <c r="AV2300" s="333"/>
      <c r="BF2300" s="333"/>
      <c r="BP2300" s="333"/>
      <c r="BZ2300" s="333"/>
      <c r="CJ2300" s="333"/>
      <c r="CT2300" s="333"/>
      <c r="DD2300" s="333"/>
      <c r="DN2300" s="333"/>
      <c r="DX2300" s="333"/>
      <c r="EH2300" s="333"/>
      <c r="ER2300" s="333"/>
      <c r="FX2300" s="389"/>
      <c r="GH2300" s="333"/>
      <c r="GR2300" s="333"/>
      <c r="HB2300" s="333"/>
      <c r="HL2300" s="333"/>
      <c r="HV2300" s="333"/>
      <c r="IA2300" s="325"/>
    </row>
    <row r="2301" spans="1:235" s="48" customFormat="1">
      <c r="A2301" s="46"/>
      <c r="AB2301" s="333"/>
      <c r="AL2301" s="333"/>
      <c r="AV2301" s="333"/>
      <c r="BF2301" s="333"/>
      <c r="BP2301" s="333"/>
      <c r="BZ2301" s="333"/>
      <c r="CJ2301" s="333"/>
      <c r="CT2301" s="333"/>
      <c r="DD2301" s="333"/>
      <c r="DN2301" s="333"/>
      <c r="DX2301" s="333"/>
      <c r="EH2301" s="333"/>
      <c r="ER2301" s="333"/>
      <c r="FX2301" s="389"/>
      <c r="GH2301" s="333"/>
      <c r="GR2301" s="333"/>
      <c r="HB2301" s="333"/>
      <c r="HL2301" s="333"/>
      <c r="HV2301" s="333"/>
      <c r="IA2301" s="325"/>
    </row>
    <row r="2302" spans="1:235" s="48" customFormat="1">
      <c r="A2302" s="46"/>
      <c r="AB2302" s="333"/>
      <c r="AL2302" s="333"/>
      <c r="AV2302" s="333"/>
      <c r="BF2302" s="333"/>
      <c r="BP2302" s="333"/>
      <c r="BZ2302" s="333"/>
      <c r="CJ2302" s="333"/>
      <c r="CT2302" s="333"/>
      <c r="DD2302" s="333"/>
      <c r="DN2302" s="333"/>
      <c r="DX2302" s="333"/>
      <c r="EH2302" s="333"/>
      <c r="ER2302" s="333"/>
      <c r="FX2302" s="389"/>
      <c r="GH2302" s="333"/>
      <c r="GR2302" s="333"/>
      <c r="HB2302" s="333"/>
      <c r="HL2302" s="333"/>
      <c r="HV2302" s="333"/>
      <c r="IA2302" s="325"/>
    </row>
    <row r="2303" spans="1:235" s="48" customFormat="1">
      <c r="A2303" s="46"/>
      <c r="AB2303" s="333"/>
      <c r="AL2303" s="333"/>
      <c r="AV2303" s="333"/>
      <c r="BF2303" s="333"/>
      <c r="BP2303" s="333"/>
      <c r="BZ2303" s="333"/>
      <c r="CJ2303" s="333"/>
      <c r="CT2303" s="333"/>
      <c r="DD2303" s="333"/>
      <c r="DN2303" s="333"/>
      <c r="DX2303" s="333"/>
      <c r="EH2303" s="333"/>
      <c r="ER2303" s="333"/>
      <c r="FX2303" s="389"/>
      <c r="GH2303" s="333"/>
      <c r="GR2303" s="333"/>
      <c r="HB2303" s="333"/>
      <c r="HL2303" s="333"/>
      <c r="HV2303" s="333"/>
      <c r="IA2303" s="325"/>
    </row>
    <row r="2304" spans="1:235" s="48" customFormat="1">
      <c r="A2304" s="46"/>
      <c r="AB2304" s="333"/>
      <c r="AL2304" s="333"/>
      <c r="AV2304" s="333"/>
      <c r="BF2304" s="333"/>
      <c r="BP2304" s="333"/>
      <c r="BZ2304" s="333"/>
      <c r="CJ2304" s="333"/>
      <c r="CT2304" s="333"/>
      <c r="DD2304" s="333"/>
      <c r="DN2304" s="333"/>
      <c r="DX2304" s="333"/>
      <c r="EH2304" s="333"/>
      <c r="ER2304" s="333"/>
      <c r="FX2304" s="389"/>
      <c r="GH2304" s="333"/>
      <c r="GR2304" s="333"/>
      <c r="HB2304" s="333"/>
      <c r="HL2304" s="333"/>
      <c r="HV2304" s="333"/>
      <c r="IA2304" s="325"/>
    </row>
    <row r="2305" spans="1:235" s="48" customFormat="1">
      <c r="A2305" s="46"/>
      <c r="AB2305" s="333"/>
      <c r="AL2305" s="333"/>
      <c r="AV2305" s="333"/>
      <c r="BF2305" s="333"/>
      <c r="BP2305" s="333"/>
      <c r="BZ2305" s="333"/>
      <c r="CJ2305" s="333"/>
      <c r="CT2305" s="333"/>
      <c r="DD2305" s="333"/>
      <c r="DN2305" s="333"/>
      <c r="DX2305" s="333"/>
      <c r="EH2305" s="333"/>
      <c r="ER2305" s="333"/>
      <c r="FX2305" s="389"/>
      <c r="GH2305" s="333"/>
      <c r="GR2305" s="333"/>
      <c r="HB2305" s="333"/>
      <c r="HL2305" s="333"/>
      <c r="HV2305" s="333"/>
      <c r="IA2305" s="325"/>
    </row>
    <row r="2306" spans="1:235" s="48" customFormat="1">
      <c r="A2306" s="46"/>
      <c r="AB2306" s="333"/>
      <c r="AL2306" s="333"/>
      <c r="AV2306" s="333"/>
      <c r="BF2306" s="333"/>
      <c r="BP2306" s="333"/>
      <c r="BZ2306" s="333"/>
      <c r="CJ2306" s="333"/>
      <c r="CT2306" s="333"/>
      <c r="DD2306" s="333"/>
      <c r="DN2306" s="333"/>
      <c r="DX2306" s="333"/>
      <c r="EH2306" s="333"/>
      <c r="ER2306" s="333"/>
      <c r="FX2306" s="389"/>
      <c r="GH2306" s="333"/>
      <c r="GR2306" s="333"/>
      <c r="HB2306" s="333"/>
      <c r="HL2306" s="333"/>
      <c r="HV2306" s="333"/>
      <c r="IA2306" s="325"/>
    </row>
    <row r="2307" spans="1:235" s="48" customFormat="1">
      <c r="A2307" s="46"/>
      <c r="AB2307" s="333"/>
      <c r="AL2307" s="333"/>
      <c r="AV2307" s="333"/>
      <c r="BF2307" s="333"/>
      <c r="BP2307" s="333"/>
      <c r="BZ2307" s="333"/>
      <c r="CJ2307" s="333"/>
      <c r="CT2307" s="333"/>
      <c r="DD2307" s="333"/>
      <c r="DN2307" s="333"/>
      <c r="DX2307" s="333"/>
      <c r="EH2307" s="333"/>
      <c r="ER2307" s="333"/>
      <c r="FX2307" s="389"/>
      <c r="GH2307" s="333"/>
      <c r="GR2307" s="333"/>
      <c r="HB2307" s="333"/>
      <c r="HL2307" s="333"/>
      <c r="HV2307" s="333"/>
      <c r="IA2307" s="325"/>
    </row>
    <row r="2308" spans="1:235" s="48" customFormat="1">
      <c r="A2308" s="46"/>
      <c r="AB2308" s="333"/>
      <c r="AL2308" s="333"/>
      <c r="AV2308" s="333"/>
      <c r="BF2308" s="333"/>
      <c r="BP2308" s="333"/>
      <c r="BZ2308" s="333"/>
      <c r="CJ2308" s="333"/>
      <c r="CT2308" s="333"/>
      <c r="DD2308" s="333"/>
      <c r="DN2308" s="333"/>
      <c r="DX2308" s="333"/>
      <c r="EH2308" s="333"/>
      <c r="ER2308" s="333"/>
      <c r="FX2308" s="389"/>
      <c r="GH2308" s="333"/>
      <c r="GR2308" s="333"/>
      <c r="HB2308" s="333"/>
      <c r="HL2308" s="333"/>
      <c r="HV2308" s="333"/>
      <c r="IA2308" s="325"/>
    </row>
    <row r="2309" spans="1:235" s="48" customFormat="1">
      <c r="A2309" s="46"/>
      <c r="AB2309" s="333"/>
      <c r="AL2309" s="333"/>
      <c r="AV2309" s="333"/>
      <c r="BF2309" s="333"/>
      <c r="BP2309" s="333"/>
      <c r="BZ2309" s="333"/>
      <c r="CJ2309" s="333"/>
      <c r="CT2309" s="333"/>
      <c r="DD2309" s="333"/>
      <c r="DN2309" s="333"/>
      <c r="DX2309" s="333"/>
      <c r="EH2309" s="333"/>
      <c r="ER2309" s="333"/>
      <c r="FX2309" s="389"/>
      <c r="GH2309" s="333"/>
      <c r="GR2309" s="333"/>
      <c r="HB2309" s="333"/>
      <c r="HL2309" s="333"/>
      <c r="HV2309" s="333"/>
      <c r="IA2309" s="325"/>
    </row>
    <row r="2310" spans="1:235" s="48" customFormat="1">
      <c r="A2310" s="46"/>
      <c r="AB2310" s="333"/>
      <c r="AL2310" s="333"/>
      <c r="AV2310" s="333"/>
      <c r="BF2310" s="333"/>
      <c r="BP2310" s="333"/>
      <c r="BZ2310" s="333"/>
      <c r="CJ2310" s="333"/>
      <c r="CT2310" s="333"/>
      <c r="DD2310" s="333"/>
      <c r="DN2310" s="333"/>
      <c r="DX2310" s="333"/>
      <c r="EH2310" s="333"/>
      <c r="ER2310" s="333"/>
      <c r="FX2310" s="389"/>
      <c r="GH2310" s="333"/>
      <c r="GR2310" s="333"/>
      <c r="HB2310" s="333"/>
      <c r="HL2310" s="333"/>
      <c r="HV2310" s="333"/>
      <c r="IA2310" s="325"/>
    </row>
    <row r="2311" spans="1:235" s="48" customFormat="1">
      <c r="A2311" s="46"/>
      <c r="AB2311" s="333"/>
      <c r="AL2311" s="333"/>
      <c r="AV2311" s="333"/>
      <c r="BF2311" s="333"/>
      <c r="BP2311" s="333"/>
      <c r="BZ2311" s="333"/>
      <c r="CJ2311" s="333"/>
      <c r="CT2311" s="333"/>
      <c r="DD2311" s="333"/>
      <c r="DN2311" s="333"/>
      <c r="DX2311" s="333"/>
      <c r="EH2311" s="333"/>
      <c r="ER2311" s="333"/>
      <c r="FX2311" s="389"/>
      <c r="GH2311" s="333"/>
      <c r="GR2311" s="333"/>
      <c r="HB2311" s="333"/>
      <c r="HL2311" s="333"/>
      <c r="HV2311" s="333"/>
      <c r="IA2311" s="325"/>
    </row>
    <row r="2312" spans="1:235" s="48" customFormat="1">
      <c r="A2312" s="46"/>
      <c r="AB2312" s="333"/>
      <c r="AL2312" s="333"/>
      <c r="AV2312" s="333"/>
      <c r="BF2312" s="333"/>
      <c r="BP2312" s="333"/>
      <c r="BZ2312" s="333"/>
      <c r="CJ2312" s="333"/>
      <c r="CT2312" s="333"/>
      <c r="DD2312" s="333"/>
      <c r="DN2312" s="333"/>
      <c r="DX2312" s="333"/>
      <c r="EH2312" s="333"/>
      <c r="ER2312" s="333"/>
      <c r="FX2312" s="389"/>
      <c r="GH2312" s="333"/>
      <c r="GR2312" s="333"/>
      <c r="HB2312" s="333"/>
      <c r="HL2312" s="333"/>
      <c r="HV2312" s="333"/>
      <c r="IA2312" s="325"/>
    </row>
    <row r="2313" spans="1:235" s="48" customFormat="1">
      <c r="A2313" s="46"/>
      <c r="AB2313" s="333"/>
      <c r="AL2313" s="333"/>
      <c r="AV2313" s="333"/>
      <c r="BF2313" s="333"/>
      <c r="BP2313" s="333"/>
      <c r="BZ2313" s="333"/>
      <c r="CJ2313" s="333"/>
      <c r="CT2313" s="333"/>
      <c r="DD2313" s="333"/>
      <c r="DN2313" s="333"/>
      <c r="DX2313" s="333"/>
      <c r="EH2313" s="333"/>
      <c r="ER2313" s="333"/>
      <c r="FX2313" s="389"/>
      <c r="GH2313" s="333"/>
      <c r="GR2313" s="333"/>
      <c r="HB2313" s="333"/>
      <c r="HL2313" s="333"/>
      <c r="HV2313" s="333"/>
      <c r="IA2313" s="325"/>
    </row>
    <row r="2314" spans="1:235" s="48" customFormat="1">
      <c r="A2314" s="46"/>
      <c r="AB2314" s="333"/>
      <c r="AL2314" s="333"/>
      <c r="AV2314" s="333"/>
      <c r="BF2314" s="333"/>
      <c r="BP2314" s="333"/>
      <c r="BZ2314" s="333"/>
      <c r="CJ2314" s="333"/>
      <c r="CT2314" s="333"/>
      <c r="DD2314" s="333"/>
      <c r="DN2314" s="333"/>
      <c r="DX2314" s="333"/>
      <c r="EH2314" s="333"/>
      <c r="ER2314" s="333"/>
      <c r="FX2314" s="389"/>
      <c r="GH2314" s="333"/>
      <c r="GR2314" s="333"/>
      <c r="HB2314" s="333"/>
      <c r="HL2314" s="333"/>
      <c r="HV2314" s="333"/>
      <c r="IA2314" s="325"/>
    </row>
    <row r="2315" spans="1:235" s="48" customFormat="1">
      <c r="A2315" s="46"/>
      <c r="AB2315" s="333"/>
      <c r="AL2315" s="333"/>
      <c r="AV2315" s="333"/>
      <c r="BF2315" s="333"/>
      <c r="BP2315" s="333"/>
      <c r="BZ2315" s="333"/>
      <c r="CJ2315" s="333"/>
      <c r="CT2315" s="333"/>
      <c r="DD2315" s="333"/>
      <c r="DN2315" s="333"/>
      <c r="DX2315" s="333"/>
      <c r="EH2315" s="333"/>
      <c r="ER2315" s="333"/>
      <c r="FX2315" s="389"/>
      <c r="GH2315" s="333"/>
      <c r="GR2315" s="333"/>
      <c r="HB2315" s="333"/>
      <c r="HL2315" s="333"/>
      <c r="HV2315" s="333"/>
      <c r="IA2315" s="325"/>
    </row>
    <row r="2316" spans="1:235" s="48" customFormat="1">
      <c r="A2316" s="46"/>
      <c r="AB2316" s="333"/>
      <c r="AL2316" s="333"/>
      <c r="AV2316" s="333"/>
      <c r="BF2316" s="333"/>
      <c r="BP2316" s="333"/>
      <c r="BZ2316" s="333"/>
      <c r="CJ2316" s="333"/>
      <c r="CT2316" s="333"/>
      <c r="DD2316" s="333"/>
      <c r="DN2316" s="333"/>
      <c r="DX2316" s="333"/>
      <c r="EH2316" s="333"/>
      <c r="ER2316" s="333"/>
      <c r="FX2316" s="389"/>
      <c r="GH2316" s="333"/>
      <c r="GR2316" s="333"/>
      <c r="HB2316" s="333"/>
      <c r="HL2316" s="333"/>
      <c r="HV2316" s="333"/>
      <c r="IA2316" s="325"/>
    </row>
    <row r="2317" spans="1:235" s="48" customFormat="1">
      <c r="A2317" s="46"/>
      <c r="AB2317" s="333"/>
      <c r="AL2317" s="333"/>
      <c r="AV2317" s="333"/>
      <c r="BF2317" s="333"/>
      <c r="BP2317" s="333"/>
      <c r="BZ2317" s="333"/>
      <c r="CJ2317" s="333"/>
      <c r="CT2317" s="333"/>
      <c r="DD2317" s="333"/>
      <c r="DN2317" s="333"/>
      <c r="DX2317" s="333"/>
      <c r="EH2317" s="333"/>
      <c r="ER2317" s="333"/>
      <c r="FX2317" s="389"/>
      <c r="GH2317" s="333"/>
      <c r="GR2317" s="333"/>
      <c r="HB2317" s="333"/>
      <c r="HL2317" s="333"/>
      <c r="HV2317" s="333"/>
      <c r="IA2317" s="325"/>
    </row>
    <row r="2318" spans="1:235" s="48" customFormat="1">
      <c r="A2318" s="46"/>
      <c r="AB2318" s="333"/>
      <c r="AL2318" s="333"/>
      <c r="AV2318" s="333"/>
      <c r="BF2318" s="333"/>
      <c r="BP2318" s="333"/>
      <c r="BZ2318" s="333"/>
      <c r="CJ2318" s="333"/>
      <c r="CT2318" s="333"/>
      <c r="DD2318" s="333"/>
      <c r="DN2318" s="333"/>
      <c r="DX2318" s="333"/>
      <c r="EH2318" s="333"/>
      <c r="ER2318" s="333"/>
      <c r="FX2318" s="389"/>
      <c r="GH2318" s="333"/>
      <c r="GR2318" s="333"/>
      <c r="HB2318" s="333"/>
      <c r="HL2318" s="333"/>
      <c r="HV2318" s="333"/>
      <c r="IA2318" s="325"/>
    </row>
    <row r="2319" spans="1:235" s="48" customFormat="1">
      <c r="A2319" s="46"/>
      <c r="AB2319" s="333"/>
      <c r="AL2319" s="333"/>
      <c r="AV2319" s="333"/>
      <c r="BF2319" s="333"/>
      <c r="BP2319" s="333"/>
      <c r="BZ2319" s="333"/>
      <c r="CJ2319" s="333"/>
      <c r="CT2319" s="333"/>
      <c r="DD2319" s="333"/>
      <c r="DN2319" s="333"/>
      <c r="DX2319" s="333"/>
      <c r="EH2319" s="333"/>
      <c r="ER2319" s="333"/>
      <c r="FX2319" s="389"/>
      <c r="GH2319" s="333"/>
      <c r="GR2319" s="333"/>
      <c r="HB2319" s="333"/>
      <c r="HL2319" s="333"/>
      <c r="HV2319" s="333"/>
      <c r="IA2319" s="325"/>
    </row>
    <row r="2320" spans="1:235" s="48" customFormat="1">
      <c r="A2320" s="46"/>
      <c r="AB2320" s="333"/>
      <c r="AL2320" s="333"/>
      <c r="AV2320" s="333"/>
      <c r="BF2320" s="333"/>
      <c r="BP2320" s="333"/>
      <c r="BZ2320" s="333"/>
      <c r="CJ2320" s="333"/>
      <c r="CT2320" s="333"/>
      <c r="DD2320" s="333"/>
      <c r="DN2320" s="333"/>
      <c r="DX2320" s="333"/>
      <c r="EH2320" s="333"/>
      <c r="ER2320" s="333"/>
      <c r="FX2320" s="389"/>
      <c r="GH2320" s="333"/>
      <c r="GR2320" s="333"/>
      <c r="HB2320" s="333"/>
      <c r="HL2320" s="333"/>
      <c r="HV2320" s="333"/>
      <c r="IA2320" s="325"/>
    </row>
    <row r="2321" spans="1:235" s="48" customFormat="1">
      <c r="A2321" s="46"/>
      <c r="AB2321" s="333"/>
      <c r="AL2321" s="333"/>
      <c r="AV2321" s="333"/>
      <c r="BF2321" s="333"/>
      <c r="BP2321" s="333"/>
      <c r="BZ2321" s="333"/>
      <c r="CJ2321" s="333"/>
      <c r="CT2321" s="333"/>
      <c r="DD2321" s="333"/>
      <c r="DN2321" s="333"/>
      <c r="DX2321" s="333"/>
      <c r="EH2321" s="333"/>
      <c r="ER2321" s="333"/>
      <c r="FX2321" s="389"/>
      <c r="GH2321" s="333"/>
      <c r="GR2321" s="333"/>
      <c r="HB2321" s="333"/>
      <c r="HL2321" s="333"/>
      <c r="HV2321" s="333"/>
      <c r="IA2321" s="325"/>
    </row>
    <row r="2322" spans="1:235" s="48" customFormat="1">
      <c r="A2322" s="46"/>
      <c r="AB2322" s="333"/>
      <c r="AL2322" s="333"/>
      <c r="AV2322" s="333"/>
      <c r="BF2322" s="333"/>
      <c r="BP2322" s="333"/>
      <c r="BZ2322" s="333"/>
      <c r="CJ2322" s="333"/>
      <c r="CT2322" s="333"/>
      <c r="DD2322" s="333"/>
      <c r="DN2322" s="333"/>
      <c r="DX2322" s="333"/>
      <c r="EH2322" s="333"/>
      <c r="ER2322" s="333"/>
      <c r="FX2322" s="389"/>
      <c r="GH2322" s="333"/>
      <c r="GR2322" s="333"/>
      <c r="HB2322" s="333"/>
      <c r="HL2322" s="333"/>
      <c r="HV2322" s="333"/>
      <c r="IA2322" s="325"/>
    </row>
    <row r="2323" spans="1:235" s="48" customFormat="1">
      <c r="A2323" s="46"/>
      <c r="AB2323" s="333"/>
      <c r="AL2323" s="333"/>
      <c r="AV2323" s="333"/>
      <c r="BF2323" s="333"/>
      <c r="BP2323" s="333"/>
      <c r="BZ2323" s="333"/>
      <c r="CJ2323" s="333"/>
      <c r="CT2323" s="333"/>
      <c r="DD2323" s="333"/>
      <c r="DN2323" s="333"/>
      <c r="DX2323" s="333"/>
      <c r="EH2323" s="333"/>
      <c r="ER2323" s="333"/>
      <c r="FX2323" s="389"/>
      <c r="GH2323" s="333"/>
      <c r="GR2323" s="333"/>
      <c r="HB2323" s="333"/>
      <c r="HL2323" s="333"/>
      <c r="HV2323" s="333"/>
      <c r="IA2323" s="325"/>
    </row>
    <row r="2324" spans="1:235" s="48" customFormat="1">
      <c r="A2324" s="46"/>
      <c r="AB2324" s="333"/>
      <c r="AL2324" s="333"/>
      <c r="AV2324" s="333"/>
      <c r="BF2324" s="333"/>
      <c r="BP2324" s="333"/>
      <c r="BZ2324" s="333"/>
      <c r="CJ2324" s="333"/>
      <c r="CT2324" s="333"/>
      <c r="DD2324" s="333"/>
      <c r="DN2324" s="333"/>
      <c r="DX2324" s="333"/>
      <c r="EH2324" s="333"/>
      <c r="ER2324" s="333"/>
      <c r="FX2324" s="389"/>
      <c r="GH2324" s="333"/>
      <c r="GR2324" s="333"/>
      <c r="HB2324" s="333"/>
      <c r="HL2324" s="333"/>
      <c r="HV2324" s="333"/>
      <c r="IA2324" s="325"/>
    </row>
    <row r="2325" spans="1:235" s="48" customFormat="1">
      <c r="A2325" s="46"/>
      <c r="AB2325" s="333"/>
      <c r="AL2325" s="333"/>
      <c r="AV2325" s="333"/>
      <c r="BF2325" s="333"/>
      <c r="BP2325" s="333"/>
      <c r="BZ2325" s="333"/>
      <c r="CJ2325" s="333"/>
      <c r="CT2325" s="333"/>
      <c r="DD2325" s="333"/>
      <c r="DN2325" s="333"/>
      <c r="DX2325" s="333"/>
      <c r="EH2325" s="333"/>
      <c r="ER2325" s="333"/>
      <c r="FX2325" s="389"/>
      <c r="GH2325" s="333"/>
      <c r="GR2325" s="333"/>
      <c r="HB2325" s="333"/>
      <c r="HL2325" s="333"/>
      <c r="HV2325" s="333"/>
      <c r="IA2325" s="325"/>
    </row>
    <row r="2326" spans="1:235" s="48" customFormat="1">
      <c r="A2326" s="46"/>
      <c r="AB2326" s="333"/>
      <c r="AL2326" s="333"/>
      <c r="AV2326" s="333"/>
      <c r="BF2326" s="333"/>
      <c r="BP2326" s="333"/>
      <c r="BZ2326" s="333"/>
      <c r="CJ2326" s="333"/>
      <c r="CT2326" s="333"/>
      <c r="DD2326" s="333"/>
      <c r="DN2326" s="333"/>
      <c r="DX2326" s="333"/>
      <c r="EH2326" s="333"/>
      <c r="ER2326" s="333"/>
      <c r="FX2326" s="389"/>
      <c r="GH2326" s="333"/>
      <c r="GR2326" s="333"/>
      <c r="HB2326" s="333"/>
      <c r="HL2326" s="333"/>
      <c r="HV2326" s="333"/>
      <c r="IA2326" s="325"/>
    </row>
    <row r="2327" spans="1:235" s="48" customFormat="1">
      <c r="A2327" s="46"/>
      <c r="AB2327" s="333"/>
      <c r="AL2327" s="333"/>
      <c r="AV2327" s="333"/>
      <c r="BF2327" s="333"/>
      <c r="BP2327" s="333"/>
      <c r="BZ2327" s="333"/>
      <c r="CJ2327" s="333"/>
      <c r="CT2327" s="333"/>
      <c r="DD2327" s="333"/>
      <c r="DN2327" s="333"/>
      <c r="DX2327" s="333"/>
      <c r="EH2327" s="333"/>
      <c r="ER2327" s="333"/>
      <c r="FX2327" s="389"/>
      <c r="GH2327" s="333"/>
      <c r="GR2327" s="333"/>
      <c r="HB2327" s="333"/>
      <c r="HL2327" s="333"/>
      <c r="HV2327" s="333"/>
      <c r="IA2327" s="325"/>
    </row>
    <row r="2328" spans="1:235" s="48" customFormat="1">
      <c r="A2328" s="46"/>
      <c r="AB2328" s="333"/>
      <c r="AL2328" s="333"/>
      <c r="AV2328" s="333"/>
      <c r="BF2328" s="333"/>
      <c r="BP2328" s="333"/>
      <c r="BZ2328" s="333"/>
      <c r="CJ2328" s="333"/>
      <c r="CT2328" s="333"/>
      <c r="DD2328" s="333"/>
      <c r="DN2328" s="333"/>
      <c r="DX2328" s="333"/>
      <c r="EH2328" s="333"/>
      <c r="ER2328" s="333"/>
      <c r="FX2328" s="389"/>
      <c r="GH2328" s="333"/>
      <c r="GR2328" s="333"/>
      <c r="HB2328" s="333"/>
      <c r="HL2328" s="333"/>
      <c r="HV2328" s="333"/>
      <c r="IA2328" s="325"/>
    </row>
    <row r="2329" spans="1:235" s="48" customFormat="1">
      <c r="A2329" s="46"/>
      <c r="AB2329" s="333"/>
      <c r="AL2329" s="333"/>
      <c r="AV2329" s="333"/>
      <c r="BF2329" s="333"/>
      <c r="BP2329" s="333"/>
      <c r="BZ2329" s="333"/>
      <c r="CJ2329" s="333"/>
      <c r="CT2329" s="333"/>
      <c r="DD2329" s="333"/>
      <c r="DN2329" s="333"/>
      <c r="DX2329" s="333"/>
      <c r="EH2329" s="333"/>
      <c r="ER2329" s="333"/>
      <c r="FX2329" s="389"/>
      <c r="GH2329" s="333"/>
      <c r="GR2329" s="333"/>
      <c r="HB2329" s="333"/>
      <c r="HL2329" s="333"/>
      <c r="HV2329" s="333"/>
      <c r="IA2329" s="325"/>
    </row>
    <row r="2330" spans="1:235" s="48" customFormat="1">
      <c r="A2330" s="46"/>
      <c r="AB2330" s="333"/>
      <c r="AL2330" s="333"/>
      <c r="AV2330" s="333"/>
      <c r="BF2330" s="333"/>
      <c r="BP2330" s="333"/>
      <c r="BZ2330" s="333"/>
      <c r="CJ2330" s="333"/>
      <c r="CT2330" s="333"/>
      <c r="DD2330" s="333"/>
      <c r="DN2330" s="333"/>
      <c r="DX2330" s="333"/>
      <c r="EH2330" s="333"/>
      <c r="ER2330" s="333"/>
      <c r="FX2330" s="389"/>
      <c r="GH2330" s="333"/>
      <c r="GR2330" s="333"/>
      <c r="HB2330" s="333"/>
      <c r="HL2330" s="333"/>
      <c r="HV2330" s="333"/>
      <c r="IA2330" s="325"/>
    </row>
    <row r="2331" spans="1:235" s="48" customFormat="1">
      <c r="A2331" s="46"/>
      <c r="AB2331" s="333"/>
      <c r="AL2331" s="333"/>
      <c r="AV2331" s="333"/>
      <c r="BF2331" s="333"/>
      <c r="BP2331" s="333"/>
      <c r="BZ2331" s="333"/>
      <c r="CJ2331" s="333"/>
      <c r="CT2331" s="333"/>
      <c r="DD2331" s="333"/>
      <c r="DN2331" s="333"/>
      <c r="DX2331" s="333"/>
      <c r="EH2331" s="333"/>
      <c r="ER2331" s="333"/>
      <c r="FX2331" s="389"/>
      <c r="GH2331" s="333"/>
      <c r="GR2331" s="333"/>
      <c r="HB2331" s="333"/>
      <c r="HL2331" s="333"/>
      <c r="HV2331" s="333"/>
      <c r="IA2331" s="325"/>
    </row>
    <row r="2332" spans="1:235" s="48" customFormat="1">
      <c r="A2332" s="46"/>
      <c r="AB2332" s="333"/>
      <c r="AL2332" s="333"/>
      <c r="AV2332" s="333"/>
      <c r="BF2332" s="333"/>
      <c r="BP2332" s="333"/>
      <c r="BZ2332" s="333"/>
      <c r="CJ2332" s="333"/>
      <c r="CT2332" s="333"/>
      <c r="DD2332" s="333"/>
      <c r="DN2332" s="333"/>
      <c r="DX2332" s="333"/>
      <c r="EH2332" s="333"/>
      <c r="ER2332" s="333"/>
      <c r="FX2332" s="389"/>
      <c r="GH2332" s="333"/>
      <c r="GR2332" s="333"/>
      <c r="HB2332" s="333"/>
      <c r="HL2332" s="333"/>
      <c r="HV2332" s="333"/>
      <c r="IA2332" s="325"/>
    </row>
    <row r="2333" spans="1:235" s="48" customFormat="1">
      <c r="A2333" s="46"/>
      <c r="AB2333" s="333"/>
      <c r="AL2333" s="333"/>
      <c r="AV2333" s="333"/>
      <c r="BF2333" s="333"/>
      <c r="BP2333" s="333"/>
      <c r="BZ2333" s="333"/>
      <c r="CJ2333" s="333"/>
      <c r="CT2333" s="333"/>
      <c r="DD2333" s="333"/>
      <c r="DN2333" s="333"/>
      <c r="DX2333" s="333"/>
      <c r="EH2333" s="333"/>
      <c r="ER2333" s="333"/>
      <c r="FX2333" s="389"/>
      <c r="GH2333" s="333"/>
      <c r="GR2333" s="333"/>
      <c r="HB2333" s="333"/>
      <c r="HL2333" s="333"/>
      <c r="HV2333" s="333"/>
      <c r="IA2333" s="325"/>
    </row>
    <row r="2334" spans="1:235" s="48" customFormat="1">
      <c r="A2334" s="46"/>
      <c r="AB2334" s="333"/>
      <c r="AL2334" s="333"/>
      <c r="AV2334" s="333"/>
      <c r="BF2334" s="333"/>
      <c r="BP2334" s="333"/>
      <c r="BZ2334" s="333"/>
      <c r="CJ2334" s="333"/>
      <c r="CT2334" s="333"/>
      <c r="DD2334" s="333"/>
      <c r="DN2334" s="333"/>
      <c r="DX2334" s="333"/>
      <c r="EH2334" s="333"/>
      <c r="ER2334" s="333"/>
      <c r="FX2334" s="389"/>
      <c r="GH2334" s="333"/>
      <c r="GR2334" s="333"/>
      <c r="HB2334" s="333"/>
      <c r="HL2334" s="333"/>
      <c r="HV2334" s="333"/>
      <c r="IA2334" s="325"/>
    </row>
    <row r="2335" spans="1:235" s="48" customFormat="1">
      <c r="A2335" s="46"/>
      <c r="AB2335" s="333"/>
      <c r="AL2335" s="333"/>
      <c r="AV2335" s="333"/>
      <c r="BF2335" s="333"/>
      <c r="BP2335" s="333"/>
      <c r="BZ2335" s="333"/>
      <c r="CJ2335" s="333"/>
      <c r="CT2335" s="333"/>
      <c r="DD2335" s="333"/>
      <c r="DN2335" s="333"/>
      <c r="DX2335" s="333"/>
      <c r="EH2335" s="333"/>
      <c r="ER2335" s="333"/>
      <c r="FX2335" s="389"/>
      <c r="GH2335" s="333"/>
      <c r="GR2335" s="333"/>
      <c r="HB2335" s="333"/>
      <c r="HL2335" s="333"/>
      <c r="HV2335" s="333"/>
      <c r="IA2335" s="325"/>
    </row>
    <row r="2336" spans="1:235" s="48" customFormat="1">
      <c r="A2336" s="46"/>
      <c r="AB2336" s="333"/>
      <c r="AL2336" s="333"/>
      <c r="AV2336" s="333"/>
      <c r="BF2336" s="333"/>
      <c r="BP2336" s="333"/>
      <c r="BZ2336" s="333"/>
      <c r="CJ2336" s="333"/>
      <c r="CT2336" s="333"/>
      <c r="DD2336" s="333"/>
      <c r="DN2336" s="333"/>
      <c r="DX2336" s="333"/>
      <c r="EH2336" s="333"/>
      <c r="ER2336" s="333"/>
      <c r="FX2336" s="389"/>
      <c r="GH2336" s="333"/>
      <c r="GR2336" s="333"/>
      <c r="HB2336" s="333"/>
      <c r="HL2336" s="333"/>
      <c r="HV2336" s="333"/>
      <c r="IA2336" s="325"/>
    </row>
    <row r="2337" spans="1:235" s="48" customFormat="1">
      <c r="A2337" s="46"/>
      <c r="AB2337" s="333"/>
      <c r="AL2337" s="333"/>
      <c r="AV2337" s="333"/>
      <c r="BF2337" s="333"/>
      <c r="BP2337" s="333"/>
      <c r="BZ2337" s="333"/>
      <c r="CJ2337" s="333"/>
      <c r="CT2337" s="333"/>
      <c r="DD2337" s="333"/>
      <c r="DN2337" s="333"/>
      <c r="DX2337" s="333"/>
      <c r="EH2337" s="333"/>
      <c r="ER2337" s="333"/>
      <c r="FX2337" s="389"/>
      <c r="GH2337" s="333"/>
      <c r="GR2337" s="333"/>
      <c r="HB2337" s="333"/>
      <c r="HL2337" s="333"/>
      <c r="HV2337" s="333"/>
      <c r="IA2337" s="325"/>
    </row>
    <row r="2338" spans="1:235" s="48" customFormat="1">
      <c r="A2338" s="46"/>
      <c r="AB2338" s="333"/>
      <c r="AL2338" s="333"/>
      <c r="AV2338" s="333"/>
      <c r="BF2338" s="333"/>
      <c r="BP2338" s="333"/>
      <c r="BZ2338" s="333"/>
      <c r="CJ2338" s="333"/>
      <c r="CT2338" s="333"/>
      <c r="DD2338" s="333"/>
      <c r="DN2338" s="333"/>
      <c r="DX2338" s="333"/>
      <c r="EH2338" s="333"/>
      <c r="ER2338" s="333"/>
      <c r="FX2338" s="389"/>
      <c r="GH2338" s="333"/>
      <c r="GR2338" s="333"/>
      <c r="HB2338" s="333"/>
      <c r="HL2338" s="333"/>
      <c r="HV2338" s="333"/>
      <c r="IA2338" s="325"/>
    </row>
    <row r="2339" spans="1:235" s="48" customFormat="1">
      <c r="A2339" s="46"/>
      <c r="AB2339" s="333"/>
      <c r="AL2339" s="333"/>
      <c r="AV2339" s="333"/>
      <c r="BF2339" s="333"/>
      <c r="BP2339" s="333"/>
      <c r="BZ2339" s="333"/>
      <c r="CJ2339" s="333"/>
      <c r="CT2339" s="333"/>
      <c r="DD2339" s="333"/>
      <c r="DN2339" s="333"/>
      <c r="DX2339" s="333"/>
      <c r="EH2339" s="333"/>
      <c r="ER2339" s="333"/>
      <c r="FX2339" s="389"/>
      <c r="GH2339" s="333"/>
      <c r="GR2339" s="333"/>
      <c r="HB2339" s="333"/>
      <c r="HL2339" s="333"/>
      <c r="HV2339" s="333"/>
      <c r="IA2339" s="325"/>
    </row>
    <row r="2340" spans="1:235" s="48" customFormat="1">
      <c r="A2340" s="46"/>
      <c r="AB2340" s="333"/>
      <c r="AL2340" s="333"/>
      <c r="AV2340" s="333"/>
      <c r="BF2340" s="333"/>
      <c r="BP2340" s="333"/>
      <c r="BZ2340" s="333"/>
      <c r="CJ2340" s="333"/>
      <c r="CT2340" s="333"/>
      <c r="DD2340" s="333"/>
      <c r="DN2340" s="333"/>
      <c r="DX2340" s="333"/>
      <c r="EH2340" s="333"/>
      <c r="ER2340" s="333"/>
      <c r="FX2340" s="389"/>
      <c r="GH2340" s="333"/>
      <c r="GR2340" s="333"/>
      <c r="HB2340" s="333"/>
      <c r="HL2340" s="333"/>
      <c r="HV2340" s="333"/>
      <c r="IA2340" s="325"/>
    </row>
    <row r="2341" spans="1:235" s="48" customFormat="1">
      <c r="A2341" s="46"/>
      <c r="AB2341" s="333"/>
      <c r="AL2341" s="333"/>
      <c r="AV2341" s="333"/>
      <c r="BF2341" s="333"/>
      <c r="BP2341" s="333"/>
      <c r="BZ2341" s="333"/>
      <c r="CJ2341" s="333"/>
      <c r="CT2341" s="333"/>
      <c r="DD2341" s="333"/>
      <c r="DN2341" s="333"/>
      <c r="DX2341" s="333"/>
      <c r="EH2341" s="333"/>
      <c r="ER2341" s="333"/>
      <c r="FX2341" s="389"/>
      <c r="GH2341" s="333"/>
      <c r="GR2341" s="333"/>
      <c r="HB2341" s="333"/>
      <c r="HL2341" s="333"/>
      <c r="HV2341" s="333"/>
      <c r="IA2341" s="325"/>
    </row>
    <row r="2342" spans="1:235" s="48" customFormat="1">
      <c r="A2342" s="46"/>
      <c r="AB2342" s="333"/>
      <c r="AL2342" s="333"/>
      <c r="AV2342" s="333"/>
      <c r="BF2342" s="333"/>
      <c r="BP2342" s="333"/>
      <c r="BZ2342" s="333"/>
      <c r="CJ2342" s="333"/>
      <c r="CT2342" s="333"/>
      <c r="DD2342" s="333"/>
      <c r="DN2342" s="333"/>
      <c r="DX2342" s="333"/>
      <c r="EH2342" s="333"/>
      <c r="ER2342" s="333"/>
      <c r="FX2342" s="389"/>
      <c r="GH2342" s="333"/>
      <c r="GR2342" s="333"/>
      <c r="HB2342" s="333"/>
      <c r="HL2342" s="333"/>
      <c r="HV2342" s="333"/>
      <c r="IA2342" s="325"/>
    </row>
    <row r="2343" spans="1:235" s="48" customFormat="1">
      <c r="A2343" s="46"/>
      <c r="AB2343" s="333"/>
      <c r="AL2343" s="333"/>
      <c r="AV2343" s="333"/>
      <c r="BF2343" s="333"/>
      <c r="BP2343" s="333"/>
      <c r="BZ2343" s="333"/>
      <c r="CJ2343" s="333"/>
      <c r="CT2343" s="333"/>
      <c r="DD2343" s="333"/>
      <c r="DN2343" s="333"/>
      <c r="DX2343" s="333"/>
      <c r="EH2343" s="333"/>
      <c r="ER2343" s="333"/>
      <c r="FX2343" s="389"/>
      <c r="GH2343" s="333"/>
      <c r="GR2343" s="333"/>
      <c r="HB2343" s="333"/>
      <c r="HL2343" s="333"/>
      <c r="HV2343" s="333"/>
      <c r="IA2343" s="325"/>
    </row>
    <row r="2344" spans="1:235" s="48" customFormat="1">
      <c r="A2344" s="46"/>
      <c r="AB2344" s="333"/>
      <c r="AL2344" s="333"/>
      <c r="AV2344" s="333"/>
      <c r="BF2344" s="333"/>
      <c r="BP2344" s="333"/>
      <c r="BZ2344" s="333"/>
      <c r="CJ2344" s="333"/>
      <c r="CT2344" s="333"/>
      <c r="DD2344" s="333"/>
      <c r="DN2344" s="333"/>
      <c r="DX2344" s="333"/>
      <c r="EH2344" s="333"/>
      <c r="ER2344" s="333"/>
      <c r="FX2344" s="389"/>
      <c r="GH2344" s="333"/>
      <c r="GR2344" s="333"/>
      <c r="HB2344" s="333"/>
      <c r="HL2344" s="333"/>
      <c r="HV2344" s="333"/>
      <c r="IA2344" s="325"/>
    </row>
    <row r="2345" spans="1:235" s="48" customFormat="1">
      <c r="A2345" s="46"/>
      <c r="AB2345" s="333"/>
      <c r="AL2345" s="333"/>
      <c r="AV2345" s="333"/>
      <c r="BF2345" s="333"/>
      <c r="BP2345" s="333"/>
      <c r="BZ2345" s="333"/>
      <c r="CJ2345" s="333"/>
      <c r="CT2345" s="333"/>
      <c r="DD2345" s="333"/>
      <c r="DN2345" s="333"/>
      <c r="DX2345" s="333"/>
      <c r="EH2345" s="333"/>
      <c r="ER2345" s="333"/>
      <c r="FX2345" s="389"/>
      <c r="GH2345" s="333"/>
      <c r="GR2345" s="333"/>
      <c r="HB2345" s="333"/>
      <c r="HL2345" s="333"/>
      <c r="HV2345" s="333"/>
      <c r="IA2345" s="325"/>
    </row>
    <row r="2346" spans="1:235" s="48" customFormat="1">
      <c r="A2346" s="46"/>
      <c r="AB2346" s="333"/>
      <c r="AL2346" s="333"/>
      <c r="AV2346" s="333"/>
      <c r="BF2346" s="333"/>
      <c r="BP2346" s="333"/>
      <c r="BZ2346" s="333"/>
      <c r="CJ2346" s="333"/>
      <c r="CT2346" s="333"/>
      <c r="DD2346" s="333"/>
      <c r="DN2346" s="333"/>
      <c r="DX2346" s="333"/>
      <c r="EH2346" s="333"/>
      <c r="ER2346" s="333"/>
      <c r="FX2346" s="389"/>
      <c r="GH2346" s="333"/>
      <c r="GR2346" s="333"/>
      <c r="HB2346" s="333"/>
      <c r="HL2346" s="333"/>
      <c r="HV2346" s="333"/>
      <c r="IA2346" s="325"/>
    </row>
    <row r="2347" spans="1:235" s="48" customFormat="1">
      <c r="A2347" s="46"/>
      <c r="AB2347" s="333"/>
      <c r="AL2347" s="333"/>
      <c r="AV2347" s="333"/>
      <c r="BF2347" s="333"/>
      <c r="BP2347" s="333"/>
      <c r="BZ2347" s="333"/>
      <c r="CJ2347" s="333"/>
      <c r="CT2347" s="333"/>
      <c r="DD2347" s="333"/>
      <c r="DN2347" s="333"/>
      <c r="DX2347" s="333"/>
      <c r="EH2347" s="333"/>
      <c r="ER2347" s="333"/>
      <c r="FX2347" s="389"/>
      <c r="GH2347" s="333"/>
      <c r="GR2347" s="333"/>
      <c r="HB2347" s="333"/>
      <c r="HL2347" s="333"/>
      <c r="HV2347" s="333"/>
      <c r="IA2347" s="325"/>
    </row>
    <row r="2348" spans="1:235" s="48" customFormat="1">
      <c r="A2348" s="46"/>
      <c r="AB2348" s="333"/>
      <c r="AL2348" s="333"/>
      <c r="AV2348" s="333"/>
      <c r="BF2348" s="333"/>
      <c r="BP2348" s="333"/>
      <c r="BZ2348" s="333"/>
      <c r="CJ2348" s="333"/>
      <c r="CT2348" s="333"/>
      <c r="DD2348" s="333"/>
      <c r="DN2348" s="333"/>
      <c r="DX2348" s="333"/>
      <c r="EH2348" s="333"/>
      <c r="ER2348" s="333"/>
      <c r="FX2348" s="389"/>
      <c r="GH2348" s="333"/>
      <c r="GR2348" s="333"/>
      <c r="HB2348" s="333"/>
      <c r="HL2348" s="333"/>
      <c r="HV2348" s="333"/>
      <c r="IA2348" s="325"/>
    </row>
    <row r="2349" spans="1:235" s="48" customFormat="1">
      <c r="A2349" s="46"/>
      <c r="AB2349" s="333"/>
      <c r="AL2349" s="333"/>
      <c r="AV2349" s="333"/>
      <c r="BF2349" s="333"/>
      <c r="BP2349" s="333"/>
      <c r="BZ2349" s="333"/>
      <c r="CJ2349" s="333"/>
      <c r="CT2349" s="333"/>
      <c r="DD2349" s="333"/>
      <c r="DN2349" s="333"/>
      <c r="DX2349" s="333"/>
      <c r="EH2349" s="333"/>
      <c r="ER2349" s="333"/>
      <c r="FX2349" s="389"/>
      <c r="GH2349" s="333"/>
      <c r="GR2349" s="333"/>
      <c r="HB2349" s="333"/>
      <c r="HL2349" s="333"/>
      <c r="HV2349" s="333"/>
      <c r="IA2349" s="325"/>
    </row>
    <row r="2350" spans="1:235" s="48" customFormat="1">
      <c r="A2350" s="46"/>
      <c r="AB2350" s="333"/>
      <c r="AL2350" s="333"/>
      <c r="AV2350" s="333"/>
      <c r="BF2350" s="333"/>
      <c r="BP2350" s="333"/>
      <c r="BZ2350" s="333"/>
      <c r="CJ2350" s="333"/>
      <c r="CT2350" s="333"/>
      <c r="DD2350" s="333"/>
      <c r="DN2350" s="333"/>
      <c r="DX2350" s="333"/>
      <c r="EH2350" s="333"/>
      <c r="ER2350" s="333"/>
      <c r="FX2350" s="389"/>
      <c r="GH2350" s="333"/>
      <c r="GR2350" s="333"/>
      <c r="HB2350" s="333"/>
      <c r="HL2350" s="333"/>
      <c r="HV2350" s="333"/>
      <c r="IA2350" s="325"/>
    </row>
    <row r="2351" spans="1:235" s="48" customFormat="1">
      <c r="A2351" s="46"/>
      <c r="AB2351" s="333"/>
      <c r="AL2351" s="333"/>
      <c r="AV2351" s="333"/>
      <c r="BF2351" s="333"/>
      <c r="BP2351" s="333"/>
      <c r="BZ2351" s="333"/>
      <c r="CJ2351" s="333"/>
      <c r="CT2351" s="333"/>
      <c r="DD2351" s="333"/>
      <c r="DN2351" s="333"/>
      <c r="DX2351" s="333"/>
      <c r="EH2351" s="333"/>
      <c r="ER2351" s="333"/>
      <c r="FX2351" s="389"/>
      <c r="GH2351" s="333"/>
      <c r="GR2351" s="333"/>
      <c r="HB2351" s="333"/>
      <c r="HL2351" s="333"/>
      <c r="HV2351" s="333"/>
      <c r="IA2351" s="325"/>
    </row>
    <row r="2352" spans="1:235" s="48" customFormat="1">
      <c r="A2352" s="46"/>
      <c r="AB2352" s="333"/>
      <c r="AL2352" s="333"/>
      <c r="AV2352" s="333"/>
      <c r="BF2352" s="333"/>
      <c r="BP2352" s="333"/>
      <c r="BZ2352" s="333"/>
      <c r="CJ2352" s="333"/>
      <c r="CT2352" s="333"/>
      <c r="DD2352" s="333"/>
      <c r="DN2352" s="333"/>
      <c r="DX2352" s="333"/>
      <c r="EH2352" s="333"/>
      <c r="ER2352" s="333"/>
      <c r="FX2352" s="389"/>
      <c r="GH2352" s="333"/>
      <c r="GR2352" s="333"/>
      <c r="HB2352" s="333"/>
      <c r="HL2352" s="333"/>
      <c r="HV2352" s="333"/>
      <c r="IA2352" s="325"/>
    </row>
    <row r="2353" spans="1:235" s="48" customFormat="1">
      <c r="A2353" s="46"/>
      <c r="AB2353" s="333"/>
      <c r="AL2353" s="333"/>
      <c r="AV2353" s="333"/>
      <c r="BF2353" s="333"/>
      <c r="BP2353" s="333"/>
      <c r="BZ2353" s="333"/>
      <c r="CJ2353" s="333"/>
      <c r="CT2353" s="333"/>
      <c r="DD2353" s="333"/>
      <c r="DN2353" s="333"/>
      <c r="DX2353" s="333"/>
      <c r="EH2353" s="333"/>
      <c r="ER2353" s="333"/>
      <c r="FX2353" s="389"/>
      <c r="GH2353" s="333"/>
      <c r="GR2353" s="333"/>
      <c r="HB2353" s="333"/>
      <c r="HL2353" s="333"/>
      <c r="HV2353" s="333"/>
      <c r="IA2353" s="325"/>
    </row>
    <row r="2354" spans="1:235" s="48" customFormat="1">
      <c r="A2354" s="46"/>
      <c r="AB2354" s="333"/>
      <c r="AL2354" s="333"/>
      <c r="AV2354" s="333"/>
      <c r="BF2354" s="333"/>
      <c r="BP2354" s="333"/>
      <c r="BZ2354" s="333"/>
      <c r="CJ2354" s="333"/>
      <c r="CT2354" s="333"/>
      <c r="DD2354" s="333"/>
      <c r="DN2354" s="333"/>
      <c r="DX2354" s="333"/>
      <c r="EH2354" s="333"/>
      <c r="ER2354" s="333"/>
      <c r="FX2354" s="389"/>
      <c r="GH2354" s="333"/>
      <c r="GR2354" s="333"/>
      <c r="HB2354" s="333"/>
      <c r="HL2354" s="333"/>
      <c r="HV2354" s="333"/>
      <c r="IA2354" s="325"/>
    </row>
    <row r="2355" spans="1:235" s="48" customFormat="1">
      <c r="A2355" s="46"/>
      <c r="AB2355" s="333"/>
      <c r="AL2355" s="333"/>
      <c r="AV2355" s="333"/>
      <c r="BF2355" s="333"/>
      <c r="BP2355" s="333"/>
      <c r="BZ2355" s="333"/>
      <c r="CJ2355" s="333"/>
      <c r="CT2355" s="333"/>
      <c r="DD2355" s="333"/>
      <c r="DN2355" s="333"/>
      <c r="DX2355" s="333"/>
      <c r="EH2355" s="333"/>
      <c r="ER2355" s="333"/>
      <c r="FX2355" s="389"/>
      <c r="GH2355" s="333"/>
      <c r="GR2355" s="333"/>
      <c r="HB2355" s="333"/>
      <c r="HL2355" s="333"/>
      <c r="HV2355" s="333"/>
      <c r="IA2355" s="325"/>
    </row>
    <row r="2356" spans="1:235" s="48" customFormat="1">
      <c r="A2356" s="46"/>
      <c r="AB2356" s="333"/>
      <c r="AL2356" s="333"/>
      <c r="AV2356" s="333"/>
      <c r="BF2356" s="333"/>
      <c r="BP2356" s="333"/>
      <c r="BZ2356" s="333"/>
      <c r="CJ2356" s="333"/>
      <c r="CT2356" s="333"/>
      <c r="DD2356" s="333"/>
      <c r="DN2356" s="333"/>
      <c r="DX2356" s="333"/>
      <c r="EH2356" s="333"/>
      <c r="ER2356" s="333"/>
      <c r="FX2356" s="389"/>
      <c r="GH2356" s="333"/>
      <c r="GR2356" s="333"/>
      <c r="HB2356" s="333"/>
      <c r="HL2356" s="333"/>
      <c r="HV2356" s="333"/>
      <c r="IA2356" s="325"/>
    </row>
    <row r="2357" spans="1:235" s="48" customFormat="1">
      <c r="A2357" s="46"/>
      <c r="AB2357" s="333"/>
      <c r="AL2357" s="333"/>
      <c r="AV2357" s="333"/>
      <c r="BF2357" s="333"/>
      <c r="BP2357" s="333"/>
      <c r="BZ2357" s="333"/>
      <c r="CJ2357" s="333"/>
      <c r="CT2357" s="333"/>
      <c r="DD2357" s="333"/>
      <c r="DN2357" s="333"/>
      <c r="DX2357" s="333"/>
      <c r="EH2357" s="333"/>
      <c r="ER2357" s="333"/>
      <c r="FX2357" s="389"/>
      <c r="GH2357" s="333"/>
      <c r="GR2357" s="333"/>
      <c r="HB2357" s="333"/>
      <c r="HL2357" s="333"/>
      <c r="HV2357" s="333"/>
      <c r="IA2357" s="325"/>
    </row>
    <row r="2358" spans="1:235" s="48" customFormat="1">
      <c r="A2358" s="46"/>
      <c r="AB2358" s="333"/>
      <c r="AL2358" s="333"/>
      <c r="AV2358" s="333"/>
      <c r="BF2358" s="333"/>
      <c r="BP2358" s="333"/>
      <c r="BZ2358" s="333"/>
      <c r="CJ2358" s="333"/>
      <c r="CT2358" s="333"/>
      <c r="DD2358" s="333"/>
      <c r="DN2358" s="333"/>
      <c r="DX2358" s="333"/>
      <c r="EH2358" s="333"/>
      <c r="ER2358" s="333"/>
      <c r="FX2358" s="389"/>
      <c r="GH2358" s="333"/>
      <c r="GR2358" s="333"/>
      <c r="HB2358" s="333"/>
      <c r="HL2358" s="333"/>
      <c r="HV2358" s="333"/>
      <c r="IA2358" s="325"/>
    </row>
    <row r="2359" spans="1:235" s="48" customFormat="1">
      <c r="A2359" s="46"/>
      <c r="AB2359" s="333"/>
      <c r="AL2359" s="333"/>
      <c r="AV2359" s="333"/>
      <c r="BF2359" s="333"/>
      <c r="BP2359" s="333"/>
      <c r="BZ2359" s="333"/>
      <c r="CJ2359" s="333"/>
      <c r="CT2359" s="333"/>
      <c r="DD2359" s="333"/>
      <c r="DN2359" s="333"/>
      <c r="DX2359" s="333"/>
      <c r="EH2359" s="333"/>
      <c r="ER2359" s="333"/>
      <c r="FX2359" s="389"/>
      <c r="GH2359" s="333"/>
      <c r="GR2359" s="333"/>
      <c r="HB2359" s="333"/>
      <c r="HL2359" s="333"/>
      <c r="HV2359" s="333"/>
      <c r="IA2359" s="325"/>
    </row>
    <row r="2360" spans="1:235" s="48" customFormat="1">
      <c r="A2360" s="46"/>
      <c r="AB2360" s="333"/>
      <c r="AL2360" s="333"/>
      <c r="AV2360" s="333"/>
      <c r="BF2360" s="333"/>
      <c r="BP2360" s="333"/>
      <c r="BZ2360" s="333"/>
      <c r="CJ2360" s="333"/>
      <c r="CT2360" s="333"/>
      <c r="DD2360" s="333"/>
      <c r="DN2360" s="333"/>
      <c r="DX2360" s="333"/>
      <c r="EH2360" s="333"/>
      <c r="ER2360" s="333"/>
      <c r="FX2360" s="389"/>
      <c r="GH2360" s="333"/>
      <c r="GR2360" s="333"/>
      <c r="HB2360" s="333"/>
      <c r="HL2360" s="333"/>
      <c r="HV2360" s="333"/>
      <c r="IA2360" s="325"/>
    </row>
    <row r="2361" spans="1:235" s="48" customFormat="1">
      <c r="A2361" s="46"/>
      <c r="AB2361" s="333"/>
      <c r="AL2361" s="333"/>
      <c r="AV2361" s="333"/>
      <c r="BF2361" s="333"/>
      <c r="BP2361" s="333"/>
      <c r="BZ2361" s="333"/>
      <c r="CJ2361" s="333"/>
      <c r="CT2361" s="333"/>
      <c r="DD2361" s="333"/>
      <c r="DN2361" s="333"/>
      <c r="DX2361" s="333"/>
      <c r="EH2361" s="333"/>
      <c r="ER2361" s="333"/>
      <c r="FX2361" s="389"/>
      <c r="GH2361" s="333"/>
      <c r="GR2361" s="333"/>
      <c r="HB2361" s="333"/>
      <c r="HL2361" s="333"/>
      <c r="HV2361" s="333"/>
      <c r="IA2361" s="325"/>
    </row>
    <row r="2362" spans="1:235" s="48" customFormat="1">
      <c r="A2362" s="46"/>
      <c r="AB2362" s="333"/>
      <c r="AL2362" s="333"/>
      <c r="AV2362" s="333"/>
      <c r="BF2362" s="333"/>
      <c r="BP2362" s="333"/>
      <c r="BZ2362" s="333"/>
      <c r="CJ2362" s="333"/>
      <c r="CT2362" s="333"/>
      <c r="DD2362" s="333"/>
      <c r="DN2362" s="333"/>
      <c r="DX2362" s="333"/>
      <c r="EH2362" s="333"/>
      <c r="ER2362" s="333"/>
      <c r="FX2362" s="389"/>
      <c r="GH2362" s="333"/>
      <c r="GR2362" s="333"/>
      <c r="HB2362" s="333"/>
      <c r="HL2362" s="333"/>
      <c r="HV2362" s="333"/>
      <c r="IA2362" s="325"/>
    </row>
    <row r="2363" spans="1:235" s="48" customFormat="1">
      <c r="A2363" s="46"/>
      <c r="AB2363" s="333"/>
      <c r="AL2363" s="333"/>
      <c r="AV2363" s="333"/>
      <c r="BF2363" s="333"/>
      <c r="BP2363" s="333"/>
      <c r="BZ2363" s="333"/>
      <c r="CJ2363" s="333"/>
      <c r="CT2363" s="333"/>
      <c r="DD2363" s="333"/>
      <c r="DN2363" s="333"/>
      <c r="DX2363" s="333"/>
      <c r="EH2363" s="333"/>
      <c r="ER2363" s="333"/>
      <c r="FX2363" s="389"/>
      <c r="GH2363" s="333"/>
      <c r="GR2363" s="333"/>
      <c r="HB2363" s="333"/>
      <c r="HL2363" s="333"/>
      <c r="HV2363" s="333"/>
      <c r="IA2363" s="325"/>
    </row>
    <row r="2364" spans="1:235" s="48" customFormat="1">
      <c r="A2364" s="46"/>
      <c r="AB2364" s="333"/>
      <c r="AL2364" s="333"/>
      <c r="AV2364" s="333"/>
      <c r="BF2364" s="333"/>
      <c r="BP2364" s="333"/>
      <c r="BZ2364" s="333"/>
      <c r="CJ2364" s="333"/>
      <c r="CT2364" s="333"/>
      <c r="DD2364" s="333"/>
      <c r="DN2364" s="333"/>
      <c r="DX2364" s="333"/>
      <c r="EH2364" s="333"/>
      <c r="ER2364" s="333"/>
      <c r="FX2364" s="389"/>
      <c r="GH2364" s="333"/>
      <c r="GR2364" s="333"/>
      <c r="HB2364" s="333"/>
      <c r="HL2364" s="333"/>
      <c r="HV2364" s="333"/>
      <c r="IA2364" s="325"/>
    </row>
    <row r="2365" spans="1:235" s="48" customFormat="1">
      <c r="A2365" s="46"/>
      <c r="AB2365" s="333"/>
      <c r="AL2365" s="333"/>
      <c r="AV2365" s="333"/>
      <c r="BF2365" s="333"/>
      <c r="BP2365" s="333"/>
      <c r="BZ2365" s="333"/>
      <c r="CJ2365" s="333"/>
      <c r="CT2365" s="333"/>
      <c r="DD2365" s="333"/>
      <c r="DN2365" s="333"/>
      <c r="DX2365" s="333"/>
      <c r="EH2365" s="333"/>
      <c r="ER2365" s="333"/>
      <c r="FX2365" s="389"/>
      <c r="GH2365" s="333"/>
      <c r="GR2365" s="333"/>
      <c r="HB2365" s="333"/>
      <c r="HL2365" s="333"/>
      <c r="HV2365" s="333"/>
      <c r="IA2365" s="325"/>
    </row>
    <row r="2366" spans="1:235" s="48" customFormat="1">
      <c r="A2366" s="46"/>
      <c r="AB2366" s="333"/>
      <c r="AL2366" s="333"/>
      <c r="AV2366" s="333"/>
      <c r="BF2366" s="333"/>
      <c r="BP2366" s="333"/>
      <c r="BZ2366" s="333"/>
      <c r="CJ2366" s="333"/>
      <c r="CT2366" s="333"/>
      <c r="DD2366" s="333"/>
      <c r="DN2366" s="333"/>
      <c r="DX2366" s="333"/>
      <c r="EH2366" s="333"/>
      <c r="ER2366" s="333"/>
      <c r="FX2366" s="389"/>
      <c r="GH2366" s="333"/>
      <c r="GR2366" s="333"/>
      <c r="HB2366" s="333"/>
      <c r="HL2366" s="333"/>
      <c r="HV2366" s="333"/>
      <c r="IA2366" s="325"/>
    </row>
    <row r="2367" spans="1:235" s="48" customFormat="1">
      <c r="A2367" s="46"/>
      <c r="AB2367" s="333"/>
      <c r="AL2367" s="333"/>
      <c r="AV2367" s="333"/>
      <c r="BF2367" s="333"/>
      <c r="BP2367" s="333"/>
      <c r="BZ2367" s="333"/>
      <c r="CJ2367" s="333"/>
      <c r="CT2367" s="333"/>
      <c r="DD2367" s="333"/>
      <c r="DN2367" s="333"/>
      <c r="DX2367" s="333"/>
      <c r="EH2367" s="333"/>
      <c r="ER2367" s="333"/>
      <c r="FX2367" s="389"/>
      <c r="GH2367" s="333"/>
      <c r="GR2367" s="333"/>
      <c r="HB2367" s="333"/>
      <c r="HL2367" s="333"/>
      <c r="HV2367" s="333"/>
      <c r="IA2367" s="325"/>
    </row>
    <row r="2368" spans="1:235" s="48" customFormat="1">
      <c r="A2368" s="46"/>
      <c r="AB2368" s="333"/>
      <c r="AL2368" s="333"/>
      <c r="AV2368" s="333"/>
      <c r="BF2368" s="333"/>
      <c r="BP2368" s="333"/>
      <c r="BZ2368" s="333"/>
      <c r="CJ2368" s="333"/>
      <c r="CT2368" s="333"/>
      <c r="DD2368" s="333"/>
      <c r="DN2368" s="333"/>
      <c r="DX2368" s="333"/>
      <c r="EH2368" s="333"/>
      <c r="ER2368" s="333"/>
      <c r="FX2368" s="389"/>
      <c r="GH2368" s="333"/>
      <c r="GR2368" s="333"/>
      <c r="HB2368" s="333"/>
      <c r="HL2368" s="333"/>
      <c r="HV2368" s="333"/>
      <c r="IA2368" s="325"/>
    </row>
    <row r="2369" spans="1:235" s="48" customFormat="1">
      <c r="A2369" s="46"/>
      <c r="AB2369" s="333"/>
      <c r="AL2369" s="333"/>
      <c r="AV2369" s="333"/>
      <c r="BF2369" s="333"/>
      <c r="BP2369" s="333"/>
      <c r="BZ2369" s="333"/>
      <c r="CJ2369" s="333"/>
      <c r="CT2369" s="333"/>
      <c r="DD2369" s="333"/>
      <c r="DN2369" s="333"/>
      <c r="DX2369" s="333"/>
      <c r="EH2369" s="333"/>
      <c r="ER2369" s="333"/>
      <c r="FX2369" s="389"/>
      <c r="GH2369" s="333"/>
      <c r="GR2369" s="333"/>
      <c r="HB2369" s="333"/>
      <c r="HL2369" s="333"/>
      <c r="HV2369" s="333"/>
      <c r="IA2369" s="325"/>
    </row>
    <row r="2370" spans="1:235" s="48" customFormat="1">
      <c r="A2370" s="46"/>
      <c r="AB2370" s="333"/>
      <c r="AL2370" s="333"/>
      <c r="AV2370" s="333"/>
      <c r="BF2370" s="333"/>
      <c r="BP2370" s="333"/>
      <c r="BZ2370" s="333"/>
      <c r="CJ2370" s="333"/>
      <c r="CT2370" s="333"/>
      <c r="DD2370" s="333"/>
      <c r="DN2370" s="333"/>
      <c r="DX2370" s="333"/>
      <c r="EH2370" s="333"/>
      <c r="ER2370" s="333"/>
      <c r="FX2370" s="389"/>
      <c r="GH2370" s="333"/>
      <c r="GR2370" s="333"/>
      <c r="HB2370" s="333"/>
      <c r="HL2370" s="333"/>
      <c r="HV2370" s="333"/>
      <c r="IA2370" s="325"/>
    </row>
    <row r="2371" spans="1:235" s="48" customFormat="1">
      <c r="A2371" s="46"/>
      <c r="AB2371" s="333"/>
      <c r="AL2371" s="333"/>
      <c r="AV2371" s="333"/>
      <c r="BF2371" s="333"/>
      <c r="BP2371" s="333"/>
      <c r="BZ2371" s="333"/>
      <c r="CJ2371" s="333"/>
      <c r="CT2371" s="333"/>
      <c r="DD2371" s="333"/>
      <c r="DN2371" s="333"/>
      <c r="DX2371" s="333"/>
      <c r="EH2371" s="333"/>
      <c r="ER2371" s="333"/>
      <c r="FX2371" s="389"/>
      <c r="GH2371" s="333"/>
      <c r="GR2371" s="333"/>
      <c r="HB2371" s="333"/>
      <c r="HL2371" s="333"/>
      <c r="HV2371" s="333"/>
      <c r="IA2371" s="325"/>
    </row>
    <row r="2372" spans="1:235" s="48" customFormat="1">
      <c r="A2372" s="46"/>
      <c r="AB2372" s="333"/>
      <c r="AL2372" s="333"/>
      <c r="AV2372" s="333"/>
      <c r="BF2372" s="333"/>
      <c r="BP2372" s="333"/>
      <c r="BZ2372" s="333"/>
      <c r="CJ2372" s="333"/>
      <c r="CT2372" s="333"/>
      <c r="DD2372" s="333"/>
      <c r="DN2372" s="333"/>
      <c r="DX2372" s="333"/>
      <c r="EH2372" s="333"/>
      <c r="ER2372" s="333"/>
      <c r="FX2372" s="389"/>
      <c r="GH2372" s="333"/>
      <c r="GR2372" s="333"/>
      <c r="HB2372" s="333"/>
      <c r="HL2372" s="333"/>
      <c r="HV2372" s="333"/>
      <c r="IA2372" s="325"/>
    </row>
    <row r="2373" spans="1:235" s="48" customFormat="1">
      <c r="A2373" s="46"/>
      <c r="AB2373" s="333"/>
      <c r="AL2373" s="333"/>
      <c r="AV2373" s="333"/>
      <c r="BF2373" s="333"/>
      <c r="BP2373" s="333"/>
      <c r="BZ2373" s="333"/>
      <c r="CJ2373" s="333"/>
      <c r="CT2373" s="333"/>
      <c r="DD2373" s="333"/>
      <c r="DN2373" s="333"/>
      <c r="DX2373" s="333"/>
      <c r="EH2373" s="333"/>
      <c r="ER2373" s="333"/>
      <c r="FX2373" s="389"/>
      <c r="GH2373" s="333"/>
      <c r="GR2373" s="333"/>
      <c r="HB2373" s="333"/>
      <c r="HL2373" s="333"/>
      <c r="HV2373" s="333"/>
      <c r="IA2373" s="325"/>
    </row>
    <row r="2374" spans="1:235" s="48" customFormat="1">
      <c r="A2374" s="46"/>
      <c r="AB2374" s="333"/>
      <c r="AL2374" s="333"/>
      <c r="AV2374" s="333"/>
      <c r="BF2374" s="333"/>
      <c r="BP2374" s="333"/>
      <c r="BZ2374" s="333"/>
      <c r="CJ2374" s="333"/>
      <c r="CT2374" s="333"/>
      <c r="DD2374" s="333"/>
      <c r="DN2374" s="333"/>
      <c r="DX2374" s="333"/>
      <c r="EH2374" s="333"/>
      <c r="ER2374" s="333"/>
      <c r="FX2374" s="389"/>
      <c r="GH2374" s="333"/>
      <c r="GR2374" s="333"/>
      <c r="HB2374" s="333"/>
      <c r="HL2374" s="333"/>
      <c r="HV2374" s="333"/>
      <c r="IA2374" s="325"/>
    </row>
    <row r="2375" spans="1:235" s="48" customFormat="1">
      <c r="A2375" s="46"/>
      <c r="AB2375" s="333"/>
      <c r="AL2375" s="333"/>
      <c r="AV2375" s="333"/>
      <c r="BF2375" s="333"/>
      <c r="BP2375" s="333"/>
      <c r="BZ2375" s="333"/>
      <c r="CJ2375" s="333"/>
      <c r="CT2375" s="333"/>
      <c r="DD2375" s="333"/>
      <c r="DN2375" s="333"/>
      <c r="DX2375" s="333"/>
      <c r="EH2375" s="333"/>
      <c r="ER2375" s="333"/>
      <c r="FX2375" s="389"/>
      <c r="GH2375" s="333"/>
      <c r="GR2375" s="333"/>
      <c r="HB2375" s="333"/>
      <c r="HL2375" s="333"/>
      <c r="HV2375" s="333"/>
      <c r="IA2375" s="325"/>
    </row>
    <row r="2376" spans="1:235" s="48" customFormat="1">
      <c r="A2376" s="46"/>
      <c r="AB2376" s="333"/>
      <c r="AL2376" s="333"/>
      <c r="AV2376" s="333"/>
      <c r="BF2376" s="333"/>
      <c r="BP2376" s="333"/>
      <c r="BZ2376" s="333"/>
      <c r="CJ2376" s="333"/>
      <c r="CT2376" s="333"/>
      <c r="DD2376" s="333"/>
      <c r="DN2376" s="333"/>
      <c r="DX2376" s="333"/>
      <c r="EH2376" s="333"/>
      <c r="ER2376" s="333"/>
      <c r="FX2376" s="389"/>
      <c r="GH2376" s="333"/>
      <c r="GR2376" s="333"/>
      <c r="HB2376" s="333"/>
      <c r="HL2376" s="333"/>
      <c r="HV2376" s="333"/>
      <c r="IA2376" s="325"/>
    </row>
    <row r="2377" spans="1:235" s="48" customFormat="1">
      <c r="A2377" s="46"/>
      <c r="AB2377" s="333"/>
      <c r="AL2377" s="333"/>
      <c r="AV2377" s="333"/>
      <c r="BF2377" s="333"/>
      <c r="BP2377" s="333"/>
      <c r="BZ2377" s="333"/>
      <c r="CJ2377" s="333"/>
      <c r="CT2377" s="333"/>
      <c r="DD2377" s="333"/>
      <c r="DN2377" s="333"/>
      <c r="DX2377" s="333"/>
      <c r="EH2377" s="333"/>
      <c r="ER2377" s="333"/>
      <c r="FX2377" s="389"/>
      <c r="GH2377" s="333"/>
      <c r="GR2377" s="333"/>
      <c r="HB2377" s="333"/>
      <c r="HL2377" s="333"/>
      <c r="HV2377" s="333"/>
      <c r="IA2377" s="325"/>
    </row>
    <row r="2378" spans="1:235" s="48" customFormat="1">
      <c r="A2378" s="46"/>
      <c r="AB2378" s="333"/>
      <c r="AL2378" s="333"/>
      <c r="AV2378" s="333"/>
      <c r="BF2378" s="333"/>
      <c r="BP2378" s="333"/>
      <c r="BZ2378" s="333"/>
      <c r="CJ2378" s="333"/>
      <c r="CT2378" s="333"/>
      <c r="DD2378" s="333"/>
      <c r="DN2378" s="333"/>
      <c r="DX2378" s="333"/>
      <c r="EH2378" s="333"/>
      <c r="ER2378" s="333"/>
      <c r="FX2378" s="389"/>
      <c r="GH2378" s="333"/>
      <c r="GR2378" s="333"/>
      <c r="HB2378" s="333"/>
      <c r="HL2378" s="333"/>
      <c r="HV2378" s="333"/>
      <c r="IA2378" s="325"/>
    </row>
    <row r="2379" spans="1:235" s="48" customFormat="1">
      <c r="A2379" s="46"/>
      <c r="AB2379" s="333"/>
      <c r="AL2379" s="333"/>
      <c r="AV2379" s="333"/>
      <c r="BF2379" s="333"/>
      <c r="BP2379" s="333"/>
      <c r="BZ2379" s="333"/>
      <c r="CJ2379" s="333"/>
      <c r="CT2379" s="333"/>
      <c r="DD2379" s="333"/>
      <c r="DN2379" s="333"/>
      <c r="DX2379" s="333"/>
      <c r="EH2379" s="333"/>
      <c r="ER2379" s="333"/>
      <c r="FX2379" s="389"/>
      <c r="GH2379" s="333"/>
      <c r="GR2379" s="333"/>
      <c r="HB2379" s="333"/>
      <c r="HL2379" s="333"/>
      <c r="HV2379" s="333"/>
      <c r="IA2379" s="325"/>
    </row>
    <row r="2380" spans="1:235" s="48" customFormat="1">
      <c r="A2380" s="46"/>
      <c r="AB2380" s="333"/>
      <c r="AL2380" s="333"/>
      <c r="AV2380" s="333"/>
      <c r="BF2380" s="333"/>
      <c r="BP2380" s="333"/>
      <c r="BZ2380" s="333"/>
      <c r="CJ2380" s="333"/>
      <c r="CT2380" s="333"/>
      <c r="DD2380" s="333"/>
      <c r="DN2380" s="333"/>
      <c r="DX2380" s="333"/>
      <c r="EH2380" s="333"/>
      <c r="ER2380" s="333"/>
      <c r="FX2380" s="389"/>
      <c r="GH2380" s="333"/>
      <c r="GR2380" s="333"/>
      <c r="HB2380" s="333"/>
      <c r="HL2380" s="333"/>
      <c r="HV2380" s="333"/>
      <c r="IA2380" s="325"/>
    </row>
    <row r="2381" spans="1:235" s="48" customFormat="1">
      <c r="A2381" s="46"/>
      <c r="AB2381" s="333"/>
      <c r="AL2381" s="333"/>
      <c r="AV2381" s="333"/>
      <c r="BF2381" s="333"/>
      <c r="BP2381" s="333"/>
      <c r="BZ2381" s="333"/>
      <c r="CJ2381" s="333"/>
      <c r="CT2381" s="333"/>
      <c r="DD2381" s="333"/>
      <c r="DN2381" s="333"/>
      <c r="DX2381" s="333"/>
      <c r="EH2381" s="333"/>
      <c r="ER2381" s="333"/>
      <c r="FX2381" s="389"/>
      <c r="GH2381" s="333"/>
      <c r="GR2381" s="333"/>
      <c r="HB2381" s="333"/>
      <c r="HL2381" s="333"/>
      <c r="HV2381" s="333"/>
      <c r="IA2381" s="325"/>
    </row>
    <row r="2382" spans="1:235" s="48" customFormat="1">
      <c r="A2382" s="46"/>
      <c r="AB2382" s="333"/>
      <c r="AL2382" s="333"/>
      <c r="AV2382" s="333"/>
      <c r="BF2382" s="333"/>
      <c r="BP2382" s="333"/>
      <c r="BZ2382" s="333"/>
      <c r="CJ2382" s="333"/>
      <c r="CT2382" s="333"/>
      <c r="DD2382" s="333"/>
      <c r="DN2382" s="333"/>
      <c r="DX2382" s="333"/>
      <c r="EH2382" s="333"/>
      <c r="ER2382" s="333"/>
      <c r="FX2382" s="389"/>
      <c r="GH2382" s="333"/>
      <c r="GR2382" s="333"/>
      <c r="HB2382" s="333"/>
      <c r="HL2382" s="333"/>
      <c r="HV2382" s="333"/>
      <c r="IA2382" s="325"/>
    </row>
    <row r="2383" spans="1:235" s="48" customFormat="1">
      <c r="A2383" s="46"/>
      <c r="AB2383" s="333"/>
      <c r="AL2383" s="333"/>
      <c r="AV2383" s="333"/>
      <c r="BF2383" s="333"/>
      <c r="BP2383" s="333"/>
      <c r="BZ2383" s="333"/>
      <c r="CJ2383" s="333"/>
      <c r="CT2383" s="333"/>
      <c r="DD2383" s="333"/>
      <c r="DN2383" s="333"/>
      <c r="DX2383" s="333"/>
      <c r="EH2383" s="333"/>
      <c r="ER2383" s="333"/>
      <c r="FX2383" s="389"/>
      <c r="GH2383" s="333"/>
      <c r="GR2383" s="333"/>
      <c r="HB2383" s="333"/>
      <c r="HL2383" s="333"/>
      <c r="HV2383" s="333"/>
      <c r="IA2383" s="325"/>
    </row>
    <row r="2384" spans="1:235" s="48" customFormat="1">
      <c r="A2384" s="46"/>
      <c r="AB2384" s="333"/>
      <c r="AL2384" s="333"/>
      <c r="AV2384" s="333"/>
      <c r="BF2384" s="333"/>
      <c r="BP2384" s="333"/>
      <c r="BZ2384" s="333"/>
      <c r="CJ2384" s="333"/>
      <c r="CT2384" s="333"/>
      <c r="DD2384" s="333"/>
      <c r="DN2384" s="333"/>
      <c r="DX2384" s="333"/>
      <c r="EH2384" s="333"/>
      <c r="ER2384" s="333"/>
      <c r="FX2384" s="389"/>
      <c r="GH2384" s="333"/>
      <c r="GR2384" s="333"/>
      <c r="HB2384" s="333"/>
      <c r="HL2384" s="333"/>
      <c r="HV2384" s="333"/>
      <c r="IA2384" s="325"/>
    </row>
    <row r="2385" spans="1:235" s="48" customFormat="1">
      <c r="A2385" s="46"/>
      <c r="AB2385" s="333"/>
      <c r="AL2385" s="333"/>
      <c r="AV2385" s="333"/>
      <c r="BF2385" s="333"/>
      <c r="BP2385" s="333"/>
      <c r="BZ2385" s="333"/>
      <c r="CJ2385" s="333"/>
      <c r="CT2385" s="333"/>
      <c r="DD2385" s="333"/>
      <c r="DN2385" s="333"/>
      <c r="DX2385" s="333"/>
      <c r="EH2385" s="333"/>
      <c r="ER2385" s="333"/>
      <c r="FX2385" s="389"/>
      <c r="GH2385" s="333"/>
      <c r="GR2385" s="333"/>
      <c r="HB2385" s="333"/>
      <c r="HL2385" s="333"/>
      <c r="HV2385" s="333"/>
      <c r="IA2385" s="325"/>
    </row>
    <row r="2386" spans="1:235" s="48" customFormat="1">
      <c r="A2386" s="46"/>
      <c r="AB2386" s="333"/>
      <c r="AL2386" s="333"/>
      <c r="AV2386" s="333"/>
      <c r="BF2386" s="333"/>
      <c r="BP2386" s="333"/>
      <c r="BZ2386" s="333"/>
      <c r="CJ2386" s="333"/>
      <c r="CT2386" s="333"/>
      <c r="DD2386" s="333"/>
      <c r="DN2386" s="333"/>
      <c r="DX2386" s="333"/>
      <c r="EH2386" s="333"/>
      <c r="ER2386" s="333"/>
      <c r="FX2386" s="389"/>
      <c r="GH2386" s="333"/>
      <c r="GR2386" s="333"/>
      <c r="HB2386" s="333"/>
      <c r="HL2386" s="333"/>
      <c r="HV2386" s="333"/>
      <c r="IA2386" s="325"/>
    </row>
    <row r="2387" spans="1:235" s="48" customFormat="1">
      <c r="A2387" s="46"/>
      <c r="AB2387" s="333"/>
      <c r="AL2387" s="333"/>
      <c r="AV2387" s="333"/>
      <c r="BF2387" s="333"/>
      <c r="BP2387" s="333"/>
      <c r="BZ2387" s="333"/>
      <c r="CJ2387" s="333"/>
      <c r="CT2387" s="333"/>
      <c r="DD2387" s="333"/>
      <c r="DN2387" s="333"/>
      <c r="DX2387" s="333"/>
      <c r="EH2387" s="333"/>
      <c r="ER2387" s="333"/>
      <c r="FX2387" s="389"/>
      <c r="GH2387" s="333"/>
      <c r="GR2387" s="333"/>
      <c r="HB2387" s="333"/>
      <c r="HL2387" s="333"/>
      <c r="HV2387" s="333"/>
      <c r="IA2387" s="325"/>
    </row>
    <row r="2388" spans="1:235" s="48" customFormat="1">
      <c r="A2388" s="46"/>
      <c r="AB2388" s="333"/>
      <c r="AL2388" s="333"/>
      <c r="AV2388" s="333"/>
      <c r="BF2388" s="333"/>
      <c r="BP2388" s="333"/>
      <c r="BZ2388" s="333"/>
      <c r="CJ2388" s="333"/>
      <c r="CT2388" s="333"/>
      <c r="DD2388" s="333"/>
      <c r="DN2388" s="333"/>
      <c r="DX2388" s="333"/>
      <c r="EH2388" s="333"/>
      <c r="ER2388" s="333"/>
      <c r="FX2388" s="389"/>
      <c r="GH2388" s="333"/>
      <c r="GR2388" s="333"/>
      <c r="HB2388" s="333"/>
      <c r="HL2388" s="333"/>
      <c r="HV2388" s="333"/>
      <c r="IA2388" s="325"/>
    </row>
    <row r="2389" spans="1:235" s="48" customFormat="1">
      <c r="A2389" s="46"/>
      <c r="AB2389" s="333"/>
      <c r="AL2389" s="333"/>
      <c r="AV2389" s="333"/>
      <c r="BF2389" s="333"/>
      <c r="BP2389" s="333"/>
      <c r="BZ2389" s="333"/>
      <c r="CJ2389" s="333"/>
      <c r="CT2389" s="333"/>
      <c r="DD2389" s="333"/>
      <c r="DN2389" s="333"/>
      <c r="DX2389" s="333"/>
      <c r="EH2389" s="333"/>
      <c r="ER2389" s="333"/>
      <c r="FX2389" s="389"/>
      <c r="GH2389" s="333"/>
      <c r="GR2389" s="333"/>
      <c r="HB2389" s="333"/>
      <c r="HL2389" s="333"/>
      <c r="HV2389" s="333"/>
      <c r="IA2389" s="325"/>
    </row>
    <row r="2390" spans="1:235" s="48" customFormat="1">
      <c r="A2390" s="46"/>
      <c r="AB2390" s="333"/>
      <c r="AL2390" s="333"/>
      <c r="AV2390" s="333"/>
      <c r="BF2390" s="333"/>
      <c r="BP2390" s="333"/>
      <c r="BZ2390" s="333"/>
      <c r="CJ2390" s="333"/>
      <c r="CT2390" s="333"/>
      <c r="DD2390" s="333"/>
      <c r="DN2390" s="333"/>
      <c r="DX2390" s="333"/>
      <c r="EH2390" s="333"/>
      <c r="ER2390" s="333"/>
      <c r="FX2390" s="389"/>
      <c r="GH2390" s="333"/>
      <c r="GR2390" s="333"/>
      <c r="HB2390" s="333"/>
      <c r="HL2390" s="333"/>
      <c r="HV2390" s="333"/>
      <c r="IA2390" s="325"/>
    </row>
    <row r="2391" spans="1:235" s="48" customFormat="1">
      <c r="A2391" s="46"/>
      <c r="AB2391" s="333"/>
      <c r="AL2391" s="333"/>
      <c r="AV2391" s="333"/>
      <c r="BF2391" s="333"/>
      <c r="BP2391" s="333"/>
      <c r="BZ2391" s="333"/>
      <c r="CJ2391" s="333"/>
      <c r="CT2391" s="333"/>
      <c r="DD2391" s="333"/>
      <c r="DN2391" s="333"/>
      <c r="DX2391" s="333"/>
      <c r="EH2391" s="333"/>
      <c r="ER2391" s="333"/>
      <c r="FX2391" s="389"/>
      <c r="GH2391" s="333"/>
      <c r="GR2391" s="333"/>
      <c r="HB2391" s="333"/>
      <c r="HL2391" s="333"/>
      <c r="HV2391" s="333"/>
      <c r="IA2391" s="325"/>
    </row>
    <row r="2392" spans="1:235" s="48" customFormat="1">
      <c r="A2392" s="46"/>
      <c r="AB2392" s="333"/>
      <c r="AL2392" s="333"/>
      <c r="AV2392" s="333"/>
      <c r="BF2392" s="333"/>
      <c r="BP2392" s="333"/>
      <c r="BZ2392" s="333"/>
      <c r="CJ2392" s="333"/>
      <c r="CT2392" s="333"/>
      <c r="DD2392" s="333"/>
      <c r="DN2392" s="333"/>
      <c r="DX2392" s="333"/>
      <c r="EH2392" s="333"/>
      <c r="ER2392" s="333"/>
      <c r="FX2392" s="389"/>
      <c r="GH2392" s="333"/>
      <c r="GR2392" s="333"/>
      <c r="HB2392" s="333"/>
      <c r="HL2392" s="333"/>
      <c r="HV2392" s="333"/>
      <c r="IA2392" s="325"/>
    </row>
    <row r="2393" spans="1:235" s="48" customFormat="1">
      <c r="A2393" s="46"/>
      <c r="AB2393" s="333"/>
      <c r="AL2393" s="333"/>
      <c r="AV2393" s="333"/>
      <c r="BF2393" s="333"/>
      <c r="BP2393" s="333"/>
      <c r="BZ2393" s="333"/>
      <c r="CJ2393" s="333"/>
      <c r="CT2393" s="333"/>
      <c r="DD2393" s="333"/>
      <c r="DN2393" s="333"/>
      <c r="DX2393" s="333"/>
      <c r="EH2393" s="333"/>
      <c r="ER2393" s="333"/>
      <c r="FX2393" s="389"/>
      <c r="GH2393" s="333"/>
      <c r="GR2393" s="333"/>
      <c r="HB2393" s="333"/>
      <c r="HL2393" s="333"/>
      <c r="HV2393" s="333"/>
      <c r="IA2393" s="325"/>
    </row>
    <row r="2394" spans="1:235" s="48" customFormat="1">
      <c r="A2394" s="46"/>
      <c r="AB2394" s="333"/>
      <c r="AL2394" s="333"/>
      <c r="AV2394" s="333"/>
      <c r="BF2394" s="333"/>
      <c r="BP2394" s="333"/>
      <c r="BZ2394" s="333"/>
      <c r="CJ2394" s="333"/>
      <c r="CT2394" s="333"/>
      <c r="DD2394" s="333"/>
      <c r="DN2394" s="333"/>
      <c r="DX2394" s="333"/>
      <c r="EH2394" s="333"/>
      <c r="ER2394" s="333"/>
      <c r="FX2394" s="389"/>
      <c r="GH2394" s="333"/>
      <c r="GR2394" s="333"/>
      <c r="HB2394" s="333"/>
      <c r="HL2394" s="333"/>
      <c r="HV2394" s="333"/>
      <c r="IA2394" s="325"/>
    </row>
    <row r="2395" spans="1:235" s="48" customFormat="1">
      <c r="A2395" s="46"/>
      <c r="AB2395" s="333"/>
      <c r="AL2395" s="333"/>
      <c r="AV2395" s="333"/>
      <c r="BF2395" s="333"/>
      <c r="BP2395" s="333"/>
      <c r="BZ2395" s="333"/>
      <c r="CJ2395" s="333"/>
      <c r="CT2395" s="333"/>
      <c r="DD2395" s="333"/>
      <c r="DN2395" s="333"/>
      <c r="DX2395" s="333"/>
      <c r="EH2395" s="333"/>
      <c r="ER2395" s="333"/>
      <c r="FX2395" s="389"/>
      <c r="GH2395" s="333"/>
      <c r="GR2395" s="333"/>
      <c r="HB2395" s="333"/>
      <c r="HL2395" s="333"/>
      <c r="HV2395" s="333"/>
      <c r="IA2395" s="325"/>
    </row>
    <row r="2396" spans="1:235" s="48" customFormat="1">
      <c r="A2396" s="46"/>
      <c r="AB2396" s="333"/>
      <c r="AL2396" s="333"/>
      <c r="AV2396" s="333"/>
      <c r="BF2396" s="333"/>
      <c r="BP2396" s="333"/>
      <c r="BZ2396" s="333"/>
      <c r="CJ2396" s="333"/>
      <c r="CT2396" s="333"/>
      <c r="DD2396" s="333"/>
      <c r="DN2396" s="333"/>
      <c r="DX2396" s="333"/>
      <c r="EH2396" s="333"/>
      <c r="ER2396" s="333"/>
      <c r="FX2396" s="389"/>
      <c r="GH2396" s="333"/>
      <c r="GR2396" s="333"/>
      <c r="HB2396" s="333"/>
      <c r="HL2396" s="333"/>
      <c r="HV2396" s="333"/>
      <c r="IA2396" s="325"/>
    </row>
    <row r="2397" spans="1:235" s="48" customFormat="1">
      <c r="A2397" s="46"/>
      <c r="AB2397" s="333"/>
      <c r="AL2397" s="333"/>
      <c r="AV2397" s="333"/>
      <c r="BF2397" s="333"/>
      <c r="BP2397" s="333"/>
      <c r="BZ2397" s="333"/>
      <c r="CJ2397" s="333"/>
      <c r="CT2397" s="333"/>
      <c r="DD2397" s="333"/>
      <c r="DN2397" s="333"/>
      <c r="DX2397" s="333"/>
      <c r="EH2397" s="333"/>
      <c r="ER2397" s="333"/>
      <c r="FX2397" s="389"/>
      <c r="GH2397" s="333"/>
      <c r="GR2397" s="333"/>
      <c r="HB2397" s="333"/>
      <c r="HL2397" s="333"/>
      <c r="HV2397" s="333"/>
      <c r="IA2397" s="325"/>
    </row>
    <row r="2398" spans="1:235" s="48" customFormat="1">
      <c r="A2398" s="46"/>
      <c r="AB2398" s="333"/>
      <c r="AL2398" s="333"/>
      <c r="AV2398" s="333"/>
      <c r="BF2398" s="333"/>
      <c r="BP2398" s="333"/>
      <c r="BZ2398" s="333"/>
      <c r="CJ2398" s="333"/>
      <c r="CT2398" s="333"/>
      <c r="DD2398" s="333"/>
      <c r="DN2398" s="333"/>
      <c r="DX2398" s="333"/>
      <c r="EH2398" s="333"/>
      <c r="ER2398" s="333"/>
      <c r="FX2398" s="389"/>
      <c r="GH2398" s="333"/>
      <c r="GR2398" s="333"/>
      <c r="HB2398" s="333"/>
      <c r="HL2398" s="333"/>
      <c r="HV2398" s="333"/>
      <c r="IA2398" s="325"/>
    </row>
    <row r="2399" spans="1:235" s="48" customFormat="1">
      <c r="A2399" s="46"/>
      <c r="AB2399" s="333"/>
      <c r="AL2399" s="333"/>
      <c r="AV2399" s="333"/>
      <c r="BF2399" s="333"/>
      <c r="BP2399" s="333"/>
      <c r="BZ2399" s="333"/>
      <c r="CJ2399" s="333"/>
      <c r="CT2399" s="333"/>
      <c r="DD2399" s="333"/>
      <c r="DN2399" s="333"/>
      <c r="DX2399" s="333"/>
      <c r="EH2399" s="333"/>
      <c r="ER2399" s="333"/>
      <c r="FX2399" s="389"/>
      <c r="GH2399" s="333"/>
      <c r="GR2399" s="333"/>
      <c r="HB2399" s="333"/>
      <c r="HL2399" s="333"/>
      <c r="HV2399" s="333"/>
      <c r="IA2399" s="325"/>
    </row>
    <row r="2400" spans="1:235" s="48" customFormat="1">
      <c r="A2400" s="46"/>
      <c r="AB2400" s="333"/>
      <c r="AL2400" s="333"/>
      <c r="AV2400" s="333"/>
      <c r="BF2400" s="333"/>
      <c r="BP2400" s="333"/>
      <c r="BZ2400" s="333"/>
      <c r="CJ2400" s="333"/>
      <c r="CT2400" s="333"/>
      <c r="DD2400" s="333"/>
      <c r="DN2400" s="333"/>
      <c r="DX2400" s="333"/>
      <c r="EH2400" s="333"/>
      <c r="ER2400" s="333"/>
      <c r="FX2400" s="389"/>
      <c r="GH2400" s="333"/>
      <c r="GR2400" s="333"/>
      <c r="HB2400" s="333"/>
      <c r="HL2400" s="333"/>
      <c r="HV2400" s="333"/>
      <c r="IA2400" s="325"/>
    </row>
    <row r="2401" spans="1:235" s="48" customFormat="1">
      <c r="A2401" s="46"/>
      <c r="AB2401" s="333"/>
      <c r="AL2401" s="333"/>
      <c r="AV2401" s="333"/>
      <c r="BF2401" s="333"/>
      <c r="BP2401" s="333"/>
      <c r="BZ2401" s="333"/>
      <c r="CJ2401" s="333"/>
      <c r="CT2401" s="333"/>
      <c r="DD2401" s="333"/>
      <c r="DN2401" s="333"/>
      <c r="DX2401" s="333"/>
      <c r="EH2401" s="333"/>
      <c r="ER2401" s="333"/>
      <c r="FX2401" s="389"/>
      <c r="GH2401" s="333"/>
      <c r="GR2401" s="333"/>
      <c r="HB2401" s="333"/>
      <c r="HL2401" s="333"/>
      <c r="HV2401" s="333"/>
      <c r="IA2401" s="325"/>
    </row>
    <row r="2402" spans="1:235" s="48" customFormat="1">
      <c r="A2402" s="46"/>
      <c r="AB2402" s="333"/>
      <c r="AL2402" s="333"/>
      <c r="AV2402" s="333"/>
      <c r="BF2402" s="333"/>
      <c r="BP2402" s="333"/>
      <c r="BZ2402" s="333"/>
      <c r="CJ2402" s="333"/>
      <c r="CT2402" s="333"/>
      <c r="DD2402" s="333"/>
      <c r="DN2402" s="333"/>
      <c r="DX2402" s="333"/>
      <c r="EH2402" s="333"/>
      <c r="ER2402" s="333"/>
      <c r="FX2402" s="389"/>
      <c r="GH2402" s="333"/>
      <c r="GR2402" s="333"/>
      <c r="HB2402" s="333"/>
      <c r="HL2402" s="333"/>
      <c r="HV2402" s="333"/>
      <c r="IA2402" s="325"/>
    </row>
    <row r="2403" spans="1:235" s="48" customFormat="1">
      <c r="A2403" s="46"/>
      <c r="AB2403" s="333"/>
      <c r="AL2403" s="333"/>
      <c r="AV2403" s="333"/>
      <c r="BF2403" s="333"/>
      <c r="BP2403" s="333"/>
      <c r="BZ2403" s="333"/>
      <c r="CJ2403" s="333"/>
      <c r="CT2403" s="333"/>
      <c r="DD2403" s="333"/>
      <c r="DN2403" s="333"/>
      <c r="DX2403" s="333"/>
      <c r="EH2403" s="333"/>
      <c r="ER2403" s="333"/>
      <c r="FX2403" s="389"/>
      <c r="GH2403" s="333"/>
      <c r="GR2403" s="333"/>
      <c r="HB2403" s="333"/>
      <c r="HL2403" s="333"/>
      <c r="HV2403" s="333"/>
      <c r="IA2403" s="325"/>
    </row>
    <row r="2404" spans="1:235" s="48" customFormat="1">
      <c r="A2404" s="46"/>
      <c r="AB2404" s="333"/>
      <c r="AL2404" s="333"/>
      <c r="AV2404" s="333"/>
      <c r="BF2404" s="333"/>
      <c r="BP2404" s="333"/>
      <c r="BZ2404" s="333"/>
      <c r="CJ2404" s="333"/>
      <c r="CT2404" s="333"/>
      <c r="DD2404" s="333"/>
      <c r="DN2404" s="333"/>
      <c r="DX2404" s="333"/>
      <c r="EH2404" s="333"/>
      <c r="ER2404" s="333"/>
      <c r="FX2404" s="389"/>
      <c r="GH2404" s="333"/>
      <c r="GR2404" s="333"/>
      <c r="HB2404" s="333"/>
      <c r="HL2404" s="333"/>
      <c r="HV2404" s="333"/>
      <c r="IA2404" s="325"/>
    </row>
    <row r="2405" spans="1:235" s="48" customFormat="1">
      <c r="A2405" s="46"/>
      <c r="AB2405" s="333"/>
      <c r="AL2405" s="333"/>
      <c r="AV2405" s="333"/>
      <c r="BF2405" s="333"/>
      <c r="BP2405" s="333"/>
      <c r="BZ2405" s="333"/>
      <c r="CJ2405" s="333"/>
      <c r="CT2405" s="333"/>
      <c r="DD2405" s="333"/>
      <c r="DN2405" s="333"/>
      <c r="DX2405" s="333"/>
      <c r="EH2405" s="333"/>
      <c r="ER2405" s="333"/>
      <c r="FX2405" s="389"/>
      <c r="GH2405" s="333"/>
      <c r="GR2405" s="333"/>
      <c r="HB2405" s="333"/>
      <c r="HL2405" s="333"/>
      <c r="HV2405" s="333"/>
      <c r="IA2405" s="325"/>
    </row>
    <row r="2406" spans="1:235" s="48" customFormat="1">
      <c r="A2406" s="46"/>
      <c r="AB2406" s="333"/>
      <c r="AL2406" s="333"/>
      <c r="AV2406" s="333"/>
      <c r="BF2406" s="333"/>
      <c r="BP2406" s="333"/>
      <c r="BZ2406" s="333"/>
      <c r="CJ2406" s="333"/>
      <c r="CT2406" s="333"/>
      <c r="DD2406" s="333"/>
      <c r="DN2406" s="333"/>
      <c r="DX2406" s="333"/>
      <c r="EH2406" s="333"/>
      <c r="ER2406" s="333"/>
      <c r="FX2406" s="389"/>
      <c r="GH2406" s="333"/>
      <c r="GR2406" s="333"/>
      <c r="HB2406" s="333"/>
      <c r="HL2406" s="333"/>
      <c r="HV2406" s="333"/>
      <c r="IA2406" s="325"/>
    </row>
    <row r="2407" spans="1:235" s="48" customFormat="1">
      <c r="A2407" s="46"/>
      <c r="AB2407" s="333"/>
      <c r="AL2407" s="333"/>
      <c r="AV2407" s="333"/>
      <c r="BF2407" s="333"/>
      <c r="BP2407" s="333"/>
      <c r="BZ2407" s="333"/>
      <c r="CJ2407" s="333"/>
      <c r="CT2407" s="333"/>
      <c r="DD2407" s="333"/>
      <c r="DN2407" s="333"/>
      <c r="DX2407" s="333"/>
      <c r="EH2407" s="333"/>
      <c r="ER2407" s="333"/>
      <c r="FX2407" s="389"/>
      <c r="GH2407" s="333"/>
      <c r="GR2407" s="333"/>
      <c r="HB2407" s="333"/>
      <c r="HL2407" s="333"/>
      <c r="HV2407" s="333"/>
      <c r="IA2407" s="325"/>
    </row>
    <row r="2408" spans="1:235" s="48" customFormat="1">
      <c r="A2408" s="46"/>
      <c r="AB2408" s="333"/>
      <c r="AL2408" s="333"/>
      <c r="AV2408" s="333"/>
      <c r="BF2408" s="333"/>
      <c r="BP2408" s="333"/>
      <c r="BZ2408" s="333"/>
      <c r="CJ2408" s="333"/>
      <c r="CT2408" s="333"/>
      <c r="DD2408" s="333"/>
      <c r="DN2408" s="333"/>
      <c r="DX2408" s="333"/>
      <c r="EH2408" s="333"/>
      <c r="ER2408" s="333"/>
      <c r="FX2408" s="389"/>
      <c r="GH2408" s="333"/>
      <c r="GR2408" s="333"/>
      <c r="HB2408" s="333"/>
      <c r="HL2408" s="333"/>
      <c r="HV2408" s="333"/>
      <c r="IA2408" s="325"/>
    </row>
    <row r="2409" spans="1:235" s="48" customFormat="1">
      <c r="A2409" s="46"/>
      <c r="AB2409" s="333"/>
      <c r="AL2409" s="333"/>
      <c r="AV2409" s="333"/>
      <c r="BF2409" s="333"/>
      <c r="BP2409" s="333"/>
      <c r="BZ2409" s="333"/>
      <c r="CJ2409" s="333"/>
      <c r="CT2409" s="333"/>
      <c r="DD2409" s="333"/>
      <c r="DN2409" s="333"/>
      <c r="DX2409" s="333"/>
      <c r="EH2409" s="333"/>
      <c r="ER2409" s="333"/>
      <c r="FX2409" s="389"/>
      <c r="GH2409" s="333"/>
      <c r="GR2409" s="333"/>
      <c r="HB2409" s="333"/>
      <c r="HL2409" s="333"/>
      <c r="HV2409" s="333"/>
      <c r="IA2409" s="325"/>
    </row>
    <row r="2410" spans="1:235" s="48" customFormat="1">
      <c r="A2410" s="46"/>
      <c r="AB2410" s="333"/>
      <c r="AL2410" s="333"/>
      <c r="AV2410" s="333"/>
      <c r="BF2410" s="333"/>
      <c r="BP2410" s="333"/>
      <c r="BZ2410" s="333"/>
      <c r="CJ2410" s="333"/>
      <c r="CT2410" s="333"/>
      <c r="DD2410" s="333"/>
      <c r="DN2410" s="333"/>
      <c r="DX2410" s="333"/>
      <c r="EH2410" s="333"/>
      <c r="ER2410" s="333"/>
      <c r="FX2410" s="389"/>
      <c r="GH2410" s="333"/>
      <c r="GR2410" s="333"/>
      <c r="HB2410" s="333"/>
      <c r="HL2410" s="333"/>
      <c r="HV2410" s="333"/>
      <c r="IA2410" s="325"/>
    </row>
    <row r="2411" spans="1:235" s="48" customFormat="1">
      <c r="A2411" s="46"/>
      <c r="AB2411" s="333"/>
      <c r="AL2411" s="333"/>
      <c r="AV2411" s="333"/>
      <c r="BF2411" s="333"/>
      <c r="BP2411" s="333"/>
      <c r="BZ2411" s="333"/>
      <c r="CJ2411" s="333"/>
      <c r="CT2411" s="333"/>
      <c r="DD2411" s="333"/>
      <c r="DN2411" s="333"/>
      <c r="DX2411" s="333"/>
      <c r="EH2411" s="333"/>
      <c r="ER2411" s="333"/>
      <c r="FX2411" s="389"/>
      <c r="GH2411" s="333"/>
      <c r="GR2411" s="333"/>
      <c r="HB2411" s="333"/>
      <c r="HL2411" s="333"/>
      <c r="HV2411" s="333"/>
      <c r="IA2411" s="325"/>
    </row>
    <row r="2412" spans="1:235" s="48" customFormat="1">
      <c r="A2412" s="46"/>
      <c r="AB2412" s="333"/>
      <c r="AL2412" s="333"/>
      <c r="AV2412" s="333"/>
      <c r="BF2412" s="333"/>
      <c r="BP2412" s="333"/>
      <c r="BZ2412" s="333"/>
      <c r="CJ2412" s="333"/>
      <c r="CT2412" s="333"/>
      <c r="DD2412" s="333"/>
      <c r="DN2412" s="333"/>
      <c r="DX2412" s="333"/>
      <c r="EH2412" s="333"/>
      <c r="ER2412" s="333"/>
      <c r="FX2412" s="389"/>
      <c r="GH2412" s="333"/>
      <c r="GR2412" s="333"/>
      <c r="HB2412" s="333"/>
      <c r="HL2412" s="333"/>
      <c r="HV2412" s="333"/>
      <c r="IA2412" s="325"/>
    </row>
    <row r="2413" spans="1:235" s="48" customFormat="1">
      <c r="A2413" s="46"/>
      <c r="AB2413" s="333"/>
      <c r="AL2413" s="333"/>
      <c r="AV2413" s="333"/>
      <c r="BF2413" s="333"/>
      <c r="BP2413" s="333"/>
      <c r="BZ2413" s="333"/>
      <c r="CJ2413" s="333"/>
      <c r="CT2413" s="333"/>
      <c r="DD2413" s="333"/>
      <c r="DN2413" s="333"/>
      <c r="DX2413" s="333"/>
      <c r="EH2413" s="333"/>
      <c r="ER2413" s="333"/>
      <c r="FX2413" s="389"/>
      <c r="GH2413" s="333"/>
      <c r="GR2413" s="333"/>
      <c r="HB2413" s="333"/>
      <c r="HL2413" s="333"/>
      <c r="HV2413" s="333"/>
      <c r="IA2413" s="325"/>
    </row>
    <row r="2414" spans="1:235" s="48" customFormat="1">
      <c r="A2414" s="46"/>
      <c r="AB2414" s="333"/>
      <c r="AL2414" s="333"/>
      <c r="AV2414" s="333"/>
      <c r="BF2414" s="333"/>
      <c r="BP2414" s="333"/>
      <c r="BZ2414" s="333"/>
      <c r="CJ2414" s="333"/>
      <c r="CT2414" s="333"/>
      <c r="DD2414" s="333"/>
      <c r="DN2414" s="333"/>
      <c r="DX2414" s="333"/>
      <c r="EH2414" s="333"/>
      <c r="ER2414" s="333"/>
      <c r="FX2414" s="389"/>
      <c r="GH2414" s="333"/>
      <c r="GR2414" s="333"/>
      <c r="HB2414" s="333"/>
      <c r="HL2414" s="333"/>
      <c r="HV2414" s="333"/>
      <c r="IA2414" s="325"/>
    </row>
    <row r="2415" spans="1:235" s="48" customFormat="1">
      <c r="A2415" s="46"/>
      <c r="AB2415" s="333"/>
      <c r="AL2415" s="333"/>
      <c r="AV2415" s="333"/>
      <c r="BF2415" s="333"/>
      <c r="BP2415" s="333"/>
      <c r="BZ2415" s="333"/>
      <c r="CJ2415" s="333"/>
      <c r="CT2415" s="333"/>
      <c r="DD2415" s="333"/>
      <c r="DN2415" s="333"/>
      <c r="DX2415" s="333"/>
      <c r="EH2415" s="333"/>
      <c r="ER2415" s="333"/>
      <c r="FX2415" s="389"/>
      <c r="GH2415" s="333"/>
      <c r="GR2415" s="333"/>
      <c r="HB2415" s="333"/>
      <c r="HL2415" s="333"/>
      <c r="HV2415" s="333"/>
      <c r="IA2415" s="325"/>
    </row>
    <row r="2416" spans="1:235" s="48" customFormat="1">
      <c r="A2416" s="46"/>
      <c r="AB2416" s="333"/>
      <c r="AL2416" s="333"/>
      <c r="AV2416" s="333"/>
      <c r="BF2416" s="333"/>
      <c r="BP2416" s="333"/>
      <c r="BZ2416" s="333"/>
      <c r="CJ2416" s="333"/>
      <c r="CT2416" s="333"/>
      <c r="DD2416" s="333"/>
      <c r="DN2416" s="333"/>
      <c r="DX2416" s="333"/>
      <c r="EH2416" s="333"/>
      <c r="ER2416" s="333"/>
      <c r="FX2416" s="389"/>
      <c r="GH2416" s="333"/>
      <c r="GR2416" s="333"/>
      <c r="HB2416" s="333"/>
      <c r="HL2416" s="333"/>
      <c r="HV2416" s="333"/>
      <c r="IA2416" s="325"/>
    </row>
    <row r="2417" spans="1:235" s="48" customFormat="1">
      <c r="A2417" s="46"/>
      <c r="AB2417" s="333"/>
      <c r="AL2417" s="333"/>
      <c r="AV2417" s="333"/>
      <c r="BF2417" s="333"/>
      <c r="BP2417" s="333"/>
      <c r="BZ2417" s="333"/>
      <c r="CJ2417" s="333"/>
      <c r="CT2417" s="333"/>
      <c r="DD2417" s="333"/>
      <c r="DN2417" s="333"/>
      <c r="DX2417" s="333"/>
      <c r="EH2417" s="333"/>
      <c r="ER2417" s="333"/>
      <c r="FX2417" s="389"/>
      <c r="GH2417" s="333"/>
      <c r="GR2417" s="333"/>
      <c r="HB2417" s="333"/>
      <c r="HL2417" s="333"/>
      <c r="HV2417" s="333"/>
      <c r="IA2417" s="325"/>
    </row>
    <row r="2418" spans="1:235" s="48" customFormat="1">
      <c r="A2418" s="46"/>
      <c r="AB2418" s="333"/>
      <c r="AL2418" s="333"/>
      <c r="AV2418" s="333"/>
      <c r="BF2418" s="333"/>
      <c r="BP2418" s="333"/>
      <c r="BZ2418" s="333"/>
      <c r="CJ2418" s="333"/>
      <c r="CT2418" s="333"/>
      <c r="DD2418" s="333"/>
      <c r="DN2418" s="333"/>
      <c r="DX2418" s="333"/>
      <c r="EH2418" s="333"/>
      <c r="ER2418" s="333"/>
      <c r="FX2418" s="389"/>
      <c r="GH2418" s="333"/>
      <c r="GR2418" s="333"/>
      <c r="HB2418" s="333"/>
      <c r="HL2418" s="333"/>
      <c r="HV2418" s="333"/>
      <c r="IA2418" s="325"/>
    </row>
    <row r="2419" spans="1:235" s="48" customFormat="1">
      <c r="A2419" s="46"/>
      <c r="AB2419" s="333"/>
      <c r="AL2419" s="333"/>
      <c r="AV2419" s="333"/>
      <c r="BF2419" s="333"/>
      <c r="BP2419" s="333"/>
      <c r="BZ2419" s="333"/>
      <c r="CJ2419" s="333"/>
      <c r="CT2419" s="333"/>
      <c r="DD2419" s="333"/>
      <c r="DN2419" s="333"/>
      <c r="DX2419" s="333"/>
      <c r="EH2419" s="333"/>
      <c r="ER2419" s="333"/>
      <c r="FX2419" s="389"/>
      <c r="GH2419" s="333"/>
      <c r="GR2419" s="333"/>
      <c r="HB2419" s="333"/>
      <c r="HL2419" s="333"/>
      <c r="HV2419" s="333"/>
      <c r="IA2419" s="325"/>
    </row>
    <row r="2420" spans="1:235" s="48" customFormat="1">
      <c r="A2420" s="46"/>
      <c r="AB2420" s="333"/>
      <c r="AL2420" s="333"/>
      <c r="AV2420" s="333"/>
      <c r="BF2420" s="333"/>
      <c r="BP2420" s="333"/>
      <c r="BZ2420" s="333"/>
      <c r="CJ2420" s="333"/>
      <c r="CT2420" s="333"/>
      <c r="DD2420" s="333"/>
      <c r="DN2420" s="333"/>
      <c r="DX2420" s="333"/>
      <c r="EH2420" s="333"/>
      <c r="ER2420" s="333"/>
      <c r="FX2420" s="389"/>
      <c r="GH2420" s="333"/>
      <c r="GR2420" s="333"/>
      <c r="HB2420" s="333"/>
      <c r="HL2420" s="333"/>
      <c r="HV2420" s="333"/>
      <c r="IA2420" s="325"/>
    </row>
    <row r="2421" spans="1:235" s="48" customFormat="1">
      <c r="A2421" s="46"/>
      <c r="AB2421" s="333"/>
      <c r="AL2421" s="333"/>
      <c r="AV2421" s="333"/>
      <c r="BF2421" s="333"/>
      <c r="BP2421" s="333"/>
      <c r="BZ2421" s="333"/>
      <c r="CJ2421" s="333"/>
      <c r="CT2421" s="333"/>
      <c r="DD2421" s="333"/>
      <c r="DN2421" s="333"/>
      <c r="DX2421" s="333"/>
      <c r="EH2421" s="333"/>
      <c r="ER2421" s="333"/>
      <c r="FX2421" s="389"/>
      <c r="GH2421" s="333"/>
      <c r="GR2421" s="333"/>
      <c r="HB2421" s="333"/>
      <c r="HL2421" s="333"/>
      <c r="HV2421" s="333"/>
      <c r="IA2421" s="325"/>
    </row>
    <row r="2422" spans="1:235" s="48" customFormat="1">
      <c r="A2422" s="46"/>
      <c r="AB2422" s="333"/>
      <c r="AL2422" s="333"/>
      <c r="AV2422" s="333"/>
      <c r="BF2422" s="333"/>
      <c r="BP2422" s="333"/>
      <c r="BZ2422" s="333"/>
      <c r="CJ2422" s="333"/>
      <c r="CT2422" s="333"/>
      <c r="DD2422" s="333"/>
      <c r="DN2422" s="333"/>
      <c r="DX2422" s="333"/>
      <c r="EH2422" s="333"/>
      <c r="ER2422" s="333"/>
      <c r="FX2422" s="389"/>
      <c r="GH2422" s="333"/>
      <c r="GR2422" s="333"/>
      <c r="HB2422" s="333"/>
      <c r="HL2422" s="333"/>
      <c r="HV2422" s="333"/>
      <c r="IA2422" s="325"/>
    </row>
    <row r="2423" spans="1:235" s="48" customFormat="1">
      <c r="A2423" s="46"/>
      <c r="AB2423" s="333"/>
      <c r="AL2423" s="333"/>
      <c r="AV2423" s="333"/>
      <c r="BF2423" s="333"/>
      <c r="BP2423" s="333"/>
      <c r="BZ2423" s="333"/>
      <c r="CJ2423" s="333"/>
      <c r="CT2423" s="333"/>
      <c r="DD2423" s="333"/>
      <c r="DN2423" s="333"/>
      <c r="DX2423" s="333"/>
      <c r="EH2423" s="333"/>
      <c r="ER2423" s="333"/>
      <c r="FX2423" s="389"/>
      <c r="GH2423" s="333"/>
      <c r="GR2423" s="333"/>
      <c r="HB2423" s="333"/>
      <c r="HL2423" s="333"/>
      <c r="HV2423" s="333"/>
      <c r="IA2423" s="325"/>
    </row>
    <row r="2424" spans="1:235" s="48" customFormat="1">
      <c r="A2424" s="46"/>
      <c r="AB2424" s="333"/>
      <c r="AL2424" s="333"/>
      <c r="AV2424" s="333"/>
      <c r="BF2424" s="333"/>
      <c r="BP2424" s="333"/>
      <c r="BZ2424" s="333"/>
      <c r="CJ2424" s="333"/>
      <c r="CT2424" s="333"/>
      <c r="DD2424" s="333"/>
      <c r="DN2424" s="333"/>
      <c r="DX2424" s="333"/>
      <c r="EH2424" s="333"/>
      <c r="ER2424" s="333"/>
      <c r="FX2424" s="389"/>
      <c r="GH2424" s="333"/>
      <c r="GR2424" s="333"/>
      <c r="HB2424" s="333"/>
      <c r="HL2424" s="333"/>
      <c r="HV2424" s="333"/>
      <c r="IA2424" s="325"/>
    </row>
    <row r="2425" spans="1:235" s="48" customFormat="1">
      <c r="A2425" s="46"/>
      <c r="AB2425" s="333"/>
      <c r="AL2425" s="333"/>
      <c r="AV2425" s="333"/>
      <c r="BF2425" s="333"/>
      <c r="BP2425" s="333"/>
      <c r="BZ2425" s="333"/>
      <c r="CJ2425" s="333"/>
      <c r="CT2425" s="333"/>
      <c r="DD2425" s="333"/>
      <c r="DN2425" s="333"/>
      <c r="DX2425" s="333"/>
      <c r="EH2425" s="333"/>
      <c r="ER2425" s="333"/>
      <c r="FX2425" s="389"/>
      <c r="GH2425" s="333"/>
      <c r="GR2425" s="333"/>
      <c r="HB2425" s="333"/>
      <c r="HL2425" s="333"/>
      <c r="HV2425" s="333"/>
      <c r="IA2425" s="325"/>
    </row>
    <row r="2426" spans="1:235" s="48" customFormat="1">
      <c r="A2426" s="46"/>
      <c r="AB2426" s="333"/>
      <c r="AL2426" s="333"/>
      <c r="AV2426" s="333"/>
      <c r="BF2426" s="333"/>
      <c r="BP2426" s="333"/>
      <c r="BZ2426" s="333"/>
      <c r="CJ2426" s="333"/>
      <c r="CT2426" s="333"/>
      <c r="DD2426" s="333"/>
      <c r="DN2426" s="333"/>
      <c r="DX2426" s="333"/>
      <c r="EH2426" s="333"/>
      <c r="ER2426" s="333"/>
      <c r="FX2426" s="389"/>
      <c r="GH2426" s="333"/>
      <c r="GR2426" s="333"/>
      <c r="HB2426" s="333"/>
      <c r="HL2426" s="333"/>
      <c r="HV2426" s="333"/>
      <c r="IA2426" s="325"/>
    </row>
    <row r="2427" spans="1:235" s="48" customFormat="1">
      <c r="A2427" s="46"/>
      <c r="AB2427" s="333"/>
      <c r="AL2427" s="333"/>
      <c r="AV2427" s="333"/>
      <c r="BF2427" s="333"/>
      <c r="BP2427" s="333"/>
      <c r="BZ2427" s="333"/>
      <c r="CJ2427" s="333"/>
      <c r="CT2427" s="333"/>
      <c r="DD2427" s="333"/>
      <c r="DN2427" s="333"/>
      <c r="DX2427" s="333"/>
      <c r="EH2427" s="333"/>
      <c r="ER2427" s="333"/>
      <c r="FX2427" s="389"/>
      <c r="GH2427" s="333"/>
      <c r="GR2427" s="333"/>
      <c r="HB2427" s="333"/>
      <c r="HL2427" s="333"/>
      <c r="HV2427" s="333"/>
      <c r="IA2427" s="325"/>
    </row>
    <row r="2428" spans="1:235" s="48" customFormat="1">
      <c r="A2428" s="46"/>
      <c r="AB2428" s="333"/>
      <c r="AL2428" s="333"/>
      <c r="AV2428" s="333"/>
      <c r="BF2428" s="333"/>
      <c r="BP2428" s="333"/>
      <c r="BZ2428" s="333"/>
      <c r="CJ2428" s="333"/>
      <c r="CT2428" s="333"/>
      <c r="DD2428" s="333"/>
      <c r="DN2428" s="333"/>
      <c r="DX2428" s="333"/>
      <c r="EH2428" s="333"/>
      <c r="ER2428" s="333"/>
      <c r="FX2428" s="389"/>
      <c r="GH2428" s="333"/>
      <c r="GR2428" s="333"/>
      <c r="HB2428" s="333"/>
      <c r="HL2428" s="333"/>
      <c r="HV2428" s="333"/>
      <c r="IA2428" s="325"/>
    </row>
    <row r="2429" spans="1:235" s="48" customFormat="1">
      <c r="A2429" s="46"/>
      <c r="AB2429" s="333"/>
      <c r="AL2429" s="333"/>
      <c r="AV2429" s="333"/>
      <c r="BF2429" s="333"/>
      <c r="BP2429" s="333"/>
      <c r="BZ2429" s="333"/>
      <c r="CJ2429" s="333"/>
      <c r="CT2429" s="333"/>
      <c r="DD2429" s="333"/>
      <c r="DN2429" s="333"/>
      <c r="DX2429" s="333"/>
      <c r="EH2429" s="333"/>
      <c r="ER2429" s="333"/>
      <c r="FX2429" s="389"/>
      <c r="GH2429" s="333"/>
      <c r="GR2429" s="333"/>
      <c r="HB2429" s="333"/>
      <c r="HL2429" s="333"/>
      <c r="HV2429" s="333"/>
      <c r="IA2429" s="325"/>
    </row>
    <row r="2430" spans="1:235" s="48" customFormat="1">
      <c r="A2430" s="46"/>
      <c r="AB2430" s="333"/>
      <c r="AL2430" s="333"/>
      <c r="AV2430" s="333"/>
      <c r="BF2430" s="333"/>
      <c r="BP2430" s="333"/>
      <c r="BZ2430" s="333"/>
      <c r="CJ2430" s="333"/>
      <c r="CT2430" s="333"/>
      <c r="DD2430" s="333"/>
      <c r="DN2430" s="333"/>
      <c r="DX2430" s="333"/>
      <c r="EH2430" s="333"/>
      <c r="ER2430" s="333"/>
      <c r="FX2430" s="389"/>
      <c r="GH2430" s="333"/>
      <c r="GR2430" s="333"/>
      <c r="HB2430" s="333"/>
      <c r="HL2430" s="333"/>
      <c r="HV2430" s="333"/>
      <c r="IA2430" s="325"/>
    </row>
    <row r="2431" spans="1:235" s="48" customFormat="1">
      <c r="A2431" s="46"/>
      <c r="AB2431" s="333"/>
      <c r="AL2431" s="333"/>
      <c r="AV2431" s="333"/>
      <c r="BF2431" s="333"/>
      <c r="BP2431" s="333"/>
      <c r="BZ2431" s="333"/>
      <c r="CJ2431" s="333"/>
      <c r="CT2431" s="333"/>
      <c r="DD2431" s="333"/>
      <c r="DN2431" s="333"/>
      <c r="DX2431" s="333"/>
      <c r="EH2431" s="333"/>
      <c r="ER2431" s="333"/>
      <c r="FX2431" s="389"/>
      <c r="GH2431" s="333"/>
      <c r="GR2431" s="333"/>
      <c r="HB2431" s="333"/>
      <c r="HL2431" s="333"/>
      <c r="HV2431" s="333"/>
      <c r="IA2431" s="325"/>
    </row>
    <row r="2432" spans="1:235" s="48" customFormat="1">
      <c r="A2432" s="46"/>
      <c r="AB2432" s="333"/>
      <c r="AL2432" s="333"/>
      <c r="AV2432" s="333"/>
      <c r="BF2432" s="333"/>
      <c r="BP2432" s="333"/>
      <c r="BZ2432" s="333"/>
      <c r="CJ2432" s="333"/>
      <c r="CT2432" s="333"/>
      <c r="DD2432" s="333"/>
      <c r="DN2432" s="333"/>
      <c r="DX2432" s="333"/>
      <c r="EH2432" s="333"/>
      <c r="ER2432" s="333"/>
      <c r="FX2432" s="389"/>
      <c r="GH2432" s="333"/>
      <c r="GR2432" s="333"/>
      <c r="HB2432" s="333"/>
      <c r="HL2432" s="333"/>
      <c r="HV2432" s="333"/>
      <c r="IA2432" s="325"/>
    </row>
    <row r="2433" spans="1:235" s="48" customFormat="1">
      <c r="A2433" s="46"/>
      <c r="AB2433" s="333"/>
      <c r="AL2433" s="333"/>
      <c r="AV2433" s="333"/>
      <c r="BF2433" s="333"/>
      <c r="BP2433" s="333"/>
      <c r="BZ2433" s="333"/>
      <c r="CJ2433" s="333"/>
      <c r="CT2433" s="333"/>
      <c r="DD2433" s="333"/>
      <c r="DN2433" s="333"/>
      <c r="DX2433" s="333"/>
      <c r="EH2433" s="333"/>
      <c r="ER2433" s="333"/>
      <c r="FX2433" s="389"/>
      <c r="GH2433" s="333"/>
      <c r="GR2433" s="333"/>
      <c r="HB2433" s="333"/>
      <c r="HL2433" s="333"/>
      <c r="HV2433" s="333"/>
      <c r="IA2433" s="325"/>
    </row>
    <row r="2434" spans="1:235" s="48" customFormat="1">
      <c r="A2434" s="46"/>
      <c r="AB2434" s="333"/>
      <c r="AL2434" s="333"/>
      <c r="AV2434" s="333"/>
      <c r="BF2434" s="333"/>
      <c r="BP2434" s="333"/>
      <c r="BZ2434" s="333"/>
      <c r="CJ2434" s="333"/>
      <c r="CT2434" s="333"/>
      <c r="DD2434" s="333"/>
      <c r="DN2434" s="333"/>
      <c r="DX2434" s="333"/>
      <c r="EH2434" s="333"/>
      <c r="ER2434" s="333"/>
      <c r="FX2434" s="389"/>
      <c r="GH2434" s="333"/>
      <c r="GR2434" s="333"/>
      <c r="HB2434" s="333"/>
      <c r="HL2434" s="333"/>
      <c r="HV2434" s="333"/>
      <c r="IA2434" s="325"/>
    </row>
    <row r="2435" spans="1:235" s="48" customFormat="1">
      <c r="A2435" s="46"/>
      <c r="AB2435" s="333"/>
      <c r="AL2435" s="333"/>
      <c r="AV2435" s="333"/>
      <c r="BF2435" s="333"/>
      <c r="BP2435" s="333"/>
      <c r="BZ2435" s="333"/>
      <c r="CJ2435" s="333"/>
      <c r="CT2435" s="333"/>
      <c r="DD2435" s="333"/>
      <c r="DN2435" s="333"/>
      <c r="DX2435" s="333"/>
      <c r="EH2435" s="333"/>
      <c r="ER2435" s="333"/>
      <c r="FX2435" s="389"/>
      <c r="GH2435" s="333"/>
      <c r="GR2435" s="333"/>
      <c r="HB2435" s="333"/>
      <c r="HL2435" s="333"/>
      <c r="HV2435" s="333"/>
      <c r="IA2435" s="325"/>
    </row>
    <row r="2436" spans="1:235" s="48" customFormat="1">
      <c r="A2436" s="46"/>
      <c r="AB2436" s="333"/>
      <c r="AL2436" s="333"/>
      <c r="AV2436" s="333"/>
      <c r="BF2436" s="333"/>
      <c r="BP2436" s="333"/>
      <c r="BZ2436" s="333"/>
      <c r="CJ2436" s="333"/>
      <c r="CT2436" s="333"/>
      <c r="DD2436" s="333"/>
      <c r="DN2436" s="333"/>
      <c r="DX2436" s="333"/>
      <c r="EH2436" s="333"/>
      <c r="ER2436" s="333"/>
      <c r="FX2436" s="389"/>
      <c r="GH2436" s="333"/>
      <c r="GR2436" s="333"/>
      <c r="HB2436" s="333"/>
      <c r="HL2436" s="333"/>
      <c r="HV2436" s="333"/>
      <c r="IA2436" s="325"/>
    </row>
    <row r="2437" spans="1:235" s="48" customFormat="1">
      <c r="A2437" s="46"/>
      <c r="AB2437" s="333"/>
      <c r="AL2437" s="333"/>
      <c r="AV2437" s="333"/>
      <c r="BF2437" s="333"/>
      <c r="BP2437" s="333"/>
      <c r="BZ2437" s="333"/>
      <c r="CJ2437" s="333"/>
      <c r="CT2437" s="333"/>
      <c r="DD2437" s="333"/>
      <c r="DN2437" s="333"/>
      <c r="DX2437" s="333"/>
      <c r="EH2437" s="333"/>
      <c r="ER2437" s="333"/>
      <c r="FX2437" s="389"/>
      <c r="GH2437" s="333"/>
      <c r="GR2437" s="333"/>
      <c r="HB2437" s="333"/>
      <c r="HL2437" s="333"/>
      <c r="HV2437" s="333"/>
      <c r="IA2437" s="325"/>
    </row>
    <row r="2438" spans="1:235" s="48" customFormat="1">
      <c r="A2438" s="46"/>
      <c r="AB2438" s="333"/>
      <c r="AL2438" s="333"/>
      <c r="AV2438" s="333"/>
      <c r="BF2438" s="333"/>
      <c r="BP2438" s="333"/>
      <c r="BZ2438" s="333"/>
      <c r="CJ2438" s="333"/>
      <c r="CT2438" s="333"/>
      <c r="DD2438" s="333"/>
      <c r="DN2438" s="333"/>
      <c r="DX2438" s="333"/>
      <c r="EH2438" s="333"/>
      <c r="ER2438" s="333"/>
      <c r="FX2438" s="389"/>
      <c r="GH2438" s="333"/>
      <c r="GR2438" s="333"/>
      <c r="HB2438" s="333"/>
      <c r="HL2438" s="333"/>
      <c r="HV2438" s="333"/>
      <c r="IA2438" s="325"/>
    </row>
    <row r="2439" spans="1:235" s="48" customFormat="1">
      <c r="A2439" s="46"/>
      <c r="AB2439" s="333"/>
      <c r="AL2439" s="333"/>
      <c r="AV2439" s="333"/>
      <c r="BF2439" s="333"/>
      <c r="BP2439" s="333"/>
      <c r="BZ2439" s="333"/>
      <c r="CJ2439" s="333"/>
      <c r="CT2439" s="333"/>
      <c r="DD2439" s="333"/>
      <c r="DN2439" s="333"/>
      <c r="DX2439" s="333"/>
      <c r="EH2439" s="333"/>
      <c r="ER2439" s="333"/>
      <c r="FX2439" s="389"/>
      <c r="GH2439" s="333"/>
      <c r="GR2439" s="333"/>
      <c r="HB2439" s="333"/>
      <c r="HL2439" s="333"/>
      <c r="HV2439" s="333"/>
      <c r="IA2439" s="325"/>
    </row>
    <row r="2440" spans="1:235" s="48" customFormat="1">
      <c r="A2440" s="46"/>
      <c r="AB2440" s="333"/>
      <c r="AL2440" s="333"/>
      <c r="AV2440" s="333"/>
      <c r="BF2440" s="333"/>
      <c r="BP2440" s="333"/>
      <c r="BZ2440" s="333"/>
      <c r="CJ2440" s="333"/>
      <c r="CT2440" s="333"/>
      <c r="DD2440" s="333"/>
      <c r="DN2440" s="333"/>
      <c r="DX2440" s="333"/>
      <c r="EH2440" s="333"/>
      <c r="ER2440" s="333"/>
      <c r="FX2440" s="389"/>
      <c r="GH2440" s="333"/>
      <c r="GR2440" s="333"/>
      <c r="HB2440" s="333"/>
      <c r="HL2440" s="333"/>
      <c r="HV2440" s="333"/>
      <c r="IA2440" s="325"/>
    </row>
    <row r="2441" spans="1:235" s="48" customFormat="1">
      <c r="A2441" s="46"/>
      <c r="AB2441" s="333"/>
      <c r="AL2441" s="333"/>
      <c r="AV2441" s="333"/>
      <c r="BF2441" s="333"/>
      <c r="BP2441" s="333"/>
      <c r="BZ2441" s="333"/>
      <c r="CJ2441" s="333"/>
      <c r="CT2441" s="333"/>
      <c r="DD2441" s="333"/>
      <c r="DN2441" s="333"/>
      <c r="DX2441" s="333"/>
      <c r="EH2441" s="333"/>
      <c r="ER2441" s="333"/>
      <c r="FX2441" s="389"/>
      <c r="GH2441" s="333"/>
      <c r="GR2441" s="333"/>
      <c r="HB2441" s="333"/>
      <c r="HL2441" s="333"/>
      <c r="HV2441" s="333"/>
      <c r="IA2441" s="325"/>
    </row>
    <row r="2442" spans="1:235" s="48" customFormat="1">
      <c r="A2442" s="46"/>
      <c r="AB2442" s="333"/>
      <c r="AL2442" s="333"/>
      <c r="AV2442" s="333"/>
      <c r="BF2442" s="333"/>
      <c r="BP2442" s="333"/>
      <c r="BZ2442" s="333"/>
      <c r="CJ2442" s="333"/>
      <c r="CT2442" s="333"/>
      <c r="DD2442" s="333"/>
      <c r="DN2442" s="333"/>
      <c r="DX2442" s="333"/>
      <c r="EH2442" s="333"/>
      <c r="ER2442" s="333"/>
      <c r="FX2442" s="389"/>
      <c r="GH2442" s="333"/>
      <c r="GR2442" s="333"/>
      <c r="HB2442" s="333"/>
      <c r="HL2442" s="333"/>
      <c r="HV2442" s="333"/>
      <c r="IA2442" s="325"/>
    </row>
    <row r="2443" spans="1:235" s="48" customFormat="1">
      <c r="A2443" s="46"/>
      <c r="AB2443" s="333"/>
      <c r="AL2443" s="333"/>
      <c r="AV2443" s="333"/>
      <c r="BF2443" s="333"/>
      <c r="BP2443" s="333"/>
      <c r="BZ2443" s="333"/>
      <c r="CJ2443" s="333"/>
      <c r="CT2443" s="333"/>
      <c r="DD2443" s="333"/>
      <c r="DN2443" s="333"/>
      <c r="DX2443" s="333"/>
      <c r="EH2443" s="333"/>
      <c r="ER2443" s="333"/>
      <c r="FX2443" s="389"/>
      <c r="GH2443" s="333"/>
      <c r="GR2443" s="333"/>
      <c r="HB2443" s="333"/>
      <c r="HL2443" s="333"/>
      <c r="HV2443" s="333"/>
      <c r="IA2443" s="325"/>
    </row>
    <row r="2444" spans="1:235" s="48" customFormat="1">
      <c r="A2444" s="46"/>
      <c r="AB2444" s="333"/>
      <c r="AL2444" s="333"/>
      <c r="AV2444" s="333"/>
      <c r="BF2444" s="333"/>
      <c r="BP2444" s="333"/>
      <c r="BZ2444" s="333"/>
      <c r="CJ2444" s="333"/>
      <c r="CT2444" s="333"/>
      <c r="DD2444" s="333"/>
      <c r="DN2444" s="333"/>
      <c r="DX2444" s="333"/>
      <c r="EH2444" s="333"/>
      <c r="ER2444" s="333"/>
      <c r="FX2444" s="389"/>
      <c r="GH2444" s="333"/>
      <c r="GR2444" s="333"/>
      <c r="HB2444" s="333"/>
      <c r="HL2444" s="333"/>
      <c r="HV2444" s="333"/>
      <c r="IA2444" s="325"/>
    </row>
    <row r="2445" spans="1:235" s="48" customFormat="1">
      <c r="A2445" s="46"/>
      <c r="AB2445" s="333"/>
      <c r="AL2445" s="333"/>
      <c r="AV2445" s="333"/>
      <c r="BF2445" s="333"/>
      <c r="BP2445" s="333"/>
      <c r="BZ2445" s="333"/>
      <c r="CJ2445" s="333"/>
      <c r="CT2445" s="333"/>
      <c r="DD2445" s="333"/>
      <c r="DN2445" s="333"/>
      <c r="DX2445" s="333"/>
      <c r="EH2445" s="333"/>
      <c r="ER2445" s="333"/>
      <c r="FX2445" s="389"/>
      <c r="GH2445" s="333"/>
      <c r="GR2445" s="333"/>
      <c r="HB2445" s="333"/>
      <c r="HL2445" s="333"/>
      <c r="HV2445" s="333"/>
      <c r="IA2445" s="325"/>
    </row>
    <row r="2446" spans="1:235" s="48" customFormat="1">
      <c r="A2446" s="46"/>
      <c r="AB2446" s="333"/>
      <c r="AL2446" s="333"/>
      <c r="AV2446" s="333"/>
      <c r="BF2446" s="333"/>
      <c r="BP2446" s="333"/>
      <c r="BZ2446" s="333"/>
      <c r="CJ2446" s="333"/>
      <c r="CT2446" s="333"/>
      <c r="DD2446" s="333"/>
      <c r="DN2446" s="333"/>
      <c r="DX2446" s="333"/>
      <c r="EH2446" s="333"/>
      <c r="ER2446" s="333"/>
      <c r="FX2446" s="389"/>
      <c r="GH2446" s="333"/>
      <c r="GR2446" s="333"/>
      <c r="HB2446" s="333"/>
      <c r="HL2446" s="333"/>
      <c r="HV2446" s="333"/>
      <c r="IA2446" s="325"/>
    </row>
    <row r="2447" spans="1:235" s="48" customFormat="1">
      <c r="A2447" s="46"/>
      <c r="AB2447" s="333"/>
      <c r="AL2447" s="333"/>
      <c r="AV2447" s="333"/>
      <c r="BF2447" s="333"/>
      <c r="BP2447" s="333"/>
      <c r="BZ2447" s="333"/>
      <c r="CJ2447" s="333"/>
      <c r="CT2447" s="333"/>
      <c r="DD2447" s="333"/>
      <c r="DN2447" s="333"/>
      <c r="DX2447" s="333"/>
      <c r="EH2447" s="333"/>
      <c r="ER2447" s="333"/>
      <c r="FX2447" s="389"/>
      <c r="GH2447" s="333"/>
      <c r="GR2447" s="333"/>
      <c r="HB2447" s="333"/>
      <c r="HL2447" s="333"/>
      <c r="HV2447" s="333"/>
      <c r="IA2447" s="325"/>
    </row>
    <row r="2448" spans="1:235" s="48" customFormat="1">
      <c r="A2448" s="46"/>
      <c r="AB2448" s="333"/>
      <c r="AL2448" s="333"/>
      <c r="AV2448" s="333"/>
      <c r="BF2448" s="333"/>
      <c r="BP2448" s="333"/>
      <c r="BZ2448" s="333"/>
      <c r="CJ2448" s="333"/>
      <c r="CT2448" s="333"/>
      <c r="DD2448" s="333"/>
      <c r="DN2448" s="333"/>
      <c r="DX2448" s="333"/>
      <c r="EH2448" s="333"/>
      <c r="ER2448" s="333"/>
      <c r="FX2448" s="389"/>
      <c r="GH2448" s="333"/>
      <c r="GR2448" s="333"/>
      <c r="HB2448" s="333"/>
      <c r="HL2448" s="333"/>
      <c r="HV2448" s="333"/>
      <c r="IA2448" s="325"/>
    </row>
    <row r="2449" spans="1:235" s="48" customFormat="1">
      <c r="A2449" s="46"/>
      <c r="AB2449" s="333"/>
      <c r="AL2449" s="333"/>
      <c r="AV2449" s="333"/>
      <c r="BF2449" s="333"/>
      <c r="BP2449" s="333"/>
      <c r="BZ2449" s="333"/>
      <c r="CJ2449" s="333"/>
      <c r="CT2449" s="333"/>
      <c r="DD2449" s="333"/>
      <c r="DN2449" s="333"/>
      <c r="DX2449" s="333"/>
      <c r="EH2449" s="333"/>
      <c r="ER2449" s="333"/>
      <c r="FX2449" s="389"/>
      <c r="GH2449" s="333"/>
      <c r="GR2449" s="333"/>
      <c r="HB2449" s="333"/>
      <c r="HL2449" s="333"/>
      <c r="HV2449" s="333"/>
      <c r="IA2449" s="325"/>
    </row>
    <row r="2450" spans="1:235" s="48" customFormat="1">
      <c r="A2450" s="46"/>
      <c r="AB2450" s="333"/>
      <c r="AL2450" s="333"/>
      <c r="AV2450" s="333"/>
      <c r="BF2450" s="333"/>
      <c r="BP2450" s="333"/>
      <c r="BZ2450" s="333"/>
      <c r="CJ2450" s="333"/>
      <c r="CT2450" s="333"/>
      <c r="DD2450" s="333"/>
      <c r="DN2450" s="333"/>
      <c r="DX2450" s="333"/>
      <c r="EH2450" s="333"/>
      <c r="ER2450" s="333"/>
      <c r="FX2450" s="389"/>
      <c r="GH2450" s="333"/>
      <c r="GR2450" s="333"/>
      <c r="HB2450" s="333"/>
      <c r="HL2450" s="333"/>
      <c r="HV2450" s="333"/>
      <c r="IA2450" s="325"/>
    </row>
    <row r="2451" spans="1:235" s="48" customFormat="1">
      <c r="A2451" s="46"/>
      <c r="AB2451" s="333"/>
      <c r="AL2451" s="333"/>
      <c r="AV2451" s="333"/>
      <c r="BF2451" s="333"/>
      <c r="BP2451" s="333"/>
      <c r="BZ2451" s="333"/>
      <c r="CJ2451" s="333"/>
      <c r="CT2451" s="333"/>
      <c r="DD2451" s="333"/>
      <c r="DN2451" s="333"/>
      <c r="DX2451" s="333"/>
      <c r="EH2451" s="333"/>
      <c r="ER2451" s="333"/>
      <c r="FX2451" s="389"/>
      <c r="GH2451" s="333"/>
      <c r="GR2451" s="333"/>
      <c r="HB2451" s="333"/>
      <c r="HL2451" s="333"/>
      <c r="HV2451" s="333"/>
      <c r="IA2451" s="325"/>
    </row>
    <row r="2452" spans="1:235" s="48" customFormat="1">
      <c r="A2452" s="46"/>
      <c r="AB2452" s="333"/>
      <c r="AL2452" s="333"/>
      <c r="AV2452" s="333"/>
      <c r="BF2452" s="333"/>
      <c r="BP2452" s="333"/>
      <c r="BZ2452" s="333"/>
      <c r="CJ2452" s="333"/>
      <c r="CT2452" s="333"/>
      <c r="DD2452" s="333"/>
      <c r="DN2452" s="333"/>
      <c r="DX2452" s="333"/>
      <c r="EH2452" s="333"/>
      <c r="ER2452" s="333"/>
      <c r="FX2452" s="389"/>
      <c r="GH2452" s="333"/>
      <c r="GR2452" s="333"/>
      <c r="HB2452" s="333"/>
      <c r="HL2452" s="333"/>
      <c r="HV2452" s="333"/>
      <c r="IA2452" s="325"/>
    </row>
    <row r="2453" spans="1:235" s="48" customFormat="1">
      <c r="A2453" s="46"/>
      <c r="AB2453" s="333"/>
      <c r="AL2453" s="333"/>
      <c r="AV2453" s="333"/>
      <c r="BF2453" s="333"/>
      <c r="BP2453" s="333"/>
      <c r="BZ2453" s="333"/>
      <c r="CJ2453" s="333"/>
      <c r="CT2453" s="333"/>
      <c r="DD2453" s="333"/>
      <c r="DN2453" s="333"/>
      <c r="DX2453" s="333"/>
      <c r="EH2453" s="333"/>
      <c r="ER2453" s="333"/>
      <c r="FX2453" s="389"/>
      <c r="GH2453" s="333"/>
      <c r="GR2453" s="333"/>
      <c r="HB2453" s="333"/>
      <c r="HL2453" s="333"/>
      <c r="HV2453" s="333"/>
      <c r="IA2453" s="325"/>
    </row>
    <row r="2454" spans="1:235" s="48" customFormat="1">
      <c r="A2454" s="46"/>
      <c r="AB2454" s="333"/>
      <c r="AL2454" s="333"/>
      <c r="AV2454" s="333"/>
      <c r="BF2454" s="333"/>
      <c r="BP2454" s="333"/>
      <c r="BZ2454" s="333"/>
      <c r="CJ2454" s="333"/>
      <c r="CT2454" s="333"/>
      <c r="DD2454" s="333"/>
      <c r="DN2454" s="333"/>
      <c r="DX2454" s="333"/>
      <c r="EH2454" s="333"/>
      <c r="ER2454" s="333"/>
      <c r="FX2454" s="389"/>
      <c r="GH2454" s="333"/>
      <c r="GR2454" s="333"/>
      <c r="HB2454" s="333"/>
      <c r="HL2454" s="333"/>
      <c r="HV2454" s="333"/>
      <c r="IA2454" s="325"/>
    </row>
    <row r="2455" spans="1:235" s="48" customFormat="1">
      <c r="A2455" s="46"/>
      <c r="AB2455" s="333"/>
      <c r="AL2455" s="333"/>
      <c r="AV2455" s="333"/>
      <c r="BF2455" s="333"/>
      <c r="BP2455" s="333"/>
      <c r="BZ2455" s="333"/>
      <c r="CJ2455" s="333"/>
      <c r="CT2455" s="333"/>
      <c r="DD2455" s="333"/>
      <c r="DN2455" s="333"/>
      <c r="DX2455" s="333"/>
      <c r="EH2455" s="333"/>
      <c r="ER2455" s="333"/>
      <c r="FX2455" s="389"/>
      <c r="GH2455" s="333"/>
      <c r="GR2455" s="333"/>
      <c r="HB2455" s="333"/>
      <c r="HL2455" s="333"/>
      <c r="HV2455" s="333"/>
      <c r="IA2455" s="325"/>
    </row>
    <row r="2456" spans="1:235" s="48" customFormat="1">
      <c r="A2456" s="46"/>
      <c r="AB2456" s="333"/>
      <c r="AL2456" s="333"/>
      <c r="AV2456" s="333"/>
      <c r="BF2456" s="333"/>
      <c r="BP2456" s="333"/>
      <c r="BZ2456" s="333"/>
      <c r="CJ2456" s="333"/>
      <c r="CT2456" s="333"/>
      <c r="DD2456" s="333"/>
      <c r="DN2456" s="333"/>
      <c r="DX2456" s="333"/>
      <c r="EH2456" s="333"/>
      <c r="ER2456" s="333"/>
      <c r="FX2456" s="389"/>
      <c r="GH2456" s="333"/>
      <c r="GR2456" s="333"/>
      <c r="HB2456" s="333"/>
      <c r="HL2456" s="333"/>
      <c r="HV2456" s="333"/>
      <c r="IA2456" s="325"/>
    </row>
    <row r="2457" spans="1:235" s="48" customFormat="1">
      <c r="A2457" s="46"/>
      <c r="AB2457" s="333"/>
      <c r="AL2457" s="333"/>
      <c r="AV2457" s="333"/>
      <c r="BF2457" s="333"/>
      <c r="BP2457" s="333"/>
      <c r="BZ2457" s="333"/>
      <c r="CJ2457" s="333"/>
      <c r="CT2457" s="333"/>
      <c r="DD2457" s="333"/>
      <c r="DN2457" s="333"/>
      <c r="DX2457" s="333"/>
      <c r="EH2457" s="333"/>
      <c r="ER2457" s="333"/>
      <c r="FX2457" s="389"/>
      <c r="GH2457" s="333"/>
      <c r="GR2457" s="333"/>
      <c r="HB2457" s="333"/>
      <c r="HL2457" s="333"/>
      <c r="HV2457" s="333"/>
      <c r="IA2457" s="325"/>
    </row>
    <row r="2458" spans="1:235" s="48" customFormat="1">
      <c r="A2458" s="46"/>
      <c r="AB2458" s="333"/>
      <c r="AL2458" s="333"/>
      <c r="AV2458" s="333"/>
      <c r="BF2458" s="333"/>
      <c r="BP2458" s="333"/>
      <c r="BZ2458" s="333"/>
      <c r="CJ2458" s="333"/>
      <c r="CT2458" s="333"/>
      <c r="DD2458" s="333"/>
      <c r="DN2458" s="333"/>
      <c r="DX2458" s="333"/>
      <c r="EH2458" s="333"/>
      <c r="ER2458" s="333"/>
      <c r="FX2458" s="389"/>
      <c r="GH2458" s="333"/>
      <c r="GR2458" s="333"/>
      <c r="HB2458" s="333"/>
      <c r="HL2458" s="333"/>
      <c r="HV2458" s="333"/>
      <c r="IA2458" s="325"/>
    </row>
    <row r="2459" spans="1:235" s="48" customFormat="1">
      <c r="A2459" s="46"/>
      <c r="AB2459" s="333"/>
      <c r="AL2459" s="333"/>
      <c r="AV2459" s="333"/>
      <c r="BF2459" s="333"/>
      <c r="BP2459" s="333"/>
      <c r="BZ2459" s="333"/>
      <c r="CJ2459" s="333"/>
      <c r="CT2459" s="333"/>
      <c r="DD2459" s="333"/>
      <c r="DN2459" s="333"/>
      <c r="DX2459" s="333"/>
      <c r="EH2459" s="333"/>
      <c r="ER2459" s="333"/>
      <c r="FX2459" s="389"/>
      <c r="GH2459" s="333"/>
      <c r="GR2459" s="333"/>
      <c r="HB2459" s="333"/>
      <c r="HL2459" s="333"/>
      <c r="HV2459" s="333"/>
      <c r="IA2459" s="325"/>
    </row>
    <row r="2460" spans="1:235" s="48" customFormat="1">
      <c r="A2460" s="46"/>
      <c r="AB2460" s="333"/>
      <c r="AL2460" s="333"/>
      <c r="AV2460" s="333"/>
      <c r="BF2460" s="333"/>
      <c r="BP2460" s="333"/>
      <c r="BZ2460" s="333"/>
      <c r="CJ2460" s="333"/>
      <c r="CT2460" s="333"/>
      <c r="DD2460" s="333"/>
      <c r="DN2460" s="333"/>
      <c r="DX2460" s="333"/>
      <c r="EH2460" s="333"/>
      <c r="ER2460" s="333"/>
      <c r="FX2460" s="389"/>
      <c r="GH2460" s="333"/>
      <c r="GR2460" s="333"/>
      <c r="HB2460" s="333"/>
      <c r="HL2460" s="333"/>
      <c r="HV2460" s="333"/>
      <c r="IA2460" s="325"/>
    </row>
    <row r="2461" spans="1:235" s="48" customFormat="1">
      <c r="A2461" s="46"/>
      <c r="AB2461" s="333"/>
      <c r="AL2461" s="333"/>
      <c r="AV2461" s="333"/>
      <c r="BF2461" s="333"/>
      <c r="BP2461" s="333"/>
      <c r="BZ2461" s="333"/>
      <c r="CJ2461" s="333"/>
      <c r="CT2461" s="333"/>
      <c r="DD2461" s="333"/>
      <c r="DN2461" s="333"/>
      <c r="DX2461" s="333"/>
      <c r="EH2461" s="333"/>
      <c r="ER2461" s="333"/>
      <c r="FX2461" s="389"/>
      <c r="GH2461" s="333"/>
      <c r="GR2461" s="333"/>
      <c r="HB2461" s="333"/>
      <c r="HL2461" s="333"/>
      <c r="HV2461" s="333"/>
      <c r="IA2461" s="325"/>
    </row>
    <row r="2462" spans="1:235" s="48" customFormat="1">
      <c r="A2462" s="46"/>
      <c r="AB2462" s="333"/>
      <c r="AL2462" s="333"/>
      <c r="AV2462" s="333"/>
      <c r="BF2462" s="333"/>
      <c r="BP2462" s="333"/>
      <c r="BZ2462" s="333"/>
      <c r="CJ2462" s="333"/>
      <c r="CT2462" s="333"/>
      <c r="DD2462" s="333"/>
      <c r="DN2462" s="333"/>
      <c r="DX2462" s="333"/>
      <c r="EH2462" s="333"/>
      <c r="ER2462" s="333"/>
      <c r="FX2462" s="389"/>
      <c r="GH2462" s="333"/>
      <c r="GR2462" s="333"/>
      <c r="HB2462" s="333"/>
      <c r="HL2462" s="333"/>
      <c r="HV2462" s="333"/>
      <c r="IA2462" s="325"/>
    </row>
    <row r="2463" spans="1:235" s="48" customFormat="1">
      <c r="A2463" s="46"/>
      <c r="AB2463" s="333"/>
      <c r="AL2463" s="333"/>
      <c r="AV2463" s="333"/>
      <c r="BF2463" s="333"/>
      <c r="BP2463" s="333"/>
      <c r="BZ2463" s="333"/>
      <c r="CJ2463" s="333"/>
      <c r="CT2463" s="333"/>
      <c r="DD2463" s="333"/>
      <c r="DN2463" s="333"/>
      <c r="DX2463" s="333"/>
      <c r="EH2463" s="333"/>
      <c r="ER2463" s="333"/>
      <c r="FX2463" s="389"/>
      <c r="GH2463" s="333"/>
      <c r="GR2463" s="333"/>
      <c r="HB2463" s="333"/>
      <c r="HL2463" s="333"/>
      <c r="HV2463" s="333"/>
      <c r="IA2463" s="325"/>
    </row>
    <row r="2464" spans="1:235" s="48" customFormat="1">
      <c r="A2464" s="46"/>
      <c r="AB2464" s="333"/>
      <c r="AL2464" s="333"/>
      <c r="AV2464" s="333"/>
      <c r="BF2464" s="333"/>
      <c r="BP2464" s="333"/>
      <c r="BZ2464" s="333"/>
      <c r="CJ2464" s="333"/>
      <c r="CT2464" s="333"/>
      <c r="DD2464" s="333"/>
      <c r="DN2464" s="333"/>
      <c r="DX2464" s="333"/>
      <c r="EH2464" s="333"/>
      <c r="ER2464" s="333"/>
      <c r="FX2464" s="389"/>
      <c r="GH2464" s="333"/>
      <c r="GR2464" s="333"/>
      <c r="HB2464" s="333"/>
      <c r="HL2464" s="333"/>
      <c r="HV2464" s="333"/>
      <c r="IA2464" s="325"/>
    </row>
    <row r="2465" spans="1:235" s="48" customFormat="1">
      <c r="A2465" s="46"/>
      <c r="AB2465" s="333"/>
      <c r="AL2465" s="333"/>
      <c r="AV2465" s="333"/>
      <c r="BF2465" s="333"/>
      <c r="BP2465" s="333"/>
      <c r="BZ2465" s="333"/>
      <c r="CJ2465" s="333"/>
      <c r="CT2465" s="333"/>
      <c r="DD2465" s="333"/>
      <c r="DN2465" s="333"/>
      <c r="DX2465" s="333"/>
      <c r="EH2465" s="333"/>
      <c r="ER2465" s="333"/>
      <c r="FX2465" s="389"/>
      <c r="GH2465" s="333"/>
      <c r="GR2465" s="333"/>
      <c r="HB2465" s="333"/>
      <c r="HL2465" s="333"/>
      <c r="HV2465" s="333"/>
      <c r="IA2465" s="325"/>
    </row>
    <row r="2466" spans="1:235" s="48" customFormat="1">
      <c r="A2466" s="46"/>
      <c r="AB2466" s="333"/>
      <c r="AL2466" s="333"/>
      <c r="AV2466" s="333"/>
      <c r="BF2466" s="333"/>
      <c r="BP2466" s="333"/>
      <c r="BZ2466" s="333"/>
      <c r="CJ2466" s="333"/>
      <c r="CT2466" s="333"/>
      <c r="DD2466" s="333"/>
      <c r="DN2466" s="333"/>
      <c r="DX2466" s="333"/>
      <c r="EH2466" s="333"/>
      <c r="ER2466" s="333"/>
      <c r="FX2466" s="389"/>
      <c r="GH2466" s="333"/>
      <c r="GR2466" s="333"/>
      <c r="HB2466" s="333"/>
      <c r="HL2466" s="333"/>
      <c r="HV2466" s="333"/>
      <c r="IA2466" s="325"/>
    </row>
    <row r="2467" spans="1:235" s="48" customFormat="1">
      <c r="A2467" s="46"/>
      <c r="AB2467" s="333"/>
      <c r="AL2467" s="333"/>
      <c r="AV2467" s="333"/>
      <c r="BF2467" s="333"/>
      <c r="BP2467" s="333"/>
      <c r="BZ2467" s="333"/>
      <c r="CJ2467" s="333"/>
      <c r="CT2467" s="333"/>
      <c r="DD2467" s="333"/>
      <c r="DN2467" s="333"/>
      <c r="DX2467" s="333"/>
      <c r="EH2467" s="333"/>
      <c r="ER2467" s="333"/>
      <c r="FX2467" s="389"/>
      <c r="GH2467" s="333"/>
      <c r="GR2467" s="333"/>
      <c r="HB2467" s="333"/>
      <c r="HL2467" s="333"/>
      <c r="HV2467" s="333"/>
      <c r="IA2467" s="325"/>
    </row>
    <row r="2468" spans="1:235" s="48" customFormat="1">
      <c r="A2468" s="46"/>
      <c r="AB2468" s="333"/>
      <c r="AL2468" s="333"/>
      <c r="AV2468" s="333"/>
      <c r="BF2468" s="333"/>
      <c r="BP2468" s="333"/>
      <c r="BZ2468" s="333"/>
      <c r="CJ2468" s="333"/>
      <c r="CT2468" s="333"/>
      <c r="DD2468" s="333"/>
      <c r="DN2468" s="333"/>
      <c r="DX2468" s="333"/>
      <c r="EH2468" s="333"/>
      <c r="ER2468" s="333"/>
      <c r="FX2468" s="389"/>
      <c r="GH2468" s="333"/>
      <c r="GR2468" s="333"/>
      <c r="HB2468" s="333"/>
      <c r="HL2468" s="333"/>
      <c r="HV2468" s="333"/>
      <c r="IA2468" s="325"/>
    </row>
    <row r="2469" spans="1:235" s="48" customFormat="1">
      <c r="A2469" s="46"/>
      <c r="AB2469" s="333"/>
      <c r="AL2469" s="333"/>
      <c r="AV2469" s="333"/>
      <c r="BF2469" s="333"/>
      <c r="BP2469" s="333"/>
      <c r="BZ2469" s="333"/>
      <c r="CJ2469" s="333"/>
      <c r="CT2469" s="333"/>
      <c r="DD2469" s="333"/>
      <c r="DN2469" s="333"/>
      <c r="DX2469" s="333"/>
      <c r="EH2469" s="333"/>
      <c r="ER2469" s="333"/>
      <c r="FX2469" s="389"/>
      <c r="GH2469" s="333"/>
      <c r="GR2469" s="333"/>
      <c r="HB2469" s="333"/>
      <c r="HL2469" s="333"/>
      <c r="HV2469" s="333"/>
      <c r="IA2469" s="325"/>
    </row>
    <row r="2470" spans="1:235" s="48" customFormat="1">
      <c r="A2470" s="46"/>
      <c r="AB2470" s="333"/>
      <c r="AL2470" s="333"/>
      <c r="AV2470" s="333"/>
      <c r="BF2470" s="333"/>
      <c r="BP2470" s="333"/>
      <c r="BZ2470" s="333"/>
      <c r="CJ2470" s="333"/>
      <c r="CT2470" s="333"/>
      <c r="DD2470" s="333"/>
      <c r="DN2470" s="333"/>
      <c r="DX2470" s="333"/>
      <c r="EH2470" s="333"/>
      <c r="ER2470" s="333"/>
      <c r="FX2470" s="389"/>
      <c r="GH2470" s="333"/>
      <c r="GR2470" s="333"/>
      <c r="HB2470" s="333"/>
      <c r="HL2470" s="333"/>
      <c r="HV2470" s="333"/>
      <c r="IA2470" s="325"/>
    </row>
    <row r="2471" spans="1:235" s="48" customFormat="1">
      <c r="A2471" s="46"/>
      <c r="AB2471" s="333"/>
      <c r="AL2471" s="333"/>
      <c r="AV2471" s="333"/>
      <c r="BF2471" s="333"/>
      <c r="BP2471" s="333"/>
      <c r="BZ2471" s="333"/>
      <c r="CJ2471" s="333"/>
      <c r="CT2471" s="333"/>
      <c r="DD2471" s="333"/>
      <c r="DN2471" s="333"/>
      <c r="DX2471" s="333"/>
      <c r="EH2471" s="333"/>
      <c r="ER2471" s="333"/>
      <c r="FX2471" s="389"/>
      <c r="GH2471" s="333"/>
      <c r="GR2471" s="333"/>
      <c r="HB2471" s="333"/>
      <c r="HL2471" s="333"/>
      <c r="HV2471" s="333"/>
      <c r="IA2471" s="325"/>
    </row>
    <row r="2472" spans="1:235" s="48" customFormat="1">
      <c r="A2472" s="46"/>
      <c r="AB2472" s="333"/>
      <c r="AL2472" s="333"/>
      <c r="AV2472" s="333"/>
      <c r="BF2472" s="333"/>
      <c r="BP2472" s="333"/>
      <c r="BZ2472" s="333"/>
      <c r="CJ2472" s="333"/>
      <c r="CT2472" s="333"/>
      <c r="DD2472" s="333"/>
      <c r="DN2472" s="333"/>
      <c r="DX2472" s="333"/>
      <c r="EH2472" s="333"/>
      <c r="ER2472" s="333"/>
      <c r="FX2472" s="389"/>
      <c r="GH2472" s="333"/>
      <c r="GR2472" s="333"/>
      <c r="HB2472" s="333"/>
      <c r="HL2472" s="333"/>
      <c r="HV2472" s="333"/>
      <c r="IA2472" s="325"/>
    </row>
    <row r="2473" spans="1:235" s="48" customFormat="1">
      <c r="A2473" s="46"/>
      <c r="AB2473" s="333"/>
      <c r="AL2473" s="333"/>
      <c r="AV2473" s="333"/>
      <c r="BF2473" s="333"/>
      <c r="BP2473" s="333"/>
      <c r="BZ2473" s="333"/>
      <c r="CJ2473" s="333"/>
      <c r="CT2473" s="333"/>
      <c r="DD2473" s="333"/>
      <c r="DN2473" s="333"/>
      <c r="DX2473" s="333"/>
      <c r="EH2473" s="333"/>
      <c r="ER2473" s="333"/>
      <c r="FX2473" s="389"/>
      <c r="GH2473" s="333"/>
      <c r="GR2473" s="333"/>
      <c r="HB2473" s="333"/>
      <c r="HL2473" s="333"/>
      <c r="HV2473" s="333"/>
      <c r="IA2473" s="325"/>
    </row>
    <row r="2474" spans="1:235" s="48" customFormat="1">
      <c r="A2474" s="46"/>
      <c r="AB2474" s="333"/>
      <c r="AL2474" s="333"/>
      <c r="AV2474" s="333"/>
      <c r="BF2474" s="333"/>
      <c r="BP2474" s="333"/>
      <c r="BZ2474" s="333"/>
      <c r="CJ2474" s="333"/>
      <c r="CT2474" s="333"/>
      <c r="DD2474" s="333"/>
      <c r="DN2474" s="333"/>
      <c r="DX2474" s="333"/>
      <c r="EH2474" s="333"/>
      <c r="ER2474" s="333"/>
      <c r="FX2474" s="389"/>
      <c r="GH2474" s="333"/>
      <c r="GR2474" s="333"/>
      <c r="HB2474" s="333"/>
      <c r="HL2474" s="333"/>
      <c r="HV2474" s="333"/>
      <c r="IA2474" s="325"/>
    </row>
    <row r="2475" spans="1:235" s="48" customFormat="1">
      <c r="A2475" s="46"/>
      <c r="AB2475" s="333"/>
      <c r="AL2475" s="333"/>
      <c r="AV2475" s="333"/>
      <c r="BF2475" s="333"/>
      <c r="BP2475" s="333"/>
      <c r="BZ2475" s="333"/>
      <c r="CJ2475" s="333"/>
      <c r="CT2475" s="333"/>
      <c r="DD2475" s="333"/>
      <c r="DN2475" s="333"/>
      <c r="DX2475" s="333"/>
      <c r="EH2475" s="333"/>
      <c r="ER2475" s="333"/>
      <c r="FX2475" s="389"/>
      <c r="GH2475" s="333"/>
      <c r="GR2475" s="333"/>
      <c r="HB2475" s="333"/>
      <c r="HL2475" s="333"/>
      <c r="HV2475" s="333"/>
      <c r="IA2475" s="325"/>
    </row>
    <row r="2476" spans="1:235" s="48" customFormat="1">
      <c r="A2476" s="46"/>
      <c r="AB2476" s="333"/>
      <c r="AL2476" s="333"/>
      <c r="AV2476" s="333"/>
      <c r="BF2476" s="333"/>
      <c r="BP2476" s="333"/>
      <c r="BZ2476" s="333"/>
      <c r="CJ2476" s="333"/>
      <c r="CT2476" s="333"/>
      <c r="DD2476" s="333"/>
      <c r="DN2476" s="333"/>
      <c r="DX2476" s="333"/>
      <c r="EH2476" s="333"/>
      <c r="ER2476" s="333"/>
      <c r="FX2476" s="389"/>
      <c r="GH2476" s="333"/>
      <c r="GR2476" s="333"/>
      <c r="HB2476" s="333"/>
      <c r="HL2476" s="333"/>
      <c r="HV2476" s="333"/>
      <c r="IA2476" s="325"/>
    </row>
    <row r="2477" spans="1:235" s="48" customFormat="1">
      <c r="A2477" s="46"/>
      <c r="AB2477" s="333"/>
      <c r="AL2477" s="333"/>
      <c r="AV2477" s="333"/>
      <c r="BF2477" s="333"/>
      <c r="BP2477" s="333"/>
      <c r="BZ2477" s="333"/>
      <c r="CJ2477" s="333"/>
      <c r="CT2477" s="333"/>
      <c r="DD2477" s="333"/>
      <c r="DN2477" s="333"/>
      <c r="DX2477" s="333"/>
      <c r="EH2477" s="333"/>
      <c r="ER2477" s="333"/>
      <c r="FX2477" s="389"/>
      <c r="GH2477" s="333"/>
      <c r="GR2477" s="333"/>
      <c r="HB2477" s="333"/>
      <c r="HL2477" s="333"/>
      <c r="HV2477" s="333"/>
      <c r="IA2477" s="325"/>
    </row>
    <row r="2478" spans="1:235" s="48" customFormat="1">
      <c r="A2478" s="46"/>
      <c r="AB2478" s="333"/>
      <c r="AL2478" s="333"/>
      <c r="AV2478" s="333"/>
      <c r="BF2478" s="333"/>
      <c r="BP2478" s="333"/>
      <c r="BZ2478" s="333"/>
      <c r="CJ2478" s="333"/>
      <c r="CT2478" s="333"/>
      <c r="DD2478" s="333"/>
      <c r="DN2478" s="333"/>
      <c r="DX2478" s="333"/>
      <c r="EH2478" s="333"/>
      <c r="ER2478" s="333"/>
      <c r="FX2478" s="389"/>
      <c r="GH2478" s="333"/>
      <c r="GR2478" s="333"/>
      <c r="HB2478" s="333"/>
      <c r="HL2478" s="333"/>
      <c r="HV2478" s="333"/>
      <c r="IA2478" s="325"/>
    </row>
    <row r="2479" spans="1:235" s="48" customFormat="1">
      <c r="A2479" s="46"/>
      <c r="AB2479" s="333"/>
      <c r="AL2479" s="333"/>
      <c r="AV2479" s="333"/>
      <c r="BF2479" s="333"/>
      <c r="BP2479" s="333"/>
      <c r="BZ2479" s="333"/>
      <c r="CJ2479" s="333"/>
      <c r="CT2479" s="333"/>
      <c r="DD2479" s="333"/>
      <c r="DN2479" s="333"/>
      <c r="DX2479" s="333"/>
      <c r="EH2479" s="333"/>
      <c r="ER2479" s="333"/>
      <c r="FX2479" s="389"/>
      <c r="GH2479" s="333"/>
      <c r="GR2479" s="333"/>
      <c r="HB2479" s="333"/>
      <c r="HL2479" s="333"/>
      <c r="HV2479" s="333"/>
      <c r="IA2479" s="325"/>
    </row>
    <row r="2480" spans="1:235" s="48" customFormat="1">
      <c r="A2480" s="46"/>
      <c r="AB2480" s="333"/>
      <c r="AL2480" s="333"/>
      <c r="AV2480" s="333"/>
      <c r="BF2480" s="333"/>
      <c r="BP2480" s="333"/>
      <c r="BZ2480" s="333"/>
      <c r="CJ2480" s="333"/>
      <c r="CT2480" s="333"/>
      <c r="DD2480" s="333"/>
      <c r="DN2480" s="333"/>
      <c r="DX2480" s="333"/>
      <c r="EH2480" s="333"/>
      <c r="ER2480" s="333"/>
      <c r="FX2480" s="389"/>
      <c r="GH2480" s="333"/>
      <c r="GR2480" s="333"/>
      <c r="HB2480" s="333"/>
      <c r="HL2480" s="333"/>
      <c r="HV2480" s="333"/>
      <c r="IA2480" s="325"/>
    </row>
    <row r="2481" spans="1:235" s="48" customFormat="1">
      <c r="A2481" s="46"/>
      <c r="AB2481" s="333"/>
      <c r="AL2481" s="333"/>
      <c r="AV2481" s="333"/>
      <c r="BF2481" s="333"/>
      <c r="BP2481" s="333"/>
      <c r="BZ2481" s="333"/>
      <c r="CJ2481" s="333"/>
      <c r="CT2481" s="333"/>
      <c r="DD2481" s="333"/>
      <c r="DN2481" s="333"/>
      <c r="DX2481" s="333"/>
      <c r="EH2481" s="333"/>
      <c r="ER2481" s="333"/>
      <c r="FX2481" s="389"/>
      <c r="GH2481" s="333"/>
      <c r="GR2481" s="333"/>
      <c r="HB2481" s="333"/>
      <c r="HL2481" s="333"/>
      <c r="HV2481" s="333"/>
      <c r="IA2481" s="325"/>
    </row>
    <row r="2482" spans="1:235" s="48" customFormat="1">
      <c r="A2482" s="46"/>
      <c r="AB2482" s="333"/>
      <c r="AL2482" s="333"/>
      <c r="AV2482" s="333"/>
      <c r="BF2482" s="333"/>
      <c r="BP2482" s="333"/>
      <c r="BZ2482" s="333"/>
      <c r="CJ2482" s="333"/>
      <c r="CT2482" s="333"/>
      <c r="DD2482" s="333"/>
      <c r="DN2482" s="333"/>
      <c r="DX2482" s="333"/>
      <c r="EH2482" s="333"/>
      <c r="ER2482" s="333"/>
      <c r="FX2482" s="389"/>
      <c r="GH2482" s="333"/>
      <c r="GR2482" s="333"/>
      <c r="HB2482" s="333"/>
      <c r="HL2482" s="333"/>
      <c r="HV2482" s="333"/>
      <c r="IA2482" s="325"/>
    </row>
    <row r="2483" spans="1:235" s="48" customFormat="1">
      <c r="A2483" s="46"/>
      <c r="AB2483" s="333"/>
      <c r="AL2483" s="333"/>
      <c r="AV2483" s="333"/>
      <c r="BF2483" s="333"/>
      <c r="BP2483" s="333"/>
      <c r="BZ2483" s="333"/>
      <c r="CJ2483" s="333"/>
      <c r="CT2483" s="333"/>
      <c r="DD2483" s="333"/>
      <c r="DN2483" s="333"/>
      <c r="DX2483" s="333"/>
      <c r="EH2483" s="333"/>
      <c r="ER2483" s="333"/>
      <c r="FX2483" s="389"/>
      <c r="GH2483" s="333"/>
      <c r="GR2483" s="333"/>
      <c r="HB2483" s="333"/>
      <c r="HL2483" s="333"/>
      <c r="HV2483" s="333"/>
      <c r="IA2483" s="325"/>
    </row>
    <row r="2484" spans="1:235" s="48" customFormat="1">
      <c r="A2484" s="46"/>
      <c r="AB2484" s="333"/>
      <c r="AL2484" s="333"/>
      <c r="AV2484" s="333"/>
      <c r="BF2484" s="333"/>
      <c r="BP2484" s="333"/>
      <c r="BZ2484" s="333"/>
      <c r="CJ2484" s="333"/>
      <c r="CT2484" s="333"/>
      <c r="DD2484" s="333"/>
      <c r="DN2484" s="333"/>
      <c r="DX2484" s="333"/>
      <c r="EH2484" s="333"/>
      <c r="ER2484" s="333"/>
      <c r="FX2484" s="389"/>
      <c r="GH2484" s="333"/>
      <c r="GR2484" s="333"/>
      <c r="HB2484" s="333"/>
      <c r="HL2484" s="333"/>
      <c r="HV2484" s="333"/>
      <c r="IA2484" s="325"/>
    </row>
    <row r="2485" spans="1:235" s="48" customFormat="1">
      <c r="A2485" s="46"/>
      <c r="AB2485" s="333"/>
      <c r="AL2485" s="333"/>
      <c r="AV2485" s="333"/>
      <c r="BF2485" s="333"/>
      <c r="BP2485" s="333"/>
      <c r="BZ2485" s="333"/>
      <c r="CJ2485" s="333"/>
      <c r="CT2485" s="333"/>
      <c r="DD2485" s="333"/>
      <c r="DN2485" s="333"/>
      <c r="DX2485" s="333"/>
      <c r="EH2485" s="333"/>
      <c r="ER2485" s="333"/>
      <c r="FX2485" s="389"/>
      <c r="GH2485" s="333"/>
      <c r="GR2485" s="333"/>
      <c r="HB2485" s="333"/>
      <c r="HL2485" s="333"/>
      <c r="HV2485" s="333"/>
      <c r="IA2485" s="325"/>
    </row>
    <row r="2486" spans="1:235" s="48" customFormat="1">
      <c r="A2486" s="46"/>
      <c r="AB2486" s="333"/>
      <c r="AL2486" s="333"/>
      <c r="AV2486" s="333"/>
      <c r="BF2486" s="333"/>
      <c r="BP2486" s="333"/>
      <c r="BZ2486" s="333"/>
      <c r="CJ2486" s="333"/>
      <c r="CT2486" s="333"/>
      <c r="DD2486" s="333"/>
      <c r="DN2486" s="333"/>
      <c r="DX2486" s="333"/>
      <c r="EH2486" s="333"/>
      <c r="ER2486" s="333"/>
      <c r="FX2486" s="389"/>
      <c r="GH2486" s="333"/>
      <c r="GR2486" s="333"/>
      <c r="HB2486" s="333"/>
      <c r="HL2486" s="333"/>
      <c r="HV2486" s="333"/>
      <c r="IA2486" s="325"/>
    </row>
    <row r="2487" spans="1:235" s="48" customFormat="1">
      <c r="A2487" s="46"/>
      <c r="AB2487" s="333"/>
      <c r="AL2487" s="333"/>
      <c r="AV2487" s="333"/>
      <c r="BF2487" s="333"/>
      <c r="BP2487" s="333"/>
      <c r="BZ2487" s="333"/>
      <c r="CJ2487" s="333"/>
      <c r="CT2487" s="333"/>
      <c r="DD2487" s="333"/>
      <c r="DN2487" s="333"/>
      <c r="DX2487" s="333"/>
      <c r="EH2487" s="333"/>
      <c r="ER2487" s="333"/>
      <c r="FX2487" s="389"/>
      <c r="GH2487" s="333"/>
      <c r="GR2487" s="333"/>
      <c r="HB2487" s="333"/>
      <c r="HL2487" s="333"/>
      <c r="HV2487" s="333"/>
      <c r="IA2487" s="325"/>
    </row>
    <row r="2488" spans="1:235" s="48" customFormat="1">
      <c r="A2488" s="46"/>
      <c r="AB2488" s="333"/>
      <c r="AL2488" s="333"/>
      <c r="AV2488" s="333"/>
      <c r="BF2488" s="333"/>
      <c r="BP2488" s="333"/>
      <c r="BZ2488" s="333"/>
      <c r="CJ2488" s="333"/>
      <c r="CT2488" s="333"/>
      <c r="DD2488" s="333"/>
      <c r="DN2488" s="333"/>
      <c r="DX2488" s="333"/>
      <c r="EH2488" s="333"/>
      <c r="ER2488" s="333"/>
      <c r="FX2488" s="389"/>
      <c r="GH2488" s="333"/>
      <c r="GR2488" s="333"/>
      <c r="HB2488" s="333"/>
      <c r="HL2488" s="333"/>
      <c r="HV2488" s="333"/>
      <c r="IA2488" s="325"/>
    </row>
    <row r="2489" spans="1:235" s="48" customFormat="1">
      <c r="A2489" s="46"/>
      <c r="AB2489" s="333"/>
      <c r="AL2489" s="333"/>
      <c r="AV2489" s="333"/>
      <c r="BF2489" s="333"/>
      <c r="BP2489" s="333"/>
      <c r="BZ2489" s="333"/>
      <c r="CJ2489" s="333"/>
      <c r="CT2489" s="333"/>
      <c r="DD2489" s="333"/>
      <c r="DN2489" s="333"/>
      <c r="DX2489" s="333"/>
      <c r="EH2489" s="333"/>
      <c r="ER2489" s="333"/>
      <c r="FX2489" s="389"/>
      <c r="GH2489" s="333"/>
      <c r="GR2489" s="333"/>
      <c r="HB2489" s="333"/>
      <c r="HL2489" s="333"/>
      <c r="HV2489" s="333"/>
      <c r="IA2489" s="325"/>
    </row>
    <row r="2490" spans="1:235" s="48" customFormat="1">
      <c r="A2490" s="46"/>
      <c r="AB2490" s="333"/>
      <c r="AL2490" s="333"/>
      <c r="AV2490" s="333"/>
      <c r="BF2490" s="333"/>
      <c r="BP2490" s="333"/>
      <c r="BZ2490" s="333"/>
      <c r="CJ2490" s="333"/>
      <c r="CT2490" s="333"/>
      <c r="DD2490" s="333"/>
      <c r="DN2490" s="333"/>
      <c r="DX2490" s="333"/>
      <c r="EH2490" s="333"/>
      <c r="ER2490" s="333"/>
      <c r="FX2490" s="389"/>
      <c r="GH2490" s="333"/>
      <c r="GR2490" s="333"/>
      <c r="HB2490" s="333"/>
      <c r="HL2490" s="333"/>
      <c r="HV2490" s="333"/>
      <c r="IA2490" s="325"/>
    </row>
    <row r="2491" spans="1:235" s="48" customFormat="1">
      <c r="A2491" s="46"/>
      <c r="AB2491" s="333"/>
      <c r="AL2491" s="333"/>
      <c r="AV2491" s="333"/>
      <c r="BF2491" s="333"/>
      <c r="BP2491" s="333"/>
      <c r="BZ2491" s="333"/>
      <c r="CJ2491" s="333"/>
      <c r="CT2491" s="333"/>
      <c r="DD2491" s="333"/>
      <c r="DN2491" s="333"/>
      <c r="DX2491" s="333"/>
      <c r="EH2491" s="333"/>
      <c r="ER2491" s="333"/>
      <c r="FX2491" s="389"/>
      <c r="GH2491" s="333"/>
      <c r="GR2491" s="333"/>
      <c r="HB2491" s="333"/>
      <c r="HL2491" s="333"/>
      <c r="HV2491" s="333"/>
      <c r="IA2491" s="325"/>
    </row>
    <row r="2492" spans="1:235" s="48" customFormat="1">
      <c r="A2492" s="46"/>
      <c r="AB2492" s="333"/>
      <c r="AL2492" s="333"/>
      <c r="AV2492" s="333"/>
      <c r="BF2492" s="333"/>
      <c r="BP2492" s="333"/>
      <c r="BZ2492" s="333"/>
      <c r="CJ2492" s="333"/>
      <c r="CT2492" s="333"/>
      <c r="DD2492" s="333"/>
      <c r="DN2492" s="333"/>
      <c r="DX2492" s="333"/>
      <c r="EH2492" s="333"/>
      <c r="ER2492" s="333"/>
      <c r="FX2492" s="389"/>
      <c r="GH2492" s="333"/>
      <c r="GR2492" s="333"/>
      <c r="HB2492" s="333"/>
      <c r="HL2492" s="333"/>
      <c r="HV2492" s="333"/>
      <c r="IA2492" s="325"/>
    </row>
    <row r="2493" spans="1:235" s="48" customFormat="1">
      <c r="A2493" s="46"/>
      <c r="AB2493" s="333"/>
      <c r="AL2493" s="333"/>
      <c r="AV2493" s="333"/>
      <c r="BF2493" s="333"/>
      <c r="BP2493" s="333"/>
      <c r="BZ2493" s="333"/>
      <c r="CJ2493" s="333"/>
      <c r="CT2493" s="333"/>
      <c r="DD2493" s="333"/>
      <c r="DN2493" s="333"/>
      <c r="DX2493" s="333"/>
      <c r="EH2493" s="333"/>
      <c r="ER2493" s="333"/>
      <c r="FX2493" s="389"/>
      <c r="GH2493" s="333"/>
      <c r="GR2493" s="333"/>
      <c r="HB2493" s="333"/>
      <c r="HL2493" s="333"/>
      <c r="HV2493" s="333"/>
      <c r="IA2493" s="325"/>
    </row>
    <row r="2494" spans="1:235" s="48" customFormat="1">
      <c r="A2494" s="46"/>
      <c r="AB2494" s="333"/>
      <c r="AL2494" s="333"/>
      <c r="AV2494" s="333"/>
      <c r="BF2494" s="333"/>
      <c r="BP2494" s="333"/>
      <c r="BZ2494" s="333"/>
      <c r="CJ2494" s="333"/>
      <c r="CT2494" s="333"/>
      <c r="DD2494" s="333"/>
      <c r="DN2494" s="333"/>
      <c r="DX2494" s="333"/>
      <c r="EH2494" s="333"/>
      <c r="ER2494" s="333"/>
      <c r="FX2494" s="389"/>
      <c r="GH2494" s="333"/>
      <c r="GR2494" s="333"/>
      <c r="HB2494" s="333"/>
      <c r="HL2494" s="333"/>
      <c r="HV2494" s="333"/>
      <c r="IA2494" s="325"/>
    </row>
    <row r="2495" spans="1:235" s="48" customFormat="1">
      <c r="A2495" s="46"/>
      <c r="AB2495" s="333"/>
      <c r="AL2495" s="333"/>
      <c r="AV2495" s="333"/>
      <c r="BF2495" s="333"/>
      <c r="BP2495" s="333"/>
      <c r="BZ2495" s="333"/>
      <c r="CJ2495" s="333"/>
      <c r="CT2495" s="333"/>
      <c r="DD2495" s="333"/>
      <c r="DN2495" s="333"/>
      <c r="DX2495" s="333"/>
      <c r="EH2495" s="333"/>
      <c r="ER2495" s="333"/>
      <c r="FX2495" s="389"/>
      <c r="GH2495" s="333"/>
      <c r="GR2495" s="333"/>
      <c r="HB2495" s="333"/>
      <c r="HL2495" s="333"/>
      <c r="HV2495" s="333"/>
      <c r="IA2495" s="325"/>
    </row>
    <row r="2496" spans="1:235" s="48" customFormat="1">
      <c r="A2496" s="46"/>
      <c r="AB2496" s="333"/>
      <c r="AL2496" s="333"/>
      <c r="AV2496" s="333"/>
      <c r="BF2496" s="333"/>
      <c r="BP2496" s="333"/>
      <c r="BZ2496" s="333"/>
      <c r="CJ2496" s="333"/>
      <c r="CT2496" s="333"/>
      <c r="DD2496" s="333"/>
      <c r="DN2496" s="333"/>
      <c r="DX2496" s="333"/>
      <c r="EH2496" s="333"/>
      <c r="ER2496" s="333"/>
      <c r="FX2496" s="389"/>
      <c r="GH2496" s="333"/>
      <c r="GR2496" s="333"/>
      <c r="HB2496" s="333"/>
      <c r="HL2496" s="333"/>
      <c r="HV2496" s="333"/>
      <c r="IA2496" s="325"/>
    </row>
    <row r="2497" spans="1:235" s="48" customFormat="1">
      <c r="A2497" s="46"/>
      <c r="AB2497" s="333"/>
      <c r="AL2497" s="333"/>
      <c r="AV2497" s="333"/>
      <c r="BF2497" s="333"/>
      <c r="BP2497" s="333"/>
      <c r="BZ2497" s="333"/>
      <c r="CJ2497" s="333"/>
      <c r="CT2497" s="333"/>
      <c r="DD2497" s="333"/>
      <c r="DN2497" s="333"/>
      <c r="DX2497" s="333"/>
      <c r="EH2497" s="333"/>
      <c r="ER2497" s="333"/>
      <c r="FX2497" s="389"/>
      <c r="GH2497" s="333"/>
      <c r="GR2497" s="333"/>
      <c r="HB2497" s="333"/>
      <c r="HL2497" s="333"/>
      <c r="HV2497" s="333"/>
      <c r="IA2497" s="325"/>
    </row>
    <row r="2498" spans="1:235" s="48" customFormat="1">
      <c r="A2498" s="46"/>
      <c r="AB2498" s="333"/>
      <c r="AL2498" s="333"/>
      <c r="AV2498" s="333"/>
      <c r="BF2498" s="333"/>
      <c r="BP2498" s="333"/>
      <c r="BZ2498" s="333"/>
      <c r="CJ2498" s="333"/>
      <c r="CT2498" s="333"/>
      <c r="DD2498" s="333"/>
      <c r="DN2498" s="333"/>
      <c r="DX2498" s="333"/>
      <c r="EH2498" s="333"/>
      <c r="ER2498" s="333"/>
      <c r="FX2498" s="389"/>
      <c r="GH2498" s="333"/>
      <c r="GR2498" s="333"/>
      <c r="HB2498" s="333"/>
      <c r="HL2498" s="333"/>
      <c r="HV2498" s="333"/>
      <c r="IA2498" s="325"/>
    </row>
    <row r="2499" spans="1:235" s="48" customFormat="1">
      <c r="A2499" s="46"/>
      <c r="AB2499" s="333"/>
      <c r="AL2499" s="333"/>
      <c r="AV2499" s="333"/>
      <c r="BF2499" s="333"/>
      <c r="BP2499" s="333"/>
      <c r="BZ2499" s="333"/>
      <c r="CJ2499" s="333"/>
      <c r="CT2499" s="333"/>
      <c r="DD2499" s="333"/>
      <c r="DN2499" s="333"/>
      <c r="DX2499" s="333"/>
      <c r="EH2499" s="333"/>
      <c r="ER2499" s="333"/>
      <c r="FX2499" s="389"/>
      <c r="GH2499" s="333"/>
      <c r="GR2499" s="333"/>
      <c r="HB2499" s="333"/>
      <c r="HL2499" s="333"/>
      <c r="HV2499" s="333"/>
      <c r="IA2499" s="325"/>
    </row>
    <row r="2500" spans="1:235" s="48" customFormat="1">
      <c r="A2500" s="46"/>
      <c r="AB2500" s="333"/>
      <c r="AL2500" s="333"/>
      <c r="AV2500" s="333"/>
      <c r="BF2500" s="333"/>
      <c r="BP2500" s="333"/>
      <c r="BZ2500" s="333"/>
      <c r="CJ2500" s="333"/>
      <c r="CT2500" s="333"/>
      <c r="DD2500" s="333"/>
      <c r="DN2500" s="333"/>
      <c r="DX2500" s="333"/>
      <c r="EH2500" s="333"/>
      <c r="ER2500" s="333"/>
      <c r="FX2500" s="389"/>
      <c r="GH2500" s="333"/>
      <c r="GR2500" s="333"/>
      <c r="HB2500" s="333"/>
      <c r="HL2500" s="333"/>
      <c r="HV2500" s="333"/>
      <c r="IA2500" s="325"/>
    </row>
    <row r="2501" spans="1:235" s="48" customFormat="1">
      <c r="A2501" s="46"/>
      <c r="AB2501" s="333"/>
      <c r="AL2501" s="333"/>
      <c r="AV2501" s="333"/>
      <c r="BF2501" s="333"/>
      <c r="BP2501" s="333"/>
      <c r="BZ2501" s="333"/>
      <c r="CJ2501" s="333"/>
      <c r="CT2501" s="333"/>
      <c r="DD2501" s="333"/>
      <c r="DN2501" s="333"/>
      <c r="DX2501" s="333"/>
      <c r="EH2501" s="333"/>
      <c r="ER2501" s="333"/>
      <c r="FX2501" s="389"/>
      <c r="GH2501" s="333"/>
      <c r="GR2501" s="333"/>
      <c r="HB2501" s="333"/>
      <c r="HL2501" s="333"/>
      <c r="HV2501" s="333"/>
      <c r="IA2501" s="325"/>
    </row>
    <row r="2502" spans="1:235" s="48" customFormat="1">
      <c r="A2502" s="46"/>
      <c r="AB2502" s="333"/>
      <c r="AL2502" s="333"/>
      <c r="AV2502" s="333"/>
      <c r="BF2502" s="333"/>
      <c r="BP2502" s="333"/>
      <c r="BZ2502" s="333"/>
      <c r="CJ2502" s="333"/>
      <c r="CT2502" s="333"/>
      <c r="DD2502" s="333"/>
      <c r="DN2502" s="333"/>
      <c r="DX2502" s="333"/>
      <c r="EH2502" s="333"/>
      <c r="ER2502" s="333"/>
      <c r="FX2502" s="389"/>
      <c r="GH2502" s="333"/>
      <c r="GR2502" s="333"/>
      <c r="HB2502" s="333"/>
      <c r="HL2502" s="333"/>
      <c r="HV2502" s="333"/>
      <c r="IA2502" s="325"/>
    </row>
    <row r="2503" spans="1:235" s="48" customFormat="1">
      <c r="A2503" s="46"/>
      <c r="AB2503" s="333"/>
      <c r="AL2503" s="333"/>
      <c r="AV2503" s="333"/>
      <c r="BF2503" s="333"/>
      <c r="BP2503" s="333"/>
      <c r="BZ2503" s="333"/>
      <c r="CJ2503" s="333"/>
      <c r="CT2503" s="333"/>
      <c r="DD2503" s="333"/>
      <c r="DN2503" s="333"/>
      <c r="DX2503" s="333"/>
      <c r="EH2503" s="333"/>
      <c r="ER2503" s="333"/>
      <c r="FX2503" s="389"/>
      <c r="GH2503" s="333"/>
      <c r="GR2503" s="333"/>
      <c r="HB2503" s="333"/>
      <c r="HL2503" s="333"/>
      <c r="HV2503" s="333"/>
      <c r="IA2503" s="325"/>
    </row>
    <row r="2504" spans="1:235" s="48" customFormat="1">
      <c r="A2504" s="46"/>
      <c r="AB2504" s="333"/>
      <c r="AL2504" s="333"/>
      <c r="AV2504" s="333"/>
      <c r="BF2504" s="333"/>
      <c r="BP2504" s="333"/>
      <c r="BZ2504" s="333"/>
      <c r="CJ2504" s="333"/>
      <c r="CT2504" s="333"/>
      <c r="DD2504" s="333"/>
      <c r="DN2504" s="333"/>
      <c r="DX2504" s="333"/>
      <c r="EH2504" s="333"/>
      <c r="ER2504" s="333"/>
      <c r="FX2504" s="389"/>
      <c r="GH2504" s="333"/>
      <c r="GR2504" s="333"/>
      <c r="HB2504" s="333"/>
      <c r="HL2504" s="333"/>
      <c r="HV2504" s="333"/>
      <c r="IA2504" s="325"/>
    </row>
    <row r="2505" spans="1:235" s="48" customFormat="1">
      <c r="A2505" s="46"/>
      <c r="AB2505" s="333"/>
      <c r="AL2505" s="333"/>
      <c r="AV2505" s="333"/>
      <c r="BF2505" s="333"/>
      <c r="BP2505" s="333"/>
      <c r="BZ2505" s="333"/>
      <c r="CJ2505" s="333"/>
      <c r="CT2505" s="333"/>
      <c r="DD2505" s="333"/>
      <c r="DN2505" s="333"/>
      <c r="DX2505" s="333"/>
      <c r="EH2505" s="333"/>
      <c r="ER2505" s="333"/>
      <c r="FX2505" s="389"/>
      <c r="GH2505" s="333"/>
      <c r="GR2505" s="333"/>
      <c r="HB2505" s="333"/>
      <c r="HL2505" s="333"/>
      <c r="HV2505" s="333"/>
      <c r="IA2505" s="325"/>
    </row>
    <row r="2506" spans="1:235" s="48" customFormat="1">
      <c r="A2506" s="46"/>
      <c r="AB2506" s="333"/>
      <c r="AL2506" s="333"/>
      <c r="AV2506" s="333"/>
      <c r="BF2506" s="333"/>
      <c r="BP2506" s="333"/>
      <c r="BZ2506" s="333"/>
      <c r="CJ2506" s="333"/>
      <c r="CT2506" s="333"/>
      <c r="DD2506" s="333"/>
      <c r="DN2506" s="333"/>
      <c r="DX2506" s="333"/>
      <c r="EH2506" s="333"/>
      <c r="ER2506" s="333"/>
      <c r="FX2506" s="389"/>
      <c r="GH2506" s="333"/>
      <c r="GR2506" s="333"/>
      <c r="HB2506" s="333"/>
      <c r="HL2506" s="333"/>
      <c r="HV2506" s="333"/>
      <c r="IA2506" s="325"/>
    </row>
    <row r="2507" spans="1:235" s="48" customFormat="1">
      <c r="A2507" s="46"/>
      <c r="AB2507" s="333"/>
      <c r="AL2507" s="333"/>
      <c r="AV2507" s="333"/>
      <c r="BF2507" s="333"/>
      <c r="BP2507" s="333"/>
      <c r="BZ2507" s="333"/>
      <c r="CJ2507" s="333"/>
      <c r="CT2507" s="333"/>
      <c r="DD2507" s="333"/>
      <c r="DN2507" s="333"/>
      <c r="DX2507" s="333"/>
      <c r="EH2507" s="333"/>
      <c r="ER2507" s="333"/>
      <c r="FX2507" s="389"/>
      <c r="GH2507" s="333"/>
      <c r="GR2507" s="333"/>
      <c r="HB2507" s="333"/>
      <c r="HL2507" s="333"/>
      <c r="HV2507" s="333"/>
      <c r="IA2507" s="325"/>
    </row>
    <row r="2508" spans="1:235" s="48" customFormat="1">
      <c r="A2508" s="46"/>
      <c r="AB2508" s="333"/>
      <c r="AL2508" s="333"/>
      <c r="AV2508" s="333"/>
      <c r="BF2508" s="333"/>
      <c r="BP2508" s="333"/>
      <c r="BZ2508" s="333"/>
      <c r="CJ2508" s="333"/>
      <c r="CT2508" s="333"/>
      <c r="DD2508" s="333"/>
      <c r="DN2508" s="333"/>
      <c r="DX2508" s="333"/>
      <c r="EH2508" s="333"/>
      <c r="ER2508" s="333"/>
      <c r="FX2508" s="389"/>
      <c r="GH2508" s="333"/>
      <c r="GR2508" s="333"/>
      <c r="HB2508" s="333"/>
      <c r="HL2508" s="333"/>
      <c r="HV2508" s="333"/>
      <c r="IA2508" s="325"/>
    </row>
    <row r="2509" spans="1:235" s="48" customFormat="1">
      <c r="A2509" s="46"/>
      <c r="AB2509" s="333"/>
      <c r="AL2509" s="333"/>
      <c r="AV2509" s="333"/>
      <c r="BF2509" s="333"/>
      <c r="BP2509" s="333"/>
      <c r="BZ2509" s="333"/>
      <c r="CJ2509" s="333"/>
      <c r="CT2509" s="333"/>
      <c r="DD2509" s="333"/>
      <c r="DN2509" s="333"/>
      <c r="DX2509" s="333"/>
      <c r="EH2509" s="333"/>
      <c r="ER2509" s="333"/>
      <c r="FX2509" s="389"/>
      <c r="GH2509" s="333"/>
      <c r="GR2509" s="333"/>
      <c r="HB2509" s="333"/>
      <c r="HL2509" s="333"/>
      <c r="HV2509" s="333"/>
      <c r="IA2509" s="325"/>
    </row>
    <row r="2510" spans="1:235" s="48" customFormat="1">
      <c r="A2510" s="46"/>
      <c r="AB2510" s="333"/>
      <c r="AL2510" s="333"/>
      <c r="AV2510" s="333"/>
      <c r="BF2510" s="333"/>
      <c r="BP2510" s="333"/>
      <c r="BZ2510" s="333"/>
      <c r="CJ2510" s="333"/>
      <c r="CT2510" s="333"/>
      <c r="DD2510" s="333"/>
      <c r="DN2510" s="333"/>
      <c r="DX2510" s="333"/>
      <c r="EH2510" s="333"/>
      <c r="ER2510" s="333"/>
      <c r="FX2510" s="389"/>
      <c r="GH2510" s="333"/>
      <c r="GR2510" s="333"/>
      <c r="HB2510" s="333"/>
      <c r="HL2510" s="333"/>
      <c r="HV2510" s="333"/>
      <c r="IA2510" s="325"/>
    </row>
    <row r="2511" spans="1:235" s="48" customFormat="1">
      <c r="A2511" s="46"/>
      <c r="AB2511" s="333"/>
      <c r="AL2511" s="333"/>
      <c r="AV2511" s="333"/>
      <c r="BF2511" s="333"/>
      <c r="BP2511" s="333"/>
      <c r="BZ2511" s="333"/>
      <c r="CJ2511" s="333"/>
      <c r="CT2511" s="333"/>
      <c r="DD2511" s="333"/>
      <c r="DN2511" s="333"/>
      <c r="DX2511" s="333"/>
      <c r="EH2511" s="333"/>
      <c r="ER2511" s="333"/>
      <c r="FX2511" s="389"/>
      <c r="GH2511" s="333"/>
      <c r="GR2511" s="333"/>
      <c r="HB2511" s="333"/>
      <c r="HL2511" s="333"/>
      <c r="HV2511" s="333"/>
      <c r="IA2511" s="325"/>
    </row>
    <row r="2512" spans="1:235" s="48" customFormat="1">
      <c r="A2512" s="46"/>
      <c r="AB2512" s="333"/>
      <c r="AL2512" s="333"/>
      <c r="AV2512" s="333"/>
      <c r="BF2512" s="333"/>
      <c r="BP2512" s="333"/>
      <c r="BZ2512" s="333"/>
      <c r="CJ2512" s="333"/>
      <c r="CT2512" s="333"/>
      <c r="DD2512" s="333"/>
      <c r="DN2512" s="333"/>
      <c r="DX2512" s="333"/>
      <c r="EH2512" s="333"/>
      <c r="ER2512" s="333"/>
      <c r="FX2512" s="389"/>
      <c r="GH2512" s="333"/>
      <c r="GR2512" s="333"/>
      <c r="HB2512" s="333"/>
      <c r="HL2512" s="333"/>
      <c r="HV2512" s="333"/>
      <c r="IA2512" s="325"/>
    </row>
    <row r="2513" spans="1:235" s="48" customFormat="1">
      <c r="A2513" s="46"/>
      <c r="AB2513" s="333"/>
      <c r="AL2513" s="333"/>
      <c r="AV2513" s="333"/>
      <c r="BF2513" s="333"/>
      <c r="BP2513" s="333"/>
      <c r="BZ2513" s="333"/>
      <c r="CJ2513" s="333"/>
      <c r="CT2513" s="333"/>
      <c r="DD2513" s="333"/>
      <c r="DN2513" s="333"/>
      <c r="DX2513" s="333"/>
      <c r="EH2513" s="333"/>
      <c r="ER2513" s="333"/>
      <c r="FX2513" s="389"/>
      <c r="GH2513" s="333"/>
      <c r="GR2513" s="333"/>
      <c r="HB2513" s="333"/>
      <c r="HL2513" s="333"/>
      <c r="HV2513" s="333"/>
      <c r="IA2513" s="325"/>
    </row>
    <row r="2514" spans="1:235" s="48" customFormat="1">
      <c r="A2514" s="46"/>
      <c r="AB2514" s="333"/>
      <c r="AL2514" s="333"/>
      <c r="AV2514" s="333"/>
      <c r="BF2514" s="333"/>
      <c r="BP2514" s="333"/>
      <c r="BZ2514" s="333"/>
      <c r="CJ2514" s="333"/>
      <c r="CT2514" s="333"/>
      <c r="DD2514" s="333"/>
      <c r="DN2514" s="333"/>
      <c r="DX2514" s="333"/>
      <c r="EH2514" s="333"/>
      <c r="ER2514" s="333"/>
      <c r="FX2514" s="389"/>
      <c r="GH2514" s="333"/>
      <c r="GR2514" s="333"/>
      <c r="HB2514" s="333"/>
      <c r="HL2514" s="333"/>
      <c r="HV2514" s="333"/>
      <c r="IA2514" s="325"/>
    </row>
    <row r="2515" spans="1:235" s="48" customFormat="1">
      <c r="A2515" s="46"/>
      <c r="AB2515" s="333"/>
      <c r="AL2515" s="333"/>
      <c r="AV2515" s="333"/>
      <c r="BF2515" s="333"/>
      <c r="BP2515" s="333"/>
      <c r="BZ2515" s="333"/>
      <c r="CJ2515" s="333"/>
      <c r="CT2515" s="333"/>
      <c r="DD2515" s="333"/>
      <c r="DN2515" s="333"/>
      <c r="DX2515" s="333"/>
      <c r="EH2515" s="333"/>
      <c r="ER2515" s="333"/>
      <c r="FX2515" s="389"/>
      <c r="GH2515" s="333"/>
      <c r="GR2515" s="333"/>
      <c r="HB2515" s="333"/>
      <c r="HL2515" s="333"/>
      <c r="HV2515" s="333"/>
      <c r="IA2515" s="325"/>
    </row>
    <row r="2516" spans="1:235" s="48" customFormat="1">
      <c r="A2516" s="46"/>
      <c r="AB2516" s="333"/>
      <c r="AL2516" s="333"/>
      <c r="AV2516" s="333"/>
      <c r="BF2516" s="333"/>
      <c r="BP2516" s="333"/>
      <c r="BZ2516" s="333"/>
      <c r="CJ2516" s="333"/>
      <c r="CT2516" s="333"/>
      <c r="DD2516" s="333"/>
      <c r="DN2516" s="333"/>
      <c r="DX2516" s="333"/>
      <c r="EH2516" s="333"/>
      <c r="ER2516" s="333"/>
      <c r="FX2516" s="389"/>
      <c r="GH2516" s="333"/>
      <c r="GR2516" s="333"/>
      <c r="HB2516" s="333"/>
      <c r="HL2516" s="333"/>
      <c r="HV2516" s="333"/>
      <c r="IA2516" s="325"/>
    </row>
    <row r="2517" spans="1:235" s="48" customFormat="1">
      <c r="A2517" s="46"/>
      <c r="AB2517" s="333"/>
      <c r="AL2517" s="333"/>
      <c r="AV2517" s="333"/>
      <c r="BF2517" s="333"/>
      <c r="BP2517" s="333"/>
      <c r="BZ2517" s="333"/>
      <c r="CJ2517" s="333"/>
      <c r="CT2517" s="333"/>
      <c r="DD2517" s="333"/>
      <c r="DN2517" s="333"/>
      <c r="DX2517" s="333"/>
      <c r="EH2517" s="333"/>
      <c r="ER2517" s="333"/>
      <c r="FX2517" s="389"/>
      <c r="GH2517" s="333"/>
      <c r="GR2517" s="333"/>
      <c r="HB2517" s="333"/>
      <c r="HL2517" s="333"/>
      <c r="HV2517" s="333"/>
      <c r="IA2517" s="325"/>
    </row>
    <row r="2518" spans="1:235" s="48" customFormat="1">
      <c r="A2518" s="46"/>
      <c r="AB2518" s="333"/>
      <c r="AL2518" s="333"/>
      <c r="AV2518" s="333"/>
      <c r="BF2518" s="333"/>
      <c r="BP2518" s="333"/>
      <c r="BZ2518" s="333"/>
      <c r="CJ2518" s="333"/>
      <c r="CT2518" s="333"/>
      <c r="DD2518" s="333"/>
      <c r="DN2518" s="333"/>
      <c r="DX2518" s="333"/>
      <c r="EH2518" s="333"/>
      <c r="ER2518" s="333"/>
      <c r="FX2518" s="389"/>
      <c r="GH2518" s="333"/>
      <c r="GR2518" s="333"/>
      <c r="HB2518" s="333"/>
      <c r="HL2518" s="333"/>
      <c r="HV2518" s="333"/>
      <c r="IA2518" s="325"/>
    </row>
    <row r="2519" spans="1:235" s="48" customFormat="1">
      <c r="A2519" s="46"/>
      <c r="AB2519" s="333"/>
      <c r="AL2519" s="333"/>
      <c r="AV2519" s="333"/>
      <c r="BF2519" s="333"/>
      <c r="BP2519" s="333"/>
      <c r="BZ2519" s="333"/>
      <c r="CJ2519" s="333"/>
      <c r="CT2519" s="333"/>
      <c r="DD2519" s="333"/>
      <c r="DN2519" s="333"/>
      <c r="DX2519" s="333"/>
      <c r="EH2519" s="333"/>
      <c r="ER2519" s="333"/>
      <c r="FX2519" s="389"/>
      <c r="GH2519" s="333"/>
      <c r="GR2519" s="333"/>
      <c r="HB2519" s="333"/>
      <c r="HL2519" s="333"/>
      <c r="HV2519" s="333"/>
      <c r="IA2519" s="325"/>
    </row>
    <row r="2520" spans="1:235" s="48" customFormat="1">
      <c r="A2520" s="46"/>
      <c r="AB2520" s="333"/>
      <c r="AL2520" s="333"/>
      <c r="AV2520" s="333"/>
      <c r="BF2520" s="333"/>
      <c r="BP2520" s="333"/>
      <c r="BZ2520" s="333"/>
      <c r="CJ2520" s="333"/>
      <c r="CT2520" s="333"/>
      <c r="DD2520" s="333"/>
      <c r="DN2520" s="333"/>
      <c r="DX2520" s="333"/>
      <c r="EH2520" s="333"/>
      <c r="ER2520" s="333"/>
      <c r="FX2520" s="389"/>
      <c r="GH2520" s="333"/>
      <c r="GR2520" s="333"/>
      <c r="HB2520" s="333"/>
      <c r="HL2520" s="333"/>
      <c r="HV2520" s="333"/>
      <c r="IA2520" s="325"/>
    </row>
    <row r="2521" spans="1:235" s="48" customFormat="1">
      <c r="A2521" s="46"/>
      <c r="AB2521" s="333"/>
      <c r="AL2521" s="333"/>
      <c r="AV2521" s="333"/>
      <c r="BF2521" s="333"/>
      <c r="BP2521" s="333"/>
      <c r="BZ2521" s="333"/>
      <c r="CJ2521" s="333"/>
      <c r="CT2521" s="333"/>
      <c r="DD2521" s="333"/>
      <c r="DN2521" s="333"/>
      <c r="DX2521" s="333"/>
      <c r="EH2521" s="333"/>
      <c r="ER2521" s="333"/>
      <c r="FX2521" s="389"/>
      <c r="GH2521" s="333"/>
      <c r="GR2521" s="333"/>
      <c r="HB2521" s="333"/>
      <c r="HL2521" s="333"/>
      <c r="HV2521" s="333"/>
      <c r="IA2521" s="325"/>
    </row>
    <row r="2522" spans="1:235" s="48" customFormat="1">
      <c r="A2522" s="46"/>
      <c r="AB2522" s="333"/>
      <c r="AL2522" s="333"/>
      <c r="AV2522" s="333"/>
      <c r="BF2522" s="333"/>
      <c r="BP2522" s="333"/>
      <c r="BZ2522" s="333"/>
      <c r="CJ2522" s="333"/>
      <c r="CT2522" s="333"/>
      <c r="DD2522" s="333"/>
      <c r="DN2522" s="333"/>
      <c r="DX2522" s="333"/>
      <c r="EH2522" s="333"/>
      <c r="ER2522" s="333"/>
      <c r="FX2522" s="389"/>
      <c r="GH2522" s="333"/>
      <c r="GR2522" s="333"/>
      <c r="HB2522" s="333"/>
      <c r="HL2522" s="333"/>
      <c r="HV2522" s="333"/>
      <c r="IA2522" s="325"/>
    </row>
    <row r="2523" spans="1:235" s="48" customFormat="1">
      <c r="A2523" s="46"/>
      <c r="AB2523" s="333"/>
      <c r="AL2523" s="333"/>
      <c r="AV2523" s="333"/>
      <c r="BF2523" s="333"/>
      <c r="BP2523" s="333"/>
      <c r="BZ2523" s="333"/>
      <c r="CJ2523" s="333"/>
      <c r="CT2523" s="333"/>
      <c r="DD2523" s="333"/>
      <c r="DN2523" s="333"/>
      <c r="DX2523" s="333"/>
      <c r="EH2523" s="333"/>
      <c r="ER2523" s="333"/>
      <c r="FX2523" s="389"/>
      <c r="GH2523" s="333"/>
      <c r="GR2523" s="333"/>
      <c r="HB2523" s="333"/>
      <c r="HL2523" s="333"/>
      <c r="HV2523" s="333"/>
      <c r="IA2523" s="325"/>
    </row>
    <row r="2524" spans="1:235" s="48" customFormat="1">
      <c r="A2524" s="46"/>
      <c r="AB2524" s="333"/>
      <c r="AL2524" s="333"/>
      <c r="AV2524" s="333"/>
      <c r="BF2524" s="333"/>
      <c r="BP2524" s="333"/>
      <c r="BZ2524" s="333"/>
      <c r="CJ2524" s="333"/>
      <c r="CT2524" s="333"/>
      <c r="DD2524" s="333"/>
      <c r="DN2524" s="333"/>
      <c r="DX2524" s="333"/>
      <c r="EH2524" s="333"/>
      <c r="ER2524" s="333"/>
      <c r="FX2524" s="389"/>
      <c r="GH2524" s="333"/>
      <c r="GR2524" s="333"/>
      <c r="HB2524" s="333"/>
      <c r="HL2524" s="333"/>
      <c r="HV2524" s="333"/>
      <c r="IA2524" s="325"/>
    </row>
    <row r="2525" spans="1:235" s="48" customFormat="1">
      <c r="A2525" s="46"/>
      <c r="AB2525" s="333"/>
      <c r="AL2525" s="333"/>
      <c r="AV2525" s="333"/>
      <c r="BF2525" s="333"/>
      <c r="BP2525" s="333"/>
      <c r="BZ2525" s="333"/>
      <c r="CJ2525" s="333"/>
      <c r="CT2525" s="333"/>
      <c r="DD2525" s="333"/>
      <c r="DN2525" s="333"/>
      <c r="DX2525" s="333"/>
      <c r="EH2525" s="333"/>
      <c r="ER2525" s="333"/>
      <c r="FX2525" s="389"/>
      <c r="GH2525" s="333"/>
      <c r="GR2525" s="333"/>
      <c r="HB2525" s="333"/>
      <c r="HL2525" s="333"/>
      <c r="HV2525" s="333"/>
      <c r="IA2525" s="325"/>
    </row>
    <row r="2526" spans="1:235" s="48" customFormat="1">
      <c r="A2526" s="46"/>
      <c r="AB2526" s="333"/>
      <c r="AL2526" s="333"/>
      <c r="AV2526" s="333"/>
      <c r="BF2526" s="333"/>
      <c r="BP2526" s="333"/>
      <c r="BZ2526" s="333"/>
      <c r="CJ2526" s="333"/>
      <c r="CT2526" s="333"/>
      <c r="DD2526" s="333"/>
      <c r="DN2526" s="333"/>
      <c r="DX2526" s="333"/>
      <c r="EH2526" s="333"/>
      <c r="ER2526" s="333"/>
      <c r="FX2526" s="389"/>
      <c r="GH2526" s="333"/>
      <c r="GR2526" s="333"/>
      <c r="HB2526" s="333"/>
      <c r="HL2526" s="333"/>
      <c r="HV2526" s="333"/>
      <c r="IA2526" s="325"/>
    </row>
    <row r="2527" spans="1:235" s="48" customFormat="1">
      <c r="A2527" s="46"/>
      <c r="AB2527" s="333"/>
      <c r="AL2527" s="333"/>
      <c r="AV2527" s="333"/>
      <c r="BF2527" s="333"/>
      <c r="BP2527" s="333"/>
      <c r="BZ2527" s="333"/>
      <c r="CJ2527" s="333"/>
      <c r="CT2527" s="333"/>
      <c r="DD2527" s="333"/>
      <c r="DN2527" s="333"/>
      <c r="DX2527" s="333"/>
      <c r="EH2527" s="333"/>
      <c r="ER2527" s="333"/>
      <c r="FX2527" s="389"/>
      <c r="GH2527" s="333"/>
      <c r="GR2527" s="333"/>
      <c r="HB2527" s="333"/>
      <c r="HL2527" s="333"/>
      <c r="HV2527" s="333"/>
      <c r="IA2527" s="325"/>
    </row>
    <row r="2528" spans="1:235" s="48" customFormat="1">
      <c r="A2528" s="46"/>
      <c r="AB2528" s="333"/>
      <c r="AL2528" s="333"/>
      <c r="AV2528" s="333"/>
      <c r="BF2528" s="333"/>
      <c r="BP2528" s="333"/>
      <c r="BZ2528" s="333"/>
      <c r="CJ2528" s="333"/>
      <c r="CT2528" s="333"/>
      <c r="DD2528" s="333"/>
      <c r="DN2528" s="333"/>
      <c r="DX2528" s="333"/>
      <c r="EH2528" s="333"/>
      <c r="ER2528" s="333"/>
      <c r="FX2528" s="389"/>
      <c r="GH2528" s="333"/>
      <c r="GR2528" s="333"/>
      <c r="HB2528" s="333"/>
      <c r="HL2528" s="333"/>
      <c r="HV2528" s="333"/>
      <c r="IA2528" s="325"/>
    </row>
    <row r="2529" spans="1:235" s="48" customFormat="1">
      <c r="A2529" s="46"/>
      <c r="AB2529" s="333"/>
      <c r="AL2529" s="333"/>
      <c r="AV2529" s="333"/>
      <c r="BF2529" s="333"/>
      <c r="BP2529" s="333"/>
      <c r="BZ2529" s="333"/>
      <c r="CJ2529" s="333"/>
      <c r="CT2529" s="333"/>
      <c r="DD2529" s="333"/>
      <c r="DN2529" s="333"/>
      <c r="DX2529" s="333"/>
      <c r="EH2529" s="333"/>
      <c r="ER2529" s="333"/>
      <c r="FX2529" s="389"/>
      <c r="GH2529" s="333"/>
      <c r="GR2529" s="333"/>
      <c r="HB2529" s="333"/>
      <c r="HL2529" s="333"/>
      <c r="HV2529" s="333"/>
      <c r="IA2529" s="325"/>
    </row>
    <row r="2530" spans="1:235" s="48" customFormat="1">
      <c r="A2530" s="46"/>
      <c r="AB2530" s="333"/>
      <c r="AL2530" s="333"/>
      <c r="AV2530" s="333"/>
      <c r="BF2530" s="333"/>
      <c r="BP2530" s="333"/>
      <c r="BZ2530" s="333"/>
      <c r="CJ2530" s="333"/>
      <c r="CT2530" s="333"/>
      <c r="DD2530" s="333"/>
      <c r="DN2530" s="333"/>
      <c r="DX2530" s="333"/>
      <c r="EH2530" s="333"/>
      <c r="ER2530" s="333"/>
      <c r="FX2530" s="389"/>
      <c r="GH2530" s="333"/>
      <c r="GR2530" s="333"/>
      <c r="HB2530" s="333"/>
      <c r="HL2530" s="333"/>
      <c r="HV2530" s="333"/>
      <c r="IA2530" s="325"/>
    </row>
    <row r="2531" spans="1:235" s="48" customFormat="1">
      <c r="A2531" s="46"/>
      <c r="AB2531" s="333"/>
      <c r="AL2531" s="333"/>
      <c r="AV2531" s="333"/>
      <c r="BF2531" s="333"/>
      <c r="BP2531" s="333"/>
      <c r="BZ2531" s="333"/>
      <c r="CJ2531" s="333"/>
      <c r="CT2531" s="333"/>
      <c r="DD2531" s="333"/>
      <c r="DN2531" s="333"/>
      <c r="DX2531" s="333"/>
      <c r="EH2531" s="333"/>
      <c r="ER2531" s="333"/>
      <c r="FX2531" s="389"/>
      <c r="GH2531" s="333"/>
      <c r="GR2531" s="333"/>
      <c r="HB2531" s="333"/>
      <c r="HL2531" s="333"/>
      <c r="HV2531" s="333"/>
      <c r="IA2531" s="325"/>
    </row>
    <row r="2532" spans="1:235" s="48" customFormat="1">
      <c r="A2532" s="46"/>
      <c r="AB2532" s="333"/>
      <c r="AL2532" s="333"/>
      <c r="AV2532" s="333"/>
      <c r="BF2532" s="333"/>
      <c r="BP2532" s="333"/>
      <c r="BZ2532" s="333"/>
      <c r="CJ2532" s="333"/>
      <c r="CT2532" s="333"/>
      <c r="DD2532" s="333"/>
      <c r="DN2532" s="333"/>
      <c r="DX2532" s="333"/>
      <c r="EH2532" s="333"/>
      <c r="ER2532" s="333"/>
      <c r="FX2532" s="389"/>
      <c r="GH2532" s="333"/>
      <c r="GR2532" s="333"/>
      <c r="HB2532" s="333"/>
      <c r="HL2532" s="333"/>
      <c r="HV2532" s="333"/>
      <c r="IA2532" s="325"/>
    </row>
    <row r="2533" spans="1:235" s="48" customFormat="1">
      <c r="A2533" s="46"/>
      <c r="AB2533" s="333"/>
      <c r="AL2533" s="333"/>
      <c r="AV2533" s="333"/>
      <c r="BF2533" s="333"/>
      <c r="BP2533" s="333"/>
      <c r="BZ2533" s="333"/>
      <c r="CJ2533" s="333"/>
      <c r="CT2533" s="333"/>
      <c r="DD2533" s="333"/>
      <c r="DN2533" s="333"/>
      <c r="DX2533" s="333"/>
      <c r="EH2533" s="333"/>
      <c r="ER2533" s="333"/>
      <c r="FX2533" s="389"/>
      <c r="GH2533" s="333"/>
      <c r="GR2533" s="333"/>
      <c r="HB2533" s="333"/>
      <c r="HL2533" s="333"/>
      <c r="HV2533" s="333"/>
      <c r="IA2533" s="325"/>
    </row>
    <row r="2534" spans="1:235" s="48" customFormat="1">
      <c r="A2534" s="46"/>
      <c r="AB2534" s="333"/>
      <c r="AL2534" s="333"/>
      <c r="AV2534" s="333"/>
      <c r="BF2534" s="333"/>
      <c r="BP2534" s="333"/>
      <c r="BZ2534" s="333"/>
      <c r="CJ2534" s="333"/>
      <c r="CT2534" s="333"/>
      <c r="DD2534" s="333"/>
      <c r="DN2534" s="333"/>
      <c r="DX2534" s="333"/>
      <c r="EH2534" s="333"/>
      <c r="ER2534" s="333"/>
      <c r="FX2534" s="389"/>
      <c r="GH2534" s="333"/>
      <c r="GR2534" s="333"/>
      <c r="HB2534" s="333"/>
      <c r="HL2534" s="333"/>
      <c r="HV2534" s="333"/>
      <c r="IA2534" s="325"/>
    </row>
    <row r="2535" spans="1:235" s="48" customFormat="1">
      <c r="A2535" s="46"/>
      <c r="AB2535" s="333"/>
      <c r="AL2535" s="333"/>
      <c r="AV2535" s="333"/>
      <c r="BF2535" s="333"/>
      <c r="BP2535" s="333"/>
      <c r="BZ2535" s="333"/>
      <c r="CJ2535" s="333"/>
      <c r="CT2535" s="333"/>
      <c r="DD2535" s="333"/>
      <c r="DN2535" s="333"/>
      <c r="DX2535" s="333"/>
      <c r="EH2535" s="333"/>
      <c r="ER2535" s="333"/>
      <c r="FX2535" s="389"/>
      <c r="GH2535" s="333"/>
      <c r="GR2535" s="333"/>
      <c r="HB2535" s="333"/>
      <c r="HL2535" s="333"/>
      <c r="HV2535" s="333"/>
      <c r="IA2535" s="325"/>
    </row>
    <row r="2536" spans="1:235" s="48" customFormat="1">
      <c r="A2536" s="46"/>
      <c r="AB2536" s="333"/>
      <c r="AL2536" s="333"/>
      <c r="AV2536" s="333"/>
      <c r="BF2536" s="333"/>
      <c r="BP2536" s="333"/>
      <c r="BZ2536" s="333"/>
      <c r="CJ2536" s="333"/>
      <c r="CT2536" s="333"/>
      <c r="DD2536" s="333"/>
      <c r="DN2536" s="333"/>
      <c r="DX2536" s="333"/>
      <c r="EH2536" s="333"/>
      <c r="ER2536" s="333"/>
      <c r="FX2536" s="389"/>
      <c r="GH2536" s="333"/>
      <c r="GR2536" s="333"/>
      <c r="HB2536" s="333"/>
      <c r="HL2536" s="333"/>
      <c r="HV2536" s="333"/>
      <c r="IA2536" s="325"/>
    </row>
    <row r="2537" spans="1:235" s="48" customFormat="1">
      <c r="A2537" s="46"/>
      <c r="AB2537" s="333"/>
      <c r="AL2537" s="333"/>
      <c r="AV2537" s="333"/>
      <c r="BF2537" s="333"/>
      <c r="BP2537" s="333"/>
      <c r="BZ2537" s="333"/>
      <c r="CJ2537" s="333"/>
      <c r="CT2537" s="333"/>
      <c r="DD2537" s="333"/>
      <c r="DN2537" s="333"/>
      <c r="DX2537" s="333"/>
      <c r="EH2537" s="333"/>
      <c r="ER2537" s="333"/>
      <c r="FX2537" s="389"/>
      <c r="GH2537" s="333"/>
      <c r="GR2537" s="333"/>
      <c r="HB2537" s="333"/>
      <c r="HL2537" s="333"/>
      <c r="HV2537" s="333"/>
      <c r="IA2537" s="325"/>
    </row>
    <row r="2538" spans="1:235" s="48" customFormat="1">
      <c r="A2538" s="46"/>
      <c r="AB2538" s="333"/>
      <c r="AL2538" s="333"/>
      <c r="AV2538" s="333"/>
      <c r="BF2538" s="333"/>
      <c r="BP2538" s="333"/>
      <c r="BZ2538" s="333"/>
      <c r="CJ2538" s="333"/>
      <c r="CT2538" s="333"/>
      <c r="DD2538" s="333"/>
      <c r="DN2538" s="333"/>
      <c r="DX2538" s="333"/>
      <c r="EH2538" s="333"/>
      <c r="ER2538" s="333"/>
      <c r="FX2538" s="389"/>
      <c r="GH2538" s="333"/>
      <c r="GR2538" s="333"/>
      <c r="HB2538" s="333"/>
      <c r="HL2538" s="333"/>
      <c r="HV2538" s="333"/>
      <c r="IA2538" s="325"/>
    </row>
    <row r="2539" spans="1:235" s="48" customFormat="1">
      <c r="A2539" s="46"/>
      <c r="AB2539" s="333"/>
      <c r="AL2539" s="333"/>
      <c r="AV2539" s="333"/>
      <c r="BF2539" s="333"/>
      <c r="BP2539" s="333"/>
      <c r="BZ2539" s="333"/>
      <c r="CJ2539" s="333"/>
      <c r="CT2539" s="333"/>
      <c r="DD2539" s="333"/>
      <c r="DN2539" s="333"/>
      <c r="DX2539" s="333"/>
      <c r="EH2539" s="333"/>
      <c r="ER2539" s="333"/>
      <c r="FX2539" s="389"/>
      <c r="GH2539" s="333"/>
      <c r="GR2539" s="333"/>
      <c r="HB2539" s="333"/>
      <c r="HL2539" s="333"/>
      <c r="HV2539" s="333"/>
      <c r="IA2539" s="325"/>
    </row>
    <row r="2540" spans="1:235" s="48" customFormat="1">
      <c r="A2540" s="46"/>
      <c r="AB2540" s="333"/>
      <c r="AL2540" s="333"/>
      <c r="AV2540" s="333"/>
      <c r="BF2540" s="333"/>
      <c r="BP2540" s="333"/>
      <c r="BZ2540" s="333"/>
      <c r="CJ2540" s="333"/>
      <c r="CT2540" s="333"/>
      <c r="DD2540" s="333"/>
      <c r="DN2540" s="333"/>
      <c r="DX2540" s="333"/>
      <c r="EH2540" s="333"/>
      <c r="ER2540" s="333"/>
      <c r="FX2540" s="389"/>
      <c r="GH2540" s="333"/>
      <c r="GR2540" s="333"/>
      <c r="HB2540" s="333"/>
      <c r="HL2540" s="333"/>
      <c r="HV2540" s="333"/>
      <c r="IA2540" s="325"/>
    </row>
    <row r="2541" spans="1:235" s="48" customFormat="1">
      <c r="A2541" s="46"/>
      <c r="AB2541" s="333"/>
      <c r="AL2541" s="333"/>
      <c r="AV2541" s="333"/>
      <c r="BF2541" s="333"/>
      <c r="BP2541" s="333"/>
      <c r="BZ2541" s="333"/>
      <c r="CJ2541" s="333"/>
      <c r="CT2541" s="333"/>
      <c r="DD2541" s="333"/>
      <c r="DN2541" s="333"/>
      <c r="DX2541" s="333"/>
      <c r="EH2541" s="333"/>
      <c r="ER2541" s="333"/>
      <c r="FX2541" s="389"/>
      <c r="GH2541" s="333"/>
      <c r="GR2541" s="333"/>
      <c r="HB2541" s="333"/>
      <c r="HL2541" s="333"/>
      <c r="HV2541" s="333"/>
      <c r="IA2541" s="325"/>
    </row>
    <row r="2542" spans="1:235" s="48" customFormat="1">
      <c r="A2542" s="46"/>
      <c r="AB2542" s="333"/>
      <c r="AL2542" s="333"/>
      <c r="AV2542" s="333"/>
      <c r="BF2542" s="333"/>
      <c r="BP2542" s="333"/>
      <c r="BZ2542" s="333"/>
      <c r="CJ2542" s="333"/>
      <c r="CT2542" s="333"/>
      <c r="DD2542" s="333"/>
      <c r="DN2542" s="333"/>
      <c r="DX2542" s="333"/>
      <c r="EH2542" s="333"/>
      <c r="ER2542" s="333"/>
      <c r="FX2542" s="389"/>
      <c r="GH2542" s="333"/>
      <c r="GR2542" s="333"/>
      <c r="HB2542" s="333"/>
      <c r="HL2542" s="333"/>
      <c r="HV2542" s="333"/>
      <c r="IA2542" s="325"/>
    </row>
    <row r="2543" spans="1:235" s="48" customFormat="1">
      <c r="A2543" s="46"/>
      <c r="AB2543" s="333"/>
      <c r="AL2543" s="333"/>
      <c r="AV2543" s="333"/>
      <c r="BF2543" s="333"/>
      <c r="BP2543" s="333"/>
      <c r="BZ2543" s="333"/>
      <c r="CJ2543" s="333"/>
      <c r="CT2543" s="333"/>
      <c r="DD2543" s="333"/>
      <c r="DN2543" s="333"/>
      <c r="DX2543" s="333"/>
      <c r="EH2543" s="333"/>
      <c r="ER2543" s="333"/>
      <c r="FX2543" s="389"/>
      <c r="GH2543" s="333"/>
      <c r="GR2543" s="333"/>
      <c r="HB2543" s="333"/>
      <c r="HL2543" s="333"/>
      <c r="HV2543" s="333"/>
      <c r="IA2543" s="325"/>
    </row>
    <row r="2544" spans="1:235" s="48" customFormat="1">
      <c r="A2544" s="46"/>
      <c r="AB2544" s="333"/>
      <c r="AL2544" s="333"/>
      <c r="AV2544" s="333"/>
      <c r="BF2544" s="333"/>
      <c r="BP2544" s="333"/>
      <c r="BZ2544" s="333"/>
      <c r="CJ2544" s="333"/>
      <c r="CT2544" s="333"/>
      <c r="DD2544" s="333"/>
      <c r="DN2544" s="333"/>
      <c r="DX2544" s="333"/>
      <c r="EH2544" s="333"/>
      <c r="ER2544" s="333"/>
      <c r="FX2544" s="389"/>
      <c r="GH2544" s="333"/>
      <c r="GR2544" s="333"/>
      <c r="HB2544" s="333"/>
      <c r="HL2544" s="333"/>
      <c r="HV2544" s="333"/>
      <c r="IA2544" s="325"/>
    </row>
    <row r="2545" spans="1:235" s="48" customFormat="1">
      <c r="A2545" s="46"/>
      <c r="AB2545" s="333"/>
      <c r="AL2545" s="333"/>
      <c r="AV2545" s="333"/>
      <c r="BF2545" s="333"/>
      <c r="BP2545" s="333"/>
      <c r="BZ2545" s="333"/>
      <c r="CJ2545" s="333"/>
      <c r="CT2545" s="333"/>
      <c r="DD2545" s="333"/>
      <c r="DN2545" s="333"/>
      <c r="DX2545" s="333"/>
      <c r="EH2545" s="333"/>
      <c r="ER2545" s="333"/>
      <c r="FX2545" s="389"/>
      <c r="GH2545" s="333"/>
      <c r="GR2545" s="333"/>
      <c r="HB2545" s="333"/>
      <c r="HL2545" s="333"/>
      <c r="HV2545" s="333"/>
      <c r="IA2545" s="325"/>
    </row>
    <row r="2546" spans="1:235" s="48" customFormat="1">
      <c r="A2546" s="46"/>
      <c r="AB2546" s="333"/>
      <c r="AL2546" s="333"/>
      <c r="AV2546" s="333"/>
      <c r="BF2546" s="333"/>
      <c r="BP2546" s="333"/>
      <c r="BZ2546" s="333"/>
      <c r="CJ2546" s="333"/>
      <c r="CT2546" s="333"/>
      <c r="DD2546" s="333"/>
      <c r="DN2546" s="333"/>
      <c r="DX2546" s="333"/>
      <c r="EH2546" s="333"/>
      <c r="ER2546" s="333"/>
      <c r="FX2546" s="389"/>
      <c r="GH2546" s="333"/>
      <c r="GR2546" s="333"/>
      <c r="HB2546" s="333"/>
      <c r="HL2546" s="333"/>
      <c r="HV2546" s="333"/>
      <c r="IA2546" s="325"/>
    </row>
    <row r="2547" spans="1:235" s="48" customFormat="1">
      <c r="A2547" s="46"/>
      <c r="AB2547" s="333"/>
      <c r="AL2547" s="333"/>
      <c r="AV2547" s="333"/>
      <c r="BF2547" s="333"/>
      <c r="BP2547" s="333"/>
      <c r="BZ2547" s="333"/>
      <c r="CJ2547" s="333"/>
      <c r="CT2547" s="333"/>
      <c r="DD2547" s="333"/>
      <c r="DN2547" s="333"/>
      <c r="DX2547" s="333"/>
      <c r="EH2547" s="333"/>
      <c r="ER2547" s="333"/>
      <c r="FX2547" s="389"/>
      <c r="GH2547" s="333"/>
      <c r="GR2547" s="333"/>
      <c r="HB2547" s="333"/>
      <c r="HL2547" s="333"/>
      <c r="HV2547" s="333"/>
      <c r="IA2547" s="325"/>
    </row>
    <row r="2548" spans="1:235" s="48" customFormat="1">
      <c r="A2548" s="46"/>
      <c r="AB2548" s="333"/>
      <c r="AL2548" s="333"/>
      <c r="AV2548" s="333"/>
      <c r="BF2548" s="333"/>
      <c r="BP2548" s="333"/>
      <c r="BZ2548" s="333"/>
      <c r="CJ2548" s="333"/>
      <c r="CT2548" s="333"/>
      <c r="DD2548" s="333"/>
      <c r="DN2548" s="333"/>
      <c r="DX2548" s="333"/>
      <c r="EH2548" s="333"/>
      <c r="ER2548" s="333"/>
      <c r="FX2548" s="389"/>
      <c r="GH2548" s="333"/>
      <c r="GR2548" s="333"/>
      <c r="HB2548" s="333"/>
      <c r="HL2548" s="333"/>
      <c r="HV2548" s="333"/>
      <c r="IA2548" s="325"/>
    </row>
    <row r="2549" spans="1:235" s="48" customFormat="1">
      <c r="A2549" s="46"/>
      <c r="AB2549" s="333"/>
      <c r="AL2549" s="333"/>
      <c r="AV2549" s="333"/>
      <c r="BF2549" s="333"/>
      <c r="BP2549" s="333"/>
      <c r="BZ2549" s="333"/>
      <c r="CJ2549" s="333"/>
      <c r="CT2549" s="333"/>
      <c r="DD2549" s="333"/>
      <c r="DN2549" s="333"/>
      <c r="DX2549" s="333"/>
      <c r="EH2549" s="333"/>
      <c r="ER2549" s="333"/>
      <c r="FX2549" s="389"/>
      <c r="GH2549" s="333"/>
      <c r="GR2549" s="333"/>
      <c r="HB2549" s="333"/>
      <c r="HL2549" s="333"/>
      <c r="HV2549" s="333"/>
      <c r="IA2549" s="325"/>
    </row>
    <row r="2550" spans="1:235" s="48" customFormat="1">
      <c r="A2550" s="46"/>
      <c r="AB2550" s="333"/>
      <c r="AL2550" s="333"/>
      <c r="AV2550" s="333"/>
      <c r="BF2550" s="333"/>
      <c r="BP2550" s="333"/>
      <c r="BZ2550" s="333"/>
      <c r="CJ2550" s="333"/>
      <c r="CT2550" s="333"/>
      <c r="DD2550" s="333"/>
      <c r="DN2550" s="333"/>
      <c r="DX2550" s="333"/>
      <c r="EH2550" s="333"/>
      <c r="ER2550" s="333"/>
      <c r="FX2550" s="389"/>
      <c r="GH2550" s="333"/>
      <c r="GR2550" s="333"/>
      <c r="HB2550" s="333"/>
      <c r="HL2550" s="333"/>
      <c r="HV2550" s="333"/>
      <c r="IA2550" s="325"/>
    </row>
    <row r="2551" spans="1:235" s="48" customFormat="1">
      <c r="A2551" s="46"/>
      <c r="AB2551" s="333"/>
      <c r="AL2551" s="333"/>
      <c r="AV2551" s="333"/>
      <c r="BF2551" s="333"/>
      <c r="BP2551" s="333"/>
      <c r="BZ2551" s="333"/>
      <c r="CJ2551" s="333"/>
      <c r="CT2551" s="333"/>
      <c r="DD2551" s="333"/>
      <c r="DN2551" s="333"/>
      <c r="DX2551" s="333"/>
      <c r="EH2551" s="333"/>
      <c r="ER2551" s="333"/>
      <c r="FX2551" s="389"/>
      <c r="GH2551" s="333"/>
      <c r="GR2551" s="333"/>
      <c r="HB2551" s="333"/>
      <c r="HL2551" s="333"/>
      <c r="HV2551" s="333"/>
      <c r="IA2551" s="325"/>
    </row>
    <row r="2552" spans="1:235" s="48" customFormat="1">
      <c r="A2552" s="46"/>
      <c r="AB2552" s="333"/>
      <c r="AL2552" s="333"/>
      <c r="AV2552" s="333"/>
      <c r="BF2552" s="333"/>
      <c r="BP2552" s="333"/>
      <c r="BZ2552" s="333"/>
      <c r="CJ2552" s="333"/>
      <c r="CT2552" s="333"/>
      <c r="DD2552" s="333"/>
      <c r="DN2552" s="333"/>
      <c r="DX2552" s="333"/>
      <c r="EH2552" s="333"/>
      <c r="ER2552" s="333"/>
      <c r="FX2552" s="389"/>
      <c r="GH2552" s="333"/>
      <c r="GR2552" s="333"/>
      <c r="HB2552" s="333"/>
      <c r="HL2552" s="333"/>
      <c r="HV2552" s="333"/>
      <c r="IA2552" s="325"/>
    </row>
    <row r="2553" spans="1:235" s="48" customFormat="1">
      <c r="A2553" s="46"/>
      <c r="AB2553" s="333"/>
      <c r="AL2553" s="333"/>
      <c r="AV2553" s="333"/>
      <c r="BF2553" s="333"/>
      <c r="BP2553" s="333"/>
      <c r="BZ2553" s="333"/>
      <c r="CJ2553" s="333"/>
      <c r="CT2553" s="333"/>
      <c r="DD2553" s="333"/>
      <c r="DN2553" s="333"/>
      <c r="DX2553" s="333"/>
      <c r="EH2553" s="333"/>
      <c r="ER2553" s="333"/>
      <c r="FX2553" s="389"/>
      <c r="GH2553" s="333"/>
      <c r="GR2553" s="333"/>
      <c r="HB2553" s="333"/>
      <c r="HL2553" s="333"/>
      <c r="HV2553" s="333"/>
      <c r="IA2553" s="325"/>
    </row>
    <row r="2554" spans="1:235" s="48" customFormat="1">
      <c r="A2554" s="46"/>
      <c r="AB2554" s="333"/>
      <c r="AL2554" s="333"/>
      <c r="AV2554" s="333"/>
      <c r="BF2554" s="333"/>
      <c r="BP2554" s="333"/>
      <c r="BZ2554" s="333"/>
      <c r="CJ2554" s="333"/>
      <c r="CT2554" s="333"/>
      <c r="DD2554" s="333"/>
      <c r="DN2554" s="333"/>
      <c r="DX2554" s="333"/>
      <c r="EH2554" s="333"/>
      <c r="ER2554" s="333"/>
      <c r="FX2554" s="389"/>
      <c r="GH2554" s="333"/>
      <c r="GR2554" s="333"/>
      <c r="HB2554" s="333"/>
      <c r="HL2554" s="333"/>
      <c r="HV2554" s="333"/>
      <c r="IA2554" s="325"/>
    </row>
    <row r="2555" spans="1:235" s="48" customFormat="1">
      <c r="A2555" s="46"/>
      <c r="AB2555" s="333"/>
      <c r="AL2555" s="333"/>
      <c r="AV2555" s="333"/>
      <c r="BF2555" s="333"/>
      <c r="BP2555" s="333"/>
      <c r="BZ2555" s="333"/>
      <c r="CJ2555" s="333"/>
      <c r="CT2555" s="333"/>
      <c r="DD2555" s="333"/>
      <c r="DN2555" s="333"/>
      <c r="DX2555" s="333"/>
      <c r="EH2555" s="333"/>
      <c r="ER2555" s="333"/>
      <c r="FX2555" s="389"/>
      <c r="GH2555" s="333"/>
      <c r="GR2555" s="333"/>
      <c r="HB2555" s="333"/>
      <c r="HL2555" s="333"/>
      <c r="HV2555" s="333"/>
      <c r="IA2555" s="325"/>
    </row>
    <row r="2556" spans="1:235" s="48" customFormat="1">
      <c r="A2556" s="46"/>
      <c r="AB2556" s="333"/>
      <c r="AL2556" s="333"/>
      <c r="AV2556" s="333"/>
      <c r="BF2556" s="333"/>
      <c r="BP2556" s="333"/>
      <c r="BZ2556" s="333"/>
      <c r="CJ2556" s="333"/>
      <c r="CT2556" s="333"/>
      <c r="DD2556" s="333"/>
      <c r="DN2556" s="333"/>
      <c r="DX2556" s="333"/>
      <c r="EH2556" s="333"/>
      <c r="ER2556" s="333"/>
      <c r="FX2556" s="389"/>
      <c r="GH2556" s="333"/>
      <c r="GR2556" s="333"/>
      <c r="HB2556" s="333"/>
      <c r="HL2556" s="333"/>
      <c r="HV2556" s="333"/>
      <c r="IA2556" s="325"/>
    </row>
    <row r="2557" spans="1:235" s="48" customFormat="1">
      <c r="A2557" s="46"/>
      <c r="AB2557" s="333"/>
      <c r="AL2557" s="333"/>
      <c r="AV2557" s="333"/>
      <c r="BF2557" s="333"/>
      <c r="BP2557" s="333"/>
      <c r="BZ2557" s="333"/>
      <c r="CJ2557" s="333"/>
      <c r="CT2557" s="333"/>
      <c r="DD2557" s="333"/>
      <c r="DN2557" s="333"/>
      <c r="DX2557" s="333"/>
      <c r="EH2557" s="333"/>
      <c r="ER2557" s="333"/>
      <c r="FX2557" s="389"/>
      <c r="GH2557" s="333"/>
      <c r="GR2557" s="333"/>
      <c r="HB2557" s="333"/>
      <c r="HL2557" s="333"/>
      <c r="HV2557" s="333"/>
      <c r="IA2557" s="325"/>
    </row>
    <row r="2558" spans="1:235" s="48" customFormat="1">
      <c r="A2558" s="46"/>
      <c r="AB2558" s="333"/>
      <c r="AL2558" s="333"/>
      <c r="AV2558" s="333"/>
      <c r="BF2558" s="333"/>
      <c r="BP2558" s="333"/>
      <c r="BZ2558" s="333"/>
      <c r="CJ2558" s="333"/>
      <c r="CT2558" s="333"/>
      <c r="DD2558" s="333"/>
      <c r="DN2558" s="333"/>
      <c r="DX2558" s="333"/>
      <c r="EH2558" s="333"/>
      <c r="ER2558" s="333"/>
      <c r="FX2558" s="389"/>
      <c r="GH2558" s="333"/>
      <c r="GR2558" s="333"/>
      <c r="HB2558" s="333"/>
      <c r="HL2558" s="333"/>
      <c r="HV2558" s="333"/>
      <c r="IA2558" s="325"/>
    </row>
    <row r="2559" spans="1:235" s="48" customFormat="1">
      <c r="A2559" s="46"/>
      <c r="AB2559" s="333"/>
      <c r="AL2559" s="333"/>
      <c r="AV2559" s="333"/>
      <c r="BF2559" s="333"/>
      <c r="BP2559" s="333"/>
      <c r="BZ2559" s="333"/>
      <c r="CJ2559" s="333"/>
      <c r="CT2559" s="333"/>
      <c r="DD2559" s="333"/>
      <c r="DN2559" s="333"/>
      <c r="DX2559" s="333"/>
      <c r="EH2559" s="333"/>
      <c r="ER2559" s="333"/>
      <c r="FX2559" s="389"/>
      <c r="GH2559" s="333"/>
      <c r="GR2559" s="333"/>
      <c r="HB2559" s="333"/>
      <c r="HL2559" s="333"/>
      <c r="HV2559" s="333"/>
      <c r="IA2559" s="325"/>
    </row>
    <row r="2560" spans="1:235" s="48" customFormat="1">
      <c r="A2560" s="46"/>
      <c r="AB2560" s="333"/>
      <c r="AL2560" s="333"/>
      <c r="AV2560" s="333"/>
      <c r="BF2560" s="333"/>
      <c r="BP2560" s="333"/>
      <c r="BZ2560" s="333"/>
      <c r="CJ2560" s="333"/>
      <c r="CT2560" s="333"/>
      <c r="DD2560" s="333"/>
      <c r="DN2560" s="333"/>
      <c r="DX2560" s="333"/>
      <c r="EH2560" s="333"/>
      <c r="ER2560" s="333"/>
      <c r="FX2560" s="389"/>
      <c r="GH2560" s="333"/>
      <c r="GR2560" s="333"/>
      <c r="HB2560" s="333"/>
      <c r="HL2560" s="333"/>
      <c r="HV2560" s="333"/>
      <c r="IA2560" s="325"/>
    </row>
    <row r="2561" spans="1:235" s="48" customFormat="1">
      <c r="A2561" s="46"/>
      <c r="AB2561" s="333"/>
      <c r="AL2561" s="333"/>
      <c r="AV2561" s="333"/>
      <c r="BF2561" s="333"/>
      <c r="BP2561" s="333"/>
      <c r="BZ2561" s="333"/>
      <c r="CJ2561" s="333"/>
      <c r="CT2561" s="333"/>
      <c r="DD2561" s="333"/>
      <c r="DN2561" s="333"/>
      <c r="DX2561" s="333"/>
      <c r="EH2561" s="333"/>
      <c r="ER2561" s="333"/>
      <c r="FX2561" s="389"/>
      <c r="GH2561" s="333"/>
      <c r="GR2561" s="333"/>
      <c r="HB2561" s="333"/>
      <c r="HL2561" s="333"/>
      <c r="HV2561" s="333"/>
      <c r="IA2561" s="325"/>
    </row>
    <row r="2562" spans="1:235" s="48" customFormat="1">
      <c r="A2562" s="46"/>
      <c r="AB2562" s="333"/>
      <c r="AL2562" s="333"/>
      <c r="AV2562" s="333"/>
      <c r="BF2562" s="333"/>
      <c r="BP2562" s="333"/>
      <c r="BZ2562" s="333"/>
      <c r="CJ2562" s="333"/>
      <c r="CT2562" s="333"/>
      <c r="DD2562" s="333"/>
      <c r="DN2562" s="333"/>
      <c r="DX2562" s="333"/>
      <c r="EH2562" s="333"/>
      <c r="ER2562" s="333"/>
      <c r="FX2562" s="389"/>
      <c r="GH2562" s="333"/>
      <c r="GR2562" s="333"/>
      <c r="HB2562" s="333"/>
      <c r="HL2562" s="333"/>
      <c r="HV2562" s="333"/>
      <c r="IA2562" s="325"/>
    </row>
    <row r="2563" spans="1:235" s="48" customFormat="1">
      <c r="A2563" s="46"/>
      <c r="AB2563" s="333"/>
      <c r="AL2563" s="333"/>
      <c r="AV2563" s="333"/>
      <c r="BF2563" s="333"/>
      <c r="BP2563" s="333"/>
      <c r="BZ2563" s="333"/>
      <c r="CJ2563" s="333"/>
      <c r="CT2563" s="333"/>
      <c r="DD2563" s="333"/>
      <c r="DN2563" s="333"/>
      <c r="DX2563" s="333"/>
      <c r="EH2563" s="333"/>
      <c r="ER2563" s="333"/>
      <c r="FX2563" s="389"/>
      <c r="GH2563" s="333"/>
      <c r="GR2563" s="333"/>
      <c r="HB2563" s="333"/>
      <c r="HL2563" s="333"/>
      <c r="HV2563" s="333"/>
      <c r="IA2563" s="325"/>
    </row>
    <row r="2564" spans="1:235" s="48" customFormat="1">
      <c r="A2564" s="46"/>
      <c r="AB2564" s="333"/>
      <c r="AL2564" s="333"/>
      <c r="AV2564" s="333"/>
      <c r="BF2564" s="333"/>
      <c r="BP2564" s="333"/>
      <c r="BZ2564" s="333"/>
      <c r="CJ2564" s="333"/>
      <c r="CT2564" s="333"/>
      <c r="DD2564" s="333"/>
      <c r="DN2564" s="333"/>
      <c r="DX2564" s="333"/>
      <c r="EH2564" s="333"/>
      <c r="ER2564" s="333"/>
      <c r="FX2564" s="389"/>
      <c r="GH2564" s="333"/>
      <c r="GR2564" s="333"/>
      <c r="HB2564" s="333"/>
      <c r="HL2564" s="333"/>
      <c r="HV2564" s="333"/>
      <c r="IA2564" s="325"/>
    </row>
    <row r="2565" spans="1:235" s="48" customFormat="1">
      <c r="A2565" s="46"/>
      <c r="AB2565" s="333"/>
      <c r="AL2565" s="333"/>
      <c r="AV2565" s="333"/>
      <c r="BF2565" s="333"/>
      <c r="BP2565" s="333"/>
      <c r="BZ2565" s="333"/>
      <c r="CJ2565" s="333"/>
      <c r="CT2565" s="333"/>
      <c r="DD2565" s="333"/>
      <c r="DN2565" s="333"/>
      <c r="DX2565" s="333"/>
      <c r="EH2565" s="333"/>
      <c r="ER2565" s="333"/>
      <c r="FX2565" s="389"/>
      <c r="GH2565" s="333"/>
      <c r="GR2565" s="333"/>
      <c r="HB2565" s="333"/>
      <c r="HL2565" s="333"/>
      <c r="HV2565" s="333"/>
      <c r="IA2565" s="325"/>
    </row>
    <row r="2566" spans="1:235" s="48" customFormat="1">
      <c r="A2566" s="46"/>
      <c r="AB2566" s="333"/>
      <c r="AL2566" s="333"/>
      <c r="AV2566" s="333"/>
      <c r="BF2566" s="333"/>
      <c r="BP2566" s="333"/>
      <c r="BZ2566" s="333"/>
      <c r="CJ2566" s="333"/>
      <c r="CT2566" s="333"/>
      <c r="DD2566" s="333"/>
      <c r="DN2566" s="333"/>
      <c r="DX2566" s="333"/>
      <c r="EH2566" s="333"/>
      <c r="ER2566" s="333"/>
      <c r="FX2566" s="389"/>
      <c r="GH2566" s="333"/>
      <c r="GR2566" s="333"/>
      <c r="HB2566" s="333"/>
      <c r="HL2566" s="333"/>
      <c r="HV2566" s="333"/>
      <c r="IA2566" s="325"/>
    </row>
    <row r="2567" spans="1:235" s="48" customFormat="1">
      <c r="A2567" s="46"/>
      <c r="AB2567" s="333"/>
      <c r="AL2567" s="333"/>
      <c r="AV2567" s="333"/>
      <c r="BF2567" s="333"/>
      <c r="BP2567" s="333"/>
      <c r="BZ2567" s="333"/>
      <c r="CJ2567" s="333"/>
      <c r="CT2567" s="333"/>
      <c r="DD2567" s="333"/>
      <c r="DN2567" s="333"/>
      <c r="DX2567" s="333"/>
      <c r="EH2567" s="333"/>
      <c r="ER2567" s="333"/>
      <c r="FX2567" s="389"/>
      <c r="GH2567" s="333"/>
      <c r="GR2567" s="333"/>
      <c r="HB2567" s="333"/>
      <c r="HL2567" s="333"/>
      <c r="HV2567" s="333"/>
      <c r="IA2567" s="325"/>
    </row>
    <row r="2568" spans="1:235" s="48" customFormat="1">
      <c r="A2568" s="46"/>
      <c r="AB2568" s="333"/>
      <c r="AL2568" s="333"/>
      <c r="AV2568" s="333"/>
      <c r="BF2568" s="333"/>
      <c r="BP2568" s="333"/>
      <c r="BZ2568" s="333"/>
      <c r="CJ2568" s="333"/>
      <c r="CT2568" s="333"/>
      <c r="DD2568" s="333"/>
      <c r="DN2568" s="333"/>
      <c r="DX2568" s="333"/>
      <c r="EH2568" s="333"/>
      <c r="ER2568" s="333"/>
      <c r="FX2568" s="389"/>
      <c r="GH2568" s="333"/>
      <c r="GR2568" s="333"/>
      <c r="HB2568" s="333"/>
      <c r="HL2568" s="333"/>
      <c r="HV2568" s="333"/>
      <c r="IA2568" s="325"/>
    </row>
    <row r="2569" spans="1:235" s="48" customFormat="1">
      <c r="A2569" s="46"/>
      <c r="AB2569" s="333"/>
      <c r="AL2569" s="333"/>
      <c r="AV2569" s="333"/>
      <c r="BF2569" s="333"/>
      <c r="BP2569" s="333"/>
      <c r="BZ2569" s="333"/>
      <c r="CJ2569" s="333"/>
      <c r="CT2569" s="333"/>
      <c r="DD2569" s="333"/>
      <c r="DN2569" s="333"/>
      <c r="DX2569" s="333"/>
      <c r="EH2569" s="333"/>
      <c r="ER2569" s="333"/>
      <c r="FX2569" s="389"/>
      <c r="GH2569" s="333"/>
      <c r="GR2569" s="333"/>
      <c r="HB2569" s="333"/>
      <c r="HL2569" s="333"/>
      <c r="HV2569" s="333"/>
      <c r="IA2569" s="325"/>
    </row>
    <row r="2570" spans="1:235" s="48" customFormat="1">
      <c r="A2570" s="46"/>
      <c r="AB2570" s="333"/>
      <c r="AL2570" s="333"/>
      <c r="AV2570" s="333"/>
      <c r="BF2570" s="333"/>
      <c r="BP2570" s="333"/>
      <c r="BZ2570" s="333"/>
      <c r="CJ2570" s="333"/>
      <c r="CT2570" s="333"/>
      <c r="DD2570" s="333"/>
      <c r="DN2570" s="333"/>
      <c r="DX2570" s="333"/>
      <c r="EH2570" s="333"/>
      <c r="ER2570" s="333"/>
      <c r="FX2570" s="389"/>
      <c r="GH2570" s="333"/>
      <c r="GR2570" s="333"/>
      <c r="HB2570" s="333"/>
      <c r="HL2570" s="333"/>
      <c r="HV2570" s="333"/>
      <c r="IA2570" s="325"/>
    </row>
    <row r="2571" spans="1:235" s="48" customFormat="1">
      <c r="A2571" s="46"/>
      <c r="AB2571" s="333"/>
      <c r="AL2571" s="333"/>
      <c r="AV2571" s="333"/>
      <c r="BF2571" s="333"/>
      <c r="BP2571" s="333"/>
      <c r="BZ2571" s="333"/>
      <c r="CJ2571" s="333"/>
      <c r="CT2571" s="333"/>
      <c r="DD2571" s="333"/>
      <c r="DN2571" s="333"/>
      <c r="DX2571" s="333"/>
      <c r="EH2571" s="333"/>
      <c r="ER2571" s="333"/>
      <c r="FX2571" s="389"/>
      <c r="GH2571" s="333"/>
      <c r="GR2571" s="333"/>
      <c r="HB2571" s="333"/>
      <c r="HL2571" s="333"/>
      <c r="HV2571" s="333"/>
      <c r="IA2571" s="325"/>
    </row>
    <row r="2572" spans="1:235" s="48" customFormat="1">
      <c r="A2572" s="46"/>
      <c r="AB2572" s="333"/>
      <c r="AL2572" s="333"/>
      <c r="AV2572" s="333"/>
      <c r="BF2572" s="333"/>
      <c r="BP2572" s="333"/>
      <c r="BZ2572" s="333"/>
      <c r="CJ2572" s="333"/>
      <c r="CT2572" s="333"/>
      <c r="DD2572" s="333"/>
      <c r="DN2572" s="333"/>
      <c r="DX2572" s="333"/>
      <c r="EH2572" s="333"/>
      <c r="ER2572" s="333"/>
      <c r="FX2572" s="389"/>
      <c r="GH2572" s="333"/>
      <c r="GR2572" s="333"/>
      <c r="HB2572" s="333"/>
      <c r="HL2572" s="333"/>
      <c r="HV2572" s="333"/>
      <c r="IA2572" s="325"/>
    </row>
    <row r="2573" spans="1:235" s="48" customFormat="1">
      <c r="A2573" s="46"/>
      <c r="AB2573" s="333"/>
      <c r="AL2573" s="333"/>
      <c r="AV2573" s="333"/>
      <c r="BF2573" s="333"/>
      <c r="BP2573" s="333"/>
      <c r="BZ2573" s="333"/>
      <c r="CJ2573" s="333"/>
      <c r="CT2573" s="333"/>
      <c r="DD2573" s="333"/>
      <c r="DN2573" s="333"/>
      <c r="DX2573" s="333"/>
      <c r="EH2573" s="333"/>
      <c r="ER2573" s="333"/>
      <c r="FX2573" s="389"/>
      <c r="GH2573" s="333"/>
      <c r="GR2573" s="333"/>
      <c r="HB2573" s="333"/>
      <c r="HL2573" s="333"/>
      <c r="HV2573" s="333"/>
      <c r="IA2573" s="325"/>
    </row>
    <row r="2574" spans="1:235" s="48" customFormat="1">
      <c r="A2574" s="46"/>
      <c r="AB2574" s="333"/>
      <c r="AL2574" s="333"/>
      <c r="AV2574" s="333"/>
      <c r="BF2574" s="333"/>
      <c r="BP2574" s="333"/>
      <c r="BZ2574" s="333"/>
      <c r="CJ2574" s="333"/>
      <c r="CT2574" s="333"/>
      <c r="DD2574" s="333"/>
      <c r="DN2574" s="333"/>
      <c r="DX2574" s="333"/>
      <c r="EH2574" s="333"/>
      <c r="ER2574" s="333"/>
      <c r="FX2574" s="389"/>
      <c r="GH2574" s="333"/>
      <c r="GR2574" s="333"/>
      <c r="HB2574" s="333"/>
      <c r="HL2574" s="333"/>
      <c r="HV2574" s="333"/>
      <c r="IA2574" s="325"/>
    </row>
    <row r="2575" spans="1:235" s="48" customFormat="1">
      <c r="A2575" s="46"/>
      <c r="AB2575" s="333"/>
      <c r="AL2575" s="333"/>
      <c r="AV2575" s="333"/>
      <c r="BF2575" s="333"/>
      <c r="BP2575" s="333"/>
      <c r="BZ2575" s="333"/>
      <c r="CJ2575" s="333"/>
      <c r="CT2575" s="333"/>
      <c r="DD2575" s="333"/>
      <c r="DN2575" s="333"/>
      <c r="DX2575" s="333"/>
      <c r="EH2575" s="333"/>
      <c r="ER2575" s="333"/>
      <c r="FX2575" s="389"/>
      <c r="GH2575" s="333"/>
      <c r="GR2575" s="333"/>
      <c r="HB2575" s="333"/>
      <c r="HL2575" s="333"/>
      <c r="HV2575" s="333"/>
      <c r="IA2575" s="325"/>
    </row>
    <row r="2576" spans="1:235" s="48" customFormat="1">
      <c r="A2576" s="46"/>
      <c r="AB2576" s="333"/>
      <c r="AL2576" s="333"/>
      <c r="AV2576" s="333"/>
      <c r="BF2576" s="333"/>
      <c r="BP2576" s="333"/>
      <c r="BZ2576" s="333"/>
      <c r="CJ2576" s="333"/>
      <c r="CT2576" s="333"/>
      <c r="DD2576" s="333"/>
      <c r="DN2576" s="333"/>
      <c r="DX2576" s="333"/>
      <c r="EH2576" s="333"/>
      <c r="ER2576" s="333"/>
      <c r="FX2576" s="389"/>
      <c r="GH2576" s="333"/>
      <c r="GR2576" s="333"/>
      <c r="HB2576" s="333"/>
      <c r="HL2576" s="333"/>
      <c r="HV2576" s="333"/>
      <c r="IA2576" s="325"/>
    </row>
    <row r="2577" spans="1:235" s="48" customFormat="1">
      <c r="A2577" s="46"/>
      <c r="AB2577" s="333"/>
      <c r="AL2577" s="333"/>
      <c r="AV2577" s="333"/>
      <c r="BF2577" s="333"/>
      <c r="BP2577" s="333"/>
      <c r="BZ2577" s="333"/>
      <c r="CJ2577" s="333"/>
      <c r="CT2577" s="333"/>
      <c r="DD2577" s="333"/>
      <c r="DN2577" s="333"/>
      <c r="DX2577" s="333"/>
      <c r="EH2577" s="333"/>
      <c r="ER2577" s="333"/>
      <c r="FX2577" s="389"/>
      <c r="GH2577" s="333"/>
      <c r="GR2577" s="333"/>
      <c r="HB2577" s="333"/>
      <c r="HL2577" s="333"/>
      <c r="HV2577" s="333"/>
      <c r="IA2577" s="325"/>
    </row>
    <row r="2578" spans="1:235" s="48" customFormat="1">
      <c r="A2578" s="46"/>
      <c r="AB2578" s="333"/>
      <c r="AL2578" s="333"/>
      <c r="AV2578" s="333"/>
      <c r="BF2578" s="333"/>
      <c r="BP2578" s="333"/>
      <c r="BZ2578" s="333"/>
      <c r="CJ2578" s="333"/>
      <c r="CT2578" s="333"/>
      <c r="DD2578" s="333"/>
      <c r="DN2578" s="333"/>
      <c r="DX2578" s="333"/>
      <c r="EH2578" s="333"/>
      <c r="ER2578" s="333"/>
      <c r="FX2578" s="389"/>
      <c r="GH2578" s="333"/>
      <c r="GR2578" s="333"/>
      <c r="HB2578" s="333"/>
      <c r="HL2578" s="333"/>
      <c r="HV2578" s="333"/>
      <c r="IA2578" s="325"/>
    </row>
    <row r="2579" spans="1:235" s="48" customFormat="1">
      <c r="A2579" s="46"/>
      <c r="AB2579" s="333"/>
      <c r="AL2579" s="333"/>
      <c r="AV2579" s="333"/>
      <c r="BF2579" s="333"/>
      <c r="BP2579" s="333"/>
      <c r="BZ2579" s="333"/>
      <c r="CJ2579" s="333"/>
      <c r="CT2579" s="333"/>
      <c r="DD2579" s="333"/>
      <c r="DN2579" s="333"/>
      <c r="DX2579" s="333"/>
      <c r="EH2579" s="333"/>
      <c r="ER2579" s="333"/>
      <c r="FX2579" s="389"/>
      <c r="GH2579" s="333"/>
      <c r="GR2579" s="333"/>
      <c r="HB2579" s="333"/>
      <c r="HL2579" s="333"/>
      <c r="HV2579" s="333"/>
      <c r="IA2579" s="325"/>
    </row>
    <row r="2580" spans="1:235" s="48" customFormat="1">
      <c r="A2580" s="46"/>
      <c r="AB2580" s="333"/>
      <c r="AL2580" s="333"/>
      <c r="AV2580" s="333"/>
      <c r="BF2580" s="333"/>
      <c r="BP2580" s="333"/>
      <c r="BZ2580" s="333"/>
      <c r="CJ2580" s="333"/>
      <c r="CT2580" s="333"/>
      <c r="DD2580" s="333"/>
      <c r="DN2580" s="333"/>
      <c r="DX2580" s="333"/>
      <c r="EH2580" s="333"/>
      <c r="ER2580" s="333"/>
      <c r="FX2580" s="389"/>
      <c r="GH2580" s="333"/>
      <c r="GR2580" s="333"/>
      <c r="HB2580" s="333"/>
      <c r="HL2580" s="333"/>
      <c r="HV2580" s="333"/>
      <c r="IA2580" s="325"/>
    </row>
    <row r="2581" spans="1:235" s="48" customFormat="1">
      <c r="A2581" s="46"/>
      <c r="AB2581" s="333"/>
      <c r="AL2581" s="333"/>
      <c r="AV2581" s="333"/>
      <c r="BF2581" s="333"/>
      <c r="BP2581" s="333"/>
      <c r="BZ2581" s="333"/>
      <c r="CJ2581" s="333"/>
      <c r="CT2581" s="333"/>
      <c r="DD2581" s="333"/>
      <c r="DN2581" s="333"/>
      <c r="DX2581" s="333"/>
      <c r="EH2581" s="333"/>
      <c r="ER2581" s="333"/>
      <c r="FX2581" s="389"/>
      <c r="GH2581" s="333"/>
      <c r="GR2581" s="333"/>
      <c r="HB2581" s="333"/>
      <c r="HL2581" s="333"/>
      <c r="HV2581" s="333"/>
      <c r="IA2581" s="325"/>
    </row>
    <row r="2582" spans="1:235" s="48" customFormat="1">
      <c r="A2582" s="46"/>
      <c r="AB2582" s="333"/>
      <c r="AL2582" s="333"/>
      <c r="AV2582" s="333"/>
      <c r="BF2582" s="333"/>
      <c r="BP2582" s="333"/>
      <c r="BZ2582" s="333"/>
      <c r="CJ2582" s="333"/>
      <c r="CT2582" s="333"/>
      <c r="DD2582" s="333"/>
      <c r="DN2582" s="333"/>
      <c r="DX2582" s="333"/>
      <c r="EH2582" s="333"/>
      <c r="ER2582" s="333"/>
      <c r="FX2582" s="389"/>
      <c r="GH2582" s="333"/>
      <c r="GR2582" s="333"/>
      <c r="HB2582" s="333"/>
      <c r="HL2582" s="333"/>
      <c r="HV2582" s="333"/>
      <c r="IA2582" s="325"/>
    </row>
    <row r="2583" spans="1:235" s="48" customFormat="1">
      <c r="A2583" s="46"/>
      <c r="AB2583" s="333"/>
      <c r="AL2583" s="333"/>
      <c r="AV2583" s="333"/>
      <c r="BF2583" s="333"/>
      <c r="BP2583" s="333"/>
      <c r="BZ2583" s="333"/>
      <c r="CJ2583" s="333"/>
      <c r="CT2583" s="333"/>
      <c r="DD2583" s="333"/>
      <c r="DN2583" s="333"/>
      <c r="DX2583" s="333"/>
      <c r="EH2583" s="333"/>
      <c r="ER2583" s="333"/>
      <c r="FX2583" s="389"/>
      <c r="GH2583" s="333"/>
      <c r="GR2583" s="333"/>
      <c r="HB2583" s="333"/>
      <c r="HL2583" s="333"/>
      <c r="HV2583" s="333"/>
      <c r="IA2583" s="325"/>
    </row>
    <row r="2584" spans="1:235" s="48" customFormat="1">
      <c r="A2584" s="46"/>
      <c r="AB2584" s="333"/>
      <c r="AL2584" s="333"/>
      <c r="AV2584" s="333"/>
      <c r="BF2584" s="333"/>
      <c r="BP2584" s="333"/>
      <c r="BZ2584" s="333"/>
      <c r="CJ2584" s="333"/>
      <c r="CT2584" s="333"/>
      <c r="DD2584" s="333"/>
      <c r="DN2584" s="333"/>
      <c r="DX2584" s="333"/>
      <c r="EH2584" s="333"/>
      <c r="ER2584" s="333"/>
      <c r="FX2584" s="389"/>
      <c r="GH2584" s="333"/>
      <c r="GR2584" s="333"/>
      <c r="HB2584" s="333"/>
      <c r="HL2584" s="333"/>
      <c r="HV2584" s="333"/>
      <c r="IA2584" s="325"/>
    </row>
    <row r="2585" spans="1:235" s="48" customFormat="1">
      <c r="A2585" s="46"/>
      <c r="AB2585" s="333"/>
      <c r="AL2585" s="333"/>
      <c r="AV2585" s="333"/>
      <c r="BF2585" s="333"/>
      <c r="BP2585" s="333"/>
      <c r="BZ2585" s="333"/>
      <c r="CJ2585" s="333"/>
      <c r="CT2585" s="333"/>
      <c r="DD2585" s="333"/>
      <c r="DN2585" s="333"/>
      <c r="DX2585" s="333"/>
      <c r="EH2585" s="333"/>
      <c r="ER2585" s="333"/>
      <c r="FX2585" s="389"/>
      <c r="GH2585" s="333"/>
      <c r="GR2585" s="333"/>
      <c r="HB2585" s="333"/>
      <c r="HL2585" s="333"/>
      <c r="HV2585" s="333"/>
      <c r="IA2585" s="325"/>
    </row>
    <row r="2586" spans="1:235" s="48" customFormat="1">
      <c r="A2586" s="46"/>
      <c r="AB2586" s="333"/>
      <c r="AL2586" s="333"/>
      <c r="AV2586" s="333"/>
      <c r="BF2586" s="333"/>
      <c r="BP2586" s="333"/>
      <c r="BZ2586" s="333"/>
      <c r="CJ2586" s="333"/>
      <c r="CT2586" s="333"/>
      <c r="DD2586" s="333"/>
      <c r="DN2586" s="333"/>
      <c r="DX2586" s="333"/>
      <c r="EH2586" s="333"/>
      <c r="ER2586" s="333"/>
      <c r="FX2586" s="389"/>
      <c r="GH2586" s="333"/>
      <c r="GR2586" s="333"/>
      <c r="HB2586" s="333"/>
      <c r="HL2586" s="333"/>
      <c r="HV2586" s="333"/>
      <c r="IA2586" s="325"/>
    </row>
    <row r="2587" spans="1:235" s="48" customFormat="1">
      <c r="A2587" s="46"/>
      <c r="AB2587" s="333"/>
      <c r="AL2587" s="333"/>
      <c r="AV2587" s="333"/>
      <c r="BF2587" s="333"/>
      <c r="BP2587" s="333"/>
      <c r="BZ2587" s="333"/>
      <c r="CJ2587" s="333"/>
      <c r="CT2587" s="333"/>
      <c r="DD2587" s="333"/>
      <c r="DN2587" s="333"/>
      <c r="DX2587" s="333"/>
      <c r="EH2587" s="333"/>
      <c r="ER2587" s="333"/>
      <c r="FX2587" s="389"/>
      <c r="GH2587" s="333"/>
      <c r="GR2587" s="333"/>
      <c r="HB2587" s="333"/>
      <c r="HL2587" s="333"/>
      <c r="HV2587" s="333"/>
      <c r="IA2587" s="325"/>
    </row>
    <row r="2588" spans="1:235" s="48" customFormat="1">
      <c r="A2588" s="46"/>
      <c r="AB2588" s="333"/>
      <c r="AL2588" s="333"/>
      <c r="AV2588" s="333"/>
      <c r="BF2588" s="333"/>
      <c r="BP2588" s="333"/>
      <c r="BZ2588" s="333"/>
      <c r="CJ2588" s="333"/>
      <c r="CT2588" s="333"/>
      <c r="DD2588" s="333"/>
      <c r="DN2588" s="333"/>
      <c r="DX2588" s="333"/>
      <c r="EH2588" s="333"/>
      <c r="ER2588" s="333"/>
      <c r="FX2588" s="389"/>
      <c r="GH2588" s="333"/>
      <c r="GR2588" s="333"/>
      <c r="HB2588" s="333"/>
      <c r="HL2588" s="333"/>
      <c r="HV2588" s="333"/>
      <c r="IA2588" s="325"/>
    </row>
    <row r="2589" spans="1:235" s="48" customFormat="1">
      <c r="A2589" s="46"/>
      <c r="AB2589" s="333"/>
      <c r="AL2589" s="333"/>
      <c r="AV2589" s="333"/>
      <c r="BF2589" s="333"/>
      <c r="BP2589" s="333"/>
      <c r="BZ2589" s="333"/>
      <c r="CJ2589" s="333"/>
      <c r="CT2589" s="333"/>
      <c r="DD2589" s="333"/>
      <c r="DN2589" s="333"/>
      <c r="DX2589" s="333"/>
      <c r="EH2589" s="333"/>
      <c r="ER2589" s="333"/>
      <c r="FX2589" s="389"/>
      <c r="GH2589" s="333"/>
      <c r="GR2589" s="333"/>
      <c r="HB2589" s="333"/>
      <c r="HL2589" s="333"/>
      <c r="HV2589" s="333"/>
      <c r="IA2589" s="325"/>
    </row>
    <row r="2590" spans="1:235" s="48" customFormat="1">
      <c r="A2590" s="46"/>
      <c r="AB2590" s="333"/>
      <c r="AL2590" s="333"/>
      <c r="AV2590" s="333"/>
      <c r="BF2590" s="333"/>
      <c r="BP2590" s="333"/>
      <c r="BZ2590" s="333"/>
      <c r="CJ2590" s="333"/>
      <c r="CT2590" s="333"/>
      <c r="DD2590" s="333"/>
      <c r="DN2590" s="333"/>
      <c r="DX2590" s="333"/>
      <c r="EH2590" s="333"/>
      <c r="ER2590" s="333"/>
      <c r="FX2590" s="389"/>
      <c r="GH2590" s="333"/>
      <c r="GR2590" s="333"/>
      <c r="HB2590" s="333"/>
      <c r="HL2590" s="333"/>
      <c r="HV2590" s="333"/>
      <c r="IA2590" s="325"/>
    </row>
    <row r="2591" spans="1:235" s="48" customFormat="1">
      <c r="A2591" s="46"/>
      <c r="AB2591" s="333"/>
      <c r="AL2591" s="333"/>
      <c r="AV2591" s="333"/>
      <c r="BF2591" s="333"/>
      <c r="BP2591" s="333"/>
      <c r="BZ2591" s="333"/>
      <c r="CJ2591" s="333"/>
      <c r="CT2591" s="333"/>
      <c r="DD2591" s="333"/>
      <c r="DN2591" s="333"/>
      <c r="DX2591" s="333"/>
      <c r="EH2591" s="333"/>
      <c r="ER2591" s="333"/>
      <c r="FX2591" s="389"/>
      <c r="GH2591" s="333"/>
      <c r="GR2591" s="333"/>
      <c r="HB2591" s="333"/>
      <c r="HL2591" s="333"/>
      <c r="HV2591" s="333"/>
      <c r="IA2591" s="325"/>
    </row>
    <row r="2592" spans="1:235" s="48" customFormat="1">
      <c r="A2592" s="46"/>
      <c r="AB2592" s="333"/>
      <c r="AL2592" s="333"/>
      <c r="AV2592" s="333"/>
      <c r="BF2592" s="333"/>
      <c r="BP2592" s="333"/>
      <c r="BZ2592" s="333"/>
      <c r="CJ2592" s="333"/>
      <c r="CT2592" s="333"/>
      <c r="DD2592" s="333"/>
      <c r="DN2592" s="333"/>
      <c r="DX2592" s="333"/>
      <c r="EH2592" s="333"/>
      <c r="ER2592" s="333"/>
      <c r="FX2592" s="389"/>
      <c r="GH2592" s="333"/>
      <c r="GR2592" s="333"/>
      <c r="HB2592" s="333"/>
      <c r="HL2592" s="333"/>
      <c r="HV2592" s="333"/>
      <c r="IA2592" s="325"/>
    </row>
    <row r="2593" spans="1:235" s="48" customFormat="1">
      <c r="A2593" s="46"/>
      <c r="AB2593" s="333"/>
      <c r="AL2593" s="333"/>
      <c r="AV2593" s="333"/>
      <c r="BF2593" s="333"/>
      <c r="BP2593" s="333"/>
      <c r="BZ2593" s="333"/>
      <c r="CJ2593" s="333"/>
      <c r="CT2593" s="333"/>
      <c r="DD2593" s="333"/>
      <c r="DN2593" s="333"/>
      <c r="DX2593" s="333"/>
      <c r="EH2593" s="333"/>
      <c r="ER2593" s="333"/>
      <c r="FX2593" s="389"/>
      <c r="GH2593" s="333"/>
      <c r="GR2593" s="333"/>
      <c r="HB2593" s="333"/>
      <c r="HL2593" s="333"/>
      <c r="HV2593" s="333"/>
      <c r="IA2593" s="325"/>
    </row>
    <row r="2594" spans="1:235" s="48" customFormat="1">
      <c r="A2594" s="46"/>
      <c r="AB2594" s="333"/>
      <c r="AL2594" s="333"/>
      <c r="AV2594" s="333"/>
      <c r="BF2594" s="333"/>
      <c r="BP2594" s="333"/>
      <c r="BZ2594" s="333"/>
      <c r="CJ2594" s="333"/>
      <c r="CT2594" s="333"/>
      <c r="DD2594" s="333"/>
      <c r="DN2594" s="333"/>
      <c r="DX2594" s="333"/>
      <c r="EH2594" s="333"/>
      <c r="ER2594" s="333"/>
      <c r="FX2594" s="389"/>
      <c r="GH2594" s="333"/>
      <c r="GR2594" s="333"/>
      <c r="HB2594" s="333"/>
      <c r="HL2594" s="333"/>
      <c r="HV2594" s="333"/>
      <c r="IA2594" s="325"/>
    </row>
    <row r="2595" spans="1:235" s="48" customFormat="1">
      <c r="A2595" s="46"/>
      <c r="AB2595" s="333"/>
      <c r="AL2595" s="333"/>
      <c r="AV2595" s="333"/>
      <c r="BF2595" s="333"/>
      <c r="BP2595" s="333"/>
      <c r="BZ2595" s="333"/>
      <c r="CJ2595" s="333"/>
      <c r="CT2595" s="333"/>
      <c r="DD2595" s="333"/>
      <c r="DN2595" s="333"/>
      <c r="DX2595" s="333"/>
      <c r="EH2595" s="333"/>
      <c r="ER2595" s="333"/>
      <c r="FX2595" s="389"/>
      <c r="GH2595" s="333"/>
      <c r="GR2595" s="333"/>
      <c r="HB2595" s="333"/>
      <c r="HL2595" s="333"/>
      <c r="HV2595" s="333"/>
      <c r="IA2595" s="325"/>
    </row>
    <row r="2596" spans="1:235" s="48" customFormat="1">
      <c r="A2596" s="46"/>
      <c r="AB2596" s="333"/>
      <c r="AL2596" s="333"/>
      <c r="AV2596" s="333"/>
      <c r="BF2596" s="333"/>
      <c r="BP2596" s="333"/>
      <c r="BZ2596" s="333"/>
      <c r="CJ2596" s="333"/>
      <c r="CT2596" s="333"/>
      <c r="DD2596" s="333"/>
      <c r="DN2596" s="333"/>
      <c r="DX2596" s="333"/>
      <c r="EH2596" s="333"/>
      <c r="ER2596" s="333"/>
      <c r="FX2596" s="389"/>
      <c r="GH2596" s="333"/>
      <c r="GR2596" s="333"/>
      <c r="HB2596" s="333"/>
      <c r="HL2596" s="333"/>
      <c r="HV2596" s="333"/>
      <c r="IA2596" s="325"/>
    </row>
    <row r="2597" spans="1:235" s="48" customFormat="1">
      <c r="A2597" s="46"/>
      <c r="AB2597" s="333"/>
      <c r="AL2597" s="333"/>
      <c r="AV2597" s="333"/>
      <c r="BF2597" s="333"/>
      <c r="BP2597" s="333"/>
      <c r="BZ2597" s="333"/>
      <c r="CJ2597" s="333"/>
      <c r="CT2597" s="333"/>
      <c r="DD2597" s="333"/>
      <c r="DN2597" s="333"/>
      <c r="DX2597" s="333"/>
      <c r="EH2597" s="333"/>
      <c r="ER2597" s="333"/>
      <c r="FX2597" s="389"/>
      <c r="GH2597" s="333"/>
      <c r="GR2597" s="333"/>
      <c r="HB2597" s="333"/>
      <c r="HL2597" s="333"/>
      <c r="HV2597" s="333"/>
      <c r="IA2597" s="325"/>
    </row>
    <row r="2598" spans="1:235" s="48" customFormat="1">
      <c r="A2598" s="46"/>
      <c r="AB2598" s="333"/>
      <c r="AL2598" s="333"/>
      <c r="AV2598" s="333"/>
      <c r="BF2598" s="333"/>
      <c r="BP2598" s="333"/>
      <c r="BZ2598" s="333"/>
      <c r="CJ2598" s="333"/>
      <c r="CT2598" s="333"/>
      <c r="DD2598" s="333"/>
      <c r="DN2598" s="333"/>
      <c r="DX2598" s="333"/>
      <c r="EH2598" s="333"/>
      <c r="ER2598" s="333"/>
      <c r="FX2598" s="389"/>
      <c r="GH2598" s="333"/>
      <c r="GR2598" s="333"/>
      <c r="HB2598" s="333"/>
      <c r="HL2598" s="333"/>
      <c r="HV2598" s="333"/>
      <c r="IA2598" s="325"/>
    </row>
    <row r="2599" spans="1:235" s="48" customFormat="1">
      <c r="A2599" s="46"/>
      <c r="AB2599" s="333"/>
      <c r="AL2599" s="333"/>
      <c r="AV2599" s="333"/>
      <c r="BF2599" s="333"/>
      <c r="BP2599" s="333"/>
      <c r="BZ2599" s="333"/>
      <c r="CJ2599" s="333"/>
      <c r="CT2599" s="333"/>
      <c r="DD2599" s="333"/>
      <c r="DN2599" s="333"/>
      <c r="DX2599" s="333"/>
      <c r="EH2599" s="333"/>
      <c r="ER2599" s="333"/>
      <c r="FX2599" s="389"/>
      <c r="GH2599" s="333"/>
      <c r="GR2599" s="333"/>
      <c r="HB2599" s="333"/>
      <c r="HL2599" s="333"/>
      <c r="HV2599" s="333"/>
      <c r="IA2599" s="325"/>
    </row>
    <row r="2600" spans="1:235" s="48" customFormat="1">
      <c r="A2600" s="46"/>
      <c r="AB2600" s="333"/>
      <c r="AL2600" s="333"/>
      <c r="AV2600" s="333"/>
      <c r="BF2600" s="333"/>
      <c r="BP2600" s="333"/>
      <c r="BZ2600" s="333"/>
      <c r="CJ2600" s="333"/>
      <c r="CT2600" s="333"/>
      <c r="DD2600" s="333"/>
      <c r="DN2600" s="333"/>
      <c r="DX2600" s="333"/>
      <c r="EH2600" s="333"/>
      <c r="ER2600" s="333"/>
      <c r="FX2600" s="389"/>
      <c r="GH2600" s="333"/>
      <c r="GR2600" s="333"/>
      <c r="HB2600" s="333"/>
      <c r="HL2600" s="333"/>
      <c r="HV2600" s="333"/>
      <c r="IA2600" s="325"/>
    </row>
    <row r="2601" spans="1:235" s="48" customFormat="1">
      <c r="A2601" s="46"/>
      <c r="AB2601" s="333"/>
      <c r="AL2601" s="333"/>
      <c r="AV2601" s="333"/>
      <c r="BF2601" s="333"/>
      <c r="BP2601" s="333"/>
      <c r="BZ2601" s="333"/>
      <c r="CJ2601" s="333"/>
      <c r="CT2601" s="333"/>
      <c r="DD2601" s="333"/>
      <c r="DN2601" s="333"/>
      <c r="DX2601" s="333"/>
      <c r="EH2601" s="333"/>
      <c r="ER2601" s="333"/>
      <c r="FX2601" s="389"/>
      <c r="GH2601" s="333"/>
      <c r="GR2601" s="333"/>
      <c r="HB2601" s="333"/>
      <c r="HL2601" s="333"/>
      <c r="HV2601" s="333"/>
      <c r="IA2601" s="325"/>
    </row>
    <row r="2602" spans="1:235" s="48" customFormat="1">
      <c r="A2602" s="46"/>
      <c r="AB2602" s="333"/>
      <c r="AL2602" s="333"/>
      <c r="AV2602" s="333"/>
      <c r="BF2602" s="333"/>
      <c r="BP2602" s="333"/>
      <c r="BZ2602" s="333"/>
      <c r="CJ2602" s="333"/>
      <c r="CT2602" s="333"/>
      <c r="DD2602" s="333"/>
      <c r="DN2602" s="333"/>
      <c r="DX2602" s="333"/>
      <c r="EH2602" s="333"/>
      <c r="ER2602" s="333"/>
      <c r="FX2602" s="389"/>
      <c r="GH2602" s="333"/>
      <c r="GR2602" s="333"/>
      <c r="HB2602" s="333"/>
      <c r="HL2602" s="333"/>
      <c r="HV2602" s="333"/>
      <c r="IA2602" s="325"/>
    </row>
    <row r="2603" spans="1:235" s="48" customFormat="1">
      <c r="A2603" s="46"/>
      <c r="AB2603" s="333"/>
      <c r="AL2603" s="333"/>
      <c r="AV2603" s="333"/>
      <c r="BF2603" s="333"/>
      <c r="BP2603" s="333"/>
      <c r="BZ2603" s="333"/>
      <c r="CJ2603" s="333"/>
      <c r="CT2603" s="333"/>
      <c r="DD2603" s="333"/>
      <c r="DN2603" s="333"/>
      <c r="DX2603" s="333"/>
      <c r="EH2603" s="333"/>
      <c r="ER2603" s="333"/>
      <c r="FX2603" s="389"/>
      <c r="GH2603" s="333"/>
      <c r="GR2603" s="333"/>
      <c r="HB2603" s="333"/>
      <c r="HL2603" s="333"/>
      <c r="HV2603" s="333"/>
      <c r="IA2603" s="325"/>
    </row>
    <row r="2604" spans="1:235" s="48" customFormat="1">
      <c r="A2604" s="46"/>
      <c r="AB2604" s="333"/>
      <c r="AL2604" s="333"/>
      <c r="AV2604" s="333"/>
      <c r="BF2604" s="333"/>
      <c r="BP2604" s="333"/>
      <c r="BZ2604" s="333"/>
      <c r="CJ2604" s="333"/>
      <c r="CT2604" s="333"/>
      <c r="DD2604" s="333"/>
      <c r="DN2604" s="333"/>
      <c r="DX2604" s="333"/>
      <c r="EH2604" s="333"/>
      <c r="ER2604" s="333"/>
      <c r="FX2604" s="389"/>
      <c r="GH2604" s="333"/>
      <c r="GR2604" s="333"/>
      <c r="HB2604" s="333"/>
      <c r="HL2604" s="333"/>
      <c r="HV2604" s="333"/>
      <c r="IA2604" s="325"/>
    </row>
    <row r="2605" spans="1:235" s="48" customFormat="1">
      <c r="A2605" s="46"/>
      <c r="AB2605" s="333"/>
      <c r="AL2605" s="333"/>
      <c r="AV2605" s="333"/>
      <c r="BF2605" s="333"/>
      <c r="BP2605" s="333"/>
      <c r="BZ2605" s="333"/>
      <c r="CJ2605" s="333"/>
      <c r="CT2605" s="333"/>
      <c r="DD2605" s="333"/>
      <c r="DN2605" s="333"/>
      <c r="DX2605" s="333"/>
      <c r="EH2605" s="333"/>
      <c r="ER2605" s="333"/>
      <c r="FX2605" s="389"/>
      <c r="GH2605" s="333"/>
      <c r="GR2605" s="333"/>
      <c r="HB2605" s="333"/>
      <c r="HL2605" s="333"/>
      <c r="HV2605" s="333"/>
      <c r="IA2605" s="325"/>
    </row>
    <row r="2606" spans="1:235" s="48" customFormat="1">
      <c r="A2606" s="46"/>
      <c r="AB2606" s="333"/>
      <c r="AL2606" s="333"/>
      <c r="AV2606" s="333"/>
      <c r="BF2606" s="333"/>
      <c r="BP2606" s="333"/>
      <c r="BZ2606" s="333"/>
      <c r="CJ2606" s="333"/>
      <c r="CT2606" s="333"/>
      <c r="DD2606" s="333"/>
      <c r="DN2606" s="333"/>
      <c r="DX2606" s="333"/>
      <c r="EH2606" s="333"/>
      <c r="ER2606" s="333"/>
      <c r="FX2606" s="389"/>
      <c r="GH2606" s="333"/>
      <c r="GR2606" s="333"/>
      <c r="HB2606" s="333"/>
      <c r="HL2606" s="333"/>
      <c r="HV2606" s="333"/>
      <c r="IA2606" s="325"/>
    </row>
    <row r="2607" spans="1:235" s="48" customFormat="1">
      <c r="A2607" s="46"/>
      <c r="AB2607" s="333"/>
      <c r="AL2607" s="333"/>
      <c r="AV2607" s="333"/>
      <c r="BF2607" s="333"/>
      <c r="BP2607" s="333"/>
      <c r="BZ2607" s="333"/>
      <c r="CJ2607" s="333"/>
      <c r="CT2607" s="333"/>
      <c r="DD2607" s="333"/>
      <c r="DN2607" s="333"/>
      <c r="DX2607" s="333"/>
      <c r="EH2607" s="333"/>
      <c r="ER2607" s="333"/>
      <c r="FX2607" s="389"/>
      <c r="GH2607" s="333"/>
      <c r="GR2607" s="333"/>
      <c r="HB2607" s="333"/>
      <c r="HL2607" s="333"/>
      <c r="HV2607" s="333"/>
      <c r="IA2607" s="325"/>
    </row>
    <row r="2608" spans="1:235" s="48" customFormat="1">
      <c r="A2608" s="46"/>
      <c r="AB2608" s="333"/>
      <c r="AL2608" s="333"/>
      <c r="AV2608" s="333"/>
      <c r="BF2608" s="333"/>
      <c r="BP2608" s="333"/>
      <c r="BZ2608" s="333"/>
      <c r="CJ2608" s="333"/>
      <c r="CT2608" s="333"/>
      <c r="DD2608" s="333"/>
      <c r="DN2608" s="333"/>
      <c r="DX2608" s="333"/>
      <c r="EH2608" s="333"/>
      <c r="ER2608" s="333"/>
      <c r="FX2608" s="389"/>
      <c r="GH2608" s="333"/>
      <c r="GR2608" s="333"/>
      <c r="HB2608" s="333"/>
      <c r="HL2608" s="333"/>
      <c r="HV2608" s="333"/>
      <c r="IA2608" s="325"/>
    </row>
    <row r="2609" spans="1:235" s="48" customFormat="1">
      <c r="A2609" s="46"/>
      <c r="AB2609" s="333"/>
      <c r="AL2609" s="333"/>
      <c r="AV2609" s="333"/>
      <c r="BF2609" s="333"/>
      <c r="BP2609" s="333"/>
      <c r="BZ2609" s="333"/>
      <c r="CJ2609" s="333"/>
      <c r="CT2609" s="333"/>
      <c r="DD2609" s="333"/>
      <c r="DN2609" s="333"/>
      <c r="DX2609" s="333"/>
      <c r="EH2609" s="333"/>
      <c r="ER2609" s="333"/>
      <c r="FX2609" s="389"/>
      <c r="GH2609" s="333"/>
      <c r="GR2609" s="333"/>
      <c r="HB2609" s="333"/>
      <c r="HL2609" s="333"/>
      <c r="HV2609" s="333"/>
      <c r="IA2609" s="325"/>
    </row>
    <row r="2610" spans="1:235" s="48" customFormat="1">
      <c r="A2610" s="46"/>
      <c r="AB2610" s="333"/>
      <c r="AL2610" s="333"/>
      <c r="AV2610" s="333"/>
      <c r="BF2610" s="333"/>
      <c r="BP2610" s="333"/>
      <c r="BZ2610" s="333"/>
      <c r="CJ2610" s="333"/>
      <c r="CT2610" s="333"/>
      <c r="DD2610" s="333"/>
      <c r="DN2610" s="333"/>
      <c r="DX2610" s="333"/>
      <c r="EH2610" s="333"/>
      <c r="ER2610" s="333"/>
      <c r="FX2610" s="389"/>
      <c r="GH2610" s="333"/>
      <c r="GR2610" s="333"/>
      <c r="HB2610" s="333"/>
      <c r="HL2610" s="333"/>
      <c r="HV2610" s="333"/>
      <c r="IA2610" s="325"/>
    </row>
    <row r="2611" spans="1:235" s="48" customFormat="1">
      <c r="A2611" s="46"/>
      <c r="AB2611" s="333"/>
      <c r="AL2611" s="333"/>
      <c r="AV2611" s="333"/>
      <c r="BF2611" s="333"/>
      <c r="BP2611" s="333"/>
      <c r="BZ2611" s="333"/>
      <c r="CJ2611" s="333"/>
      <c r="CT2611" s="333"/>
      <c r="DD2611" s="333"/>
      <c r="DN2611" s="333"/>
      <c r="DX2611" s="333"/>
      <c r="EH2611" s="333"/>
      <c r="ER2611" s="333"/>
      <c r="FX2611" s="389"/>
      <c r="GH2611" s="333"/>
      <c r="GR2611" s="333"/>
      <c r="HB2611" s="333"/>
      <c r="HL2611" s="333"/>
      <c r="HV2611" s="333"/>
      <c r="IA2611" s="325"/>
    </row>
    <row r="2612" spans="1:235" s="48" customFormat="1">
      <c r="A2612" s="46"/>
      <c r="AB2612" s="333"/>
      <c r="AL2612" s="333"/>
      <c r="AV2612" s="333"/>
      <c r="BF2612" s="333"/>
      <c r="BP2612" s="333"/>
      <c r="BZ2612" s="333"/>
      <c r="CJ2612" s="333"/>
      <c r="CT2612" s="333"/>
      <c r="DD2612" s="333"/>
      <c r="DN2612" s="333"/>
      <c r="DX2612" s="333"/>
      <c r="EH2612" s="333"/>
      <c r="ER2612" s="333"/>
      <c r="FX2612" s="389"/>
      <c r="GH2612" s="333"/>
      <c r="GR2612" s="333"/>
      <c r="HB2612" s="333"/>
      <c r="HL2612" s="333"/>
      <c r="HV2612" s="333"/>
      <c r="IA2612" s="325"/>
    </row>
    <row r="2613" spans="1:235" s="48" customFormat="1">
      <c r="A2613" s="46"/>
      <c r="AB2613" s="333"/>
      <c r="AL2613" s="333"/>
      <c r="AV2613" s="333"/>
      <c r="BF2613" s="333"/>
      <c r="BP2613" s="333"/>
      <c r="BZ2613" s="333"/>
      <c r="CJ2613" s="333"/>
      <c r="CT2613" s="333"/>
      <c r="DD2613" s="333"/>
      <c r="DN2613" s="333"/>
      <c r="DX2613" s="333"/>
      <c r="EH2613" s="333"/>
      <c r="ER2613" s="333"/>
      <c r="FX2613" s="389"/>
      <c r="GH2613" s="333"/>
      <c r="GR2613" s="333"/>
      <c r="HB2613" s="333"/>
      <c r="HL2613" s="333"/>
      <c r="HV2613" s="333"/>
      <c r="IA2613" s="325"/>
    </row>
    <row r="2614" spans="1:235" s="48" customFormat="1">
      <c r="A2614" s="46"/>
      <c r="AB2614" s="333"/>
      <c r="AL2614" s="333"/>
      <c r="AV2614" s="333"/>
      <c r="BF2614" s="333"/>
      <c r="BP2614" s="333"/>
      <c r="BZ2614" s="333"/>
      <c r="CJ2614" s="333"/>
      <c r="CT2614" s="333"/>
      <c r="DD2614" s="333"/>
      <c r="DN2614" s="333"/>
      <c r="DX2614" s="333"/>
      <c r="EH2614" s="333"/>
      <c r="ER2614" s="333"/>
      <c r="FX2614" s="389"/>
      <c r="GH2614" s="333"/>
      <c r="GR2614" s="333"/>
      <c r="HB2614" s="333"/>
      <c r="HL2614" s="333"/>
      <c r="HV2614" s="333"/>
      <c r="IA2614" s="325"/>
    </row>
    <row r="2615" spans="1:235" s="48" customFormat="1">
      <c r="A2615" s="46"/>
      <c r="AB2615" s="333"/>
      <c r="AL2615" s="333"/>
      <c r="AV2615" s="333"/>
      <c r="BF2615" s="333"/>
      <c r="BP2615" s="333"/>
      <c r="BZ2615" s="333"/>
      <c r="CJ2615" s="333"/>
      <c r="CT2615" s="333"/>
      <c r="DD2615" s="333"/>
      <c r="DN2615" s="333"/>
      <c r="DX2615" s="333"/>
      <c r="EH2615" s="333"/>
      <c r="ER2615" s="333"/>
      <c r="FX2615" s="389"/>
      <c r="GH2615" s="333"/>
      <c r="GR2615" s="333"/>
      <c r="HB2615" s="333"/>
      <c r="HL2615" s="333"/>
      <c r="HV2615" s="333"/>
      <c r="IA2615" s="325"/>
    </row>
    <row r="2616" spans="1:235" s="48" customFormat="1">
      <c r="A2616" s="46"/>
      <c r="AB2616" s="333"/>
      <c r="AL2616" s="333"/>
      <c r="AV2616" s="333"/>
      <c r="BF2616" s="333"/>
      <c r="BP2616" s="333"/>
      <c r="BZ2616" s="333"/>
      <c r="CJ2616" s="333"/>
      <c r="CT2616" s="333"/>
      <c r="DD2616" s="333"/>
      <c r="DN2616" s="333"/>
      <c r="DX2616" s="333"/>
      <c r="EH2616" s="333"/>
      <c r="ER2616" s="333"/>
      <c r="FX2616" s="389"/>
      <c r="GH2616" s="333"/>
      <c r="GR2616" s="333"/>
      <c r="HB2616" s="333"/>
      <c r="HL2616" s="333"/>
      <c r="HV2616" s="333"/>
      <c r="IA2616" s="325"/>
    </row>
    <row r="2617" spans="1:235" s="48" customFormat="1">
      <c r="A2617" s="46"/>
      <c r="AB2617" s="333"/>
      <c r="AL2617" s="333"/>
      <c r="AV2617" s="333"/>
      <c r="BF2617" s="333"/>
      <c r="BP2617" s="333"/>
      <c r="BZ2617" s="333"/>
      <c r="CJ2617" s="333"/>
      <c r="CT2617" s="333"/>
      <c r="DD2617" s="333"/>
      <c r="DN2617" s="333"/>
      <c r="DX2617" s="333"/>
      <c r="EH2617" s="333"/>
      <c r="ER2617" s="333"/>
      <c r="FX2617" s="389"/>
      <c r="GH2617" s="333"/>
      <c r="GR2617" s="333"/>
      <c r="HB2617" s="333"/>
      <c r="HL2617" s="333"/>
      <c r="HV2617" s="333"/>
      <c r="IA2617" s="325"/>
    </row>
    <row r="2618" spans="1:235" s="48" customFormat="1">
      <c r="A2618" s="46"/>
      <c r="AB2618" s="333"/>
      <c r="AL2618" s="333"/>
      <c r="AV2618" s="333"/>
      <c r="BF2618" s="333"/>
      <c r="BP2618" s="333"/>
      <c r="BZ2618" s="333"/>
      <c r="CJ2618" s="333"/>
      <c r="CT2618" s="333"/>
      <c r="DD2618" s="333"/>
      <c r="DN2618" s="333"/>
      <c r="DX2618" s="333"/>
      <c r="EH2618" s="333"/>
      <c r="ER2618" s="333"/>
      <c r="FX2618" s="389"/>
      <c r="GH2618" s="333"/>
      <c r="GR2618" s="333"/>
      <c r="HB2618" s="333"/>
      <c r="HL2618" s="333"/>
      <c r="HV2618" s="333"/>
      <c r="IA2618" s="325"/>
    </row>
    <row r="2619" spans="1:235" s="48" customFormat="1">
      <c r="A2619" s="46"/>
      <c r="AB2619" s="333"/>
      <c r="AL2619" s="333"/>
      <c r="AV2619" s="333"/>
      <c r="BF2619" s="333"/>
      <c r="BP2619" s="333"/>
      <c r="BZ2619" s="333"/>
      <c r="CJ2619" s="333"/>
      <c r="CT2619" s="333"/>
      <c r="DD2619" s="333"/>
      <c r="DN2619" s="333"/>
      <c r="DX2619" s="333"/>
      <c r="EH2619" s="333"/>
      <c r="ER2619" s="333"/>
      <c r="FX2619" s="389"/>
      <c r="GH2619" s="333"/>
      <c r="GR2619" s="333"/>
      <c r="HB2619" s="333"/>
      <c r="HL2619" s="333"/>
      <c r="HV2619" s="333"/>
      <c r="IA2619" s="325"/>
    </row>
    <row r="2620" spans="1:235" s="48" customFormat="1">
      <c r="A2620" s="46"/>
      <c r="AB2620" s="333"/>
      <c r="AL2620" s="333"/>
      <c r="AV2620" s="333"/>
      <c r="BF2620" s="333"/>
      <c r="BP2620" s="333"/>
      <c r="BZ2620" s="333"/>
      <c r="CJ2620" s="333"/>
      <c r="CT2620" s="333"/>
      <c r="DD2620" s="333"/>
      <c r="DN2620" s="333"/>
      <c r="DX2620" s="333"/>
      <c r="EH2620" s="333"/>
      <c r="ER2620" s="333"/>
      <c r="FX2620" s="389"/>
      <c r="GH2620" s="333"/>
      <c r="GR2620" s="333"/>
      <c r="HB2620" s="333"/>
      <c r="HL2620" s="333"/>
      <c r="HV2620" s="333"/>
      <c r="IA2620" s="325"/>
    </row>
    <row r="2621" spans="1:235" s="48" customFormat="1">
      <c r="A2621" s="46"/>
      <c r="AB2621" s="333"/>
      <c r="AL2621" s="333"/>
      <c r="AV2621" s="333"/>
      <c r="BF2621" s="333"/>
      <c r="BP2621" s="333"/>
      <c r="BZ2621" s="333"/>
      <c r="CJ2621" s="333"/>
      <c r="CT2621" s="333"/>
      <c r="DD2621" s="333"/>
      <c r="DN2621" s="333"/>
      <c r="DX2621" s="333"/>
      <c r="EH2621" s="333"/>
      <c r="ER2621" s="333"/>
      <c r="FX2621" s="389"/>
      <c r="GH2621" s="333"/>
      <c r="GR2621" s="333"/>
      <c r="HB2621" s="333"/>
      <c r="HL2621" s="333"/>
      <c r="HV2621" s="333"/>
      <c r="IA2621" s="325"/>
    </row>
    <row r="2622" spans="1:235" s="48" customFormat="1">
      <c r="A2622" s="46"/>
      <c r="AB2622" s="333"/>
      <c r="AL2622" s="333"/>
      <c r="AV2622" s="333"/>
      <c r="BF2622" s="333"/>
      <c r="BP2622" s="333"/>
      <c r="BZ2622" s="333"/>
      <c r="CJ2622" s="333"/>
      <c r="CT2622" s="333"/>
      <c r="DD2622" s="333"/>
      <c r="DN2622" s="333"/>
      <c r="DX2622" s="333"/>
      <c r="EH2622" s="333"/>
      <c r="ER2622" s="333"/>
      <c r="FX2622" s="389"/>
      <c r="GH2622" s="333"/>
      <c r="GR2622" s="333"/>
      <c r="HB2622" s="333"/>
      <c r="HL2622" s="333"/>
      <c r="HV2622" s="333"/>
      <c r="IA2622" s="325"/>
    </row>
    <row r="2623" spans="1:235" s="48" customFormat="1">
      <c r="A2623" s="46"/>
      <c r="AB2623" s="333"/>
      <c r="AL2623" s="333"/>
      <c r="AV2623" s="333"/>
      <c r="BF2623" s="333"/>
      <c r="BP2623" s="333"/>
      <c r="BZ2623" s="333"/>
      <c r="CJ2623" s="333"/>
      <c r="CT2623" s="333"/>
      <c r="DD2623" s="333"/>
      <c r="DN2623" s="333"/>
      <c r="DX2623" s="333"/>
      <c r="EH2623" s="333"/>
      <c r="ER2623" s="333"/>
      <c r="FX2623" s="389"/>
      <c r="GH2623" s="333"/>
      <c r="GR2623" s="333"/>
      <c r="HB2623" s="333"/>
      <c r="HL2623" s="333"/>
      <c r="HV2623" s="333"/>
      <c r="IA2623" s="325"/>
    </row>
    <row r="2624" spans="1:235" s="48" customFormat="1">
      <c r="A2624" s="46"/>
      <c r="AB2624" s="333"/>
      <c r="AL2624" s="333"/>
      <c r="AV2624" s="333"/>
      <c r="BF2624" s="333"/>
      <c r="BP2624" s="333"/>
      <c r="BZ2624" s="333"/>
      <c r="CJ2624" s="333"/>
      <c r="CT2624" s="333"/>
      <c r="DD2624" s="333"/>
      <c r="DN2624" s="333"/>
      <c r="DX2624" s="333"/>
      <c r="EH2624" s="333"/>
      <c r="ER2624" s="333"/>
      <c r="FX2624" s="389"/>
      <c r="GH2624" s="333"/>
      <c r="GR2624" s="333"/>
      <c r="HB2624" s="333"/>
      <c r="HL2624" s="333"/>
      <c r="HV2624" s="333"/>
      <c r="IA2624" s="325"/>
    </row>
    <row r="2625" spans="1:235" s="48" customFormat="1">
      <c r="A2625" s="46"/>
      <c r="AB2625" s="333"/>
      <c r="AL2625" s="333"/>
      <c r="AV2625" s="333"/>
      <c r="BF2625" s="333"/>
      <c r="BP2625" s="333"/>
      <c r="BZ2625" s="333"/>
      <c r="CJ2625" s="333"/>
      <c r="CT2625" s="333"/>
      <c r="DD2625" s="333"/>
      <c r="DN2625" s="333"/>
      <c r="DX2625" s="333"/>
      <c r="EH2625" s="333"/>
      <c r="ER2625" s="333"/>
      <c r="FX2625" s="389"/>
      <c r="GH2625" s="333"/>
      <c r="GR2625" s="333"/>
      <c r="HB2625" s="333"/>
      <c r="HL2625" s="333"/>
      <c r="HV2625" s="333"/>
      <c r="IA2625" s="325"/>
    </row>
    <row r="2626" spans="1:235" s="48" customFormat="1">
      <c r="A2626" s="46"/>
      <c r="AB2626" s="333"/>
      <c r="AL2626" s="333"/>
      <c r="AV2626" s="333"/>
      <c r="BF2626" s="333"/>
      <c r="BP2626" s="333"/>
      <c r="BZ2626" s="333"/>
      <c r="CJ2626" s="333"/>
      <c r="CT2626" s="333"/>
      <c r="DD2626" s="333"/>
      <c r="DN2626" s="333"/>
      <c r="DX2626" s="333"/>
      <c r="EH2626" s="333"/>
      <c r="ER2626" s="333"/>
      <c r="FX2626" s="389"/>
      <c r="GH2626" s="333"/>
      <c r="GR2626" s="333"/>
      <c r="HB2626" s="333"/>
      <c r="HL2626" s="333"/>
      <c r="HV2626" s="333"/>
      <c r="IA2626" s="325"/>
    </row>
    <row r="2627" spans="1:235" s="48" customFormat="1">
      <c r="A2627" s="46"/>
      <c r="AB2627" s="333"/>
      <c r="AL2627" s="333"/>
      <c r="AV2627" s="333"/>
      <c r="BF2627" s="333"/>
      <c r="BP2627" s="333"/>
      <c r="BZ2627" s="333"/>
      <c r="CJ2627" s="333"/>
      <c r="CT2627" s="333"/>
      <c r="DD2627" s="333"/>
      <c r="DN2627" s="333"/>
      <c r="DX2627" s="333"/>
      <c r="EH2627" s="333"/>
      <c r="ER2627" s="333"/>
      <c r="FX2627" s="389"/>
      <c r="GH2627" s="333"/>
      <c r="GR2627" s="333"/>
      <c r="HB2627" s="333"/>
      <c r="HL2627" s="333"/>
      <c r="HV2627" s="333"/>
      <c r="IA2627" s="325"/>
    </row>
    <row r="2628" spans="1:235" s="48" customFormat="1">
      <c r="A2628" s="46"/>
      <c r="AB2628" s="333"/>
      <c r="AL2628" s="333"/>
      <c r="AV2628" s="333"/>
      <c r="BF2628" s="333"/>
      <c r="BP2628" s="333"/>
      <c r="BZ2628" s="333"/>
      <c r="CJ2628" s="333"/>
      <c r="CT2628" s="333"/>
      <c r="DD2628" s="333"/>
      <c r="DN2628" s="333"/>
      <c r="DX2628" s="333"/>
      <c r="EH2628" s="333"/>
      <c r="ER2628" s="333"/>
      <c r="FX2628" s="389"/>
      <c r="GH2628" s="333"/>
      <c r="GR2628" s="333"/>
      <c r="HB2628" s="333"/>
      <c r="HL2628" s="333"/>
      <c r="HV2628" s="333"/>
      <c r="IA2628" s="325"/>
    </row>
    <row r="2629" spans="1:235" s="48" customFormat="1">
      <c r="A2629" s="46"/>
      <c r="AB2629" s="333"/>
      <c r="AL2629" s="333"/>
      <c r="AV2629" s="333"/>
      <c r="BF2629" s="333"/>
      <c r="BP2629" s="333"/>
      <c r="BZ2629" s="333"/>
      <c r="CJ2629" s="333"/>
      <c r="CT2629" s="333"/>
      <c r="DD2629" s="333"/>
      <c r="DN2629" s="333"/>
      <c r="DX2629" s="333"/>
      <c r="EH2629" s="333"/>
      <c r="ER2629" s="333"/>
      <c r="FX2629" s="389"/>
      <c r="GH2629" s="333"/>
      <c r="GR2629" s="333"/>
      <c r="HB2629" s="333"/>
      <c r="HL2629" s="333"/>
      <c r="HV2629" s="333"/>
      <c r="IA2629" s="325"/>
    </row>
    <row r="2630" spans="1:235" s="48" customFormat="1">
      <c r="A2630" s="46"/>
      <c r="AB2630" s="333"/>
      <c r="AL2630" s="333"/>
      <c r="AV2630" s="333"/>
      <c r="BF2630" s="333"/>
      <c r="BP2630" s="333"/>
      <c r="BZ2630" s="333"/>
      <c r="CJ2630" s="333"/>
      <c r="CT2630" s="333"/>
      <c r="DD2630" s="333"/>
      <c r="DN2630" s="333"/>
      <c r="DX2630" s="333"/>
      <c r="EH2630" s="333"/>
      <c r="ER2630" s="333"/>
      <c r="FX2630" s="389"/>
      <c r="GH2630" s="333"/>
      <c r="GR2630" s="333"/>
      <c r="HB2630" s="333"/>
      <c r="HL2630" s="333"/>
      <c r="HV2630" s="333"/>
      <c r="IA2630" s="325"/>
    </row>
    <row r="2631" spans="1:235" s="48" customFormat="1">
      <c r="A2631" s="46"/>
      <c r="AB2631" s="333"/>
      <c r="AL2631" s="333"/>
      <c r="AV2631" s="333"/>
      <c r="BF2631" s="333"/>
      <c r="BP2631" s="333"/>
      <c r="BZ2631" s="333"/>
      <c r="CJ2631" s="333"/>
      <c r="CT2631" s="333"/>
      <c r="DD2631" s="333"/>
      <c r="DN2631" s="333"/>
      <c r="DX2631" s="333"/>
      <c r="EH2631" s="333"/>
      <c r="ER2631" s="333"/>
      <c r="FX2631" s="389"/>
      <c r="GH2631" s="333"/>
      <c r="GR2631" s="333"/>
      <c r="HB2631" s="333"/>
      <c r="HL2631" s="333"/>
      <c r="HV2631" s="333"/>
      <c r="IA2631" s="325"/>
    </row>
    <row r="2632" spans="1:235" s="48" customFormat="1">
      <c r="A2632" s="46"/>
      <c r="AB2632" s="333"/>
      <c r="AL2632" s="333"/>
      <c r="AV2632" s="333"/>
      <c r="BF2632" s="333"/>
      <c r="BP2632" s="333"/>
      <c r="BZ2632" s="333"/>
      <c r="CJ2632" s="333"/>
      <c r="CT2632" s="333"/>
      <c r="DD2632" s="333"/>
      <c r="DN2632" s="333"/>
      <c r="DX2632" s="333"/>
      <c r="EH2632" s="333"/>
      <c r="ER2632" s="333"/>
      <c r="FX2632" s="389"/>
      <c r="GH2632" s="333"/>
      <c r="GR2632" s="333"/>
      <c r="HB2632" s="333"/>
      <c r="HL2632" s="333"/>
      <c r="HV2632" s="333"/>
      <c r="IA2632" s="325"/>
    </row>
    <row r="2633" spans="1:235" s="48" customFormat="1">
      <c r="A2633" s="46"/>
      <c r="AB2633" s="333"/>
      <c r="AL2633" s="333"/>
      <c r="AV2633" s="333"/>
      <c r="BF2633" s="333"/>
      <c r="BP2633" s="333"/>
      <c r="BZ2633" s="333"/>
      <c r="CJ2633" s="333"/>
      <c r="CT2633" s="333"/>
      <c r="DD2633" s="333"/>
      <c r="DN2633" s="333"/>
      <c r="DX2633" s="333"/>
      <c r="EH2633" s="333"/>
      <c r="ER2633" s="333"/>
      <c r="FX2633" s="389"/>
      <c r="GH2633" s="333"/>
      <c r="GR2633" s="333"/>
      <c r="HB2633" s="333"/>
      <c r="HL2633" s="333"/>
      <c r="HV2633" s="333"/>
      <c r="IA2633" s="325"/>
    </row>
    <row r="2634" spans="1:235" s="48" customFormat="1">
      <c r="A2634" s="46"/>
      <c r="AB2634" s="333"/>
      <c r="AL2634" s="333"/>
      <c r="AV2634" s="333"/>
      <c r="BF2634" s="333"/>
      <c r="BP2634" s="333"/>
      <c r="BZ2634" s="333"/>
      <c r="CJ2634" s="333"/>
      <c r="CT2634" s="333"/>
      <c r="DD2634" s="333"/>
      <c r="DN2634" s="333"/>
      <c r="DX2634" s="333"/>
      <c r="EH2634" s="333"/>
      <c r="ER2634" s="333"/>
      <c r="FX2634" s="389"/>
      <c r="GH2634" s="333"/>
      <c r="GR2634" s="333"/>
      <c r="HB2634" s="333"/>
      <c r="HL2634" s="333"/>
      <c r="HV2634" s="333"/>
      <c r="IA2634" s="325"/>
    </row>
    <row r="2635" spans="1:235" s="48" customFormat="1">
      <c r="A2635" s="46"/>
      <c r="AB2635" s="333"/>
      <c r="AL2635" s="333"/>
      <c r="AV2635" s="333"/>
      <c r="BF2635" s="333"/>
      <c r="BP2635" s="333"/>
      <c r="BZ2635" s="333"/>
      <c r="CJ2635" s="333"/>
      <c r="CT2635" s="333"/>
      <c r="DD2635" s="333"/>
      <c r="DN2635" s="333"/>
      <c r="DX2635" s="333"/>
      <c r="EH2635" s="333"/>
      <c r="ER2635" s="333"/>
      <c r="FX2635" s="389"/>
      <c r="GH2635" s="333"/>
      <c r="GR2635" s="333"/>
      <c r="HB2635" s="333"/>
      <c r="HL2635" s="333"/>
      <c r="HV2635" s="333"/>
      <c r="IA2635" s="325"/>
    </row>
    <row r="2636" spans="1:235" s="48" customFormat="1">
      <c r="A2636" s="46"/>
      <c r="AB2636" s="333"/>
      <c r="AL2636" s="333"/>
      <c r="AV2636" s="333"/>
      <c r="BF2636" s="333"/>
      <c r="BP2636" s="333"/>
      <c r="BZ2636" s="333"/>
      <c r="CJ2636" s="333"/>
      <c r="CT2636" s="333"/>
      <c r="DD2636" s="333"/>
      <c r="DN2636" s="333"/>
      <c r="DX2636" s="333"/>
      <c r="EH2636" s="333"/>
      <c r="ER2636" s="333"/>
      <c r="FX2636" s="389"/>
      <c r="GH2636" s="333"/>
      <c r="GR2636" s="333"/>
      <c r="HB2636" s="333"/>
      <c r="HL2636" s="333"/>
      <c r="HV2636" s="333"/>
      <c r="IA2636" s="325"/>
    </row>
    <row r="2637" spans="1:235" s="48" customFormat="1">
      <c r="A2637" s="46"/>
      <c r="AB2637" s="333"/>
      <c r="AL2637" s="333"/>
      <c r="AV2637" s="333"/>
      <c r="BF2637" s="333"/>
      <c r="BP2637" s="333"/>
      <c r="BZ2637" s="333"/>
      <c r="CJ2637" s="333"/>
      <c r="CT2637" s="333"/>
      <c r="DD2637" s="333"/>
      <c r="DN2637" s="333"/>
      <c r="DX2637" s="333"/>
      <c r="EH2637" s="333"/>
      <c r="ER2637" s="333"/>
      <c r="FX2637" s="389"/>
      <c r="GH2637" s="333"/>
      <c r="GR2637" s="333"/>
      <c r="HB2637" s="333"/>
      <c r="HL2637" s="333"/>
      <c r="HV2637" s="333"/>
      <c r="IA2637" s="325"/>
    </row>
    <row r="2638" spans="1:235" s="48" customFormat="1">
      <c r="A2638" s="46"/>
      <c r="AB2638" s="333"/>
      <c r="AL2638" s="333"/>
      <c r="AV2638" s="333"/>
      <c r="BF2638" s="333"/>
      <c r="BP2638" s="333"/>
      <c r="BZ2638" s="333"/>
      <c r="CJ2638" s="333"/>
      <c r="CT2638" s="333"/>
      <c r="DD2638" s="333"/>
      <c r="DN2638" s="333"/>
      <c r="DX2638" s="333"/>
      <c r="EH2638" s="333"/>
      <c r="ER2638" s="333"/>
      <c r="FX2638" s="389"/>
      <c r="GH2638" s="333"/>
      <c r="GR2638" s="333"/>
      <c r="HB2638" s="333"/>
      <c r="HL2638" s="333"/>
      <c r="HV2638" s="333"/>
      <c r="IA2638" s="325"/>
    </row>
    <row r="2639" spans="1:235" s="48" customFormat="1">
      <c r="A2639" s="46"/>
      <c r="AB2639" s="333"/>
      <c r="AL2639" s="333"/>
      <c r="AV2639" s="333"/>
      <c r="BF2639" s="333"/>
      <c r="BP2639" s="333"/>
      <c r="BZ2639" s="333"/>
      <c r="CJ2639" s="333"/>
      <c r="CT2639" s="333"/>
      <c r="DD2639" s="333"/>
      <c r="DN2639" s="333"/>
      <c r="DX2639" s="333"/>
      <c r="EH2639" s="333"/>
      <c r="ER2639" s="333"/>
      <c r="FX2639" s="389"/>
      <c r="GH2639" s="333"/>
      <c r="GR2639" s="333"/>
      <c r="HB2639" s="333"/>
      <c r="HL2639" s="333"/>
      <c r="HV2639" s="333"/>
      <c r="IA2639" s="325"/>
    </row>
    <row r="2640" spans="1:235" s="48" customFormat="1">
      <c r="A2640" s="46"/>
      <c r="AB2640" s="333"/>
      <c r="AL2640" s="333"/>
      <c r="AV2640" s="333"/>
      <c r="BF2640" s="333"/>
      <c r="BP2640" s="333"/>
      <c r="BZ2640" s="333"/>
      <c r="CJ2640" s="333"/>
      <c r="CT2640" s="333"/>
      <c r="DD2640" s="333"/>
      <c r="DN2640" s="333"/>
      <c r="DX2640" s="333"/>
      <c r="EH2640" s="333"/>
      <c r="ER2640" s="333"/>
      <c r="FX2640" s="389"/>
      <c r="GH2640" s="333"/>
      <c r="GR2640" s="333"/>
      <c r="HB2640" s="333"/>
      <c r="HL2640" s="333"/>
      <c r="HV2640" s="333"/>
      <c r="IA2640" s="325"/>
    </row>
    <row r="2641" spans="1:235" s="48" customFormat="1">
      <c r="A2641" s="46"/>
      <c r="AB2641" s="333"/>
      <c r="AL2641" s="333"/>
      <c r="AV2641" s="333"/>
      <c r="BF2641" s="333"/>
      <c r="BP2641" s="333"/>
      <c r="BZ2641" s="333"/>
      <c r="CJ2641" s="333"/>
      <c r="CT2641" s="333"/>
      <c r="DD2641" s="333"/>
      <c r="DN2641" s="333"/>
      <c r="DX2641" s="333"/>
      <c r="EH2641" s="333"/>
      <c r="ER2641" s="333"/>
      <c r="FX2641" s="389"/>
      <c r="GH2641" s="333"/>
      <c r="GR2641" s="333"/>
      <c r="HB2641" s="333"/>
      <c r="HL2641" s="333"/>
      <c r="HV2641" s="333"/>
      <c r="IA2641" s="325"/>
    </row>
    <row r="2642" spans="1:235" s="48" customFormat="1">
      <c r="A2642" s="46"/>
      <c r="AB2642" s="333"/>
      <c r="AL2642" s="333"/>
      <c r="AV2642" s="333"/>
      <c r="BF2642" s="333"/>
      <c r="BP2642" s="333"/>
      <c r="BZ2642" s="333"/>
      <c r="CJ2642" s="333"/>
      <c r="CT2642" s="333"/>
      <c r="DD2642" s="333"/>
      <c r="DN2642" s="333"/>
      <c r="DX2642" s="333"/>
      <c r="EH2642" s="333"/>
      <c r="ER2642" s="333"/>
      <c r="FX2642" s="389"/>
      <c r="GH2642" s="333"/>
      <c r="GR2642" s="333"/>
      <c r="HB2642" s="333"/>
      <c r="HL2642" s="333"/>
      <c r="HV2642" s="333"/>
      <c r="IA2642" s="325"/>
    </row>
    <row r="2643" spans="1:235" s="48" customFormat="1">
      <c r="A2643" s="46"/>
      <c r="AB2643" s="333"/>
      <c r="AL2643" s="333"/>
      <c r="AV2643" s="333"/>
      <c r="BF2643" s="333"/>
      <c r="BP2643" s="333"/>
      <c r="BZ2643" s="333"/>
      <c r="CJ2643" s="333"/>
      <c r="CT2643" s="333"/>
      <c r="DD2643" s="333"/>
      <c r="DN2643" s="333"/>
      <c r="DX2643" s="333"/>
      <c r="EH2643" s="333"/>
      <c r="ER2643" s="333"/>
      <c r="FX2643" s="389"/>
      <c r="GH2643" s="333"/>
      <c r="GR2643" s="333"/>
      <c r="HB2643" s="333"/>
      <c r="HL2643" s="333"/>
      <c r="HV2643" s="333"/>
      <c r="IA2643" s="325"/>
    </row>
    <row r="2644" spans="1:235" s="48" customFormat="1">
      <c r="A2644" s="46"/>
      <c r="AB2644" s="333"/>
      <c r="AL2644" s="333"/>
      <c r="AV2644" s="333"/>
      <c r="BF2644" s="333"/>
      <c r="BP2644" s="333"/>
      <c r="BZ2644" s="333"/>
      <c r="CJ2644" s="333"/>
      <c r="CT2644" s="333"/>
      <c r="DD2644" s="333"/>
      <c r="DN2644" s="333"/>
      <c r="DX2644" s="333"/>
      <c r="EH2644" s="333"/>
      <c r="ER2644" s="333"/>
      <c r="FX2644" s="389"/>
      <c r="GH2644" s="333"/>
      <c r="GR2644" s="333"/>
      <c r="HB2644" s="333"/>
      <c r="HL2644" s="333"/>
      <c r="HV2644" s="333"/>
      <c r="IA2644" s="325"/>
    </row>
    <row r="2645" spans="1:235" s="48" customFormat="1">
      <c r="A2645" s="46"/>
      <c r="AB2645" s="333"/>
      <c r="AL2645" s="333"/>
      <c r="AV2645" s="333"/>
      <c r="BF2645" s="333"/>
      <c r="BP2645" s="333"/>
      <c r="BZ2645" s="333"/>
      <c r="CJ2645" s="333"/>
      <c r="CT2645" s="333"/>
      <c r="DD2645" s="333"/>
      <c r="DN2645" s="333"/>
      <c r="DX2645" s="333"/>
      <c r="EH2645" s="333"/>
      <c r="ER2645" s="333"/>
      <c r="FX2645" s="389"/>
      <c r="GH2645" s="333"/>
      <c r="GR2645" s="333"/>
      <c r="HB2645" s="333"/>
      <c r="HL2645" s="333"/>
      <c r="HV2645" s="333"/>
      <c r="IA2645" s="325"/>
    </row>
    <row r="2646" spans="1:235" s="48" customFormat="1">
      <c r="A2646" s="46"/>
      <c r="AB2646" s="333"/>
      <c r="AL2646" s="333"/>
      <c r="AV2646" s="333"/>
      <c r="BF2646" s="333"/>
      <c r="BP2646" s="333"/>
      <c r="BZ2646" s="333"/>
      <c r="CJ2646" s="333"/>
      <c r="CT2646" s="333"/>
      <c r="DD2646" s="333"/>
      <c r="DN2646" s="333"/>
      <c r="DX2646" s="333"/>
      <c r="EH2646" s="333"/>
      <c r="ER2646" s="333"/>
      <c r="FX2646" s="389"/>
      <c r="GH2646" s="333"/>
      <c r="GR2646" s="333"/>
      <c r="HB2646" s="333"/>
      <c r="HL2646" s="333"/>
      <c r="HV2646" s="333"/>
      <c r="IA2646" s="325"/>
    </row>
    <row r="2647" spans="1:235" s="48" customFormat="1">
      <c r="A2647" s="46"/>
      <c r="AB2647" s="333"/>
      <c r="AL2647" s="333"/>
      <c r="AV2647" s="333"/>
      <c r="BF2647" s="333"/>
      <c r="BP2647" s="333"/>
      <c r="BZ2647" s="333"/>
      <c r="CJ2647" s="333"/>
      <c r="CT2647" s="333"/>
      <c r="DD2647" s="333"/>
      <c r="DN2647" s="333"/>
      <c r="DX2647" s="333"/>
      <c r="EH2647" s="333"/>
      <c r="ER2647" s="333"/>
      <c r="FX2647" s="389"/>
      <c r="GH2647" s="333"/>
      <c r="GR2647" s="333"/>
      <c r="HB2647" s="333"/>
      <c r="HL2647" s="333"/>
      <c r="HV2647" s="333"/>
      <c r="IA2647" s="325"/>
    </row>
    <row r="2648" spans="1:235" s="48" customFormat="1">
      <c r="A2648" s="46"/>
      <c r="AB2648" s="333"/>
      <c r="AL2648" s="333"/>
      <c r="AV2648" s="333"/>
      <c r="BF2648" s="333"/>
      <c r="BP2648" s="333"/>
      <c r="BZ2648" s="333"/>
      <c r="CJ2648" s="333"/>
      <c r="CT2648" s="333"/>
      <c r="DD2648" s="333"/>
      <c r="DN2648" s="333"/>
      <c r="DX2648" s="333"/>
      <c r="EH2648" s="333"/>
      <c r="ER2648" s="333"/>
      <c r="FX2648" s="389"/>
      <c r="GH2648" s="333"/>
      <c r="GR2648" s="333"/>
      <c r="HB2648" s="333"/>
      <c r="HL2648" s="333"/>
      <c r="HV2648" s="333"/>
      <c r="IA2648" s="325"/>
    </row>
    <row r="2649" spans="1:235" s="48" customFormat="1">
      <c r="A2649" s="46"/>
      <c r="AB2649" s="333"/>
      <c r="AL2649" s="333"/>
      <c r="AV2649" s="333"/>
      <c r="BF2649" s="333"/>
      <c r="BP2649" s="333"/>
      <c r="BZ2649" s="333"/>
      <c r="CJ2649" s="333"/>
      <c r="CT2649" s="333"/>
      <c r="DD2649" s="333"/>
      <c r="DN2649" s="333"/>
      <c r="DX2649" s="333"/>
      <c r="EH2649" s="333"/>
      <c r="ER2649" s="333"/>
      <c r="FX2649" s="389"/>
      <c r="GH2649" s="333"/>
      <c r="GR2649" s="333"/>
      <c r="HB2649" s="333"/>
      <c r="HL2649" s="333"/>
      <c r="HV2649" s="333"/>
      <c r="IA2649" s="325"/>
    </row>
    <row r="2650" spans="1:235" s="48" customFormat="1">
      <c r="A2650" s="46"/>
      <c r="AB2650" s="333"/>
      <c r="AL2650" s="333"/>
      <c r="AV2650" s="333"/>
      <c r="BF2650" s="333"/>
      <c r="BP2650" s="333"/>
      <c r="BZ2650" s="333"/>
      <c r="CJ2650" s="333"/>
      <c r="CT2650" s="333"/>
      <c r="DD2650" s="333"/>
      <c r="DN2650" s="333"/>
      <c r="DX2650" s="333"/>
      <c r="EH2650" s="333"/>
      <c r="ER2650" s="333"/>
      <c r="FX2650" s="389"/>
      <c r="GH2650" s="333"/>
      <c r="GR2650" s="333"/>
      <c r="HB2650" s="333"/>
      <c r="HL2650" s="333"/>
      <c r="HV2650" s="333"/>
      <c r="IA2650" s="325"/>
    </row>
    <row r="2651" spans="1:235" s="48" customFormat="1">
      <c r="A2651" s="46"/>
      <c r="AB2651" s="333"/>
      <c r="AL2651" s="333"/>
      <c r="AV2651" s="333"/>
      <c r="BF2651" s="333"/>
      <c r="BP2651" s="333"/>
      <c r="BZ2651" s="333"/>
      <c r="CJ2651" s="333"/>
      <c r="CT2651" s="333"/>
      <c r="DD2651" s="333"/>
      <c r="DN2651" s="333"/>
      <c r="DX2651" s="333"/>
      <c r="EH2651" s="333"/>
      <c r="ER2651" s="333"/>
      <c r="FX2651" s="389"/>
      <c r="GH2651" s="333"/>
      <c r="GR2651" s="333"/>
      <c r="HB2651" s="333"/>
      <c r="HL2651" s="333"/>
      <c r="HV2651" s="333"/>
      <c r="IA2651" s="325"/>
    </row>
    <row r="2652" spans="1:235" s="48" customFormat="1">
      <c r="A2652" s="46"/>
      <c r="AB2652" s="333"/>
      <c r="AL2652" s="333"/>
      <c r="AV2652" s="333"/>
      <c r="BF2652" s="333"/>
      <c r="BP2652" s="333"/>
      <c r="BZ2652" s="333"/>
      <c r="CJ2652" s="333"/>
      <c r="CT2652" s="333"/>
      <c r="DD2652" s="333"/>
      <c r="DN2652" s="333"/>
      <c r="DX2652" s="333"/>
      <c r="EH2652" s="333"/>
      <c r="ER2652" s="333"/>
      <c r="FX2652" s="389"/>
      <c r="GH2652" s="333"/>
      <c r="GR2652" s="333"/>
      <c r="HB2652" s="333"/>
      <c r="HL2652" s="333"/>
      <c r="HV2652" s="333"/>
      <c r="IA2652" s="325"/>
    </row>
    <row r="2653" spans="1:235" s="48" customFormat="1">
      <c r="A2653" s="46"/>
      <c r="AB2653" s="333"/>
      <c r="AL2653" s="333"/>
      <c r="AV2653" s="333"/>
      <c r="BF2653" s="333"/>
      <c r="BP2653" s="333"/>
      <c r="BZ2653" s="333"/>
      <c r="CJ2653" s="333"/>
      <c r="CT2653" s="333"/>
      <c r="DD2653" s="333"/>
      <c r="DN2653" s="333"/>
      <c r="DX2653" s="333"/>
      <c r="EH2653" s="333"/>
      <c r="ER2653" s="333"/>
      <c r="FX2653" s="389"/>
      <c r="GH2653" s="333"/>
      <c r="GR2653" s="333"/>
      <c r="HB2653" s="333"/>
      <c r="HL2653" s="333"/>
      <c r="HV2653" s="333"/>
      <c r="IA2653" s="325"/>
    </row>
    <row r="2654" spans="1:235" s="48" customFormat="1">
      <c r="A2654" s="46"/>
      <c r="AB2654" s="333"/>
      <c r="AL2654" s="333"/>
      <c r="AV2654" s="333"/>
      <c r="BF2654" s="333"/>
      <c r="BP2654" s="333"/>
      <c r="BZ2654" s="333"/>
      <c r="CJ2654" s="333"/>
      <c r="CT2654" s="333"/>
      <c r="DD2654" s="333"/>
      <c r="DN2654" s="333"/>
      <c r="DX2654" s="333"/>
      <c r="EH2654" s="333"/>
      <c r="ER2654" s="333"/>
      <c r="FX2654" s="389"/>
      <c r="GH2654" s="333"/>
      <c r="GR2654" s="333"/>
      <c r="HB2654" s="333"/>
      <c r="HL2654" s="333"/>
      <c r="HV2654" s="333"/>
      <c r="IA2654" s="325"/>
    </row>
    <row r="2655" spans="1:235" s="48" customFormat="1">
      <c r="A2655" s="46"/>
      <c r="AB2655" s="333"/>
      <c r="AL2655" s="333"/>
      <c r="AV2655" s="333"/>
      <c r="BF2655" s="333"/>
      <c r="BP2655" s="333"/>
      <c r="BZ2655" s="333"/>
      <c r="CJ2655" s="333"/>
      <c r="CT2655" s="333"/>
      <c r="DD2655" s="333"/>
      <c r="DN2655" s="333"/>
      <c r="DX2655" s="333"/>
      <c r="EH2655" s="333"/>
      <c r="ER2655" s="333"/>
      <c r="FX2655" s="389"/>
      <c r="GH2655" s="333"/>
      <c r="GR2655" s="333"/>
      <c r="HB2655" s="333"/>
      <c r="HL2655" s="333"/>
      <c r="HV2655" s="333"/>
      <c r="IA2655" s="325"/>
    </row>
    <row r="2656" spans="1:235" s="48" customFormat="1">
      <c r="A2656" s="46"/>
      <c r="AB2656" s="333"/>
      <c r="AL2656" s="333"/>
      <c r="AV2656" s="333"/>
      <c r="BF2656" s="333"/>
      <c r="BP2656" s="333"/>
      <c r="BZ2656" s="333"/>
      <c r="CJ2656" s="333"/>
      <c r="CT2656" s="333"/>
      <c r="DD2656" s="333"/>
      <c r="DN2656" s="333"/>
      <c r="DX2656" s="333"/>
      <c r="EH2656" s="333"/>
      <c r="ER2656" s="333"/>
      <c r="FX2656" s="389"/>
      <c r="GH2656" s="333"/>
      <c r="GR2656" s="333"/>
      <c r="HB2656" s="333"/>
      <c r="HL2656" s="333"/>
      <c r="HV2656" s="333"/>
      <c r="IA2656" s="325"/>
    </row>
    <row r="2657" spans="1:235" s="48" customFormat="1">
      <c r="A2657" s="46"/>
      <c r="AB2657" s="333"/>
      <c r="AL2657" s="333"/>
      <c r="AV2657" s="333"/>
      <c r="BF2657" s="333"/>
      <c r="BP2657" s="333"/>
      <c r="BZ2657" s="333"/>
      <c r="CJ2657" s="333"/>
      <c r="CT2657" s="333"/>
      <c r="DD2657" s="333"/>
      <c r="DN2657" s="333"/>
      <c r="DX2657" s="333"/>
      <c r="EH2657" s="333"/>
      <c r="ER2657" s="333"/>
      <c r="FX2657" s="389"/>
      <c r="GH2657" s="333"/>
      <c r="GR2657" s="333"/>
      <c r="HB2657" s="333"/>
      <c r="HL2657" s="333"/>
      <c r="HV2657" s="333"/>
      <c r="IA2657" s="325"/>
    </row>
    <row r="2658" spans="1:235" s="48" customFormat="1">
      <c r="A2658" s="46"/>
      <c r="AB2658" s="333"/>
      <c r="AL2658" s="333"/>
      <c r="AV2658" s="333"/>
      <c r="BF2658" s="333"/>
      <c r="BP2658" s="333"/>
      <c r="BZ2658" s="333"/>
      <c r="CJ2658" s="333"/>
      <c r="CT2658" s="333"/>
      <c r="DD2658" s="333"/>
      <c r="DN2658" s="333"/>
      <c r="DX2658" s="333"/>
      <c r="EH2658" s="333"/>
      <c r="ER2658" s="333"/>
      <c r="FX2658" s="389"/>
      <c r="GH2658" s="333"/>
      <c r="GR2658" s="333"/>
      <c r="HB2658" s="333"/>
      <c r="HL2658" s="333"/>
      <c r="HV2658" s="333"/>
      <c r="IA2658" s="325"/>
    </row>
    <row r="2659" spans="1:235" s="48" customFormat="1">
      <c r="A2659" s="46"/>
      <c r="AB2659" s="333"/>
      <c r="AL2659" s="333"/>
      <c r="AV2659" s="333"/>
      <c r="BF2659" s="333"/>
      <c r="BP2659" s="333"/>
      <c r="BZ2659" s="333"/>
      <c r="CJ2659" s="333"/>
      <c r="CT2659" s="333"/>
      <c r="DD2659" s="333"/>
      <c r="DN2659" s="333"/>
      <c r="DX2659" s="333"/>
      <c r="EH2659" s="333"/>
      <c r="ER2659" s="333"/>
      <c r="FX2659" s="389"/>
      <c r="GH2659" s="333"/>
      <c r="GR2659" s="333"/>
      <c r="HB2659" s="333"/>
      <c r="HL2659" s="333"/>
      <c r="HV2659" s="333"/>
      <c r="IA2659" s="325"/>
    </row>
    <row r="2660" spans="1:235" s="48" customFormat="1">
      <c r="A2660" s="46"/>
      <c r="AB2660" s="333"/>
      <c r="AL2660" s="333"/>
      <c r="AV2660" s="333"/>
      <c r="BF2660" s="333"/>
      <c r="BP2660" s="333"/>
      <c r="BZ2660" s="333"/>
      <c r="CJ2660" s="333"/>
      <c r="CT2660" s="333"/>
      <c r="DD2660" s="333"/>
      <c r="DN2660" s="333"/>
      <c r="DX2660" s="333"/>
      <c r="EH2660" s="333"/>
      <c r="ER2660" s="333"/>
      <c r="FX2660" s="389"/>
      <c r="GH2660" s="333"/>
      <c r="GR2660" s="333"/>
      <c r="HB2660" s="333"/>
      <c r="HL2660" s="333"/>
      <c r="HV2660" s="333"/>
      <c r="IA2660" s="325"/>
    </row>
    <row r="2661" spans="1:235" s="48" customFormat="1">
      <c r="A2661" s="46"/>
      <c r="AB2661" s="333"/>
      <c r="AL2661" s="333"/>
      <c r="AV2661" s="333"/>
      <c r="BF2661" s="333"/>
      <c r="BP2661" s="333"/>
      <c r="BZ2661" s="333"/>
      <c r="CJ2661" s="333"/>
      <c r="CT2661" s="333"/>
      <c r="DD2661" s="333"/>
      <c r="DN2661" s="333"/>
      <c r="DX2661" s="333"/>
      <c r="EH2661" s="333"/>
      <c r="ER2661" s="333"/>
      <c r="FX2661" s="389"/>
      <c r="GH2661" s="333"/>
      <c r="GR2661" s="333"/>
      <c r="HB2661" s="333"/>
      <c r="HL2661" s="333"/>
      <c r="HV2661" s="333"/>
      <c r="IA2661" s="325"/>
    </row>
    <row r="2662" spans="1:235" s="48" customFormat="1">
      <c r="A2662" s="46"/>
      <c r="AB2662" s="333"/>
      <c r="AL2662" s="333"/>
      <c r="AV2662" s="333"/>
      <c r="BF2662" s="333"/>
      <c r="BP2662" s="333"/>
      <c r="BZ2662" s="333"/>
      <c r="CJ2662" s="333"/>
      <c r="CT2662" s="333"/>
      <c r="DD2662" s="333"/>
      <c r="DN2662" s="333"/>
      <c r="DX2662" s="333"/>
      <c r="EH2662" s="333"/>
      <c r="ER2662" s="333"/>
      <c r="FX2662" s="389"/>
      <c r="GH2662" s="333"/>
      <c r="GR2662" s="333"/>
      <c r="HB2662" s="333"/>
      <c r="HL2662" s="333"/>
      <c r="HV2662" s="333"/>
      <c r="IA2662" s="325"/>
    </row>
    <row r="2663" spans="1:235" s="48" customFormat="1">
      <c r="A2663" s="46"/>
      <c r="AB2663" s="333"/>
      <c r="AL2663" s="333"/>
      <c r="AV2663" s="333"/>
      <c r="BF2663" s="333"/>
      <c r="BP2663" s="333"/>
      <c r="BZ2663" s="333"/>
      <c r="CJ2663" s="333"/>
      <c r="CT2663" s="333"/>
      <c r="DD2663" s="333"/>
      <c r="DN2663" s="333"/>
      <c r="DX2663" s="333"/>
      <c r="EH2663" s="333"/>
      <c r="ER2663" s="333"/>
      <c r="FX2663" s="389"/>
      <c r="GH2663" s="333"/>
      <c r="GR2663" s="333"/>
      <c r="HB2663" s="333"/>
      <c r="HL2663" s="333"/>
      <c r="HV2663" s="333"/>
      <c r="IA2663" s="325"/>
    </row>
    <row r="2664" spans="1:235" s="48" customFormat="1">
      <c r="A2664" s="46"/>
      <c r="AB2664" s="333"/>
      <c r="AL2664" s="333"/>
      <c r="AV2664" s="333"/>
      <c r="BF2664" s="333"/>
      <c r="BP2664" s="333"/>
      <c r="BZ2664" s="333"/>
      <c r="CJ2664" s="333"/>
      <c r="CT2664" s="333"/>
      <c r="DD2664" s="333"/>
      <c r="DN2664" s="333"/>
      <c r="DX2664" s="333"/>
      <c r="EH2664" s="333"/>
      <c r="ER2664" s="333"/>
      <c r="FX2664" s="389"/>
      <c r="GH2664" s="333"/>
      <c r="GR2664" s="333"/>
      <c r="HB2664" s="333"/>
      <c r="HL2664" s="333"/>
      <c r="HV2664" s="333"/>
      <c r="IA2664" s="325"/>
    </row>
    <row r="2665" spans="1:235" s="48" customFormat="1">
      <c r="A2665" s="46"/>
      <c r="AB2665" s="333"/>
      <c r="AL2665" s="333"/>
      <c r="AV2665" s="333"/>
      <c r="BF2665" s="333"/>
      <c r="BP2665" s="333"/>
      <c r="BZ2665" s="333"/>
      <c r="CJ2665" s="333"/>
      <c r="CT2665" s="333"/>
      <c r="DD2665" s="333"/>
      <c r="DN2665" s="333"/>
      <c r="DX2665" s="333"/>
      <c r="EH2665" s="333"/>
      <c r="ER2665" s="333"/>
      <c r="FX2665" s="389"/>
      <c r="GH2665" s="333"/>
      <c r="GR2665" s="333"/>
      <c r="HB2665" s="333"/>
      <c r="HL2665" s="333"/>
      <c r="HV2665" s="333"/>
      <c r="IA2665" s="325"/>
    </row>
    <row r="2666" spans="1:235" s="48" customFormat="1">
      <c r="A2666" s="46"/>
      <c r="AB2666" s="333"/>
      <c r="AL2666" s="333"/>
      <c r="AV2666" s="333"/>
      <c r="BF2666" s="333"/>
      <c r="BP2666" s="333"/>
      <c r="BZ2666" s="333"/>
      <c r="CJ2666" s="333"/>
      <c r="CT2666" s="333"/>
      <c r="DD2666" s="333"/>
      <c r="DN2666" s="333"/>
      <c r="DX2666" s="333"/>
      <c r="EH2666" s="333"/>
      <c r="ER2666" s="333"/>
      <c r="FX2666" s="389"/>
      <c r="GH2666" s="333"/>
      <c r="GR2666" s="333"/>
      <c r="HB2666" s="333"/>
      <c r="HL2666" s="333"/>
      <c r="HV2666" s="333"/>
      <c r="IA2666" s="325"/>
    </row>
    <row r="2667" spans="1:235" s="48" customFormat="1">
      <c r="A2667" s="46"/>
      <c r="AB2667" s="333"/>
      <c r="AL2667" s="333"/>
      <c r="AV2667" s="333"/>
      <c r="BF2667" s="333"/>
      <c r="BP2667" s="333"/>
      <c r="BZ2667" s="333"/>
      <c r="CJ2667" s="333"/>
      <c r="CT2667" s="333"/>
      <c r="DD2667" s="333"/>
      <c r="DN2667" s="333"/>
      <c r="DX2667" s="333"/>
      <c r="EH2667" s="333"/>
      <c r="ER2667" s="333"/>
      <c r="FX2667" s="389"/>
      <c r="GH2667" s="333"/>
      <c r="GR2667" s="333"/>
      <c r="HB2667" s="333"/>
      <c r="HL2667" s="333"/>
      <c r="HV2667" s="333"/>
      <c r="IA2667" s="325"/>
    </row>
    <row r="2668" spans="1:235" s="48" customFormat="1">
      <c r="A2668" s="46"/>
      <c r="AB2668" s="333"/>
      <c r="AL2668" s="333"/>
      <c r="AV2668" s="333"/>
      <c r="BF2668" s="333"/>
      <c r="BP2668" s="333"/>
      <c r="BZ2668" s="333"/>
      <c r="CJ2668" s="333"/>
      <c r="CT2668" s="333"/>
      <c r="DD2668" s="333"/>
      <c r="DN2668" s="333"/>
      <c r="DX2668" s="333"/>
      <c r="EH2668" s="333"/>
      <c r="ER2668" s="333"/>
      <c r="FX2668" s="389"/>
      <c r="GH2668" s="333"/>
      <c r="GR2668" s="333"/>
      <c r="HB2668" s="333"/>
      <c r="HL2668" s="333"/>
      <c r="HV2668" s="333"/>
      <c r="IA2668" s="325"/>
    </row>
    <row r="2669" spans="1:235" s="48" customFormat="1">
      <c r="A2669" s="46"/>
      <c r="AB2669" s="333"/>
      <c r="AL2669" s="333"/>
      <c r="AV2669" s="333"/>
      <c r="BF2669" s="333"/>
      <c r="BP2669" s="333"/>
      <c r="BZ2669" s="333"/>
      <c r="CJ2669" s="333"/>
      <c r="CT2669" s="333"/>
      <c r="DD2669" s="333"/>
      <c r="DN2669" s="333"/>
      <c r="DX2669" s="333"/>
      <c r="EH2669" s="333"/>
      <c r="ER2669" s="333"/>
      <c r="FX2669" s="389"/>
      <c r="GH2669" s="333"/>
      <c r="GR2669" s="333"/>
      <c r="HB2669" s="333"/>
      <c r="HL2669" s="333"/>
      <c r="HV2669" s="333"/>
      <c r="IA2669" s="325"/>
    </row>
    <row r="2670" spans="1:235" s="48" customFormat="1">
      <c r="A2670" s="46"/>
      <c r="AB2670" s="333"/>
      <c r="AL2670" s="333"/>
      <c r="AV2670" s="333"/>
      <c r="BF2670" s="333"/>
      <c r="BP2670" s="333"/>
      <c r="BZ2670" s="333"/>
      <c r="CJ2670" s="333"/>
      <c r="CT2670" s="333"/>
      <c r="DD2670" s="333"/>
      <c r="DN2670" s="333"/>
      <c r="DX2670" s="333"/>
      <c r="EH2670" s="333"/>
      <c r="ER2670" s="333"/>
      <c r="FX2670" s="389"/>
      <c r="GH2670" s="333"/>
      <c r="GR2670" s="333"/>
      <c r="HB2670" s="333"/>
      <c r="HL2670" s="333"/>
      <c r="HV2670" s="333"/>
      <c r="IA2670" s="325"/>
    </row>
    <row r="2671" spans="1:235" s="48" customFormat="1">
      <c r="A2671" s="46"/>
      <c r="AB2671" s="333"/>
      <c r="AL2671" s="333"/>
      <c r="AV2671" s="333"/>
      <c r="BF2671" s="333"/>
      <c r="BP2671" s="333"/>
      <c r="BZ2671" s="333"/>
      <c r="CJ2671" s="333"/>
      <c r="CT2671" s="333"/>
      <c r="DD2671" s="333"/>
      <c r="DN2671" s="333"/>
      <c r="DX2671" s="333"/>
      <c r="EH2671" s="333"/>
      <c r="ER2671" s="333"/>
      <c r="FX2671" s="389"/>
      <c r="GH2671" s="333"/>
      <c r="GR2671" s="333"/>
      <c r="HB2671" s="333"/>
      <c r="HL2671" s="333"/>
      <c r="HV2671" s="333"/>
      <c r="IA2671" s="325"/>
    </row>
    <row r="2672" spans="1:235" s="48" customFormat="1">
      <c r="A2672" s="46"/>
      <c r="AB2672" s="333"/>
      <c r="AL2672" s="333"/>
      <c r="AV2672" s="333"/>
      <c r="BF2672" s="333"/>
      <c r="BP2672" s="333"/>
      <c r="BZ2672" s="333"/>
      <c r="CJ2672" s="333"/>
      <c r="CT2672" s="333"/>
      <c r="DD2672" s="333"/>
      <c r="DN2672" s="333"/>
      <c r="DX2672" s="333"/>
      <c r="EH2672" s="333"/>
      <c r="ER2672" s="333"/>
      <c r="FX2672" s="389"/>
      <c r="GH2672" s="333"/>
      <c r="GR2672" s="333"/>
      <c r="HB2672" s="333"/>
      <c r="HL2672" s="333"/>
      <c r="HV2672" s="333"/>
      <c r="IA2672" s="325"/>
    </row>
    <row r="2673" spans="1:235" s="48" customFormat="1">
      <c r="A2673" s="46"/>
      <c r="AB2673" s="333"/>
      <c r="AL2673" s="333"/>
      <c r="AV2673" s="333"/>
      <c r="BF2673" s="333"/>
      <c r="BP2673" s="333"/>
      <c r="BZ2673" s="333"/>
      <c r="CJ2673" s="333"/>
      <c r="CT2673" s="333"/>
      <c r="DD2673" s="333"/>
      <c r="DN2673" s="333"/>
      <c r="DX2673" s="333"/>
      <c r="EH2673" s="333"/>
      <c r="ER2673" s="333"/>
      <c r="FX2673" s="389"/>
      <c r="GH2673" s="333"/>
      <c r="GR2673" s="333"/>
      <c r="HB2673" s="333"/>
      <c r="HL2673" s="333"/>
      <c r="HV2673" s="333"/>
      <c r="IA2673" s="325"/>
    </row>
    <row r="2674" spans="1:235" s="48" customFormat="1">
      <c r="A2674" s="46"/>
      <c r="AB2674" s="333"/>
      <c r="AL2674" s="333"/>
      <c r="AV2674" s="333"/>
      <c r="BF2674" s="333"/>
      <c r="BP2674" s="333"/>
      <c r="BZ2674" s="333"/>
      <c r="CJ2674" s="333"/>
      <c r="CT2674" s="333"/>
      <c r="DD2674" s="333"/>
      <c r="DN2674" s="333"/>
      <c r="DX2674" s="333"/>
      <c r="EH2674" s="333"/>
      <c r="ER2674" s="333"/>
      <c r="FX2674" s="389"/>
      <c r="GH2674" s="333"/>
      <c r="GR2674" s="333"/>
      <c r="HB2674" s="333"/>
      <c r="HL2674" s="333"/>
      <c r="HV2674" s="333"/>
      <c r="IA2674" s="325"/>
    </row>
    <row r="2675" spans="1:235" s="48" customFormat="1">
      <c r="A2675" s="46"/>
      <c r="AB2675" s="333"/>
      <c r="AL2675" s="333"/>
      <c r="AV2675" s="333"/>
      <c r="BF2675" s="333"/>
      <c r="BP2675" s="333"/>
      <c r="BZ2675" s="333"/>
      <c r="CJ2675" s="333"/>
      <c r="CT2675" s="333"/>
      <c r="DD2675" s="333"/>
      <c r="DN2675" s="333"/>
      <c r="DX2675" s="333"/>
      <c r="EH2675" s="333"/>
      <c r="ER2675" s="333"/>
      <c r="FX2675" s="389"/>
      <c r="GH2675" s="333"/>
      <c r="GR2675" s="333"/>
      <c r="HB2675" s="333"/>
      <c r="HL2675" s="333"/>
      <c r="HV2675" s="333"/>
      <c r="IA2675" s="325"/>
    </row>
    <row r="2676" spans="1:235" s="48" customFormat="1">
      <c r="A2676" s="46"/>
      <c r="AB2676" s="333"/>
      <c r="AL2676" s="333"/>
      <c r="AV2676" s="333"/>
      <c r="BF2676" s="333"/>
      <c r="BP2676" s="333"/>
      <c r="BZ2676" s="333"/>
      <c r="CJ2676" s="333"/>
      <c r="CT2676" s="333"/>
      <c r="DD2676" s="333"/>
      <c r="DN2676" s="333"/>
      <c r="DX2676" s="333"/>
      <c r="EH2676" s="333"/>
      <c r="ER2676" s="333"/>
      <c r="FX2676" s="389"/>
      <c r="GH2676" s="333"/>
      <c r="GR2676" s="333"/>
      <c r="HB2676" s="333"/>
      <c r="HL2676" s="333"/>
      <c r="HV2676" s="333"/>
      <c r="IA2676" s="325"/>
    </row>
    <row r="2677" spans="1:235" s="48" customFormat="1">
      <c r="A2677" s="46"/>
      <c r="AB2677" s="333"/>
      <c r="AL2677" s="333"/>
      <c r="AV2677" s="333"/>
      <c r="BF2677" s="333"/>
      <c r="BP2677" s="333"/>
      <c r="BZ2677" s="333"/>
      <c r="CJ2677" s="333"/>
      <c r="CT2677" s="333"/>
      <c r="DD2677" s="333"/>
      <c r="DN2677" s="333"/>
      <c r="DX2677" s="333"/>
      <c r="EH2677" s="333"/>
      <c r="ER2677" s="333"/>
      <c r="FX2677" s="389"/>
      <c r="GH2677" s="333"/>
      <c r="GR2677" s="333"/>
      <c r="HB2677" s="333"/>
      <c r="HL2677" s="333"/>
      <c r="HV2677" s="333"/>
      <c r="IA2677" s="325"/>
    </row>
    <row r="2678" spans="1:235" s="48" customFormat="1">
      <c r="A2678" s="46"/>
      <c r="AB2678" s="333"/>
      <c r="AL2678" s="333"/>
      <c r="AV2678" s="333"/>
      <c r="BF2678" s="333"/>
      <c r="BP2678" s="333"/>
      <c r="BZ2678" s="333"/>
      <c r="CJ2678" s="333"/>
      <c r="CT2678" s="333"/>
      <c r="DD2678" s="333"/>
      <c r="DN2678" s="333"/>
      <c r="DX2678" s="333"/>
      <c r="EH2678" s="333"/>
      <c r="ER2678" s="333"/>
      <c r="FX2678" s="389"/>
      <c r="GH2678" s="333"/>
      <c r="GR2678" s="333"/>
      <c r="HB2678" s="333"/>
      <c r="HL2678" s="333"/>
      <c r="HV2678" s="333"/>
      <c r="IA2678" s="325"/>
    </row>
    <row r="2679" spans="1:235" s="48" customFormat="1">
      <c r="A2679" s="46"/>
      <c r="AB2679" s="333"/>
      <c r="AL2679" s="333"/>
      <c r="AV2679" s="333"/>
      <c r="BF2679" s="333"/>
      <c r="BP2679" s="333"/>
      <c r="BZ2679" s="333"/>
      <c r="CJ2679" s="333"/>
      <c r="CT2679" s="333"/>
      <c r="DD2679" s="333"/>
      <c r="DN2679" s="333"/>
      <c r="DX2679" s="333"/>
      <c r="EH2679" s="333"/>
      <c r="ER2679" s="333"/>
      <c r="FX2679" s="389"/>
      <c r="GH2679" s="333"/>
      <c r="GR2679" s="333"/>
      <c r="HB2679" s="333"/>
      <c r="HL2679" s="333"/>
      <c r="HV2679" s="333"/>
      <c r="IA2679" s="325"/>
    </row>
    <row r="2680" spans="1:235" s="48" customFormat="1">
      <c r="A2680" s="46"/>
      <c r="AB2680" s="333"/>
      <c r="AL2680" s="333"/>
      <c r="AV2680" s="333"/>
      <c r="BF2680" s="333"/>
      <c r="BP2680" s="333"/>
      <c r="BZ2680" s="333"/>
      <c r="CJ2680" s="333"/>
      <c r="CT2680" s="333"/>
      <c r="DD2680" s="333"/>
      <c r="DN2680" s="333"/>
      <c r="DX2680" s="333"/>
      <c r="EH2680" s="333"/>
      <c r="ER2680" s="333"/>
      <c r="FX2680" s="389"/>
      <c r="GH2680" s="333"/>
      <c r="GR2680" s="333"/>
      <c r="HB2680" s="333"/>
      <c r="HL2680" s="333"/>
      <c r="HV2680" s="333"/>
      <c r="IA2680" s="325"/>
    </row>
    <row r="2681" spans="1:235" s="48" customFormat="1">
      <c r="A2681" s="46"/>
      <c r="AB2681" s="333"/>
      <c r="AL2681" s="333"/>
      <c r="AV2681" s="333"/>
      <c r="BF2681" s="333"/>
      <c r="BP2681" s="333"/>
      <c r="BZ2681" s="333"/>
      <c r="CJ2681" s="333"/>
      <c r="CT2681" s="333"/>
      <c r="DD2681" s="333"/>
      <c r="DN2681" s="333"/>
      <c r="DX2681" s="333"/>
      <c r="EH2681" s="333"/>
      <c r="ER2681" s="333"/>
      <c r="FX2681" s="389"/>
      <c r="GH2681" s="333"/>
      <c r="GR2681" s="333"/>
      <c r="HB2681" s="333"/>
      <c r="HL2681" s="333"/>
      <c r="HV2681" s="333"/>
      <c r="IA2681" s="325"/>
    </row>
    <row r="2682" spans="1:235" s="48" customFormat="1">
      <c r="A2682" s="46"/>
      <c r="AB2682" s="333"/>
      <c r="AL2682" s="333"/>
      <c r="AV2682" s="333"/>
      <c r="BF2682" s="333"/>
      <c r="BP2682" s="333"/>
      <c r="BZ2682" s="333"/>
      <c r="CJ2682" s="333"/>
      <c r="CT2682" s="333"/>
      <c r="DD2682" s="333"/>
      <c r="DN2682" s="333"/>
      <c r="DX2682" s="333"/>
      <c r="EH2682" s="333"/>
      <c r="ER2682" s="333"/>
      <c r="FX2682" s="389"/>
      <c r="GH2682" s="333"/>
      <c r="GR2682" s="333"/>
      <c r="HB2682" s="333"/>
      <c r="HL2682" s="333"/>
      <c r="HV2682" s="333"/>
      <c r="IA2682" s="325"/>
    </row>
    <row r="2683" spans="1:235" s="48" customFormat="1">
      <c r="A2683" s="46"/>
      <c r="AB2683" s="333"/>
      <c r="AL2683" s="333"/>
      <c r="AV2683" s="333"/>
      <c r="BF2683" s="333"/>
      <c r="BP2683" s="333"/>
      <c r="BZ2683" s="333"/>
      <c r="CJ2683" s="333"/>
      <c r="CT2683" s="333"/>
      <c r="DD2683" s="333"/>
      <c r="DN2683" s="333"/>
      <c r="DX2683" s="333"/>
      <c r="EH2683" s="333"/>
      <c r="ER2683" s="333"/>
      <c r="FX2683" s="389"/>
      <c r="GH2683" s="333"/>
      <c r="GR2683" s="333"/>
      <c r="HB2683" s="333"/>
      <c r="HL2683" s="333"/>
      <c r="HV2683" s="333"/>
      <c r="IA2683" s="325"/>
    </row>
    <row r="2684" spans="1:235" s="48" customFormat="1">
      <c r="A2684" s="46"/>
      <c r="AB2684" s="333"/>
      <c r="AL2684" s="333"/>
      <c r="AV2684" s="333"/>
      <c r="BF2684" s="333"/>
      <c r="BP2684" s="333"/>
      <c r="BZ2684" s="333"/>
      <c r="CJ2684" s="333"/>
      <c r="CT2684" s="333"/>
      <c r="DD2684" s="333"/>
      <c r="DN2684" s="333"/>
      <c r="DX2684" s="333"/>
      <c r="EH2684" s="333"/>
      <c r="ER2684" s="333"/>
      <c r="FX2684" s="389"/>
      <c r="GH2684" s="333"/>
      <c r="GR2684" s="333"/>
      <c r="HB2684" s="333"/>
      <c r="HL2684" s="333"/>
      <c r="HV2684" s="333"/>
      <c r="IA2684" s="325"/>
    </row>
    <row r="2685" spans="1:235" s="48" customFormat="1">
      <c r="A2685" s="46"/>
      <c r="AB2685" s="333"/>
      <c r="AL2685" s="333"/>
      <c r="AV2685" s="333"/>
      <c r="BF2685" s="333"/>
      <c r="BP2685" s="333"/>
      <c r="BZ2685" s="333"/>
      <c r="CJ2685" s="333"/>
      <c r="CT2685" s="333"/>
      <c r="DD2685" s="333"/>
      <c r="DN2685" s="333"/>
      <c r="DX2685" s="333"/>
      <c r="EH2685" s="333"/>
      <c r="ER2685" s="333"/>
      <c r="FX2685" s="389"/>
      <c r="GH2685" s="333"/>
      <c r="GR2685" s="333"/>
      <c r="HB2685" s="333"/>
      <c r="HL2685" s="333"/>
      <c r="HV2685" s="333"/>
      <c r="IA2685" s="325"/>
    </row>
    <row r="2686" spans="1:235" s="48" customFormat="1">
      <c r="A2686" s="46"/>
      <c r="AB2686" s="333"/>
      <c r="AL2686" s="333"/>
      <c r="AV2686" s="333"/>
      <c r="BF2686" s="333"/>
      <c r="BP2686" s="333"/>
      <c r="BZ2686" s="333"/>
      <c r="CJ2686" s="333"/>
      <c r="CT2686" s="333"/>
      <c r="DD2686" s="333"/>
      <c r="DN2686" s="333"/>
      <c r="DX2686" s="333"/>
      <c r="EH2686" s="333"/>
      <c r="ER2686" s="333"/>
      <c r="FX2686" s="389"/>
      <c r="GH2686" s="333"/>
      <c r="GR2686" s="333"/>
      <c r="HB2686" s="333"/>
      <c r="HL2686" s="333"/>
      <c r="HV2686" s="333"/>
      <c r="IA2686" s="325"/>
    </row>
    <row r="2687" spans="1:235" s="48" customFormat="1">
      <c r="A2687" s="46"/>
      <c r="AB2687" s="333"/>
      <c r="AL2687" s="333"/>
      <c r="AV2687" s="333"/>
      <c r="BF2687" s="333"/>
      <c r="BP2687" s="333"/>
      <c r="BZ2687" s="333"/>
      <c r="CJ2687" s="333"/>
      <c r="CT2687" s="333"/>
      <c r="DD2687" s="333"/>
      <c r="DN2687" s="333"/>
      <c r="DX2687" s="333"/>
      <c r="EH2687" s="333"/>
      <c r="ER2687" s="333"/>
      <c r="FX2687" s="389"/>
      <c r="GH2687" s="333"/>
      <c r="GR2687" s="333"/>
      <c r="HB2687" s="333"/>
      <c r="HL2687" s="333"/>
      <c r="HV2687" s="333"/>
      <c r="IA2687" s="325"/>
    </row>
    <row r="2688" spans="1:235" s="48" customFormat="1">
      <c r="A2688" s="46"/>
      <c r="AB2688" s="333"/>
      <c r="AL2688" s="333"/>
      <c r="AV2688" s="333"/>
      <c r="BF2688" s="333"/>
      <c r="BP2688" s="333"/>
      <c r="BZ2688" s="333"/>
      <c r="CJ2688" s="333"/>
      <c r="CT2688" s="333"/>
      <c r="DD2688" s="333"/>
      <c r="DN2688" s="333"/>
      <c r="DX2688" s="333"/>
      <c r="EH2688" s="333"/>
      <c r="ER2688" s="333"/>
      <c r="FX2688" s="389"/>
      <c r="GH2688" s="333"/>
      <c r="GR2688" s="333"/>
      <c r="HB2688" s="333"/>
      <c r="HL2688" s="333"/>
      <c r="HV2688" s="333"/>
      <c r="IA2688" s="325"/>
    </row>
    <row r="2689" spans="1:235" s="48" customFormat="1">
      <c r="A2689" s="46"/>
      <c r="AB2689" s="333"/>
      <c r="AL2689" s="333"/>
      <c r="AV2689" s="333"/>
      <c r="BF2689" s="333"/>
      <c r="BP2689" s="333"/>
      <c r="BZ2689" s="333"/>
      <c r="CJ2689" s="333"/>
      <c r="CT2689" s="333"/>
      <c r="DD2689" s="333"/>
      <c r="DN2689" s="333"/>
      <c r="DX2689" s="333"/>
      <c r="EH2689" s="333"/>
      <c r="ER2689" s="333"/>
      <c r="FX2689" s="389"/>
      <c r="GH2689" s="333"/>
      <c r="GR2689" s="333"/>
      <c r="HB2689" s="333"/>
      <c r="HL2689" s="333"/>
      <c r="HV2689" s="333"/>
      <c r="IA2689" s="325"/>
    </row>
    <row r="2690" spans="1:235" s="48" customFormat="1">
      <c r="A2690" s="46"/>
      <c r="AB2690" s="333"/>
      <c r="AL2690" s="333"/>
      <c r="AV2690" s="333"/>
      <c r="BF2690" s="333"/>
      <c r="BP2690" s="333"/>
      <c r="BZ2690" s="333"/>
      <c r="CJ2690" s="333"/>
      <c r="CT2690" s="333"/>
      <c r="DD2690" s="333"/>
      <c r="DN2690" s="333"/>
      <c r="DX2690" s="333"/>
      <c r="EH2690" s="333"/>
      <c r="ER2690" s="333"/>
      <c r="FX2690" s="389"/>
      <c r="GH2690" s="333"/>
      <c r="GR2690" s="333"/>
      <c r="HB2690" s="333"/>
      <c r="HL2690" s="333"/>
      <c r="HV2690" s="333"/>
      <c r="IA2690" s="325"/>
    </row>
    <row r="2691" spans="1:235" s="48" customFormat="1">
      <c r="A2691" s="46"/>
      <c r="AB2691" s="333"/>
      <c r="AL2691" s="333"/>
      <c r="AV2691" s="333"/>
      <c r="BF2691" s="333"/>
      <c r="BP2691" s="333"/>
      <c r="BZ2691" s="333"/>
      <c r="CJ2691" s="333"/>
      <c r="CT2691" s="333"/>
      <c r="DD2691" s="333"/>
      <c r="DN2691" s="333"/>
      <c r="DX2691" s="333"/>
      <c r="EH2691" s="333"/>
      <c r="ER2691" s="333"/>
      <c r="FX2691" s="389"/>
      <c r="GH2691" s="333"/>
      <c r="GR2691" s="333"/>
      <c r="HB2691" s="333"/>
      <c r="HL2691" s="333"/>
      <c r="HV2691" s="333"/>
      <c r="IA2691" s="325"/>
    </row>
    <row r="2692" spans="1:235" s="48" customFormat="1">
      <c r="A2692" s="46"/>
      <c r="AB2692" s="333"/>
      <c r="AL2692" s="333"/>
      <c r="AV2692" s="333"/>
      <c r="BF2692" s="333"/>
      <c r="BP2692" s="333"/>
      <c r="BZ2692" s="333"/>
      <c r="CJ2692" s="333"/>
      <c r="CT2692" s="333"/>
      <c r="DD2692" s="333"/>
      <c r="DN2692" s="333"/>
      <c r="DX2692" s="333"/>
      <c r="EH2692" s="333"/>
      <c r="ER2692" s="333"/>
      <c r="FX2692" s="389"/>
      <c r="GH2692" s="333"/>
      <c r="GR2692" s="333"/>
      <c r="HB2692" s="333"/>
      <c r="HL2692" s="333"/>
      <c r="HV2692" s="333"/>
      <c r="IA2692" s="325"/>
    </row>
    <row r="2693" spans="1:235" s="48" customFormat="1">
      <c r="A2693" s="46"/>
      <c r="AB2693" s="333"/>
      <c r="AL2693" s="333"/>
      <c r="AV2693" s="333"/>
      <c r="BF2693" s="333"/>
      <c r="BP2693" s="333"/>
      <c r="BZ2693" s="333"/>
      <c r="CJ2693" s="333"/>
      <c r="CT2693" s="333"/>
      <c r="DD2693" s="333"/>
      <c r="DN2693" s="333"/>
      <c r="DX2693" s="333"/>
      <c r="EH2693" s="333"/>
      <c r="ER2693" s="333"/>
      <c r="FX2693" s="389"/>
      <c r="GH2693" s="333"/>
      <c r="GR2693" s="333"/>
      <c r="HB2693" s="333"/>
      <c r="HL2693" s="333"/>
      <c r="HV2693" s="333"/>
      <c r="IA2693" s="325"/>
    </row>
    <row r="2694" spans="1:235" s="48" customFormat="1">
      <c r="A2694" s="46"/>
      <c r="AB2694" s="333"/>
      <c r="AL2694" s="333"/>
      <c r="AV2694" s="333"/>
      <c r="BF2694" s="333"/>
      <c r="BP2694" s="333"/>
      <c r="BZ2694" s="333"/>
      <c r="CJ2694" s="333"/>
      <c r="CT2694" s="333"/>
      <c r="DD2694" s="333"/>
      <c r="DN2694" s="333"/>
      <c r="DX2694" s="333"/>
      <c r="EH2694" s="333"/>
      <c r="ER2694" s="333"/>
      <c r="FX2694" s="389"/>
      <c r="GH2694" s="333"/>
      <c r="GR2694" s="333"/>
      <c r="HB2694" s="333"/>
      <c r="HL2694" s="333"/>
      <c r="HV2694" s="333"/>
      <c r="IA2694" s="325"/>
    </row>
    <row r="2695" spans="1:235" s="48" customFormat="1">
      <c r="A2695" s="46"/>
      <c r="AB2695" s="333"/>
      <c r="AL2695" s="333"/>
      <c r="AV2695" s="333"/>
      <c r="BF2695" s="333"/>
      <c r="BP2695" s="333"/>
      <c r="BZ2695" s="333"/>
      <c r="CJ2695" s="333"/>
      <c r="CT2695" s="333"/>
      <c r="DD2695" s="333"/>
      <c r="DN2695" s="333"/>
      <c r="DX2695" s="333"/>
      <c r="EH2695" s="333"/>
      <c r="ER2695" s="333"/>
      <c r="FX2695" s="389"/>
      <c r="GH2695" s="333"/>
      <c r="GR2695" s="333"/>
      <c r="HB2695" s="333"/>
      <c r="HL2695" s="333"/>
      <c r="HV2695" s="333"/>
      <c r="IA2695" s="325"/>
    </row>
    <row r="2696" spans="1:235" s="48" customFormat="1">
      <c r="A2696" s="46"/>
      <c r="AB2696" s="333"/>
      <c r="AL2696" s="333"/>
      <c r="AV2696" s="333"/>
      <c r="BF2696" s="333"/>
      <c r="BP2696" s="333"/>
      <c r="BZ2696" s="333"/>
      <c r="CJ2696" s="333"/>
      <c r="CT2696" s="333"/>
      <c r="DD2696" s="333"/>
      <c r="DN2696" s="333"/>
      <c r="DX2696" s="333"/>
      <c r="EH2696" s="333"/>
      <c r="ER2696" s="333"/>
      <c r="FX2696" s="389"/>
      <c r="GH2696" s="333"/>
      <c r="GR2696" s="333"/>
      <c r="HB2696" s="333"/>
      <c r="HL2696" s="333"/>
      <c r="HV2696" s="333"/>
      <c r="IA2696" s="325"/>
    </row>
    <row r="2697" spans="1:235" s="48" customFormat="1">
      <c r="A2697" s="46"/>
      <c r="AB2697" s="333"/>
      <c r="AL2697" s="333"/>
      <c r="AV2697" s="333"/>
      <c r="BF2697" s="333"/>
      <c r="BP2697" s="333"/>
      <c r="BZ2697" s="333"/>
      <c r="CJ2697" s="333"/>
      <c r="CT2697" s="333"/>
      <c r="DD2697" s="333"/>
      <c r="DN2697" s="333"/>
      <c r="DX2697" s="333"/>
      <c r="EH2697" s="333"/>
      <c r="ER2697" s="333"/>
      <c r="FX2697" s="389"/>
      <c r="GH2697" s="333"/>
      <c r="GR2697" s="333"/>
      <c r="HB2697" s="333"/>
      <c r="HL2697" s="333"/>
      <c r="HV2697" s="333"/>
      <c r="IA2697" s="325"/>
    </row>
    <row r="2698" spans="1:235" s="48" customFormat="1">
      <c r="A2698" s="46"/>
      <c r="AB2698" s="333"/>
      <c r="AL2698" s="333"/>
      <c r="AV2698" s="333"/>
      <c r="BF2698" s="333"/>
      <c r="BP2698" s="333"/>
      <c r="BZ2698" s="333"/>
      <c r="CJ2698" s="333"/>
      <c r="CT2698" s="333"/>
      <c r="DD2698" s="333"/>
      <c r="DN2698" s="333"/>
      <c r="DX2698" s="333"/>
      <c r="EH2698" s="333"/>
      <c r="ER2698" s="333"/>
      <c r="FX2698" s="389"/>
      <c r="GH2698" s="333"/>
      <c r="GR2698" s="333"/>
      <c r="HB2698" s="333"/>
      <c r="HL2698" s="333"/>
      <c r="HV2698" s="333"/>
      <c r="IA2698" s="325"/>
    </row>
    <row r="2699" spans="1:235" s="48" customFormat="1">
      <c r="A2699" s="46"/>
      <c r="AB2699" s="333"/>
      <c r="AL2699" s="333"/>
      <c r="AV2699" s="333"/>
      <c r="BF2699" s="333"/>
      <c r="BP2699" s="333"/>
      <c r="BZ2699" s="333"/>
      <c r="CJ2699" s="333"/>
      <c r="CT2699" s="333"/>
      <c r="DD2699" s="333"/>
      <c r="DN2699" s="333"/>
      <c r="DX2699" s="333"/>
      <c r="EH2699" s="333"/>
      <c r="ER2699" s="333"/>
      <c r="FX2699" s="389"/>
      <c r="GH2699" s="333"/>
      <c r="GR2699" s="333"/>
      <c r="HB2699" s="333"/>
      <c r="HL2699" s="333"/>
      <c r="HV2699" s="333"/>
      <c r="IA2699" s="325"/>
    </row>
    <row r="2700" spans="1:235" s="48" customFormat="1">
      <c r="A2700" s="46"/>
      <c r="AB2700" s="333"/>
      <c r="AL2700" s="333"/>
      <c r="AV2700" s="333"/>
      <c r="BF2700" s="333"/>
      <c r="BP2700" s="333"/>
      <c r="BZ2700" s="333"/>
      <c r="CJ2700" s="333"/>
      <c r="CT2700" s="333"/>
      <c r="DD2700" s="333"/>
      <c r="DN2700" s="333"/>
      <c r="DX2700" s="333"/>
      <c r="EH2700" s="333"/>
      <c r="ER2700" s="333"/>
      <c r="FX2700" s="389"/>
      <c r="GH2700" s="333"/>
      <c r="GR2700" s="333"/>
      <c r="HB2700" s="333"/>
      <c r="HL2700" s="333"/>
      <c r="HV2700" s="333"/>
      <c r="IA2700" s="325"/>
    </row>
    <row r="2701" spans="1:235" s="48" customFormat="1">
      <c r="A2701" s="46"/>
      <c r="AB2701" s="333"/>
      <c r="AL2701" s="333"/>
      <c r="AV2701" s="333"/>
      <c r="BF2701" s="333"/>
      <c r="BP2701" s="333"/>
      <c r="BZ2701" s="333"/>
      <c r="CJ2701" s="333"/>
      <c r="CT2701" s="333"/>
      <c r="DD2701" s="333"/>
      <c r="DN2701" s="333"/>
      <c r="DX2701" s="333"/>
      <c r="EH2701" s="333"/>
      <c r="ER2701" s="333"/>
      <c r="FX2701" s="389"/>
      <c r="GH2701" s="333"/>
      <c r="GR2701" s="333"/>
      <c r="HB2701" s="333"/>
      <c r="HL2701" s="333"/>
      <c r="HV2701" s="333"/>
      <c r="IA2701" s="325"/>
    </row>
    <row r="2702" spans="1:235" s="48" customFormat="1">
      <c r="A2702" s="46"/>
      <c r="AB2702" s="333"/>
      <c r="AL2702" s="333"/>
      <c r="AV2702" s="333"/>
      <c r="BF2702" s="333"/>
      <c r="BP2702" s="333"/>
      <c r="BZ2702" s="333"/>
      <c r="CJ2702" s="333"/>
      <c r="CT2702" s="333"/>
      <c r="DD2702" s="333"/>
      <c r="DN2702" s="333"/>
      <c r="DX2702" s="333"/>
      <c r="EH2702" s="333"/>
      <c r="ER2702" s="333"/>
      <c r="FX2702" s="389"/>
      <c r="GH2702" s="333"/>
      <c r="GR2702" s="333"/>
      <c r="HB2702" s="333"/>
      <c r="HL2702" s="333"/>
      <c r="HV2702" s="333"/>
      <c r="IA2702" s="325"/>
    </row>
    <row r="2703" spans="1:235" s="48" customFormat="1">
      <c r="A2703" s="46"/>
      <c r="AB2703" s="333"/>
      <c r="AL2703" s="333"/>
      <c r="AV2703" s="333"/>
      <c r="BF2703" s="333"/>
      <c r="BP2703" s="333"/>
      <c r="BZ2703" s="333"/>
      <c r="CJ2703" s="333"/>
      <c r="CT2703" s="333"/>
      <c r="DD2703" s="333"/>
      <c r="DN2703" s="333"/>
      <c r="DX2703" s="333"/>
      <c r="EH2703" s="333"/>
      <c r="ER2703" s="333"/>
      <c r="FX2703" s="389"/>
      <c r="GH2703" s="333"/>
      <c r="GR2703" s="333"/>
      <c r="HB2703" s="333"/>
      <c r="HL2703" s="333"/>
      <c r="HV2703" s="333"/>
      <c r="IA2703" s="325"/>
    </row>
    <row r="2704" spans="1:235" s="48" customFormat="1">
      <c r="A2704" s="46"/>
      <c r="AB2704" s="333"/>
      <c r="AL2704" s="333"/>
      <c r="AV2704" s="333"/>
      <c r="BF2704" s="333"/>
      <c r="BP2704" s="333"/>
      <c r="BZ2704" s="333"/>
      <c r="CJ2704" s="333"/>
      <c r="CT2704" s="333"/>
      <c r="DD2704" s="333"/>
      <c r="DN2704" s="333"/>
      <c r="DX2704" s="333"/>
      <c r="EH2704" s="333"/>
      <c r="ER2704" s="333"/>
      <c r="FX2704" s="389"/>
      <c r="GH2704" s="333"/>
      <c r="GR2704" s="333"/>
      <c r="HB2704" s="333"/>
      <c r="HL2704" s="333"/>
      <c r="HV2704" s="333"/>
      <c r="IA2704" s="325"/>
    </row>
    <row r="2705" spans="1:235" s="48" customFormat="1">
      <c r="A2705" s="46"/>
      <c r="AB2705" s="333"/>
      <c r="AL2705" s="333"/>
      <c r="AV2705" s="333"/>
      <c r="BF2705" s="333"/>
      <c r="BP2705" s="333"/>
      <c r="BZ2705" s="333"/>
      <c r="CJ2705" s="333"/>
      <c r="CT2705" s="333"/>
      <c r="DD2705" s="333"/>
      <c r="DN2705" s="333"/>
      <c r="DX2705" s="333"/>
      <c r="EH2705" s="333"/>
      <c r="ER2705" s="333"/>
      <c r="FX2705" s="389"/>
      <c r="GH2705" s="333"/>
      <c r="GR2705" s="333"/>
      <c r="HB2705" s="333"/>
      <c r="HL2705" s="333"/>
      <c r="HV2705" s="333"/>
      <c r="IA2705" s="325"/>
    </row>
    <row r="2706" spans="1:235" s="48" customFormat="1">
      <c r="A2706" s="46"/>
      <c r="AB2706" s="333"/>
      <c r="AL2706" s="333"/>
      <c r="AV2706" s="333"/>
      <c r="BF2706" s="333"/>
      <c r="BP2706" s="333"/>
      <c r="BZ2706" s="333"/>
      <c r="CJ2706" s="333"/>
      <c r="CT2706" s="333"/>
      <c r="DD2706" s="333"/>
      <c r="DN2706" s="333"/>
      <c r="DX2706" s="333"/>
      <c r="EH2706" s="333"/>
      <c r="ER2706" s="333"/>
      <c r="FX2706" s="389"/>
      <c r="GH2706" s="333"/>
      <c r="GR2706" s="333"/>
      <c r="HB2706" s="333"/>
      <c r="HL2706" s="333"/>
      <c r="HV2706" s="333"/>
      <c r="IA2706" s="325"/>
    </row>
    <row r="2707" spans="1:235" s="48" customFormat="1">
      <c r="A2707" s="46"/>
      <c r="AB2707" s="333"/>
      <c r="AL2707" s="333"/>
      <c r="AV2707" s="333"/>
      <c r="BF2707" s="333"/>
      <c r="BP2707" s="333"/>
      <c r="BZ2707" s="333"/>
      <c r="CJ2707" s="333"/>
      <c r="CT2707" s="333"/>
      <c r="DD2707" s="333"/>
      <c r="DN2707" s="333"/>
      <c r="DX2707" s="333"/>
      <c r="EH2707" s="333"/>
      <c r="ER2707" s="333"/>
      <c r="FX2707" s="389"/>
      <c r="GH2707" s="333"/>
      <c r="GR2707" s="333"/>
      <c r="HB2707" s="333"/>
      <c r="HL2707" s="333"/>
      <c r="HV2707" s="333"/>
      <c r="IA2707" s="325"/>
    </row>
    <row r="2708" spans="1:235" s="48" customFormat="1">
      <c r="A2708" s="46"/>
      <c r="AB2708" s="333"/>
      <c r="AL2708" s="333"/>
      <c r="AV2708" s="333"/>
      <c r="BF2708" s="333"/>
      <c r="BP2708" s="333"/>
      <c r="BZ2708" s="333"/>
      <c r="CJ2708" s="333"/>
      <c r="CT2708" s="333"/>
      <c r="DD2708" s="333"/>
      <c r="DN2708" s="333"/>
      <c r="DX2708" s="333"/>
      <c r="EH2708" s="333"/>
      <c r="ER2708" s="333"/>
      <c r="FX2708" s="389"/>
      <c r="GH2708" s="333"/>
      <c r="GR2708" s="333"/>
      <c r="HB2708" s="333"/>
      <c r="HL2708" s="333"/>
      <c r="HV2708" s="333"/>
      <c r="IA2708" s="325"/>
    </row>
    <row r="2709" spans="1:235" s="48" customFormat="1">
      <c r="A2709" s="46"/>
      <c r="AB2709" s="333"/>
      <c r="AL2709" s="333"/>
      <c r="AV2709" s="333"/>
      <c r="BF2709" s="333"/>
      <c r="BP2709" s="333"/>
      <c r="BZ2709" s="333"/>
      <c r="CJ2709" s="333"/>
      <c r="CT2709" s="333"/>
      <c r="DD2709" s="333"/>
      <c r="DN2709" s="333"/>
      <c r="DX2709" s="333"/>
      <c r="EH2709" s="333"/>
      <c r="ER2709" s="333"/>
      <c r="FX2709" s="389"/>
      <c r="GH2709" s="333"/>
      <c r="GR2709" s="333"/>
      <c r="HB2709" s="333"/>
      <c r="HL2709" s="333"/>
      <c r="HV2709" s="333"/>
      <c r="IA2709" s="325"/>
    </row>
    <row r="2710" spans="1:235" s="48" customFormat="1">
      <c r="A2710" s="46"/>
      <c r="AB2710" s="333"/>
      <c r="AL2710" s="333"/>
      <c r="AV2710" s="333"/>
      <c r="BF2710" s="333"/>
      <c r="BP2710" s="333"/>
      <c r="BZ2710" s="333"/>
      <c r="CJ2710" s="333"/>
      <c r="CT2710" s="333"/>
      <c r="DD2710" s="333"/>
      <c r="DN2710" s="333"/>
      <c r="DX2710" s="333"/>
      <c r="EH2710" s="333"/>
      <c r="ER2710" s="333"/>
      <c r="FX2710" s="389"/>
      <c r="GH2710" s="333"/>
      <c r="GR2710" s="333"/>
      <c r="HB2710" s="333"/>
      <c r="HL2710" s="333"/>
      <c r="HV2710" s="333"/>
      <c r="IA2710" s="325"/>
    </row>
    <row r="2711" spans="1:235" s="48" customFormat="1">
      <c r="A2711" s="46"/>
      <c r="AB2711" s="333"/>
      <c r="AL2711" s="333"/>
      <c r="AV2711" s="333"/>
      <c r="BF2711" s="333"/>
      <c r="BP2711" s="333"/>
      <c r="BZ2711" s="333"/>
      <c r="CJ2711" s="333"/>
      <c r="CT2711" s="333"/>
      <c r="DD2711" s="333"/>
      <c r="DN2711" s="333"/>
      <c r="DX2711" s="333"/>
      <c r="EH2711" s="333"/>
      <c r="ER2711" s="333"/>
      <c r="FX2711" s="389"/>
      <c r="GH2711" s="333"/>
      <c r="GR2711" s="333"/>
      <c r="HB2711" s="333"/>
      <c r="HL2711" s="333"/>
      <c r="HV2711" s="333"/>
      <c r="IA2711" s="325"/>
    </row>
    <row r="2712" spans="1:235" s="48" customFormat="1">
      <c r="A2712" s="46"/>
      <c r="AB2712" s="333"/>
      <c r="AL2712" s="333"/>
      <c r="AV2712" s="333"/>
      <c r="BF2712" s="333"/>
      <c r="BP2712" s="333"/>
      <c r="BZ2712" s="333"/>
      <c r="CJ2712" s="333"/>
      <c r="CT2712" s="333"/>
      <c r="DD2712" s="333"/>
      <c r="DN2712" s="333"/>
      <c r="DX2712" s="333"/>
      <c r="EH2712" s="333"/>
      <c r="ER2712" s="333"/>
      <c r="FX2712" s="389"/>
      <c r="GH2712" s="333"/>
      <c r="GR2712" s="333"/>
      <c r="HB2712" s="333"/>
      <c r="HL2712" s="333"/>
      <c r="HV2712" s="333"/>
      <c r="IA2712" s="325"/>
    </row>
    <row r="2713" spans="1:235" s="48" customFormat="1">
      <c r="A2713" s="46"/>
      <c r="AB2713" s="333"/>
      <c r="AL2713" s="333"/>
      <c r="AV2713" s="333"/>
      <c r="BF2713" s="333"/>
      <c r="BP2713" s="333"/>
      <c r="BZ2713" s="333"/>
      <c r="CJ2713" s="333"/>
      <c r="CT2713" s="333"/>
      <c r="DD2713" s="333"/>
      <c r="DN2713" s="333"/>
      <c r="DX2713" s="333"/>
      <c r="EH2713" s="333"/>
      <c r="ER2713" s="333"/>
      <c r="FX2713" s="389"/>
      <c r="GH2713" s="333"/>
      <c r="GR2713" s="333"/>
      <c r="HB2713" s="333"/>
      <c r="HL2713" s="333"/>
      <c r="HV2713" s="333"/>
      <c r="IA2713" s="325"/>
    </row>
    <row r="2714" spans="1:235" s="48" customFormat="1">
      <c r="A2714" s="46"/>
      <c r="AB2714" s="333"/>
      <c r="AL2714" s="333"/>
      <c r="AV2714" s="333"/>
      <c r="BF2714" s="333"/>
      <c r="BP2714" s="333"/>
      <c r="BZ2714" s="333"/>
      <c r="CJ2714" s="333"/>
      <c r="CT2714" s="333"/>
      <c r="DD2714" s="333"/>
      <c r="DN2714" s="333"/>
      <c r="DX2714" s="333"/>
      <c r="EH2714" s="333"/>
      <c r="ER2714" s="333"/>
      <c r="FX2714" s="389"/>
      <c r="GH2714" s="333"/>
      <c r="GR2714" s="333"/>
      <c r="HB2714" s="333"/>
      <c r="HL2714" s="333"/>
      <c r="HV2714" s="333"/>
      <c r="IA2714" s="325"/>
    </row>
    <row r="2715" spans="1:235" s="48" customFormat="1">
      <c r="A2715" s="46"/>
      <c r="AB2715" s="333"/>
      <c r="AL2715" s="333"/>
      <c r="AV2715" s="333"/>
      <c r="BF2715" s="333"/>
      <c r="BP2715" s="333"/>
      <c r="BZ2715" s="333"/>
      <c r="CJ2715" s="333"/>
      <c r="CT2715" s="333"/>
      <c r="DD2715" s="333"/>
      <c r="DN2715" s="333"/>
      <c r="DX2715" s="333"/>
      <c r="EH2715" s="333"/>
      <c r="ER2715" s="333"/>
      <c r="FX2715" s="389"/>
      <c r="GH2715" s="333"/>
      <c r="GR2715" s="333"/>
      <c r="HB2715" s="333"/>
      <c r="HL2715" s="333"/>
      <c r="HV2715" s="333"/>
      <c r="IA2715" s="325"/>
    </row>
    <row r="2716" spans="1:235" s="48" customFormat="1">
      <c r="A2716" s="46"/>
      <c r="AB2716" s="333"/>
      <c r="AL2716" s="333"/>
      <c r="AV2716" s="333"/>
      <c r="BF2716" s="333"/>
      <c r="BP2716" s="333"/>
      <c r="BZ2716" s="333"/>
      <c r="CJ2716" s="333"/>
      <c r="CT2716" s="333"/>
      <c r="DD2716" s="333"/>
      <c r="DN2716" s="333"/>
      <c r="DX2716" s="333"/>
      <c r="EH2716" s="333"/>
      <c r="ER2716" s="333"/>
      <c r="FX2716" s="389"/>
      <c r="GH2716" s="333"/>
      <c r="GR2716" s="333"/>
      <c r="HB2716" s="333"/>
      <c r="HL2716" s="333"/>
      <c r="HV2716" s="333"/>
      <c r="IA2716" s="325"/>
    </row>
    <row r="2717" spans="1:235" s="48" customFormat="1">
      <c r="A2717" s="46"/>
      <c r="AB2717" s="333"/>
      <c r="AL2717" s="333"/>
      <c r="AV2717" s="333"/>
      <c r="BF2717" s="333"/>
      <c r="BP2717" s="333"/>
      <c r="BZ2717" s="333"/>
      <c r="CJ2717" s="333"/>
      <c r="CT2717" s="333"/>
      <c r="DD2717" s="333"/>
      <c r="DN2717" s="333"/>
      <c r="DX2717" s="333"/>
      <c r="EH2717" s="333"/>
      <c r="ER2717" s="333"/>
      <c r="FX2717" s="389"/>
      <c r="GH2717" s="333"/>
      <c r="GR2717" s="333"/>
      <c r="HB2717" s="333"/>
      <c r="HL2717" s="333"/>
      <c r="HV2717" s="333"/>
      <c r="IA2717" s="325"/>
    </row>
    <row r="2718" spans="1:235" s="48" customFormat="1">
      <c r="A2718" s="46"/>
      <c r="AB2718" s="333"/>
      <c r="AL2718" s="333"/>
      <c r="AV2718" s="333"/>
      <c r="BF2718" s="333"/>
      <c r="BP2718" s="333"/>
      <c r="BZ2718" s="333"/>
      <c r="CJ2718" s="333"/>
      <c r="CT2718" s="333"/>
      <c r="DD2718" s="333"/>
      <c r="DN2718" s="333"/>
      <c r="DX2718" s="333"/>
      <c r="EH2718" s="333"/>
      <c r="ER2718" s="333"/>
      <c r="FX2718" s="389"/>
      <c r="GH2718" s="333"/>
      <c r="GR2718" s="333"/>
      <c r="HB2718" s="333"/>
      <c r="HL2718" s="333"/>
      <c r="HV2718" s="333"/>
      <c r="IA2718" s="325"/>
    </row>
    <row r="2719" spans="1:235" s="48" customFormat="1">
      <c r="A2719" s="46"/>
      <c r="AB2719" s="333"/>
      <c r="AL2719" s="333"/>
      <c r="AV2719" s="333"/>
      <c r="BF2719" s="333"/>
      <c r="BP2719" s="333"/>
      <c r="BZ2719" s="333"/>
      <c r="CJ2719" s="333"/>
      <c r="CT2719" s="333"/>
      <c r="DD2719" s="333"/>
      <c r="DN2719" s="333"/>
      <c r="DX2719" s="333"/>
      <c r="EH2719" s="333"/>
      <c r="ER2719" s="333"/>
      <c r="FX2719" s="389"/>
      <c r="GH2719" s="333"/>
      <c r="GR2719" s="333"/>
      <c r="HB2719" s="333"/>
      <c r="HL2719" s="333"/>
      <c r="HV2719" s="333"/>
      <c r="IA2719" s="325"/>
    </row>
    <row r="2720" spans="1:235" s="48" customFormat="1">
      <c r="A2720" s="46"/>
      <c r="AB2720" s="333"/>
      <c r="AL2720" s="333"/>
      <c r="AV2720" s="333"/>
      <c r="BF2720" s="333"/>
      <c r="BP2720" s="333"/>
      <c r="BZ2720" s="333"/>
      <c r="CJ2720" s="333"/>
      <c r="CT2720" s="333"/>
      <c r="DD2720" s="333"/>
      <c r="DN2720" s="333"/>
      <c r="DX2720" s="333"/>
      <c r="EH2720" s="333"/>
      <c r="ER2720" s="333"/>
      <c r="FX2720" s="389"/>
      <c r="GH2720" s="333"/>
      <c r="GR2720" s="333"/>
      <c r="HB2720" s="333"/>
      <c r="HL2720" s="333"/>
      <c r="HV2720" s="333"/>
      <c r="IA2720" s="325"/>
    </row>
    <row r="2721" spans="1:235" s="48" customFormat="1">
      <c r="A2721" s="46"/>
      <c r="AB2721" s="333"/>
      <c r="AL2721" s="333"/>
      <c r="AV2721" s="333"/>
      <c r="BF2721" s="333"/>
      <c r="BP2721" s="333"/>
      <c r="BZ2721" s="333"/>
      <c r="CJ2721" s="333"/>
      <c r="CT2721" s="333"/>
      <c r="DD2721" s="333"/>
      <c r="DN2721" s="333"/>
      <c r="DX2721" s="333"/>
      <c r="EH2721" s="333"/>
      <c r="ER2721" s="333"/>
      <c r="FX2721" s="389"/>
      <c r="GH2721" s="333"/>
      <c r="GR2721" s="333"/>
      <c r="HB2721" s="333"/>
      <c r="HL2721" s="333"/>
      <c r="HV2721" s="333"/>
      <c r="IA2721" s="325"/>
    </row>
    <row r="2722" spans="1:235" s="48" customFormat="1">
      <c r="A2722" s="46"/>
      <c r="AB2722" s="333"/>
      <c r="AL2722" s="333"/>
      <c r="AV2722" s="333"/>
      <c r="BF2722" s="333"/>
      <c r="BP2722" s="333"/>
      <c r="BZ2722" s="333"/>
      <c r="CJ2722" s="333"/>
      <c r="CT2722" s="333"/>
      <c r="DD2722" s="333"/>
      <c r="DN2722" s="333"/>
      <c r="DX2722" s="333"/>
      <c r="EH2722" s="333"/>
      <c r="ER2722" s="333"/>
      <c r="FX2722" s="389"/>
      <c r="GH2722" s="333"/>
      <c r="GR2722" s="333"/>
      <c r="HB2722" s="333"/>
      <c r="HL2722" s="333"/>
      <c r="HV2722" s="333"/>
      <c r="IA2722" s="325"/>
    </row>
    <row r="2723" spans="1:235" s="48" customFormat="1">
      <c r="A2723" s="46"/>
      <c r="AB2723" s="333"/>
      <c r="AL2723" s="333"/>
      <c r="AV2723" s="333"/>
      <c r="BF2723" s="333"/>
      <c r="BP2723" s="333"/>
      <c r="BZ2723" s="333"/>
      <c r="CJ2723" s="333"/>
      <c r="CT2723" s="333"/>
      <c r="DD2723" s="333"/>
      <c r="DN2723" s="333"/>
      <c r="DX2723" s="333"/>
      <c r="EH2723" s="333"/>
      <c r="ER2723" s="333"/>
      <c r="FX2723" s="389"/>
      <c r="GH2723" s="333"/>
      <c r="GR2723" s="333"/>
      <c r="HB2723" s="333"/>
      <c r="HL2723" s="333"/>
      <c r="HV2723" s="333"/>
      <c r="IA2723" s="325"/>
    </row>
    <row r="2724" spans="1:235" s="48" customFormat="1">
      <c r="A2724" s="46"/>
      <c r="AB2724" s="333"/>
      <c r="AL2724" s="333"/>
      <c r="AV2724" s="333"/>
      <c r="BF2724" s="333"/>
      <c r="BP2724" s="333"/>
      <c r="BZ2724" s="333"/>
      <c r="CJ2724" s="333"/>
      <c r="CT2724" s="333"/>
      <c r="DD2724" s="333"/>
      <c r="DN2724" s="333"/>
      <c r="DX2724" s="333"/>
      <c r="EH2724" s="333"/>
      <c r="ER2724" s="333"/>
      <c r="FX2724" s="389"/>
      <c r="GH2724" s="333"/>
      <c r="GR2724" s="333"/>
      <c r="HB2724" s="333"/>
      <c r="HL2724" s="333"/>
      <c r="HV2724" s="333"/>
      <c r="IA2724" s="325"/>
    </row>
    <row r="2725" spans="1:235" s="48" customFormat="1">
      <c r="A2725" s="46"/>
      <c r="AB2725" s="333"/>
      <c r="AL2725" s="333"/>
      <c r="AV2725" s="333"/>
      <c r="BF2725" s="333"/>
      <c r="BP2725" s="333"/>
      <c r="BZ2725" s="333"/>
      <c r="CJ2725" s="333"/>
      <c r="CT2725" s="333"/>
      <c r="DD2725" s="333"/>
      <c r="DN2725" s="333"/>
      <c r="DX2725" s="333"/>
      <c r="EH2725" s="333"/>
      <c r="ER2725" s="333"/>
      <c r="FX2725" s="389"/>
      <c r="GH2725" s="333"/>
      <c r="GR2725" s="333"/>
      <c r="HB2725" s="333"/>
      <c r="HL2725" s="333"/>
      <c r="HV2725" s="333"/>
      <c r="IA2725" s="325"/>
    </row>
    <row r="2726" spans="1:235" s="48" customFormat="1">
      <c r="A2726" s="46"/>
      <c r="AB2726" s="333"/>
      <c r="AL2726" s="333"/>
      <c r="AV2726" s="333"/>
      <c r="BF2726" s="333"/>
      <c r="BP2726" s="333"/>
      <c r="BZ2726" s="333"/>
      <c r="CJ2726" s="333"/>
      <c r="CT2726" s="333"/>
      <c r="DD2726" s="333"/>
      <c r="DN2726" s="333"/>
      <c r="DX2726" s="333"/>
      <c r="EH2726" s="333"/>
      <c r="ER2726" s="333"/>
      <c r="FX2726" s="389"/>
      <c r="GH2726" s="333"/>
      <c r="GR2726" s="333"/>
      <c r="HB2726" s="333"/>
      <c r="HL2726" s="333"/>
      <c r="HV2726" s="333"/>
      <c r="IA2726" s="325"/>
    </row>
    <row r="2727" spans="1:235" s="48" customFormat="1">
      <c r="A2727" s="46"/>
      <c r="AB2727" s="333"/>
      <c r="AL2727" s="333"/>
      <c r="AV2727" s="333"/>
      <c r="BF2727" s="333"/>
      <c r="BP2727" s="333"/>
      <c r="BZ2727" s="333"/>
      <c r="CJ2727" s="333"/>
      <c r="CT2727" s="333"/>
      <c r="DD2727" s="333"/>
      <c r="DN2727" s="333"/>
      <c r="DX2727" s="333"/>
      <c r="EH2727" s="333"/>
      <c r="ER2727" s="333"/>
      <c r="FX2727" s="389"/>
      <c r="GH2727" s="333"/>
      <c r="GR2727" s="333"/>
      <c r="HB2727" s="333"/>
      <c r="HL2727" s="333"/>
      <c r="HV2727" s="333"/>
      <c r="IA2727" s="325"/>
    </row>
    <row r="2728" spans="1:235" s="48" customFormat="1">
      <c r="A2728" s="46"/>
      <c r="AB2728" s="333"/>
      <c r="AL2728" s="333"/>
      <c r="AV2728" s="333"/>
      <c r="BF2728" s="333"/>
      <c r="BP2728" s="333"/>
      <c r="BZ2728" s="333"/>
      <c r="CJ2728" s="333"/>
      <c r="CT2728" s="333"/>
      <c r="DD2728" s="333"/>
      <c r="DN2728" s="333"/>
      <c r="DX2728" s="333"/>
      <c r="EH2728" s="333"/>
      <c r="ER2728" s="333"/>
      <c r="FX2728" s="389"/>
      <c r="GH2728" s="333"/>
      <c r="GR2728" s="333"/>
      <c r="HB2728" s="333"/>
      <c r="HL2728" s="333"/>
      <c r="HV2728" s="333"/>
      <c r="IA2728" s="325"/>
    </row>
    <row r="2729" spans="1:235" s="48" customFormat="1">
      <c r="A2729" s="46"/>
      <c r="AB2729" s="333"/>
      <c r="AL2729" s="333"/>
      <c r="AV2729" s="333"/>
      <c r="BF2729" s="333"/>
      <c r="BP2729" s="333"/>
      <c r="BZ2729" s="333"/>
      <c r="CJ2729" s="333"/>
      <c r="CT2729" s="333"/>
      <c r="DD2729" s="333"/>
      <c r="DN2729" s="333"/>
      <c r="DX2729" s="333"/>
      <c r="EH2729" s="333"/>
      <c r="ER2729" s="333"/>
      <c r="FX2729" s="389"/>
      <c r="GH2729" s="333"/>
      <c r="GR2729" s="333"/>
      <c r="HB2729" s="333"/>
      <c r="HL2729" s="333"/>
      <c r="HV2729" s="333"/>
      <c r="IA2729" s="325"/>
    </row>
    <row r="2730" spans="1:235" s="48" customFormat="1">
      <c r="A2730" s="46"/>
      <c r="AB2730" s="333"/>
      <c r="AL2730" s="333"/>
      <c r="AV2730" s="333"/>
      <c r="BF2730" s="333"/>
      <c r="BP2730" s="333"/>
      <c r="BZ2730" s="333"/>
      <c r="CJ2730" s="333"/>
      <c r="CT2730" s="333"/>
      <c r="DD2730" s="333"/>
      <c r="DN2730" s="333"/>
      <c r="DX2730" s="333"/>
      <c r="EH2730" s="333"/>
      <c r="ER2730" s="333"/>
      <c r="FX2730" s="389"/>
      <c r="GH2730" s="333"/>
      <c r="GR2730" s="333"/>
      <c r="HB2730" s="333"/>
      <c r="HL2730" s="333"/>
      <c r="HV2730" s="333"/>
      <c r="IA2730" s="325"/>
    </row>
    <row r="2731" spans="1:235" s="48" customFormat="1">
      <c r="A2731" s="46"/>
      <c r="AB2731" s="333"/>
      <c r="AL2731" s="333"/>
      <c r="AV2731" s="333"/>
      <c r="BF2731" s="333"/>
      <c r="BP2731" s="333"/>
      <c r="BZ2731" s="333"/>
      <c r="CJ2731" s="333"/>
      <c r="CT2731" s="333"/>
      <c r="DD2731" s="333"/>
      <c r="DN2731" s="333"/>
      <c r="DX2731" s="333"/>
      <c r="EH2731" s="333"/>
      <c r="ER2731" s="333"/>
      <c r="FX2731" s="389"/>
      <c r="GH2731" s="333"/>
      <c r="GR2731" s="333"/>
      <c r="HB2731" s="333"/>
      <c r="HL2731" s="333"/>
      <c r="HV2731" s="333"/>
      <c r="IA2731" s="325"/>
    </row>
    <row r="2732" spans="1:235" s="48" customFormat="1">
      <c r="A2732" s="46"/>
      <c r="AB2732" s="333"/>
      <c r="AL2732" s="333"/>
      <c r="AV2732" s="333"/>
      <c r="BF2732" s="333"/>
      <c r="BP2732" s="333"/>
      <c r="BZ2732" s="333"/>
      <c r="CJ2732" s="333"/>
      <c r="CT2732" s="333"/>
      <c r="DD2732" s="333"/>
      <c r="DN2732" s="333"/>
      <c r="DX2732" s="333"/>
      <c r="EH2732" s="333"/>
      <c r="ER2732" s="333"/>
      <c r="FX2732" s="389"/>
      <c r="GH2732" s="333"/>
      <c r="GR2732" s="333"/>
      <c r="HB2732" s="333"/>
      <c r="HL2732" s="333"/>
      <c r="HV2732" s="333"/>
      <c r="IA2732" s="325"/>
    </row>
    <row r="2733" spans="1:235" s="48" customFormat="1">
      <c r="A2733" s="46"/>
      <c r="AB2733" s="333"/>
      <c r="AL2733" s="333"/>
      <c r="AV2733" s="333"/>
      <c r="BF2733" s="333"/>
      <c r="BP2733" s="333"/>
      <c r="BZ2733" s="333"/>
      <c r="CJ2733" s="333"/>
      <c r="CT2733" s="333"/>
      <c r="DD2733" s="333"/>
      <c r="DN2733" s="333"/>
      <c r="DX2733" s="333"/>
      <c r="EH2733" s="333"/>
      <c r="ER2733" s="333"/>
      <c r="FX2733" s="389"/>
      <c r="GH2733" s="333"/>
      <c r="GR2733" s="333"/>
      <c r="HB2733" s="333"/>
      <c r="HL2733" s="333"/>
      <c r="HV2733" s="333"/>
      <c r="IA2733" s="325"/>
    </row>
    <row r="2734" spans="1:235" s="48" customFormat="1">
      <c r="A2734" s="46"/>
      <c r="AB2734" s="333"/>
      <c r="AL2734" s="333"/>
      <c r="AV2734" s="333"/>
      <c r="BF2734" s="333"/>
      <c r="BP2734" s="333"/>
      <c r="BZ2734" s="333"/>
      <c r="CJ2734" s="333"/>
      <c r="CT2734" s="333"/>
      <c r="DD2734" s="333"/>
      <c r="DN2734" s="333"/>
      <c r="DX2734" s="333"/>
      <c r="EH2734" s="333"/>
      <c r="ER2734" s="333"/>
      <c r="FX2734" s="389"/>
      <c r="GH2734" s="333"/>
      <c r="GR2734" s="333"/>
      <c r="HB2734" s="333"/>
      <c r="HL2734" s="333"/>
      <c r="HV2734" s="333"/>
      <c r="IA2734" s="325"/>
    </row>
    <row r="2735" spans="1:235" s="48" customFormat="1">
      <c r="A2735" s="46"/>
      <c r="AB2735" s="333"/>
      <c r="AL2735" s="333"/>
      <c r="AV2735" s="333"/>
      <c r="BF2735" s="333"/>
      <c r="BP2735" s="333"/>
      <c r="BZ2735" s="333"/>
      <c r="CJ2735" s="333"/>
      <c r="CT2735" s="333"/>
      <c r="DD2735" s="333"/>
      <c r="DN2735" s="333"/>
      <c r="DX2735" s="333"/>
      <c r="EH2735" s="333"/>
      <c r="ER2735" s="333"/>
      <c r="FX2735" s="389"/>
      <c r="GH2735" s="333"/>
      <c r="GR2735" s="333"/>
      <c r="HB2735" s="333"/>
      <c r="HL2735" s="333"/>
      <c r="HV2735" s="333"/>
      <c r="IA2735" s="325"/>
    </row>
    <row r="2736" spans="1:235" s="48" customFormat="1">
      <c r="A2736" s="46"/>
      <c r="AB2736" s="333"/>
      <c r="AL2736" s="333"/>
      <c r="AV2736" s="333"/>
      <c r="BF2736" s="333"/>
      <c r="BP2736" s="333"/>
      <c r="BZ2736" s="333"/>
      <c r="CJ2736" s="333"/>
      <c r="CT2736" s="333"/>
      <c r="DD2736" s="333"/>
      <c r="DN2736" s="333"/>
      <c r="DX2736" s="333"/>
      <c r="EH2736" s="333"/>
      <c r="ER2736" s="333"/>
      <c r="FX2736" s="389"/>
      <c r="GH2736" s="333"/>
      <c r="GR2736" s="333"/>
      <c r="HB2736" s="333"/>
      <c r="HL2736" s="333"/>
      <c r="HV2736" s="333"/>
      <c r="IA2736" s="325"/>
    </row>
    <row r="2737" spans="1:235" s="48" customFormat="1">
      <c r="A2737" s="46"/>
      <c r="AB2737" s="333"/>
      <c r="AL2737" s="333"/>
      <c r="AV2737" s="333"/>
      <c r="BF2737" s="333"/>
      <c r="BP2737" s="333"/>
      <c r="BZ2737" s="333"/>
      <c r="CJ2737" s="333"/>
      <c r="CT2737" s="333"/>
      <c r="DD2737" s="333"/>
      <c r="DN2737" s="333"/>
      <c r="DX2737" s="333"/>
      <c r="EH2737" s="333"/>
      <c r="ER2737" s="333"/>
      <c r="FX2737" s="389"/>
      <c r="GH2737" s="333"/>
      <c r="GR2737" s="333"/>
      <c r="HB2737" s="333"/>
      <c r="HL2737" s="333"/>
      <c r="HV2737" s="333"/>
      <c r="IA2737" s="325"/>
    </row>
    <row r="2738" spans="1:235" s="48" customFormat="1">
      <c r="A2738" s="46"/>
      <c r="AB2738" s="333"/>
      <c r="AL2738" s="333"/>
      <c r="AV2738" s="333"/>
      <c r="BF2738" s="333"/>
      <c r="BP2738" s="333"/>
      <c r="BZ2738" s="333"/>
      <c r="CJ2738" s="333"/>
      <c r="CT2738" s="333"/>
      <c r="DD2738" s="333"/>
      <c r="DN2738" s="333"/>
      <c r="DX2738" s="333"/>
      <c r="EH2738" s="333"/>
      <c r="ER2738" s="333"/>
      <c r="FX2738" s="389"/>
      <c r="GH2738" s="333"/>
      <c r="GR2738" s="333"/>
      <c r="HB2738" s="333"/>
      <c r="HL2738" s="333"/>
      <c r="HV2738" s="333"/>
      <c r="IA2738" s="325"/>
    </row>
    <row r="2739" spans="1:235" s="48" customFormat="1">
      <c r="A2739" s="46"/>
      <c r="AB2739" s="333"/>
      <c r="AL2739" s="333"/>
      <c r="AV2739" s="333"/>
      <c r="BF2739" s="333"/>
      <c r="BP2739" s="333"/>
      <c r="BZ2739" s="333"/>
      <c r="CJ2739" s="333"/>
      <c r="CT2739" s="333"/>
      <c r="DD2739" s="333"/>
      <c r="DN2739" s="333"/>
      <c r="DX2739" s="333"/>
      <c r="EH2739" s="333"/>
      <c r="ER2739" s="333"/>
      <c r="FX2739" s="389"/>
      <c r="GH2739" s="333"/>
      <c r="GR2739" s="333"/>
      <c r="HB2739" s="333"/>
      <c r="HL2739" s="333"/>
      <c r="HV2739" s="333"/>
      <c r="IA2739" s="325"/>
    </row>
    <row r="2740" spans="1:235" s="48" customFormat="1">
      <c r="A2740" s="46"/>
      <c r="AB2740" s="333"/>
      <c r="AL2740" s="333"/>
      <c r="AV2740" s="333"/>
      <c r="BF2740" s="333"/>
      <c r="BP2740" s="333"/>
      <c r="BZ2740" s="333"/>
      <c r="CJ2740" s="333"/>
      <c r="CT2740" s="333"/>
      <c r="DD2740" s="333"/>
      <c r="DN2740" s="333"/>
      <c r="DX2740" s="333"/>
      <c r="EH2740" s="333"/>
      <c r="ER2740" s="333"/>
      <c r="FX2740" s="389"/>
      <c r="GH2740" s="333"/>
      <c r="GR2740" s="333"/>
      <c r="HB2740" s="333"/>
      <c r="HL2740" s="333"/>
      <c r="HV2740" s="333"/>
      <c r="IA2740" s="325"/>
    </row>
    <row r="2741" spans="1:235" s="48" customFormat="1">
      <c r="A2741" s="46"/>
      <c r="AB2741" s="333"/>
      <c r="AL2741" s="333"/>
      <c r="AV2741" s="333"/>
      <c r="BF2741" s="333"/>
      <c r="BP2741" s="333"/>
      <c r="BZ2741" s="333"/>
      <c r="CJ2741" s="333"/>
      <c r="CT2741" s="333"/>
      <c r="DD2741" s="333"/>
      <c r="DN2741" s="333"/>
      <c r="DX2741" s="333"/>
      <c r="EH2741" s="333"/>
      <c r="ER2741" s="333"/>
      <c r="FX2741" s="389"/>
      <c r="GH2741" s="333"/>
      <c r="GR2741" s="333"/>
      <c r="HB2741" s="333"/>
      <c r="HL2741" s="333"/>
      <c r="HV2741" s="333"/>
      <c r="IA2741" s="325"/>
    </row>
    <row r="2742" spans="1:235" s="48" customFormat="1">
      <c r="A2742" s="46"/>
      <c r="AB2742" s="333"/>
      <c r="AL2742" s="333"/>
      <c r="AV2742" s="333"/>
      <c r="BF2742" s="333"/>
      <c r="BP2742" s="333"/>
      <c r="BZ2742" s="333"/>
      <c r="CJ2742" s="333"/>
      <c r="CT2742" s="333"/>
      <c r="DD2742" s="333"/>
      <c r="DN2742" s="333"/>
      <c r="DX2742" s="333"/>
      <c r="EH2742" s="333"/>
      <c r="ER2742" s="333"/>
      <c r="FX2742" s="389"/>
      <c r="GH2742" s="333"/>
      <c r="GR2742" s="333"/>
      <c r="HB2742" s="333"/>
      <c r="HL2742" s="333"/>
      <c r="HV2742" s="333"/>
      <c r="IA2742" s="325"/>
    </row>
    <row r="2743" spans="1:235" s="48" customFormat="1">
      <c r="A2743" s="46"/>
      <c r="AB2743" s="333"/>
      <c r="AL2743" s="333"/>
      <c r="AV2743" s="333"/>
      <c r="BF2743" s="333"/>
      <c r="BP2743" s="333"/>
      <c r="BZ2743" s="333"/>
      <c r="CJ2743" s="333"/>
      <c r="CT2743" s="333"/>
      <c r="DD2743" s="333"/>
      <c r="DN2743" s="333"/>
      <c r="DX2743" s="333"/>
      <c r="EH2743" s="333"/>
      <c r="ER2743" s="333"/>
      <c r="FX2743" s="389"/>
      <c r="GH2743" s="333"/>
      <c r="GR2743" s="333"/>
      <c r="HB2743" s="333"/>
      <c r="HL2743" s="333"/>
      <c r="HV2743" s="333"/>
      <c r="IA2743" s="325"/>
    </row>
    <row r="2744" spans="1:235" s="48" customFormat="1">
      <c r="A2744" s="46"/>
      <c r="AB2744" s="333"/>
      <c r="AL2744" s="333"/>
      <c r="AV2744" s="333"/>
      <c r="BF2744" s="333"/>
      <c r="BP2744" s="333"/>
      <c r="BZ2744" s="333"/>
      <c r="CJ2744" s="333"/>
      <c r="CT2744" s="333"/>
      <c r="DD2744" s="333"/>
      <c r="DN2744" s="333"/>
      <c r="DX2744" s="333"/>
      <c r="EH2744" s="333"/>
      <c r="ER2744" s="333"/>
      <c r="FX2744" s="389"/>
      <c r="GH2744" s="333"/>
      <c r="GR2744" s="333"/>
      <c r="HB2744" s="333"/>
      <c r="HL2744" s="333"/>
      <c r="HV2744" s="333"/>
      <c r="IA2744" s="325"/>
    </row>
    <row r="2745" spans="1:235" s="48" customFormat="1">
      <c r="A2745" s="46"/>
      <c r="AB2745" s="333"/>
      <c r="AL2745" s="333"/>
      <c r="AV2745" s="333"/>
      <c r="BF2745" s="333"/>
      <c r="BP2745" s="333"/>
      <c r="BZ2745" s="333"/>
      <c r="CJ2745" s="333"/>
      <c r="CT2745" s="333"/>
      <c r="DD2745" s="333"/>
      <c r="DN2745" s="333"/>
      <c r="DX2745" s="333"/>
      <c r="EH2745" s="333"/>
      <c r="ER2745" s="333"/>
      <c r="FX2745" s="389"/>
      <c r="GH2745" s="333"/>
      <c r="GR2745" s="333"/>
      <c r="HB2745" s="333"/>
      <c r="HL2745" s="333"/>
      <c r="HV2745" s="333"/>
      <c r="IA2745" s="325"/>
    </row>
    <row r="2746" spans="1:235" s="48" customFormat="1">
      <c r="A2746" s="46"/>
      <c r="AB2746" s="333"/>
      <c r="AL2746" s="333"/>
      <c r="AV2746" s="333"/>
      <c r="BF2746" s="333"/>
      <c r="BP2746" s="333"/>
      <c r="BZ2746" s="333"/>
      <c r="CJ2746" s="333"/>
      <c r="CT2746" s="333"/>
      <c r="DD2746" s="333"/>
      <c r="DN2746" s="333"/>
      <c r="DX2746" s="333"/>
      <c r="EH2746" s="333"/>
      <c r="ER2746" s="333"/>
      <c r="FX2746" s="389"/>
      <c r="GH2746" s="333"/>
      <c r="GR2746" s="333"/>
      <c r="HB2746" s="333"/>
      <c r="HL2746" s="333"/>
      <c r="HV2746" s="333"/>
      <c r="IA2746" s="325"/>
    </row>
    <row r="2747" spans="1:235" s="48" customFormat="1">
      <c r="A2747" s="46"/>
      <c r="AB2747" s="333"/>
      <c r="AL2747" s="333"/>
      <c r="AV2747" s="333"/>
      <c r="BF2747" s="333"/>
      <c r="BP2747" s="333"/>
      <c r="BZ2747" s="333"/>
      <c r="CJ2747" s="333"/>
      <c r="CT2747" s="333"/>
      <c r="DD2747" s="333"/>
      <c r="DN2747" s="333"/>
      <c r="DX2747" s="333"/>
      <c r="EH2747" s="333"/>
      <c r="ER2747" s="333"/>
      <c r="FX2747" s="389"/>
      <c r="GH2747" s="333"/>
      <c r="GR2747" s="333"/>
      <c r="HB2747" s="333"/>
      <c r="HL2747" s="333"/>
      <c r="HV2747" s="333"/>
      <c r="IA2747" s="325"/>
    </row>
    <row r="2748" spans="1:235" s="48" customFormat="1">
      <c r="A2748" s="46"/>
      <c r="AB2748" s="333"/>
      <c r="AL2748" s="333"/>
      <c r="AV2748" s="333"/>
      <c r="BF2748" s="333"/>
      <c r="BP2748" s="333"/>
      <c r="BZ2748" s="333"/>
      <c r="CJ2748" s="333"/>
      <c r="CT2748" s="333"/>
      <c r="DD2748" s="333"/>
      <c r="DN2748" s="333"/>
      <c r="DX2748" s="333"/>
      <c r="EH2748" s="333"/>
      <c r="ER2748" s="333"/>
      <c r="FX2748" s="389"/>
      <c r="GH2748" s="333"/>
      <c r="GR2748" s="333"/>
      <c r="HB2748" s="333"/>
      <c r="HL2748" s="333"/>
      <c r="HV2748" s="333"/>
      <c r="IA2748" s="325"/>
    </row>
    <row r="2749" spans="1:235" s="48" customFormat="1">
      <c r="A2749" s="46"/>
      <c r="AB2749" s="333"/>
      <c r="AL2749" s="333"/>
      <c r="AV2749" s="333"/>
      <c r="BF2749" s="333"/>
      <c r="BP2749" s="333"/>
      <c r="BZ2749" s="333"/>
      <c r="CJ2749" s="333"/>
      <c r="CT2749" s="333"/>
      <c r="DD2749" s="333"/>
      <c r="DN2749" s="333"/>
      <c r="DX2749" s="333"/>
      <c r="EH2749" s="333"/>
      <c r="ER2749" s="333"/>
      <c r="FX2749" s="389"/>
      <c r="GH2749" s="333"/>
      <c r="GR2749" s="333"/>
      <c r="HB2749" s="333"/>
      <c r="HL2749" s="333"/>
      <c r="HV2749" s="333"/>
      <c r="IA2749" s="325"/>
    </row>
    <row r="2750" spans="1:235" s="48" customFormat="1">
      <c r="A2750" s="46"/>
      <c r="AB2750" s="333"/>
      <c r="AL2750" s="333"/>
      <c r="AV2750" s="333"/>
      <c r="BF2750" s="333"/>
      <c r="BP2750" s="333"/>
      <c r="BZ2750" s="333"/>
      <c r="CJ2750" s="333"/>
      <c r="CT2750" s="333"/>
      <c r="DD2750" s="333"/>
      <c r="DN2750" s="333"/>
      <c r="DX2750" s="333"/>
      <c r="EH2750" s="333"/>
      <c r="ER2750" s="333"/>
      <c r="FX2750" s="389"/>
      <c r="GH2750" s="333"/>
      <c r="GR2750" s="333"/>
      <c r="HB2750" s="333"/>
      <c r="HL2750" s="333"/>
      <c r="HV2750" s="333"/>
      <c r="IA2750" s="325"/>
    </row>
    <row r="2751" spans="1:235" s="48" customFormat="1">
      <c r="A2751" s="46"/>
      <c r="AB2751" s="333"/>
      <c r="AL2751" s="333"/>
      <c r="AV2751" s="333"/>
      <c r="BF2751" s="333"/>
      <c r="BP2751" s="333"/>
      <c r="BZ2751" s="333"/>
      <c r="CJ2751" s="333"/>
      <c r="CT2751" s="333"/>
      <c r="DD2751" s="333"/>
      <c r="DN2751" s="333"/>
      <c r="DX2751" s="333"/>
      <c r="EH2751" s="333"/>
      <c r="ER2751" s="333"/>
      <c r="FX2751" s="389"/>
      <c r="GH2751" s="333"/>
      <c r="GR2751" s="333"/>
      <c r="HB2751" s="333"/>
      <c r="HL2751" s="333"/>
      <c r="HV2751" s="333"/>
      <c r="IA2751" s="325"/>
    </row>
    <row r="2752" spans="1:235" s="48" customFormat="1">
      <c r="A2752" s="46"/>
      <c r="AB2752" s="333"/>
      <c r="AL2752" s="333"/>
      <c r="AV2752" s="333"/>
      <c r="BF2752" s="333"/>
      <c r="BP2752" s="333"/>
      <c r="BZ2752" s="333"/>
      <c r="CJ2752" s="333"/>
      <c r="CT2752" s="333"/>
      <c r="DD2752" s="333"/>
      <c r="DN2752" s="333"/>
      <c r="DX2752" s="333"/>
      <c r="EH2752" s="333"/>
      <c r="ER2752" s="333"/>
      <c r="FX2752" s="389"/>
      <c r="GH2752" s="333"/>
      <c r="GR2752" s="333"/>
      <c r="HB2752" s="333"/>
      <c r="HL2752" s="333"/>
      <c r="HV2752" s="333"/>
      <c r="IA2752" s="325"/>
    </row>
    <row r="2753" spans="1:235" s="48" customFormat="1">
      <c r="A2753" s="46"/>
      <c r="AB2753" s="333"/>
      <c r="AL2753" s="333"/>
      <c r="AV2753" s="333"/>
      <c r="BF2753" s="333"/>
      <c r="BP2753" s="333"/>
      <c r="BZ2753" s="333"/>
      <c r="CJ2753" s="333"/>
      <c r="CT2753" s="333"/>
      <c r="DD2753" s="333"/>
      <c r="DN2753" s="333"/>
      <c r="DX2753" s="333"/>
      <c r="EH2753" s="333"/>
      <c r="ER2753" s="333"/>
      <c r="FX2753" s="389"/>
      <c r="GH2753" s="333"/>
      <c r="GR2753" s="333"/>
      <c r="HB2753" s="333"/>
      <c r="HL2753" s="333"/>
      <c r="HV2753" s="333"/>
      <c r="IA2753" s="325"/>
    </row>
    <row r="2754" spans="1:235" s="48" customFormat="1">
      <c r="A2754" s="46"/>
      <c r="AB2754" s="333"/>
      <c r="AL2754" s="333"/>
      <c r="AV2754" s="333"/>
      <c r="BF2754" s="333"/>
      <c r="BP2754" s="333"/>
      <c r="BZ2754" s="333"/>
      <c r="CJ2754" s="333"/>
      <c r="CT2754" s="333"/>
      <c r="DD2754" s="333"/>
      <c r="DN2754" s="333"/>
      <c r="DX2754" s="333"/>
      <c r="EH2754" s="333"/>
      <c r="ER2754" s="333"/>
      <c r="FX2754" s="389"/>
      <c r="GH2754" s="333"/>
      <c r="GR2754" s="333"/>
      <c r="HB2754" s="333"/>
      <c r="HL2754" s="333"/>
      <c r="HV2754" s="333"/>
      <c r="IA2754" s="325"/>
    </row>
    <row r="2755" spans="1:235" s="48" customFormat="1">
      <c r="A2755" s="46"/>
      <c r="AB2755" s="333"/>
      <c r="AL2755" s="333"/>
      <c r="AV2755" s="333"/>
      <c r="BF2755" s="333"/>
      <c r="BP2755" s="333"/>
      <c r="BZ2755" s="333"/>
      <c r="CJ2755" s="333"/>
      <c r="CT2755" s="333"/>
      <c r="DD2755" s="333"/>
      <c r="DN2755" s="333"/>
      <c r="DX2755" s="333"/>
      <c r="EH2755" s="333"/>
      <c r="ER2755" s="333"/>
      <c r="FX2755" s="389"/>
      <c r="GH2755" s="333"/>
      <c r="GR2755" s="333"/>
      <c r="HB2755" s="333"/>
      <c r="HL2755" s="333"/>
      <c r="HV2755" s="333"/>
      <c r="IA2755" s="325"/>
    </row>
    <row r="2756" spans="1:235" s="48" customFormat="1">
      <c r="A2756" s="46"/>
      <c r="AB2756" s="333"/>
      <c r="AL2756" s="333"/>
      <c r="AV2756" s="333"/>
      <c r="BF2756" s="333"/>
      <c r="BP2756" s="333"/>
      <c r="BZ2756" s="333"/>
      <c r="CJ2756" s="333"/>
      <c r="CT2756" s="333"/>
      <c r="DD2756" s="333"/>
      <c r="DN2756" s="333"/>
      <c r="DX2756" s="333"/>
      <c r="EH2756" s="333"/>
      <c r="ER2756" s="333"/>
      <c r="FX2756" s="389"/>
      <c r="GH2756" s="333"/>
      <c r="GR2756" s="333"/>
      <c r="HB2756" s="333"/>
      <c r="HL2756" s="333"/>
      <c r="HV2756" s="333"/>
      <c r="IA2756" s="325"/>
    </row>
    <row r="2757" spans="1:235" s="48" customFormat="1">
      <c r="A2757" s="46"/>
      <c r="AB2757" s="333"/>
      <c r="AL2757" s="333"/>
      <c r="AV2757" s="333"/>
      <c r="BF2757" s="333"/>
      <c r="BP2757" s="333"/>
      <c r="BZ2757" s="333"/>
      <c r="CJ2757" s="333"/>
      <c r="CT2757" s="333"/>
      <c r="DD2757" s="333"/>
      <c r="DN2757" s="333"/>
      <c r="DX2757" s="333"/>
      <c r="EH2757" s="333"/>
      <c r="ER2757" s="333"/>
      <c r="FX2757" s="389"/>
      <c r="GH2757" s="333"/>
      <c r="GR2757" s="333"/>
      <c r="HB2757" s="333"/>
      <c r="HL2757" s="333"/>
      <c r="HV2757" s="333"/>
      <c r="IA2757" s="325"/>
    </row>
    <row r="2758" spans="1:235" s="48" customFormat="1">
      <c r="A2758" s="46"/>
      <c r="AB2758" s="333"/>
      <c r="AL2758" s="333"/>
      <c r="AV2758" s="333"/>
      <c r="BF2758" s="333"/>
      <c r="BP2758" s="333"/>
      <c r="BZ2758" s="333"/>
      <c r="CJ2758" s="333"/>
      <c r="CT2758" s="333"/>
      <c r="DD2758" s="333"/>
      <c r="DN2758" s="333"/>
      <c r="DX2758" s="333"/>
      <c r="EH2758" s="333"/>
      <c r="ER2758" s="333"/>
      <c r="FX2758" s="389"/>
      <c r="GH2758" s="333"/>
      <c r="GR2758" s="333"/>
      <c r="HB2758" s="333"/>
      <c r="HL2758" s="333"/>
      <c r="HV2758" s="333"/>
      <c r="IA2758" s="325"/>
    </row>
    <row r="2759" spans="1:235" s="48" customFormat="1">
      <c r="A2759" s="46"/>
      <c r="AB2759" s="333"/>
      <c r="AL2759" s="333"/>
      <c r="AV2759" s="333"/>
      <c r="BF2759" s="333"/>
      <c r="BP2759" s="333"/>
      <c r="BZ2759" s="333"/>
      <c r="CJ2759" s="333"/>
      <c r="CT2759" s="333"/>
      <c r="DD2759" s="333"/>
      <c r="DN2759" s="333"/>
      <c r="DX2759" s="333"/>
      <c r="EH2759" s="333"/>
      <c r="ER2759" s="333"/>
      <c r="FX2759" s="389"/>
      <c r="GH2759" s="333"/>
      <c r="GR2759" s="333"/>
      <c r="HB2759" s="333"/>
      <c r="HL2759" s="333"/>
      <c r="HV2759" s="333"/>
      <c r="IA2759" s="325"/>
    </row>
    <row r="2760" spans="1:235" s="48" customFormat="1">
      <c r="A2760" s="46"/>
      <c r="AB2760" s="333"/>
      <c r="AL2760" s="333"/>
      <c r="AV2760" s="333"/>
      <c r="BF2760" s="333"/>
      <c r="BP2760" s="333"/>
      <c r="BZ2760" s="333"/>
      <c r="CJ2760" s="333"/>
      <c r="CT2760" s="333"/>
      <c r="DD2760" s="333"/>
      <c r="DN2760" s="333"/>
      <c r="DX2760" s="333"/>
      <c r="EH2760" s="333"/>
      <c r="ER2760" s="333"/>
      <c r="FX2760" s="389"/>
      <c r="GH2760" s="333"/>
      <c r="GR2760" s="333"/>
      <c r="HB2760" s="333"/>
      <c r="HL2760" s="333"/>
      <c r="HV2760" s="333"/>
      <c r="IA2760" s="325"/>
    </row>
    <row r="2761" spans="1:235" s="48" customFormat="1">
      <c r="A2761" s="46"/>
      <c r="AB2761" s="333"/>
      <c r="AL2761" s="333"/>
      <c r="AV2761" s="333"/>
      <c r="BF2761" s="333"/>
      <c r="BP2761" s="333"/>
      <c r="BZ2761" s="333"/>
      <c r="CJ2761" s="333"/>
      <c r="CT2761" s="333"/>
      <c r="DD2761" s="333"/>
      <c r="DN2761" s="333"/>
      <c r="DX2761" s="333"/>
      <c r="EH2761" s="333"/>
      <c r="ER2761" s="333"/>
      <c r="FX2761" s="389"/>
      <c r="GH2761" s="333"/>
      <c r="GR2761" s="333"/>
      <c r="HB2761" s="333"/>
      <c r="HL2761" s="333"/>
      <c r="HV2761" s="333"/>
      <c r="IA2761" s="325"/>
    </row>
    <row r="2762" spans="1:235" s="48" customFormat="1">
      <c r="A2762" s="46"/>
      <c r="AB2762" s="333"/>
      <c r="AL2762" s="333"/>
      <c r="AV2762" s="333"/>
      <c r="BF2762" s="333"/>
      <c r="BP2762" s="333"/>
      <c r="BZ2762" s="333"/>
      <c r="CJ2762" s="333"/>
      <c r="CT2762" s="333"/>
      <c r="DD2762" s="333"/>
      <c r="DN2762" s="333"/>
      <c r="DX2762" s="333"/>
      <c r="EH2762" s="333"/>
      <c r="ER2762" s="333"/>
      <c r="FX2762" s="389"/>
      <c r="GH2762" s="333"/>
      <c r="GR2762" s="333"/>
      <c r="HB2762" s="333"/>
      <c r="HL2762" s="333"/>
      <c r="HV2762" s="333"/>
      <c r="IA2762" s="325"/>
    </row>
    <row r="2763" spans="1:235" s="48" customFormat="1">
      <c r="A2763" s="46"/>
      <c r="AB2763" s="333"/>
      <c r="AL2763" s="333"/>
      <c r="AV2763" s="333"/>
      <c r="BF2763" s="333"/>
      <c r="BP2763" s="333"/>
      <c r="BZ2763" s="333"/>
      <c r="CJ2763" s="333"/>
      <c r="CT2763" s="333"/>
      <c r="DD2763" s="333"/>
      <c r="DN2763" s="333"/>
      <c r="DX2763" s="333"/>
      <c r="EH2763" s="333"/>
      <c r="ER2763" s="333"/>
      <c r="FX2763" s="389"/>
      <c r="GH2763" s="333"/>
      <c r="GR2763" s="333"/>
      <c r="HB2763" s="333"/>
      <c r="HL2763" s="333"/>
      <c r="HV2763" s="333"/>
      <c r="IA2763" s="325"/>
    </row>
    <row r="2764" spans="1:235" s="48" customFormat="1">
      <c r="A2764" s="46"/>
      <c r="AB2764" s="333"/>
      <c r="AL2764" s="333"/>
      <c r="AV2764" s="333"/>
      <c r="BF2764" s="333"/>
      <c r="BP2764" s="333"/>
      <c r="BZ2764" s="333"/>
      <c r="CJ2764" s="333"/>
      <c r="CT2764" s="333"/>
      <c r="DD2764" s="333"/>
      <c r="DN2764" s="333"/>
      <c r="DX2764" s="333"/>
      <c r="EH2764" s="333"/>
      <c r="ER2764" s="333"/>
      <c r="FX2764" s="389"/>
      <c r="GH2764" s="333"/>
      <c r="GR2764" s="333"/>
      <c r="HB2764" s="333"/>
      <c r="HL2764" s="333"/>
      <c r="HV2764" s="333"/>
      <c r="IA2764" s="325"/>
    </row>
    <row r="2765" spans="1:235" s="48" customFormat="1">
      <c r="A2765" s="46"/>
      <c r="AB2765" s="333"/>
      <c r="AL2765" s="333"/>
      <c r="AV2765" s="333"/>
      <c r="BF2765" s="333"/>
      <c r="BP2765" s="333"/>
      <c r="BZ2765" s="333"/>
      <c r="CJ2765" s="333"/>
      <c r="CT2765" s="333"/>
      <c r="DD2765" s="333"/>
      <c r="DN2765" s="333"/>
      <c r="DX2765" s="333"/>
      <c r="EH2765" s="333"/>
      <c r="ER2765" s="333"/>
      <c r="FX2765" s="389"/>
      <c r="GH2765" s="333"/>
      <c r="GR2765" s="333"/>
      <c r="HB2765" s="333"/>
      <c r="HL2765" s="333"/>
      <c r="HV2765" s="333"/>
      <c r="IA2765" s="325"/>
    </row>
    <row r="2766" spans="1:235" s="48" customFormat="1">
      <c r="A2766" s="46"/>
      <c r="AB2766" s="333"/>
      <c r="AL2766" s="333"/>
      <c r="AV2766" s="333"/>
      <c r="BF2766" s="333"/>
      <c r="BP2766" s="333"/>
      <c r="BZ2766" s="333"/>
      <c r="CJ2766" s="333"/>
      <c r="CT2766" s="333"/>
      <c r="DD2766" s="333"/>
      <c r="DN2766" s="333"/>
      <c r="DX2766" s="333"/>
      <c r="EH2766" s="333"/>
      <c r="ER2766" s="333"/>
      <c r="FX2766" s="389"/>
      <c r="GH2766" s="333"/>
      <c r="GR2766" s="333"/>
      <c r="HB2766" s="333"/>
      <c r="HL2766" s="333"/>
      <c r="HV2766" s="333"/>
      <c r="IA2766" s="325"/>
    </row>
    <row r="2767" spans="1:235" s="48" customFormat="1">
      <c r="A2767" s="46"/>
      <c r="AB2767" s="333"/>
      <c r="AL2767" s="333"/>
      <c r="AV2767" s="333"/>
      <c r="BF2767" s="333"/>
      <c r="BP2767" s="333"/>
      <c r="BZ2767" s="333"/>
      <c r="CJ2767" s="333"/>
      <c r="CT2767" s="333"/>
      <c r="DD2767" s="333"/>
      <c r="DN2767" s="333"/>
      <c r="DX2767" s="333"/>
      <c r="EH2767" s="333"/>
      <c r="ER2767" s="333"/>
      <c r="FX2767" s="389"/>
      <c r="GH2767" s="333"/>
      <c r="GR2767" s="333"/>
      <c r="HB2767" s="333"/>
      <c r="HL2767" s="333"/>
      <c r="HV2767" s="333"/>
      <c r="IA2767" s="325"/>
    </row>
    <row r="2768" spans="1:235" s="48" customFormat="1">
      <c r="A2768" s="46"/>
      <c r="AB2768" s="333"/>
      <c r="AL2768" s="333"/>
      <c r="AV2768" s="333"/>
      <c r="BF2768" s="333"/>
      <c r="BP2768" s="333"/>
      <c r="BZ2768" s="333"/>
      <c r="CJ2768" s="333"/>
      <c r="CT2768" s="333"/>
      <c r="DD2768" s="333"/>
      <c r="DN2768" s="333"/>
      <c r="DX2768" s="333"/>
      <c r="EH2768" s="333"/>
      <c r="ER2768" s="333"/>
      <c r="FX2768" s="389"/>
      <c r="GH2768" s="333"/>
      <c r="GR2768" s="333"/>
      <c r="HB2768" s="333"/>
      <c r="HL2768" s="333"/>
      <c r="HV2768" s="333"/>
      <c r="IA2768" s="325"/>
    </row>
    <row r="2769" spans="1:235" s="48" customFormat="1">
      <c r="A2769" s="46"/>
      <c r="AB2769" s="333"/>
      <c r="AL2769" s="333"/>
      <c r="AV2769" s="333"/>
      <c r="BF2769" s="333"/>
      <c r="BP2769" s="333"/>
      <c r="BZ2769" s="333"/>
      <c r="CJ2769" s="333"/>
      <c r="CT2769" s="333"/>
      <c r="DD2769" s="333"/>
      <c r="DN2769" s="333"/>
      <c r="DX2769" s="333"/>
      <c r="EH2769" s="333"/>
      <c r="ER2769" s="333"/>
      <c r="FX2769" s="389"/>
      <c r="GH2769" s="333"/>
      <c r="GR2769" s="333"/>
      <c r="HB2769" s="333"/>
      <c r="HL2769" s="333"/>
      <c r="HV2769" s="333"/>
      <c r="IA2769" s="325"/>
    </row>
    <row r="2770" spans="1:235" s="48" customFormat="1">
      <c r="A2770" s="46"/>
      <c r="AB2770" s="333"/>
      <c r="AL2770" s="333"/>
      <c r="AV2770" s="333"/>
      <c r="BF2770" s="333"/>
      <c r="BP2770" s="333"/>
      <c r="BZ2770" s="333"/>
      <c r="CJ2770" s="333"/>
      <c r="CT2770" s="333"/>
      <c r="DD2770" s="333"/>
      <c r="DN2770" s="333"/>
      <c r="DX2770" s="333"/>
      <c r="EH2770" s="333"/>
      <c r="ER2770" s="333"/>
      <c r="FX2770" s="389"/>
      <c r="GH2770" s="333"/>
      <c r="GR2770" s="333"/>
      <c r="HB2770" s="333"/>
      <c r="HL2770" s="333"/>
      <c r="HV2770" s="333"/>
      <c r="IA2770" s="325"/>
    </row>
    <row r="2771" spans="1:235" s="48" customFormat="1">
      <c r="A2771" s="46"/>
      <c r="AB2771" s="333"/>
      <c r="AL2771" s="333"/>
      <c r="AV2771" s="333"/>
      <c r="BF2771" s="333"/>
      <c r="BP2771" s="333"/>
      <c r="BZ2771" s="333"/>
      <c r="CJ2771" s="333"/>
      <c r="CT2771" s="333"/>
      <c r="DD2771" s="333"/>
      <c r="DN2771" s="333"/>
      <c r="DX2771" s="333"/>
      <c r="EH2771" s="333"/>
      <c r="ER2771" s="333"/>
      <c r="FX2771" s="389"/>
      <c r="GH2771" s="333"/>
      <c r="GR2771" s="333"/>
      <c r="HB2771" s="333"/>
      <c r="HL2771" s="333"/>
      <c r="HV2771" s="333"/>
      <c r="IA2771" s="325"/>
    </row>
    <row r="2772" spans="1:235" s="48" customFormat="1">
      <c r="A2772" s="46"/>
      <c r="AB2772" s="333"/>
      <c r="AL2772" s="333"/>
      <c r="AV2772" s="333"/>
      <c r="BF2772" s="333"/>
      <c r="BP2772" s="333"/>
      <c r="BZ2772" s="333"/>
      <c r="CJ2772" s="333"/>
      <c r="CT2772" s="333"/>
      <c r="DD2772" s="333"/>
      <c r="DN2772" s="333"/>
      <c r="DX2772" s="333"/>
      <c r="EH2772" s="333"/>
      <c r="ER2772" s="333"/>
      <c r="FX2772" s="389"/>
      <c r="GH2772" s="333"/>
      <c r="GR2772" s="333"/>
      <c r="HB2772" s="333"/>
      <c r="HL2772" s="333"/>
      <c r="HV2772" s="333"/>
      <c r="IA2772" s="325"/>
    </row>
    <row r="2773" spans="1:235" s="48" customFormat="1">
      <c r="A2773" s="46"/>
      <c r="AB2773" s="333"/>
      <c r="AL2773" s="333"/>
      <c r="AV2773" s="333"/>
      <c r="BF2773" s="333"/>
      <c r="BP2773" s="333"/>
      <c r="BZ2773" s="333"/>
      <c r="CJ2773" s="333"/>
      <c r="CT2773" s="333"/>
      <c r="DD2773" s="333"/>
      <c r="DN2773" s="333"/>
      <c r="DX2773" s="333"/>
      <c r="EH2773" s="333"/>
      <c r="ER2773" s="333"/>
      <c r="FX2773" s="389"/>
      <c r="GH2773" s="333"/>
      <c r="GR2773" s="333"/>
      <c r="HB2773" s="333"/>
      <c r="HL2773" s="333"/>
      <c r="HV2773" s="333"/>
      <c r="IA2773" s="325"/>
    </row>
    <row r="2774" spans="1:235" s="48" customFormat="1">
      <c r="A2774" s="46"/>
      <c r="AB2774" s="333"/>
      <c r="AL2774" s="333"/>
      <c r="AV2774" s="333"/>
      <c r="BF2774" s="333"/>
      <c r="BP2774" s="333"/>
      <c r="BZ2774" s="333"/>
      <c r="CJ2774" s="333"/>
      <c r="CT2774" s="333"/>
      <c r="DD2774" s="333"/>
      <c r="DN2774" s="333"/>
      <c r="DX2774" s="333"/>
      <c r="EH2774" s="333"/>
      <c r="ER2774" s="333"/>
      <c r="FX2774" s="389"/>
      <c r="GH2774" s="333"/>
      <c r="GR2774" s="333"/>
      <c r="HB2774" s="333"/>
      <c r="HL2774" s="333"/>
      <c r="HV2774" s="333"/>
      <c r="IA2774" s="325"/>
    </row>
    <row r="2775" spans="1:235" s="48" customFormat="1">
      <c r="A2775" s="46"/>
      <c r="AB2775" s="333"/>
      <c r="AL2775" s="333"/>
      <c r="AV2775" s="333"/>
      <c r="BF2775" s="333"/>
      <c r="BP2775" s="333"/>
      <c r="BZ2775" s="333"/>
      <c r="CJ2775" s="333"/>
      <c r="CT2775" s="333"/>
      <c r="DD2775" s="333"/>
      <c r="DN2775" s="333"/>
      <c r="DX2775" s="333"/>
      <c r="EH2775" s="333"/>
      <c r="ER2775" s="333"/>
      <c r="FX2775" s="389"/>
      <c r="GH2775" s="333"/>
      <c r="GR2775" s="333"/>
      <c r="HB2775" s="333"/>
      <c r="HL2775" s="333"/>
      <c r="HV2775" s="333"/>
      <c r="IA2775" s="325"/>
    </row>
    <row r="2776" spans="1:235" s="48" customFormat="1">
      <c r="A2776" s="46"/>
      <c r="AB2776" s="333"/>
      <c r="AL2776" s="333"/>
      <c r="AV2776" s="333"/>
      <c r="BF2776" s="333"/>
      <c r="BP2776" s="333"/>
      <c r="BZ2776" s="333"/>
      <c r="CJ2776" s="333"/>
      <c r="CT2776" s="333"/>
      <c r="DD2776" s="333"/>
      <c r="DN2776" s="333"/>
      <c r="DX2776" s="333"/>
      <c r="EH2776" s="333"/>
      <c r="ER2776" s="333"/>
      <c r="FX2776" s="389"/>
      <c r="GH2776" s="333"/>
      <c r="GR2776" s="333"/>
      <c r="HB2776" s="333"/>
      <c r="HL2776" s="333"/>
      <c r="HV2776" s="333"/>
      <c r="IA2776" s="325"/>
    </row>
    <row r="2777" spans="1:235" s="48" customFormat="1">
      <c r="A2777" s="46"/>
      <c r="AB2777" s="333"/>
      <c r="AL2777" s="333"/>
      <c r="AV2777" s="333"/>
      <c r="BF2777" s="333"/>
      <c r="BP2777" s="333"/>
      <c r="BZ2777" s="333"/>
      <c r="CJ2777" s="333"/>
      <c r="CT2777" s="333"/>
      <c r="DD2777" s="333"/>
      <c r="DN2777" s="333"/>
      <c r="DX2777" s="333"/>
      <c r="EH2777" s="333"/>
      <c r="ER2777" s="333"/>
      <c r="FX2777" s="389"/>
      <c r="GH2777" s="333"/>
      <c r="GR2777" s="333"/>
      <c r="HB2777" s="333"/>
      <c r="HL2777" s="333"/>
      <c r="HV2777" s="333"/>
      <c r="IA2777" s="325"/>
    </row>
    <row r="2778" spans="1:235" s="48" customFormat="1">
      <c r="A2778" s="46"/>
      <c r="AB2778" s="333"/>
      <c r="AL2778" s="333"/>
      <c r="AV2778" s="333"/>
      <c r="BF2778" s="333"/>
      <c r="BP2778" s="333"/>
      <c r="BZ2778" s="333"/>
      <c r="CJ2778" s="333"/>
      <c r="CT2778" s="333"/>
      <c r="DD2778" s="333"/>
      <c r="DN2778" s="333"/>
      <c r="DX2778" s="333"/>
      <c r="EH2778" s="333"/>
      <c r="ER2778" s="333"/>
      <c r="FX2778" s="389"/>
      <c r="GH2778" s="333"/>
      <c r="GR2778" s="333"/>
      <c r="HB2778" s="333"/>
      <c r="HL2778" s="333"/>
      <c r="HV2778" s="333"/>
      <c r="IA2778" s="325"/>
    </row>
    <row r="2779" spans="1:235" s="48" customFormat="1">
      <c r="A2779" s="46"/>
      <c r="AB2779" s="333"/>
      <c r="AL2779" s="333"/>
      <c r="AV2779" s="333"/>
      <c r="BF2779" s="333"/>
      <c r="BP2779" s="333"/>
      <c r="BZ2779" s="333"/>
      <c r="CJ2779" s="333"/>
      <c r="CT2779" s="333"/>
      <c r="DD2779" s="333"/>
      <c r="DN2779" s="333"/>
      <c r="DX2779" s="333"/>
      <c r="EH2779" s="333"/>
      <c r="ER2779" s="333"/>
      <c r="FX2779" s="389"/>
      <c r="GH2779" s="333"/>
      <c r="GR2779" s="333"/>
      <c r="HB2779" s="333"/>
      <c r="HL2779" s="333"/>
      <c r="HV2779" s="333"/>
      <c r="IA2779" s="325"/>
    </row>
    <row r="2780" spans="1:235" s="48" customFormat="1">
      <c r="A2780" s="46"/>
      <c r="AB2780" s="333"/>
      <c r="AL2780" s="333"/>
      <c r="AV2780" s="333"/>
      <c r="BF2780" s="333"/>
      <c r="BP2780" s="333"/>
      <c r="BZ2780" s="333"/>
      <c r="CJ2780" s="333"/>
      <c r="CT2780" s="333"/>
      <c r="DD2780" s="333"/>
      <c r="DN2780" s="333"/>
      <c r="DX2780" s="333"/>
      <c r="EH2780" s="333"/>
      <c r="ER2780" s="333"/>
      <c r="FX2780" s="389"/>
      <c r="GH2780" s="333"/>
      <c r="GR2780" s="333"/>
      <c r="HB2780" s="333"/>
      <c r="HL2780" s="333"/>
      <c r="HV2780" s="333"/>
      <c r="IA2780" s="325"/>
    </row>
    <row r="2781" spans="1:235" s="48" customFormat="1">
      <c r="A2781" s="46"/>
      <c r="AB2781" s="333"/>
      <c r="AL2781" s="333"/>
      <c r="AV2781" s="333"/>
      <c r="BF2781" s="333"/>
      <c r="BP2781" s="333"/>
      <c r="BZ2781" s="333"/>
      <c r="CJ2781" s="333"/>
      <c r="CT2781" s="333"/>
      <c r="DD2781" s="333"/>
      <c r="DN2781" s="333"/>
      <c r="DX2781" s="333"/>
      <c r="EH2781" s="333"/>
      <c r="ER2781" s="333"/>
      <c r="FX2781" s="389"/>
      <c r="GH2781" s="333"/>
      <c r="GR2781" s="333"/>
      <c r="HB2781" s="333"/>
      <c r="HL2781" s="333"/>
      <c r="HV2781" s="333"/>
      <c r="IA2781" s="325"/>
    </row>
    <row r="2782" spans="1:235" s="48" customFormat="1">
      <c r="A2782" s="46"/>
      <c r="AB2782" s="333"/>
      <c r="AL2782" s="333"/>
      <c r="AV2782" s="333"/>
      <c r="BF2782" s="333"/>
      <c r="BP2782" s="333"/>
      <c r="BZ2782" s="333"/>
      <c r="CJ2782" s="333"/>
      <c r="CT2782" s="333"/>
      <c r="DD2782" s="333"/>
      <c r="DN2782" s="333"/>
      <c r="DX2782" s="333"/>
      <c r="EH2782" s="333"/>
      <c r="ER2782" s="333"/>
      <c r="FX2782" s="389"/>
      <c r="GH2782" s="333"/>
      <c r="GR2782" s="333"/>
      <c r="HB2782" s="333"/>
      <c r="HL2782" s="333"/>
      <c r="HV2782" s="333"/>
      <c r="IA2782" s="325"/>
    </row>
    <row r="2783" spans="1:235" s="48" customFormat="1">
      <c r="A2783" s="46"/>
      <c r="AB2783" s="333"/>
      <c r="AL2783" s="333"/>
      <c r="AV2783" s="333"/>
      <c r="BF2783" s="333"/>
      <c r="BP2783" s="333"/>
      <c r="BZ2783" s="333"/>
      <c r="CJ2783" s="333"/>
      <c r="CT2783" s="333"/>
      <c r="DD2783" s="333"/>
      <c r="DN2783" s="333"/>
      <c r="DX2783" s="333"/>
      <c r="EH2783" s="333"/>
      <c r="ER2783" s="333"/>
      <c r="FX2783" s="389"/>
      <c r="GH2783" s="333"/>
      <c r="GR2783" s="333"/>
      <c r="HB2783" s="333"/>
      <c r="HL2783" s="333"/>
      <c r="HV2783" s="333"/>
      <c r="IA2783" s="325"/>
    </row>
    <row r="2784" spans="1:235" s="48" customFormat="1">
      <c r="A2784" s="46"/>
      <c r="AB2784" s="333"/>
      <c r="AL2784" s="333"/>
      <c r="AV2784" s="333"/>
      <c r="BF2784" s="333"/>
      <c r="BP2784" s="333"/>
      <c r="BZ2784" s="333"/>
      <c r="CJ2784" s="333"/>
      <c r="CT2784" s="333"/>
      <c r="DD2784" s="333"/>
      <c r="DN2784" s="333"/>
      <c r="DX2784" s="333"/>
      <c r="EH2784" s="333"/>
      <c r="ER2784" s="333"/>
      <c r="FX2784" s="389"/>
      <c r="GH2784" s="333"/>
      <c r="GR2784" s="333"/>
      <c r="HB2784" s="333"/>
      <c r="HL2784" s="333"/>
      <c r="HV2784" s="333"/>
      <c r="IA2784" s="325"/>
    </row>
    <row r="2785" spans="1:235" s="48" customFormat="1">
      <c r="A2785" s="46"/>
      <c r="AB2785" s="333"/>
      <c r="AL2785" s="333"/>
      <c r="AV2785" s="333"/>
      <c r="BF2785" s="333"/>
      <c r="BP2785" s="333"/>
      <c r="BZ2785" s="333"/>
      <c r="CJ2785" s="333"/>
      <c r="CT2785" s="333"/>
      <c r="DD2785" s="333"/>
      <c r="DN2785" s="333"/>
      <c r="DX2785" s="333"/>
      <c r="EH2785" s="333"/>
      <c r="ER2785" s="333"/>
      <c r="FX2785" s="389"/>
      <c r="GH2785" s="333"/>
      <c r="GR2785" s="333"/>
      <c r="HB2785" s="333"/>
      <c r="HL2785" s="333"/>
      <c r="HV2785" s="333"/>
      <c r="IA2785" s="325"/>
    </row>
    <row r="2786" spans="1:235" s="48" customFormat="1">
      <c r="A2786" s="46"/>
      <c r="AB2786" s="333"/>
      <c r="AL2786" s="333"/>
      <c r="AV2786" s="333"/>
      <c r="BF2786" s="333"/>
      <c r="BP2786" s="333"/>
      <c r="BZ2786" s="333"/>
      <c r="CJ2786" s="333"/>
      <c r="CT2786" s="333"/>
      <c r="DD2786" s="333"/>
      <c r="DN2786" s="333"/>
      <c r="DX2786" s="333"/>
      <c r="EH2786" s="333"/>
      <c r="ER2786" s="333"/>
      <c r="FX2786" s="389"/>
      <c r="GH2786" s="333"/>
      <c r="GR2786" s="333"/>
      <c r="HB2786" s="333"/>
      <c r="HL2786" s="333"/>
      <c r="HV2786" s="333"/>
      <c r="IA2786" s="325"/>
    </row>
    <row r="2787" spans="1:235" s="48" customFormat="1">
      <c r="A2787" s="46"/>
      <c r="AB2787" s="333"/>
      <c r="AL2787" s="333"/>
      <c r="AV2787" s="333"/>
      <c r="BF2787" s="333"/>
      <c r="BP2787" s="333"/>
      <c r="BZ2787" s="333"/>
      <c r="CJ2787" s="333"/>
      <c r="CT2787" s="333"/>
      <c r="DD2787" s="333"/>
      <c r="DN2787" s="333"/>
      <c r="DX2787" s="333"/>
      <c r="EH2787" s="333"/>
      <c r="ER2787" s="333"/>
      <c r="FX2787" s="389"/>
      <c r="GH2787" s="333"/>
      <c r="GR2787" s="333"/>
      <c r="HB2787" s="333"/>
      <c r="HL2787" s="333"/>
      <c r="HV2787" s="333"/>
      <c r="IA2787" s="325"/>
    </row>
    <row r="2788" spans="1:235" s="48" customFormat="1">
      <c r="A2788" s="46"/>
      <c r="AB2788" s="333"/>
      <c r="AL2788" s="333"/>
      <c r="AV2788" s="333"/>
      <c r="BF2788" s="333"/>
      <c r="BP2788" s="333"/>
      <c r="BZ2788" s="333"/>
      <c r="CJ2788" s="333"/>
      <c r="CT2788" s="333"/>
      <c r="DD2788" s="333"/>
      <c r="DN2788" s="333"/>
      <c r="DX2788" s="333"/>
      <c r="EH2788" s="333"/>
      <c r="ER2788" s="333"/>
      <c r="FX2788" s="389"/>
      <c r="GH2788" s="333"/>
      <c r="GR2788" s="333"/>
      <c r="HB2788" s="333"/>
      <c r="HL2788" s="333"/>
      <c r="HV2788" s="333"/>
      <c r="IA2788" s="325"/>
    </row>
    <row r="2789" spans="1:235" s="48" customFormat="1">
      <c r="A2789" s="46"/>
      <c r="AB2789" s="333"/>
      <c r="AL2789" s="333"/>
      <c r="AV2789" s="333"/>
      <c r="BF2789" s="333"/>
      <c r="BP2789" s="333"/>
      <c r="BZ2789" s="333"/>
      <c r="CJ2789" s="333"/>
      <c r="CT2789" s="333"/>
      <c r="DD2789" s="333"/>
      <c r="DN2789" s="333"/>
      <c r="DX2789" s="333"/>
      <c r="EH2789" s="333"/>
      <c r="ER2789" s="333"/>
      <c r="FX2789" s="389"/>
      <c r="GH2789" s="333"/>
      <c r="GR2789" s="333"/>
      <c r="HB2789" s="333"/>
      <c r="HL2789" s="333"/>
      <c r="HV2789" s="333"/>
      <c r="IA2789" s="325"/>
    </row>
    <row r="2790" spans="1:235" s="48" customFormat="1">
      <c r="A2790" s="46"/>
      <c r="AB2790" s="333"/>
      <c r="AL2790" s="333"/>
      <c r="AV2790" s="333"/>
      <c r="BF2790" s="333"/>
      <c r="BP2790" s="333"/>
      <c r="BZ2790" s="333"/>
      <c r="CJ2790" s="333"/>
      <c r="CT2790" s="333"/>
      <c r="DD2790" s="333"/>
      <c r="DN2790" s="333"/>
      <c r="DX2790" s="333"/>
      <c r="EH2790" s="333"/>
      <c r="ER2790" s="333"/>
      <c r="FX2790" s="389"/>
      <c r="GH2790" s="333"/>
      <c r="GR2790" s="333"/>
      <c r="HB2790" s="333"/>
      <c r="HL2790" s="333"/>
      <c r="HV2790" s="333"/>
      <c r="IA2790" s="325"/>
    </row>
    <row r="2791" spans="1:235" s="48" customFormat="1">
      <c r="A2791" s="46"/>
      <c r="AB2791" s="333"/>
      <c r="AL2791" s="333"/>
      <c r="AV2791" s="333"/>
      <c r="BF2791" s="333"/>
      <c r="BP2791" s="333"/>
      <c r="BZ2791" s="333"/>
      <c r="CJ2791" s="333"/>
      <c r="CT2791" s="333"/>
      <c r="DD2791" s="333"/>
      <c r="DN2791" s="333"/>
      <c r="DX2791" s="333"/>
      <c r="EH2791" s="333"/>
      <c r="ER2791" s="333"/>
      <c r="FX2791" s="389"/>
      <c r="GH2791" s="333"/>
      <c r="GR2791" s="333"/>
      <c r="HB2791" s="333"/>
      <c r="HL2791" s="333"/>
      <c r="HV2791" s="333"/>
      <c r="IA2791" s="325"/>
    </row>
    <row r="2792" spans="1:235" s="48" customFormat="1">
      <c r="A2792" s="46"/>
      <c r="AB2792" s="333"/>
      <c r="AL2792" s="333"/>
      <c r="AV2792" s="333"/>
      <c r="BF2792" s="333"/>
      <c r="BP2792" s="333"/>
      <c r="BZ2792" s="333"/>
      <c r="CJ2792" s="333"/>
      <c r="CT2792" s="333"/>
      <c r="DD2792" s="333"/>
      <c r="DN2792" s="333"/>
      <c r="DX2792" s="333"/>
      <c r="EH2792" s="333"/>
      <c r="ER2792" s="333"/>
      <c r="FX2792" s="389"/>
      <c r="GH2792" s="333"/>
      <c r="GR2792" s="333"/>
      <c r="HB2792" s="333"/>
      <c r="HL2792" s="333"/>
      <c r="HV2792" s="333"/>
      <c r="IA2792" s="325"/>
    </row>
    <row r="2793" spans="1:235" s="48" customFormat="1">
      <c r="A2793" s="46"/>
      <c r="AB2793" s="333"/>
      <c r="AL2793" s="333"/>
      <c r="AV2793" s="333"/>
      <c r="BF2793" s="333"/>
      <c r="BP2793" s="333"/>
      <c r="BZ2793" s="333"/>
      <c r="CJ2793" s="333"/>
      <c r="CT2793" s="333"/>
      <c r="DD2793" s="333"/>
      <c r="DN2793" s="333"/>
      <c r="DX2793" s="333"/>
      <c r="EH2793" s="333"/>
      <c r="ER2793" s="333"/>
      <c r="FX2793" s="389"/>
      <c r="GH2793" s="333"/>
      <c r="GR2793" s="333"/>
      <c r="HB2793" s="333"/>
      <c r="HL2793" s="333"/>
      <c r="HV2793" s="333"/>
      <c r="IA2793" s="325"/>
    </row>
    <row r="2794" spans="1:235" s="48" customFormat="1">
      <c r="A2794" s="46"/>
      <c r="AB2794" s="333"/>
      <c r="AL2794" s="333"/>
      <c r="AV2794" s="333"/>
      <c r="BF2794" s="333"/>
      <c r="BP2794" s="333"/>
      <c r="BZ2794" s="333"/>
      <c r="CJ2794" s="333"/>
      <c r="CT2794" s="333"/>
      <c r="DD2794" s="333"/>
      <c r="DN2794" s="333"/>
      <c r="DX2794" s="333"/>
      <c r="EH2794" s="333"/>
      <c r="ER2794" s="333"/>
      <c r="FX2794" s="389"/>
      <c r="GH2794" s="333"/>
      <c r="GR2794" s="333"/>
      <c r="HB2794" s="333"/>
      <c r="HL2794" s="333"/>
      <c r="HV2794" s="333"/>
      <c r="IA2794" s="325"/>
    </row>
    <row r="2795" spans="1:235" s="48" customFormat="1">
      <c r="A2795" s="46"/>
      <c r="AB2795" s="333"/>
      <c r="AL2795" s="333"/>
      <c r="AV2795" s="333"/>
      <c r="BF2795" s="333"/>
      <c r="BP2795" s="333"/>
      <c r="BZ2795" s="333"/>
      <c r="CJ2795" s="333"/>
      <c r="CT2795" s="333"/>
      <c r="DD2795" s="333"/>
      <c r="DN2795" s="333"/>
      <c r="DX2795" s="333"/>
      <c r="EH2795" s="333"/>
      <c r="ER2795" s="333"/>
      <c r="FX2795" s="389"/>
      <c r="GH2795" s="333"/>
      <c r="GR2795" s="333"/>
      <c r="HB2795" s="333"/>
      <c r="HL2795" s="333"/>
      <c r="HV2795" s="333"/>
      <c r="IA2795" s="325"/>
    </row>
    <row r="2796" spans="1:235" s="48" customFormat="1">
      <c r="A2796" s="46"/>
      <c r="AB2796" s="333"/>
      <c r="AL2796" s="333"/>
      <c r="AV2796" s="333"/>
      <c r="BF2796" s="333"/>
      <c r="BP2796" s="333"/>
      <c r="BZ2796" s="333"/>
      <c r="CJ2796" s="333"/>
      <c r="CT2796" s="333"/>
      <c r="DD2796" s="333"/>
      <c r="DN2796" s="333"/>
      <c r="DX2796" s="333"/>
      <c r="EH2796" s="333"/>
      <c r="ER2796" s="333"/>
      <c r="FX2796" s="389"/>
      <c r="GH2796" s="333"/>
      <c r="GR2796" s="333"/>
      <c r="HB2796" s="333"/>
      <c r="HL2796" s="333"/>
      <c r="HV2796" s="333"/>
      <c r="IA2796" s="325"/>
    </row>
    <row r="2797" spans="1:235" s="48" customFormat="1">
      <c r="A2797" s="46"/>
      <c r="AB2797" s="333"/>
      <c r="AL2797" s="333"/>
      <c r="AV2797" s="333"/>
      <c r="BF2797" s="333"/>
      <c r="BP2797" s="333"/>
      <c r="BZ2797" s="333"/>
      <c r="CJ2797" s="333"/>
      <c r="CT2797" s="333"/>
      <c r="DD2797" s="333"/>
      <c r="DN2797" s="333"/>
      <c r="DX2797" s="333"/>
      <c r="EH2797" s="333"/>
      <c r="ER2797" s="333"/>
      <c r="FX2797" s="389"/>
      <c r="GH2797" s="333"/>
      <c r="GR2797" s="333"/>
      <c r="HB2797" s="333"/>
      <c r="HL2797" s="333"/>
      <c r="HV2797" s="333"/>
      <c r="IA2797" s="325"/>
    </row>
    <row r="2798" spans="1:235" s="48" customFormat="1">
      <c r="A2798" s="46"/>
      <c r="AB2798" s="333"/>
      <c r="AL2798" s="333"/>
      <c r="AV2798" s="333"/>
      <c r="BF2798" s="333"/>
      <c r="BP2798" s="333"/>
      <c r="BZ2798" s="333"/>
      <c r="CJ2798" s="333"/>
      <c r="CT2798" s="333"/>
      <c r="DD2798" s="333"/>
      <c r="DN2798" s="333"/>
      <c r="DX2798" s="333"/>
      <c r="EH2798" s="333"/>
      <c r="ER2798" s="333"/>
      <c r="FX2798" s="389"/>
      <c r="GH2798" s="333"/>
      <c r="GR2798" s="333"/>
      <c r="HB2798" s="333"/>
      <c r="HL2798" s="333"/>
      <c r="HV2798" s="333"/>
      <c r="IA2798" s="325"/>
    </row>
    <row r="2799" spans="1:235" s="48" customFormat="1">
      <c r="A2799" s="46"/>
      <c r="AB2799" s="333"/>
      <c r="AL2799" s="333"/>
      <c r="AV2799" s="333"/>
      <c r="BF2799" s="333"/>
      <c r="BP2799" s="333"/>
      <c r="BZ2799" s="333"/>
      <c r="CJ2799" s="333"/>
      <c r="CT2799" s="333"/>
      <c r="DD2799" s="333"/>
      <c r="DN2799" s="333"/>
      <c r="DX2799" s="333"/>
      <c r="EH2799" s="333"/>
      <c r="ER2799" s="333"/>
      <c r="FX2799" s="389"/>
      <c r="GH2799" s="333"/>
      <c r="GR2799" s="333"/>
      <c r="HB2799" s="333"/>
      <c r="HL2799" s="333"/>
      <c r="HV2799" s="333"/>
      <c r="IA2799" s="325"/>
    </row>
    <row r="2800" spans="1:235" s="48" customFormat="1">
      <c r="A2800" s="46"/>
      <c r="AB2800" s="333"/>
      <c r="AL2800" s="333"/>
      <c r="AV2800" s="333"/>
      <c r="BF2800" s="333"/>
      <c r="BP2800" s="333"/>
      <c r="BZ2800" s="333"/>
      <c r="CJ2800" s="333"/>
      <c r="CT2800" s="333"/>
      <c r="DD2800" s="333"/>
      <c r="DN2800" s="333"/>
      <c r="DX2800" s="333"/>
      <c r="EH2800" s="333"/>
      <c r="ER2800" s="333"/>
      <c r="FX2800" s="389"/>
      <c r="GH2800" s="333"/>
      <c r="GR2800" s="333"/>
      <c r="HB2800" s="333"/>
      <c r="HL2800" s="333"/>
      <c r="HV2800" s="333"/>
      <c r="IA2800" s="325"/>
    </row>
    <row r="2801" spans="1:235" s="48" customFormat="1">
      <c r="A2801" s="46"/>
      <c r="AB2801" s="333"/>
      <c r="AL2801" s="333"/>
      <c r="AV2801" s="333"/>
      <c r="BF2801" s="333"/>
      <c r="BP2801" s="333"/>
      <c r="BZ2801" s="333"/>
      <c r="CJ2801" s="333"/>
      <c r="CT2801" s="333"/>
      <c r="DD2801" s="333"/>
      <c r="DN2801" s="333"/>
      <c r="DX2801" s="333"/>
      <c r="EH2801" s="333"/>
      <c r="ER2801" s="333"/>
      <c r="FX2801" s="389"/>
      <c r="GH2801" s="333"/>
      <c r="GR2801" s="333"/>
      <c r="HB2801" s="333"/>
      <c r="HL2801" s="333"/>
      <c r="HV2801" s="333"/>
      <c r="IA2801" s="325"/>
    </row>
    <row r="2802" spans="1:235" s="48" customFormat="1">
      <c r="A2802" s="46"/>
      <c r="AB2802" s="333"/>
      <c r="AL2802" s="333"/>
      <c r="AV2802" s="333"/>
      <c r="BF2802" s="333"/>
      <c r="BP2802" s="333"/>
      <c r="BZ2802" s="333"/>
      <c r="CJ2802" s="333"/>
      <c r="CT2802" s="333"/>
      <c r="DD2802" s="333"/>
      <c r="DN2802" s="333"/>
      <c r="DX2802" s="333"/>
      <c r="EH2802" s="333"/>
      <c r="ER2802" s="333"/>
      <c r="FX2802" s="389"/>
      <c r="GH2802" s="333"/>
      <c r="GR2802" s="333"/>
      <c r="HB2802" s="333"/>
      <c r="HL2802" s="333"/>
      <c r="HV2802" s="333"/>
      <c r="IA2802" s="325"/>
    </row>
    <row r="2803" spans="1:235" s="48" customFormat="1">
      <c r="A2803" s="46"/>
      <c r="AB2803" s="333"/>
      <c r="AL2803" s="333"/>
      <c r="AV2803" s="333"/>
      <c r="BF2803" s="333"/>
      <c r="BP2803" s="333"/>
      <c r="BZ2803" s="333"/>
      <c r="CJ2803" s="333"/>
      <c r="CT2803" s="333"/>
      <c r="DD2803" s="333"/>
      <c r="DN2803" s="333"/>
      <c r="DX2803" s="333"/>
      <c r="EH2803" s="333"/>
      <c r="ER2803" s="333"/>
      <c r="FX2803" s="389"/>
      <c r="GH2803" s="333"/>
      <c r="GR2803" s="333"/>
      <c r="HB2803" s="333"/>
      <c r="HL2803" s="333"/>
      <c r="HV2803" s="333"/>
      <c r="IA2803" s="325"/>
    </row>
    <row r="2804" spans="1:235" s="48" customFormat="1">
      <c r="A2804" s="46"/>
      <c r="AB2804" s="333"/>
      <c r="AL2804" s="333"/>
      <c r="AV2804" s="333"/>
      <c r="BF2804" s="333"/>
      <c r="BP2804" s="333"/>
      <c r="BZ2804" s="333"/>
      <c r="CJ2804" s="333"/>
      <c r="CT2804" s="333"/>
      <c r="DD2804" s="333"/>
      <c r="DN2804" s="333"/>
      <c r="DX2804" s="333"/>
      <c r="EH2804" s="333"/>
      <c r="ER2804" s="333"/>
      <c r="FX2804" s="389"/>
      <c r="GH2804" s="333"/>
      <c r="GR2804" s="333"/>
      <c r="HB2804" s="333"/>
      <c r="HL2804" s="333"/>
      <c r="HV2804" s="333"/>
      <c r="IA2804" s="325"/>
    </row>
    <row r="2805" spans="1:235" s="48" customFormat="1">
      <c r="A2805" s="46"/>
      <c r="AB2805" s="333"/>
      <c r="AL2805" s="333"/>
      <c r="AV2805" s="333"/>
      <c r="BF2805" s="333"/>
      <c r="BP2805" s="333"/>
      <c r="BZ2805" s="333"/>
      <c r="CJ2805" s="333"/>
      <c r="CT2805" s="333"/>
      <c r="DD2805" s="333"/>
      <c r="DN2805" s="333"/>
      <c r="DX2805" s="333"/>
      <c r="EH2805" s="333"/>
      <c r="ER2805" s="333"/>
      <c r="FX2805" s="389"/>
      <c r="GH2805" s="333"/>
      <c r="GR2805" s="333"/>
      <c r="HB2805" s="333"/>
      <c r="HL2805" s="333"/>
      <c r="HV2805" s="333"/>
      <c r="IA2805" s="325"/>
    </row>
    <row r="2806" spans="1:235" s="48" customFormat="1">
      <c r="A2806" s="46"/>
      <c r="AB2806" s="333"/>
      <c r="AL2806" s="333"/>
      <c r="AV2806" s="333"/>
      <c r="BF2806" s="333"/>
      <c r="BP2806" s="333"/>
      <c r="BZ2806" s="333"/>
      <c r="CJ2806" s="333"/>
      <c r="CT2806" s="333"/>
      <c r="DD2806" s="333"/>
      <c r="DN2806" s="333"/>
      <c r="DX2806" s="333"/>
      <c r="EH2806" s="333"/>
      <c r="ER2806" s="333"/>
      <c r="FX2806" s="389"/>
      <c r="GH2806" s="333"/>
      <c r="GR2806" s="333"/>
      <c r="HB2806" s="333"/>
      <c r="HL2806" s="333"/>
      <c r="HV2806" s="333"/>
      <c r="IA2806" s="325"/>
    </row>
    <row r="2807" spans="1:235" s="48" customFormat="1">
      <c r="A2807" s="46"/>
      <c r="AB2807" s="333"/>
      <c r="AL2807" s="333"/>
      <c r="AV2807" s="333"/>
      <c r="BF2807" s="333"/>
      <c r="BP2807" s="333"/>
      <c r="BZ2807" s="333"/>
      <c r="CJ2807" s="333"/>
      <c r="CT2807" s="333"/>
      <c r="DD2807" s="333"/>
      <c r="DN2807" s="333"/>
      <c r="DX2807" s="333"/>
      <c r="EH2807" s="333"/>
      <c r="ER2807" s="333"/>
      <c r="FX2807" s="389"/>
      <c r="GH2807" s="333"/>
      <c r="GR2807" s="333"/>
      <c r="HB2807" s="333"/>
      <c r="HL2807" s="333"/>
      <c r="HV2807" s="333"/>
      <c r="IA2807" s="325"/>
    </row>
    <row r="2808" spans="1:235" s="48" customFormat="1">
      <c r="A2808" s="46"/>
      <c r="AB2808" s="333"/>
      <c r="AL2808" s="333"/>
      <c r="AV2808" s="333"/>
      <c r="BF2808" s="333"/>
      <c r="BP2808" s="333"/>
      <c r="BZ2808" s="333"/>
      <c r="CJ2808" s="333"/>
      <c r="CT2808" s="333"/>
      <c r="DD2808" s="333"/>
      <c r="DN2808" s="333"/>
      <c r="DX2808" s="333"/>
      <c r="EH2808" s="333"/>
      <c r="ER2808" s="333"/>
      <c r="FX2808" s="389"/>
      <c r="GH2808" s="333"/>
      <c r="GR2808" s="333"/>
      <c r="HB2808" s="333"/>
      <c r="HL2808" s="333"/>
      <c r="HV2808" s="333"/>
      <c r="IA2808" s="325"/>
    </row>
    <row r="2809" spans="1:235" s="48" customFormat="1">
      <c r="A2809" s="46"/>
      <c r="AB2809" s="333"/>
      <c r="AL2809" s="333"/>
      <c r="AV2809" s="333"/>
      <c r="BF2809" s="333"/>
      <c r="BP2809" s="333"/>
      <c r="BZ2809" s="333"/>
      <c r="CJ2809" s="333"/>
      <c r="CT2809" s="333"/>
      <c r="DD2809" s="333"/>
      <c r="DN2809" s="333"/>
      <c r="DX2809" s="333"/>
      <c r="EH2809" s="333"/>
      <c r="ER2809" s="333"/>
      <c r="FX2809" s="389"/>
      <c r="GH2809" s="333"/>
      <c r="GR2809" s="333"/>
      <c r="HB2809" s="333"/>
      <c r="HL2809" s="333"/>
      <c r="HV2809" s="333"/>
      <c r="IA2809" s="325"/>
    </row>
    <row r="2810" spans="1:235" s="48" customFormat="1">
      <c r="A2810" s="46"/>
      <c r="AB2810" s="333"/>
      <c r="AL2810" s="333"/>
      <c r="AV2810" s="333"/>
      <c r="BF2810" s="333"/>
      <c r="BP2810" s="333"/>
      <c r="BZ2810" s="333"/>
      <c r="CJ2810" s="333"/>
      <c r="CT2810" s="333"/>
      <c r="DD2810" s="333"/>
      <c r="DN2810" s="333"/>
      <c r="DX2810" s="333"/>
      <c r="EH2810" s="333"/>
      <c r="ER2810" s="333"/>
      <c r="FX2810" s="389"/>
      <c r="GH2810" s="333"/>
      <c r="GR2810" s="333"/>
      <c r="HB2810" s="333"/>
      <c r="HL2810" s="333"/>
      <c r="HV2810" s="333"/>
      <c r="IA2810" s="325"/>
    </row>
    <row r="2811" spans="1:235" s="48" customFormat="1">
      <c r="A2811" s="46"/>
      <c r="AB2811" s="333"/>
      <c r="AL2811" s="333"/>
      <c r="AV2811" s="333"/>
      <c r="BF2811" s="333"/>
      <c r="BP2811" s="333"/>
      <c r="BZ2811" s="333"/>
      <c r="CJ2811" s="333"/>
      <c r="CT2811" s="333"/>
      <c r="DD2811" s="333"/>
      <c r="DN2811" s="333"/>
      <c r="DX2811" s="333"/>
      <c r="EH2811" s="333"/>
      <c r="ER2811" s="333"/>
      <c r="FX2811" s="389"/>
      <c r="GH2811" s="333"/>
      <c r="GR2811" s="333"/>
      <c r="HB2811" s="333"/>
      <c r="HL2811" s="333"/>
      <c r="HV2811" s="333"/>
      <c r="IA2811" s="325"/>
    </row>
    <row r="2812" spans="1:235" s="48" customFormat="1">
      <c r="A2812" s="46"/>
      <c r="AB2812" s="333"/>
      <c r="AL2812" s="333"/>
      <c r="AV2812" s="333"/>
      <c r="BF2812" s="333"/>
      <c r="BP2812" s="333"/>
      <c r="BZ2812" s="333"/>
      <c r="CJ2812" s="333"/>
      <c r="CT2812" s="333"/>
      <c r="DD2812" s="333"/>
      <c r="DN2812" s="333"/>
      <c r="DX2812" s="333"/>
      <c r="EH2812" s="333"/>
      <c r="ER2812" s="333"/>
      <c r="FX2812" s="389"/>
      <c r="GH2812" s="333"/>
      <c r="GR2812" s="333"/>
      <c r="HB2812" s="333"/>
      <c r="HL2812" s="333"/>
      <c r="HV2812" s="333"/>
      <c r="IA2812" s="325"/>
    </row>
    <row r="2813" spans="1:235" s="48" customFormat="1">
      <c r="A2813" s="46"/>
      <c r="AB2813" s="333"/>
      <c r="AL2813" s="333"/>
      <c r="AV2813" s="333"/>
      <c r="BF2813" s="333"/>
      <c r="BP2813" s="333"/>
      <c r="BZ2813" s="333"/>
      <c r="CJ2813" s="333"/>
      <c r="CT2813" s="333"/>
      <c r="DD2813" s="333"/>
      <c r="DN2813" s="333"/>
      <c r="DX2813" s="333"/>
      <c r="EH2813" s="333"/>
      <c r="ER2813" s="333"/>
      <c r="FX2813" s="389"/>
      <c r="GH2813" s="333"/>
      <c r="GR2813" s="333"/>
      <c r="HB2813" s="333"/>
      <c r="HL2813" s="333"/>
      <c r="HV2813" s="333"/>
      <c r="IA2813" s="325"/>
    </row>
    <row r="2814" spans="1:235" s="48" customFormat="1">
      <c r="A2814" s="46"/>
      <c r="AB2814" s="333"/>
      <c r="AL2814" s="333"/>
      <c r="AV2814" s="333"/>
      <c r="BF2814" s="333"/>
      <c r="BP2814" s="333"/>
      <c r="BZ2814" s="333"/>
      <c r="CJ2814" s="333"/>
      <c r="CT2814" s="333"/>
      <c r="DD2814" s="333"/>
      <c r="DN2814" s="333"/>
      <c r="DX2814" s="333"/>
      <c r="EH2814" s="333"/>
      <c r="ER2814" s="333"/>
      <c r="FX2814" s="389"/>
      <c r="GH2814" s="333"/>
      <c r="GR2814" s="333"/>
      <c r="HB2814" s="333"/>
      <c r="HL2814" s="333"/>
      <c r="HV2814" s="333"/>
      <c r="IA2814" s="325"/>
    </row>
    <row r="2815" spans="1:235" s="48" customFormat="1">
      <c r="A2815" s="46"/>
      <c r="AB2815" s="333"/>
      <c r="AL2815" s="333"/>
      <c r="AV2815" s="333"/>
      <c r="BF2815" s="333"/>
      <c r="BP2815" s="333"/>
      <c r="BZ2815" s="333"/>
      <c r="CJ2815" s="333"/>
      <c r="CT2815" s="333"/>
      <c r="DD2815" s="333"/>
      <c r="DN2815" s="333"/>
      <c r="DX2815" s="333"/>
      <c r="EH2815" s="333"/>
      <c r="ER2815" s="333"/>
      <c r="FX2815" s="389"/>
      <c r="GH2815" s="333"/>
      <c r="GR2815" s="333"/>
      <c r="HB2815" s="333"/>
      <c r="HL2815" s="333"/>
      <c r="HV2815" s="333"/>
      <c r="IA2815" s="325"/>
    </row>
    <row r="2816" spans="1:235" s="48" customFormat="1">
      <c r="A2816" s="46"/>
      <c r="AB2816" s="333"/>
      <c r="AL2816" s="333"/>
      <c r="AV2816" s="333"/>
      <c r="BF2816" s="333"/>
      <c r="BP2816" s="333"/>
      <c r="BZ2816" s="333"/>
      <c r="CJ2816" s="333"/>
      <c r="CT2816" s="333"/>
      <c r="DD2816" s="333"/>
      <c r="DN2816" s="333"/>
      <c r="DX2816" s="333"/>
      <c r="EH2816" s="333"/>
      <c r="ER2816" s="333"/>
      <c r="FX2816" s="389"/>
      <c r="GH2816" s="333"/>
      <c r="GR2816" s="333"/>
      <c r="HB2816" s="333"/>
      <c r="HL2816" s="333"/>
      <c r="HV2816" s="333"/>
      <c r="IA2816" s="325"/>
    </row>
    <row r="2817" spans="1:235" s="48" customFormat="1">
      <c r="A2817" s="46"/>
      <c r="AB2817" s="333"/>
      <c r="AL2817" s="333"/>
      <c r="AV2817" s="333"/>
      <c r="BF2817" s="333"/>
      <c r="BP2817" s="333"/>
      <c r="BZ2817" s="333"/>
      <c r="CJ2817" s="333"/>
      <c r="CT2817" s="333"/>
      <c r="DD2817" s="333"/>
      <c r="DN2817" s="333"/>
      <c r="DX2817" s="333"/>
      <c r="EH2817" s="333"/>
      <c r="ER2817" s="333"/>
      <c r="FX2817" s="389"/>
      <c r="GH2817" s="333"/>
      <c r="GR2817" s="333"/>
      <c r="HB2817" s="333"/>
      <c r="HL2817" s="333"/>
      <c r="HV2817" s="333"/>
      <c r="IA2817" s="325"/>
    </row>
    <row r="2818" spans="1:235" s="48" customFormat="1">
      <c r="A2818" s="46"/>
      <c r="AB2818" s="333"/>
      <c r="AL2818" s="333"/>
      <c r="AV2818" s="333"/>
      <c r="BF2818" s="333"/>
      <c r="BP2818" s="333"/>
      <c r="BZ2818" s="333"/>
      <c r="CJ2818" s="333"/>
      <c r="CT2818" s="333"/>
      <c r="DD2818" s="333"/>
      <c r="DN2818" s="333"/>
      <c r="DX2818" s="333"/>
      <c r="EH2818" s="333"/>
      <c r="ER2818" s="333"/>
      <c r="FX2818" s="389"/>
      <c r="GH2818" s="333"/>
      <c r="GR2818" s="333"/>
      <c r="HB2818" s="333"/>
      <c r="HL2818" s="333"/>
      <c r="HV2818" s="333"/>
      <c r="IA2818" s="325"/>
    </row>
    <row r="2819" spans="1:235" s="48" customFormat="1">
      <c r="A2819" s="46"/>
      <c r="AB2819" s="333"/>
      <c r="AL2819" s="333"/>
      <c r="AV2819" s="333"/>
      <c r="BF2819" s="333"/>
      <c r="BP2819" s="333"/>
      <c r="BZ2819" s="333"/>
      <c r="CJ2819" s="333"/>
      <c r="CT2819" s="333"/>
      <c r="DD2819" s="333"/>
      <c r="DN2819" s="333"/>
      <c r="DX2819" s="333"/>
      <c r="EH2819" s="333"/>
      <c r="ER2819" s="333"/>
      <c r="FX2819" s="389"/>
      <c r="GH2819" s="333"/>
      <c r="GR2819" s="333"/>
      <c r="HB2819" s="333"/>
      <c r="HL2819" s="333"/>
      <c r="HV2819" s="333"/>
      <c r="IA2819" s="325"/>
    </row>
    <row r="2820" spans="1:235" s="48" customFormat="1">
      <c r="A2820" s="46"/>
      <c r="AB2820" s="333"/>
      <c r="AL2820" s="333"/>
      <c r="AV2820" s="333"/>
      <c r="BF2820" s="333"/>
      <c r="BP2820" s="333"/>
      <c r="BZ2820" s="333"/>
      <c r="CJ2820" s="333"/>
      <c r="CT2820" s="333"/>
      <c r="DD2820" s="333"/>
      <c r="DN2820" s="333"/>
      <c r="DX2820" s="333"/>
      <c r="EH2820" s="333"/>
      <c r="ER2820" s="333"/>
      <c r="FX2820" s="389"/>
      <c r="GH2820" s="333"/>
      <c r="GR2820" s="333"/>
      <c r="HB2820" s="333"/>
      <c r="HL2820" s="333"/>
      <c r="HV2820" s="333"/>
      <c r="IA2820" s="325"/>
    </row>
    <row r="2821" spans="1:235" s="48" customFormat="1">
      <c r="A2821" s="46"/>
      <c r="AB2821" s="333"/>
      <c r="AL2821" s="333"/>
      <c r="AV2821" s="333"/>
      <c r="BF2821" s="333"/>
      <c r="BP2821" s="333"/>
      <c r="BZ2821" s="333"/>
      <c r="CJ2821" s="333"/>
      <c r="CT2821" s="333"/>
      <c r="DD2821" s="333"/>
      <c r="DN2821" s="333"/>
      <c r="DX2821" s="333"/>
      <c r="EH2821" s="333"/>
      <c r="ER2821" s="333"/>
      <c r="FX2821" s="389"/>
      <c r="GH2821" s="333"/>
      <c r="GR2821" s="333"/>
      <c r="HB2821" s="333"/>
      <c r="HL2821" s="333"/>
      <c r="HV2821" s="333"/>
      <c r="IA2821" s="325"/>
    </row>
    <row r="2822" spans="1:235" s="48" customFormat="1">
      <c r="A2822" s="46"/>
      <c r="AB2822" s="333"/>
      <c r="AL2822" s="333"/>
      <c r="AV2822" s="333"/>
      <c r="BF2822" s="333"/>
      <c r="BP2822" s="333"/>
      <c r="BZ2822" s="333"/>
      <c r="CJ2822" s="333"/>
      <c r="CT2822" s="333"/>
      <c r="DD2822" s="333"/>
      <c r="DN2822" s="333"/>
      <c r="DX2822" s="333"/>
      <c r="EH2822" s="333"/>
      <c r="ER2822" s="333"/>
      <c r="FX2822" s="389"/>
      <c r="GH2822" s="333"/>
      <c r="GR2822" s="333"/>
      <c r="HB2822" s="333"/>
      <c r="HL2822" s="333"/>
      <c r="HV2822" s="333"/>
      <c r="IA2822" s="325"/>
    </row>
    <row r="2823" spans="1:235" s="48" customFormat="1">
      <c r="A2823" s="46"/>
      <c r="AB2823" s="333"/>
      <c r="AL2823" s="333"/>
      <c r="AV2823" s="333"/>
      <c r="BF2823" s="333"/>
      <c r="BP2823" s="333"/>
      <c r="BZ2823" s="333"/>
      <c r="CJ2823" s="333"/>
      <c r="CT2823" s="333"/>
      <c r="DD2823" s="333"/>
      <c r="DN2823" s="333"/>
      <c r="DX2823" s="333"/>
      <c r="EH2823" s="333"/>
      <c r="ER2823" s="333"/>
      <c r="FX2823" s="389"/>
      <c r="GH2823" s="333"/>
      <c r="GR2823" s="333"/>
      <c r="HB2823" s="333"/>
      <c r="HL2823" s="333"/>
      <c r="HV2823" s="333"/>
      <c r="IA2823" s="325"/>
    </row>
    <row r="2824" spans="1:235" s="48" customFormat="1">
      <c r="A2824" s="46"/>
      <c r="AB2824" s="333"/>
      <c r="AL2824" s="333"/>
      <c r="AV2824" s="333"/>
      <c r="BF2824" s="333"/>
      <c r="BP2824" s="333"/>
      <c r="BZ2824" s="333"/>
      <c r="CJ2824" s="333"/>
      <c r="CT2824" s="333"/>
      <c r="DD2824" s="333"/>
      <c r="DN2824" s="333"/>
      <c r="DX2824" s="333"/>
      <c r="EH2824" s="333"/>
      <c r="ER2824" s="333"/>
      <c r="FX2824" s="389"/>
      <c r="GH2824" s="333"/>
      <c r="GR2824" s="333"/>
      <c r="HB2824" s="333"/>
      <c r="HL2824" s="333"/>
      <c r="HV2824" s="333"/>
      <c r="IA2824" s="325"/>
    </row>
    <row r="2825" spans="1:235" s="48" customFormat="1">
      <c r="A2825" s="46"/>
      <c r="AB2825" s="333"/>
      <c r="AL2825" s="333"/>
      <c r="AV2825" s="333"/>
      <c r="BF2825" s="333"/>
      <c r="BP2825" s="333"/>
      <c r="BZ2825" s="333"/>
      <c r="CJ2825" s="333"/>
      <c r="CT2825" s="333"/>
      <c r="DD2825" s="333"/>
      <c r="DN2825" s="333"/>
      <c r="DX2825" s="333"/>
      <c r="EH2825" s="333"/>
      <c r="ER2825" s="333"/>
      <c r="FX2825" s="389"/>
      <c r="GH2825" s="333"/>
      <c r="GR2825" s="333"/>
      <c r="HB2825" s="333"/>
      <c r="HL2825" s="333"/>
      <c r="HV2825" s="333"/>
      <c r="IA2825" s="325"/>
    </row>
    <row r="2826" spans="1:235" s="48" customFormat="1">
      <c r="A2826" s="46"/>
      <c r="AB2826" s="333"/>
      <c r="AL2826" s="333"/>
      <c r="AV2826" s="333"/>
      <c r="BF2826" s="333"/>
      <c r="BP2826" s="333"/>
      <c r="BZ2826" s="333"/>
      <c r="CJ2826" s="333"/>
      <c r="CT2826" s="333"/>
      <c r="DD2826" s="333"/>
      <c r="DN2826" s="333"/>
      <c r="DX2826" s="333"/>
      <c r="EH2826" s="333"/>
      <c r="ER2826" s="333"/>
      <c r="FX2826" s="389"/>
      <c r="GH2826" s="333"/>
      <c r="GR2826" s="333"/>
      <c r="HB2826" s="333"/>
      <c r="HL2826" s="333"/>
      <c r="HV2826" s="333"/>
      <c r="IA2826" s="325"/>
    </row>
    <row r="2827" spans="1:235" s="48" customFormat="1">
      <c r="A2827" s="46"/>
      <c r="AB2827" s="333"/>
      <c r="AL2827" s="333"/>
      <c r="AV2827" s="333"/>
      <c r="BF2827" s="333"/>
      <c r="BP2827" s="333"/>
      <c r="BZ2827" s="333"/>
      <c r="CJ2827" s="333"/>
      <c r="CT2827" s="333"/>
      <c r="DD2827" s="333"/>
      <c r="DN2827" s="333"/>
      <c r="DX2827" s="333"/>
      <c r="EH2827" s="333"/>
      <c r="ER2827" s="333"/>
      <c r="FX2827" s="389"/>
      <c r="GH2827" s="333"/>
      <c r="GR2827" s="333"/>
      <c r="HB2827" s="333"/>
      <c r="HL2827" s="333"/>
      <c r="HV2827" s="333"/>
      <c r="IA2827" s="325"/>
    </row>
    <row r="2828" spans="1:235" s="48" customFormat="1">
      <c r="A2828" s="46"/>
      <c r="AB2828" s="333"/>
      <c r="AL2828" s="333"/>
      <c r="AV2828" s="333"/>
      <c r="BF2828" s="333"/>
      <c r="BP2828" s="333"/>
      <c r="BZ2828" s="333"/>
      <c r="CJ2828" s="333"/>
      <c r="CT2828" s="333"/>
      <c r="DD2828" s="333"/>
      <c r="DN2828" s="333"/>
      <c r="DX2828" s="333"/>
      <c r="EH2828" s="333"/>
      <c r="ER2828" s="333"/>
      <c r="FX2828" s="389"/>
      <c r="GH2828" s="333"/>
      <c r="GR2828" s="333"/>
      <c r="HB2828" s="333"/>
      <c r="HL2828" s="333"/>
      <c r="HV2828" s="333"/>
      <c r="IA2828" s="325"/>
    </row>
    <row r="2829" spans="1:235" s="48" customFormat="1">
      <c r="A2829" s="46"/>
      <c r="AB2829" s="333"/>
      <c r="AL2829" s="333"/>
      <c r="AV2829" s="333"/>
      <c r="BF2829" s="333"/>
      <c r="BP2829" s="333"/>
      <c r="BZ2829" s="333"/>
      <c r="CJ2829" s="333"/>
      <c r="CT2829" s="333"/>
      <c r="DD2829" s="333"/>
      <c r="DN2829" s="333"/>
      <c r="DX2829" s="333"/>
      <c r="EH2829" s="333"/>
      <c r="ER2829" s="333"/>
      <c r="FX2829" s="389"/>
      <c r="GH2829" s="333"/>
      <c r="GR2829" s="333"/>
      <c r="HB2829" s="333"/>
      <c r="HL2829" s="333"/>
      <c r="HV2829" s="333"/>
      <c r="IA2829" s="325"/>
    </row>
    <row r="2830" spans="1:235" s="48" customFormat="1">
      <c r="A2830" s="46"/>
      <c r="AB2830" s="333"/>
      <c r="AL2830" s="333"/>
      <c r="AV2830" s="333"/>
      <c r="BF2830" s="333"/>
      <c r="BP2830" s="333"/>
      <c r="BZ2830" s="333"/>
      <c r="CJ2830" s="333"/>
      <c r="CT2830" s="333"/>
      <c r="DD2830" s="333"/>
      <c r="DN2830" s="333"/>
      <c r="DX2830" s="333"/>
      <c r="EH2830" s="333"/>
      <c r="ER2830" s="333"/>
      <c r="FX2830" s="389"/>
      <c r="GH2830" s="333"/>
      <c r="GR2830" s="333"/>
      <c r="HB2830" s="333"/>
      <c r="HL2830" s="333"/>
      <c r="HV2830" s="333"/>
      <c r="IA2830" s="325"/>
    </row>
    <row r="2831" spans="1:235" s="48" customFormat="1">
      <c r="A2831" s="46"/>
      <c r="AB2831" s="333"/>
      <c r="AL2831" s="333"/>
      <c r="AV2831" s="333"/>
      <c r="BF2831" s="333"/>
      <c r="BP2831" s="333"/>
      <c r="BZ2831" s="333"/>
      <c r="CJ2831" s="333"/>
      <c r="CT2831" s="333"/>
      <c r="DD2831" s="333"/>
      <c r="DN2831" s="333"/>
      <c r="DX2831" s="333"/>
      <c r="EH2831" s="333"/>
      <c r="ER2831" s="333"/>
      <c r="FX2831" s="389"/>
      <c r="GH2831" s="333"/>
      <c r="GR2831" s="333"/>
      <c r="HB2831" s="333"/>
      <c r="HL2831" s="333"/>
      <c r="HV2831" s="333"/>
      <c r="IA2831" s="325"/>
    </row>
    <row r="2832" spans="1:235" s="48" customFormat="1">
      <c r="A2832" s="46"/>
      <c r="AB2832" s="333"/>
      <c r="AL2832" s="333"/>
      <c r="AV2832" s="333"/>
      <c r="BF2832" s="333"/>
      <c r="BP2832" s="333"/>
      <c r="BZ2832" s="333"/>
      <c r="CJ2832" s="333"/>
      <c r="CT2832" s="333"/>
      <c r="DD2832" s="333"/>
      <c r="DN2832" s="333"/>
      <c r="DX2832" s="333"/>
      <c r="EH2832" s="333"/>
      <c r="ER2832" s="333"/>
      <c r="FX2832" s="389"/>
      <c r="GH2832" s="333"/>
      <c r="GR2832" s="333"/>
      <c r="HB2832" s="333"/>
      <c r="HL2832" s="333"/>
      <c r="HV2832" s="333"/>
      <c r="IA2832" s="325"/>
    </row>
    <row r="2833" spans="1:235" s="48" customFormat="1">
      <c r="A2833" s="46"/>
      <c r="AB2833" s="333"/>
      <c r="AL2833" s="333"/>
      <c r="AV2833" s="333"/>
      <c r="BF2833" s="333"/>
      <c r="BP2833" s="333"/>
      <c r="BZ2833" s="333"/>
      <c r="CJ2833" s="333"/>
      <c r="CT2833" s="333"/>
      <c r="DD2833" s="333"/>
      <c r="DN2833" s="333"/>
      <c r="DX2833" s="333"/>
      <c r="EH2833" s="333"/>
      <c r="ER2833" s="333"/>
      <c r="FX2833" s="389"/>
      <c r="GH2833" s="333"/>
      <c r="GR2833" s="333"/>
      <c r="HB2833" s="333"/>
      <c r="HL2833" s="333"/>
      <c r="HV2833" s="333"/>
      <c r="IA2833" s="325"/>
    </row>
    <row r="2834" spans="1:235" s="48" customFormat="1">
      <c r="A2834" s="46"/>
      <c r="AB2834" s="333"/>
      <c r="AL2834" s="333"/>
      <c r="AV2834" s="333"/>
      <c r="BF2834" s="333"/>
      <c r="BP2834" s="333"/>
      <c r="BZ2834" s="333"/>
      <c r="CJ2834" s="333"/>
      <c r="CT2834" s="333"/>
      <c r="DD2834" s="333"/>
      <c r="DN2834" s="333"/>
      <c r="DX2834" s="333"/>
      <c r="EH2834" s="333"/>
      <c r="ER2834" s="333"/>
      <c r="FX2834" s="389"/>
      <c r="GH2834" s="333"/>
      <c r="GR2834" s="333"/>
      <c r="HB2834" s="333"/>
      <c r="HL2834" s="333"/>
      <c r="HV2834" s="333"/>
      <c r="IA2834" s="325"/>
    </row>
    <row r="2835" spans="1:235" s="48" customFormat="1">
      <c r="A2835" s="46"/>
      <c r="AB2835" s="333"/>
      <c r="AL2835" s="333"/>
      <c r="AV2835" s="333"/>
      <c r="BF2835" s="333"/>
      <c r="BP2835" s="333"/>
      <c r="BZ2835" s="333"/>
      <c r="CJ2835" s="333"/>
      <c r="CT2835" s="333"/>
      <c r="DD2835" s="333"/>
      <c r="DN2835" s="333"/>
      <c r="DX2835" s="333"/>
      <c r="EH2835" s="333"/>
      <c r="ER2835" s="333"/>
      <c r="FX2835" s="389"/>
      <c r="GH2835" s="333"/>
      <c r="GR2835" s="333"/>
      <c r="HB2835" s="333"/>
      <c r="HL2835" s="333"/>
      <c r="HV2835" s="333"/>
      <c r="IA2835" s="325"/>
    </row>
    <row r="2836" spans="1:235" s="48" customFormat="1">
      <c r="A2836" s="46"/>
      <c r="AB2836" s="333"/>
      <c r="AL2836" s="333"/>
      <c r="AV2836" s="333"/>
      <c r="BF2836" s="333"/>
      <c r="BP2836" s="333"/>
      <c r="BZ2836" s="333"/>
      <c r="CJ2836" s="333"/>
      <c r="CT2836" s="333"/>
      <c r="DD2836" s="333"/>
      <c r="DN2836" s="333"/>
      <c r="DX2836" s="333"/>
      <c r="EH2836" s="333"/>
      <c r="ER2836" s="333"/>
      <c r="FX2836" s="389"/>
      <c r="GH2836" s="333"/>
      <c r="GR2836" s="333"/>
      <c r="HB2836" s="333"/>
      <c r="HL2836" s="333"/>
      <c r="HV2836" s="333"/>
      <c r="IA2836" s="325"/>
    </row>
    <row r="2837" spans="1:235" s="48" customFormat="1">
      <c r="A2837" s="46"/>
      <c r="AB2837" s="333"/>
      <c r="AL2837" s="333"/>
      <c r="AV2837" s="333"/>
      <c r="BF2837" s="333"/>
      <c r="BP2837" s="333"/>
      <c r="BZ2837" s="333"/>
      <c r="CJ2837" s="333"/>
      <c r="CT2837" s="333"/>
      <c r="DD2837" s="333"/>
      <c r="DN2837" s="333"/>
      <c r="DX2837" s="333"/>
      <c r="EH2837" s="333"/>
      <c r="ER2837" s="333"/>
      <c r="FX2837" s="389"/>
      <c r="GH2837" s="333"/>
      <c r="GR2837" s="333"/>
      <c r="HB2837" s="333"/>
      <c r="HL2837" s="333"/>
      <c r="HV2837" s="333"/>
      <c r="IA2837" s="325"/>
    </row>
    <row r="2838" spans="1:235" s="48" customFormat="1">
      <c r="A2838" s="46"/>
      <c r="AB2838" s="333"/>
      <c r="AL2838" s="333"/>
      <c r="AV2838" s="333"/>
      <c r="BF2838" s="333"/>
      <c r="BP2838" s="333"/>
      <c r="BZ2838" s="333"/>
      <c r="CJ2838" s="333"/>
      <c r="CT2838" s="333"/>
      <c r="DD2838" s="333"/>
      <c r="DN2838" s="333"/>
      <c r="DX2838" s="333"/>
      <c r="EH2838" s="333"/>
      <c r="ER2838" s="333"/>
      <c r="FX2838" s="389"/>
      <c r="GH2838" s="333"/>
      <c r="GR2838" s="333"/>
      <c r="HB2838" s="333"/>
      <c r="HL2838" s="333"/>
      <c r="HV2838" s="333"/>
      <c r="IA2838" s="325"/>
    </row>
    <row r="2839" spans="1:235" s="48" customFormat="1">
      <c r="A2839" s="46"/>
      <c r="AB2839" s="333"/>
      <c r="AL2839" s="333"/>
      <c r="AV2839" s="333"/>
      <c r="BF2839" s="333"/>
      <c r="BP2839" s="333"/>
      <c r="BZ2839" s="333"/>
      <c r="CJ2839" s="333"/>
      <c r="CT2839" s="333"/>
      <c r="DD2839" s="333"/>
      <c r="DN2839" s="333"/>
      <c r="DX2839" s="333"/>
      <c r="EH2839" s="333"/>
      <c r="ER2839" s="333"/>
      <c r="FX2839" s="389"/>
      <c r="GH2839" s="333"/>
      <c r="GR2839" s="333"/>
      <c r="HB2839" s="333"/>
      <c r="HL2839" s="333"/>
      <c r="HV2839" s="333"/>
      <c r="IA2839" s="325"/>
    </row>
    <row r="2840" spans="1:235" s="48" customFormat="1">
      <c r="A2840" s="46"/>
      <c r="AB2840" s="333"/>
      <c r="AL2840" s="333"/>
      <c r="AV2840" s="333"/>
      <c r="BF2840" s="333"/>
      <c r="BP2840" s="333"/>
      <c r="BZ2840" s="333"/>
      <c r="CJ2840" s="333"/>
      <c r="CT2840" s="333"/>
      <c r="DD2840" s="333"/>
      <c r="DN2840" s="333"/>
      <c r="DX2840" s="333"/>
      <c r="EH2840" s="333"/>
      <c r="ER2840" s="333"/>
      <c r="FX2840" s="389"/>
      <c r="GH2840" s="333"/>
      <c r="GR2840" s="333"/>
      <c r="HB2840" s="333"/>
      <c r="HL2840" s="333"/>
      <c r="HV2840" s="333"/>
      <c r="IA2840" s="325"/>
    </row>
    <row r="2841" spans="1:235" s="48" customFormat="1">
      <c r="A2841" s="46"/>
      <c r="AB2841" s="333"/>
      <c r="AL2841" s="333"/>
      <c r="AV2841" s="333"/>
      <c r="BF2841" s="333"/>
      <c r="BP2841" s="333"/>
      <c r="BZ2841" s="333"/>
      <c r="CJ2841" s="333"/>
      <c r="CT2841" s="333"/>
      <c r="DD2841" s="333"/>
      <c r="DN2841" s="333"/>
      <c r="DX2841" s="333"/>
      <c r="EH2841" s="333"/>
      <c r="ER2841" s="333"/>
      <c r="FX2841" s="389"/>
      <c r="GH2841" s="333"/>
      <c r="GR2841" s="333"/>
      <c r="HB2841" s="333"/>
      <c r="HL2841" s="333"/>
      <c r="HV2841" s="333"/>
      <c r="IA2841" s="325"/>
    </row>
    <row r="2842" spans="1:235" s="48" customFormat="1">
      <c r="A2842" s="46"/>
      <c r="AB2842" s="333"/>
      <c r="AL2842" s="333"/>
      <c r="AV2842" s="333"/>
      <c r="BF2842" s="333"/>
      <c r="BP2842" s="333"/>
      <c r="BZ2842" s="333"/>
      <c r="CJ2842" s="333"/>
      <c r="CT2842" s="333"/>
      <c r="DD2842" s="333"/>
      <c r="DN2842" s="333"/>
      <c r="DX2842" s="333"/>
      <c r="EH2842" s="333"/>
      <c r="ER2842" s="333"/>
      <c r="FX2842" s="389"/>
      <c r="GH2842" s="333"/>
      <c r="GR2842" s="333"/>
      <c r="HB2842" s="333"/>
      <c r="HL2842" s="333"/>
      <c r="HV2842" s="333"/>
      <c r="IA2842" s="325"/>
    </row>
    <row r="2843" spans="1:235" s="48" customFormat="1">
      <c r="A2843" s="46"/>
      <c r="AB2843" s="333"/>
      <c r="AL2843" s="333"/>
      <c r="AV2843" s="333"/>
      <c r="BF2843" s="333"/>
      <c r="BP2843" s="333"/>
      <c r="BZ2843" s="333"/>
      <c r="CJ2843" s="333"/>
      <c r="CT2843" s="333"/>
      <c r="DD2843" s="333"/>
      <c r="DN2843" s="333"/>
      <c r="DX2843" s="333"/>
      <c r="EH2843" s="333"/>
      <c r="ER2843" s="333"/>
      <c r="FX2843" s="389"/>
      <c r="GH2843" s="333"/>
      <c r="GR2843" s="333"/>
      <c r="HB2843" s="333"/>
      <c r="HL2843" s="333"/>
      <c r="HV2843" s="333"/>
      <c r="IA2843" s="325"/>
    </row>
    <row r="2844" spans="1:235" s="48" customFormat="1">
      <c r="A2844" s="46"/>
      <c r="AB2844" s="333"/>
      <c r="AL2844" s="333"/>
      <c r="AV2844" s="333"/>
      <c r="BF2844" s="333"/>
      <c r="BP2844" s="333"/>
      <c r="BZ2844" s="333"/>
      <c r="CJ2844" s="333"/>
      <c r="CT2844" s="333"/>
      <c r="DD2844" s="333"/>
      <c r="DN2844" s="333"/>
      <c r="DX2844" s="333"/>
      <c r="EH2844" s="333"/>
      <c r="ER2844" s="333"/>
      <c r="FX2844" s="389"/>
      <c r="GH2844" s="333"/>
      <c r="GR2844" s="333"/>
      <c r="HB2844" s="333"/>
      <c r="HL2844" s="333"/>
      <c r="HV2844" s="333"/>
      <c r="IA2844" s="325"/>
    </row>
    <row r="2845" spans="1:235" s="48" customFormat="1">
      <c r="A2845" s="46"/>
      <c r="AB2845" s="333"/>
      <c r="AL2845" s="333"/>
      <c r="AV2845" s="333"/>
      <c r="BF2845" s="333"/>
      <c r="BP2845" s="333"/>
      <c r="BZ2845" s="333"/>
      <c r="CJ2845" s="333"/>
      <c r="CT2845" s="333"/>
      <c r="DD2845" s="333"/>
      <c r="DN2845" s="333"/>
      <c r="DX2845" s="333"/>
      <c r="EH2845" s="333"/>
      <c r="ER2845" s="333"/>
      <c r="FX2845" s="389"/>
      <c r="GH2845" s="333"/>
      <c r="GR2845" s="333"/>
      <c r="HB2845" s="333"/>
      <c r="HL2845" s="333"/>
      <c r="HV2845" s="333"/>
      <c r="IA2845" s="325"/>
    </row>
    <row r="2846" spans="1:235" s="48" customFormat="1">
      <c r="A2846" s="46"/>
      <c r="AB2846" s="333"/>
      <c r="AL2846" s="333"/>
      <c r="AV2846" s="333"/>
      <c r="BF2846" s="333"/>
      <c r="BP2846" s="333"/>
      <c r="BZ2846" s="333"/>
      <c r="CJ2846" s="333"/>
      <c r="CT2846" s="333"/>
      <c r="DD2846" s="333"/>
      <c r="DN2846" s="333"/>
      <c r="DX2846" s="333"/>
      <c r="EH2846" s="333"/>
      <c r="ER2846" s="333"/>
      <c r="FX2846" s="389"/>
      <c r="GH2846" s="333"/>
      <c r="GR2846" s="333"/>
      <c r="HB2846" s="333"/>
      <c r="HL2846" s="333"/>
      <c r="HV2846" s="333"/>
      <c r="IA2846" s="325"/>
    </row>
    <row r="2847" spans="1:235" s="48" customFormat="1">
      <c r="A2847" s="46"/>
      <c r="AB2847" s="333"/>
      <c r="AL2847" s="333"/>
      <c r="AV2847" s="333"/>
      <c r="BF2847" s="333"/>
      <c r="BP2847" s="333"/>
      <c r="BZ2847" s="333"/>
      <c r="CJ2847" s="333"/>
      <c r="CT2847" s="333"/>
      <c r="DD2847" s="333"/>
      <c r="DN2847" s="333"/>
      <c r="DX2847" s="333"/>
      <c r="EH2847" s="333"/>
      <c r="ER2847" s="333"/>
      <c r="FX2847" s="389"/>
      <c r="GH2847" s="333"/>
      <c r="GR2847" s="333"/>
      <c r="HB2847" s="333"/>
      <c r="HL2847" s="333"/>
      <c r="HV2847" s="333"/>
      <c r="IA2847" s="325"/>
    </row>
    <row r="2848" spans="1:235" s="48" customFormat="1">
      <c r="A2848" s="46"/>
      <c r="AB2848" s="333"/>
      <c r="AL2848" s="333"/>
      <c r="AV2848" s="333"/>
      <c r="BF2848" s="333"/>
      <c r="BP2848" s="333"/>
      <c r="BZ2848" s="333"/>
      <c r="CJ2848" s="333"/>
      <c r="CT2848" s="333"/>
      <c r="DD2848" s="333"/>
      <c r="DN2848" s="333"/>
      <c r="DX2848" s="333"/>
      <c r="EH2848" s="333"/>
      <c r="ER2848" s="333"/>
      <c r="FX2848" s="389"/>
      <c r="GH2848" s="333"/>
      <c r="GR2848" s="333"/>
      <c r="HB2848" s="333"/>
      <c r="HL2848" s="333"/>
      <c r="HV2848" s="333"/>
      <c r="IA2848" s="325"/>
    </row>
    <row r="2849" spans="1:235" s="48" customFormat="1">
      <c r="A2849" s="46"/>
      <c r="AB2849" s="333"/>
      <c r="AL2849" s="333"/>
      <c r="AV2849" s="333"/>
      <c r="BF2849" s="333"/>
      <c r="BP2849" s="333"/>
      <c r="BZ2849" s="333"/>
      <c r="CJ2849" s="333"/>
      <c r="CT2849" s="333"/>
      <c r="DD2849" s="333"/>
      <c r="DN2849" s="333"/>
      <c r="DX2849" s="333"/>
      <c r="EH2849" s="333"/>
      <c r="ER2849" s="333"/>
      <c r="FX2849" s="389"/>
      <c r="GH2849" s="333"/>
      <c r="GR2849" s="333"/>
      <c r="HB2849" s="333"/>
      <c r="HL2849" s="333"/>
      <c r="HV2849" s="333"/>
      <c r="IA2849" s="325"/>
    </row>
    <row r="2850" spans="1:235" s="48" customFormat="1">
      <c r="A2850" s="46"/>
      <c r="AB2850" s="333"/>
      <c r="AL2850" s="333"/>
      <c r="AV2850" s="333"/>
      <c r="BF2850" s="333"/>
      <c r="BP2850" s="333"/>
      <c r="BZ2850" s="333"/>
      <c r="CJ2850" s="333"/>
      <c r="CT2850" s="333"/>
      <c r="DD2850" s="333"/>
      <c r="DN2850" s="333"/>
      <c r="DX2850" s="333"/>
      <c r="EH2850" s="333"/>
      <c r="ER2850" s="333"/>
      <c r="FX2850" s="389"/>
      <c r="GH2850" s="333"/>
      <c r="GR2850" s="333"/>
      <c r="HB2850" s="333"/>
      <c r="HL2850" s="333"/>
      <c r="HV2850" s="333"/>
      <c r="IA2850" s="325"/>
    </row>
    <row r="2851" spans="1:235" s="48" customFormat="1">
      <c r="A2851" s="46"/>
      <c r="AB2851" s="333"/>
      <c r="AL2851" s="333"/>
      <c r="AV2851" s="333"/>
      <c r="BF2851" s="333"/>
      <c r="BP2851" s="333"/>
      <c r="BZ2851" s="333"/>
      <c r="CJ2851" s="333"/>
      <c r="CT2851" s="333"/>
      <c r="DD2851" s="333"/>
      <c r="DN2851" s="333"/>
      <c r="DX2851" s="333"/>
      <c r="EH2851" s="333"/>
      <c r="ER2851" s="333"/>
      <c r="FX2851" s="389"/>
      <c r="GH2851" s="333"/>
      <c r="GR2851" s="333"/>
      <c r="HB2851" s="333"/>
      <c r="HL2851" s="333"/>
      <c r="HV2851" s="333"/>
      <c r="IA2851" s="325"/>
    </row>
    <row r="2852" spans="1:235" s="48" customFormat="1">
      <c r="A2852" s="46"/>
      <c r="AB2852" s="333"/>
      <c r="AL2852" s="333"/>
      <c r="AV2852" s="333"/>
      <c r="BF2852" s="333"/>
      <c r="BP2852" s="333"/>
      <c r="BZ2852" s="333"/>
      <c r="CJ2852" s="333"/>
      <c r="CT2852" s="333"/>
      <c r="DD2852" s="333"/>
      <c r="DN2852" s="333"/>
      <c r="DX2852" s="333"/>
      <c r="EH2852" s="333"/>
      <c r="ER2852" s="333"/>
      <c r="FX2852" s="389"/>
      <c r="GH2852" s="333"/>
      <c r="GR2852" s="333"/>
      <c r="HB2852" s="333"/>
      <c r="HL2852" s="333"/>
      <c r="HV2852" s="333"/>
      <c r="IA2852" s="325"/>
    </row>
    <row r="2853" spans="1:235" s="48" customFormat="1">
      <c r="A2853" s="46"/>
      <c r="AB2853" s="333"/>
      <c r="AL2853" s="333"/>
      <c r="AV2853" s="333"/>
      <c r="BF2853" s="333"/>
      <c r="BP2853" s="333"/>
      <c r="BZ2853" s="333"/>
      <c r="CJ2853" s="333"/>
      <c r="CT2853" s="333"/>
      <c r="DD2853" s="333"/>
      <c r="DN2853" s="333"/>
      <c r="DX2853" s="333"/>
      <c r="EH2853" s="333"/>
      <c r="ER2853" s="333"/>
      <c r="FX2853" s="389"/>
      <c r="GH2853" s="333"/>
      <c r="GR2853" s="333"/>
      <c r="HB2853" s="333"/>
      <c r="HL2853" s="333"/>
      <c r="HV2853" s="333"/>
      <c r="IA2853" s="325"/>
    </row>
    <row r="2854" spans="1:235" s="48" customFormat="1">
      <c r="A2854" s="46"/>
      <c r="AB2854" s="333"/>
      <c r="AL2854" s="333"/>
      <c r="AV2854" s="333"/>
      <c r="BF2854" s="333"/>
      <c r="BP2854" s="333"/>
      <c r="BZ2854" s="333"/>
      <c r="CJ2854" s="333"/>
      <c r="CT2854" s="333"/>
      <c r="DD2854" s="333"/>
      <c r="DN2854" s="333"/>
      <c r="DX2854" s="333"/>
      <c r="EH2854" s="333"/>
      <c r="ER2854" s="333"/>
      <c r="FX2854" s="389"/>
      <c r="GH2854" s="333"/>
      <c r="GR2854" s="333"/>
      <c r="HB2854" s="333"/>
      <c r="HL2854" s="333"/>
      <c r="HV2854" s="333"/>
      <c r="IA2854" s="325"/>
    </row>
    <row r="2855" spans="1:235" s="48" customFormat="1">
      <c r="A2855" s="46"/>
      <c r="AB2855" s="333"/>
      <c r="AL2855" s="333"/>
      <c r="AV2855" s="333"/>
      <c r="BF2855" s="333"/>
      <c r="BP2855" s="333"/>
      <c r="BZ2855" s="333"/>
      <c r="CJ2855" s="333"/>
      <c r="CT2855" s="333"/>
      <c r="DD2855" s="333"/>
      <c r="DN2855" s="333"/>
      <c r="DX2855" s="333"/>
      <c r="EH2855" s="333"/>
      <c r="ER2855" s="333"/>
      <c r="FX2855" s="389"/>
      <c r="GH2855" s="333"/>
      <c r="GR2855" s="333"/>
      <c r="HB2855" s="333"/>
      <c r="HL2855" s="333"/>
      <c r="HV2855" s="333"/>
      <c r="IA2855" s="325"/>
    </row>
    <row r="2856" spans="1:235" s="48" customFormat="1">
      <c r="A2856" s="46"/>
      <c r="AB2856" s="333"/>
      <c r="AL2856" s="333"/>
      <c r="AV2856" s="333"/>
      <c r="BF2856" s="333"/>
      <c r="BP2856" s="333"/>
      <c r="BZ2856" s="333"/>
      <c r="CJ2856" s="333"/>
      <c r="CT2856" s="333"/>
      <c r="DD2856" s="333"/>
      <c r="DN2856" s="333"/>
      <c r="DX2856" s="333"/>
      <c r="EH2856" s="333"/>
      <c r="ER2856" s="333"/>
      <c r="FX2856" s="389"/>
      <c r="GH2856" s="333"/>
      <c r="GR2856" s="333"/>
      <c r="HB2856" s="333"/>
      <c r="HL2856" s="333"/>
      <c r="HV2856" s="333"/>
      <c r="IA2856" s="325"/>
    </row>
    <row r="2857" spans="1:235" s="48" customFormat="1">
      <c r="A2857" s="46"/>
      <c r="AB2857" s="333"/>
      <c r="AL2857" s="333"/>
      <c r="AV2857" s="333"/>
      <c r="BF2857" s="333"/>
      <c r="BP2857" s="333"/>
      <c r="BZ2857" s="333"/>
      <c r="CJ2857" s="333"/>
      <c r="CT2857" s="333"/>
      <c r="DD2857" s="333"/>
      <c r="DN2857" s="333"/>
      <c r="DX2857" s="333"/>
      <c r="EH2857" s="333"/>
      <c r="ER2857" s="333"/>
      <c r="FX2857" s="389"/>
      <c r="GH2857" s="333"/>
      <c r="GR2857" s="333"/>
      <c r="HB2857" s="333"/>
      <c r="HL2857" s="333"/>
      <c r="HV2857" s="333"/>
      <c r="IA2857" s="325"/>
    </row>
    <row r="2858" spans="1:235" s="48" customFormat="1">
      <c r="A2858" s="46"/>
      <c r="AB2858" s="333"/>
      <c r="AL2858" s="333"/>
      <c r="AV2858" s="333"/>
      <c r="BF2858" s="333"/>
      <c r="BP2858" s="333"/>
      <c r="BZ2858" s="333"/>
      <c r="CJ2858" s="333"/>
      <c r="CT2858" s="333"/>
      <c r="DD2858" s="333"/>
      <c r="DN2858" s="333"/>
      <c r="DX2858" s="333"/>
      <c r="EH2858" s="333"/>
      <c r="ER2858" s="333"/>
      <c r="FX2858" s="389"/>
      <c r="GH2858" s="333"/>
      <c r="GR2858" s="333"/>
      <c r="HB2858" s="333"/>
      <c r="HL2858" s="333"/>
      <c r="HV2858" s="333"/>
      <c r="IA2858" s="325"/>
    </row>
    <row r="2859" spans="1:235" s="48" customFormat="1">
      <c r="A2859" s="46"/>
      <c r="AB2859" s="333"/>
      <c r="AL2859" s="333"/>
      <c r="AV2859" s="333"/>
      <c r="BF2859" s="333"/>
      <c r="BP2859" s="333"/>
      <c r="BZ2859" s="333"/>
      <c r="CJ2859" s="333"/>
      <c r="CT2859" s="333"/>
      <c r="DD2859" s="333"/>
      <c r="DN2859" s="333"/>
      <c r="DX2859" s="333"/>
      <c r="EH2859" s="333"/>
      <c r="ER2859" s="333"/>
      <c r="FX2859" s="389"/>
      <c r="GH2859" s="333"/>
      <c r="GR2859" s="333"/>
      <c r="HB2859" s="333"/>
      <c r="HL2859" s="333"/>
      <c r="HV2859" s="333"/>
      <c r="IA2859" s="325"/>
    </row>
    <row r="2860" spans="1:235" s="48" customFormat="1">
      <c r="A2860" s="46"/>
      <c r="AB2860" s="333"/>
      <c r="AL2860" s="333"/>
      <c r="AV2860" s="333"/>
      <c r="BF2860" s="333"/>
      <c r="BP2860" s="333"/>
      <c r="BZ2860" s="333"/>
      <c r="CJ2860" s="333"/>
      <c r="CT2860" s="333"/>
      <c r="DD2860" s="333"/>
      <c r="DN2860" s="333"/>
      <c r="DX2860" s="333"/>
      <c r="EH2860" s="333"/>
      <c r="ER2860" s="333"/>
      <c r="FX2860" s="389"/>
      <c r="GH2860" s="333"/>
      <c r="GR2860" s="333"/>
      <c r="HB2860" s="333"/>
      <c r="HL2860" s="333"/>
      <c r="HV2860" s="333"/>
      <c r="IA2860" s="325"/>
    </row>
    <row r="2861" spans="1:235" s="48" customFormat="1">
      <c r="A2861" s="46"/>
      <c r="AB2861" s="333"/>
      <c r="AL2861" s="333"/>
      <c r="AV2861" s="333"/>
      <c r="BF2861" s="333"/>
      <c r="BP2861" s="333"/>
      <c r="BZ2861" s="333"/>
      <c r="CJ2861" s="333"/>
      <c r="CT2861" s="333"/>
      <c r="DD2861" s="333"/>
      <c r="DN2861" s="333"/>
      <c r="DX2861" s="333"/>
      <c r="EH2861" s="333"/>
      <c r="ER2861" s="333"/>
      <c r="FX2861" s="389"/>
      <c r="GH2861" s="333"/>
      <c r="GR2861" s="333"/>
      <c r="HB2861" s="333"/>
      <c r="HL2861" s="333"/>
      <c r="HV2861" s="333"/>
      <c r="IA2861" s="325"/>
    </row>
    <row r="2862" spans="1:235" s="48" customFormat="1">
      <c r="A2862" s="46"/>
      <c r="AB2862" s="333"/>
      <c r="AL2862" s="333"/>
      <c r="AV2862" s="333"/>
      <c r="BF2862" s="333"/>
      <c r="BP2862" s="333"/>
      <c r="BZ2862" s="333"/>
      <c r="CJ2862" s="333"/>
      <c r="CT2862" s="333"/>
      <c r="DD2862" s="333"/>
      <c r="DN2862" s="333"/>
      <c r="DX2862" s="333"/>
      <c r="EH2862" s="333"/>
      <c r="ER2862" s="333"/>
      <c r="FX2862" s="389"/>
      <c r="GH2862" s="333"/>
      <c r="GR2862" s="333"/>
      <c r="HB2862" s="333"/>
      <c r="HL2862" s="333"/>
      <c r="HV2862" s="333"/>
      <c r="IA2862" s="325"/>
    </row>
    <row r="2863" spans="1:235" s="48" customFormat="1">
      <c r="A2863" s="46"/>
      <c r="AB2863" s="333"/>
      <c r="AL2863" s="333"/>
      <c r="AV2863" s="333"/>
      <c r="BF2863" s="333"/>
      <c r="BP2863" s="333"/>
      <c r="BZ2863" s="333"/>
      <c r="CJ2863" s="333"/>
      <c r="CT2863" s="333"/>
      <c r="DD2863" s="333"/>
      <c r="DN2863" s="333"/>
      <c r="DX2863" s="333"/>
      <c r="EH2863" s="333"/>
      <c r="ER2863" s="333"/>
      <c r="FX2863" s="389"/>
      <c r="GH2863" s="333"/>
      <c r="GR2863" s="333"/>
      <c r="HB2863" s="333"/>
      <c r="HL2863" s="333"/>
      <c r="HV2863" s="333"/>
      <c r="IA2863" s="325"/>
    </row>
    <row r="2864" spans="1:235" s="48" customFormat="1">
      <c r="A2864" s="46"/>
      <c r="AB2864" s="333"/>
      <c r="AL2864" s="333"/>
      <c r="AV2864" s="333"/>
      <c r="BF2864" s="333"/>
      <c r="BP2864" s="333"/>
      <c r="BZ2864" s="333"/>
      <c r="CJ2864" s="333"/>
      <c r="CT2864" s="333"/>
      <c r="DD2864" s="333"/>
      <c r="DN2864" s="333"/>
      <c r="DX2864" s="333"/>
      <c r="EH2864" s="333"/>
      <c r="ER2864" s="333"/>
      <c r="FX2864" s="389"/>
      <c r="GH2864" s="333"/>
      <c r="GR2864" s="333"/>
      <c r="HB2864" s="333"/>
      <c r="HL2864" s="333"/>
      <c r="HV2864" s="333"/>
      <c r="IA2864" s="325"/>
    </row>
    <row r="2865" spans="1:235" s="48" customFormat="1">
      <c r="A2865" s="46"/>
      <c r="AB2865" s="333"/>
      <c r="AL2865" s="333"/>
      <c r="AV2865" s="333"/>
      <c r="BF2865" s="333"/>
      <c r="BP2865" s="333"/>
      <c r="BZ2865" s="333"/>
      <c r="CJ2865" s="333"/>
      <c r="CT2865" s="333"/>
      <c r="DD2865" s="333"/>
      <c r="DN2865" s="333"/>
      <c r="DX2865" s="333"/>
      <c r="EH2865" s="333"/>
      <c r="ER2865" s="333"/>
      <c r="FX2865" s="389"/>
      <c r="GH2865" s="333"/>
      <c r="GR2865" s="333"/>
      <c r="HB2865" s="333"/>
      <c r="HL2865" s="333"/>
      <c r="HV2865" s="333"/>
      <c r="IA2865" s="325"/>
    </row>
    <row r="2866" spans="1:235" s="48" customFormat="1">
      <c r="A2866" s="46"/>
      <c r="AB2866" s="333"/>
      <c r="AL2866" s="333"/>
      <c r="AV2866" s="333"/>
      <c r="BF2866" s="333"/>
      <c r="BP2866" s="333"/>
      <c r="BZ2866" s="333"/>
      <c r="CJ2866" s="333"/>
      <c r="CT2866" s="333"/>
      <c r="DD2866" s="333"/>
      <c r="DN2866" s="333"/>
      <c r="DX2866" s="333"/>
      <c r="EH2866" s="333"/>
      <c r="ER2866" s="333"/>
      <c r="FX2866" s="389"/>
      <c r="GH2866" s="333"/>
      <c r="GR2866" s="333"/>
      <c r="HB2866" s="333"/>
      <c r="HL2866" s="333"/>
      <c r="HV2866" s="333"/>
      <c r="IA2866" s="325"/>
    </row>
    <row r="2867" spans="1:235" s="48" customFormat="1">
      <c r="A2867" s="46"/>
      <c r="AB2867" s="333"/>
      <c r="AL2867" s="333"/>
      <c r="AV2867" s="333"/>
      <c r="BF2867" s="333"/>
      <c r="BP2867" s="333"/>
      <c r="BZ2867" s="333"/>
      <c r="CJ2867" s="333"/>
      <c r="CT2867" s="333"/>
      <c r="DD2867" s="333"/>
      <c r="DN2867" s="333"/>
      <c r="DX2867" s="333"/>
      <c r="EH2867" s="333"/>
      <c r="ER2867" s="333"/>
      <c r="FX2867" s="389"/>
      <c r="GH2867" s="333"/>
      <c r="GR2867" s="333"/>
      <c r="HB2867" s="333"/>
      <c r="HL2867" s="333"/>
      <c r="HV2867" s="333"/>
      <c r="IA2867" s="325"/>
    </row>
    <row r="2868" spans="1:235" s="48" customFormat="1">
      <c r="A2868" s="46"/>
      <c r="AB2868" s="333"/>
      <c r="AL2868" s="333"/>
      <c r="AV2868" s="333"/>
      <c r="BF2868" s="333"/>
      <c r="BP2868" s="333"/>
      <c r="BZ2868" s="333"/>
      <c r="CJ2868" s="333"/>
      <c r="CT2868" s="333"/>
      <c r="DD2868" s="333"/>
      <c r="DN2868" s="333"/>
      <c r="DX2868" s="333"/>
      <c r="EH2868" s="333"/>
      <c r="ER2868" s="333"/>
      <c r="FX2868" s="389"/>
      <c r="GH2868" s="333"/>
      <c r="GR2868" s="333"/>
      <c r="HB2868" s="333"/>
      <c r="HL2868" s="333"/>
      <c r="HV2868" s="333"/>
      <c r="IA2868" s="325"/>
    </row>
    <row r="2869" spans="1:235" s="48" customFormat="1">
      <c r="A2869" s="46"/>
      <c r="AB2869" s="333"/>
      <c r="AL2869" s="333"/>
      <c r="AV2869" s="333"/>
      <c r="BF2869" s="333"/>
      <c r="BP2869" s="333"/>
      <c r="BZ2869" s="333"/>
      <c r="CJ2869" s="333"/>
      <c r="CT2869" s="333"/>
      <c r="DD2869" s="333"/>
      <c r="DN2869" s="333"/>
      <c r="DX2869" s="333"/>
      <c r="EH2869" s="333"/>
      <c r="ER2869" s="333"/>
      <c r="FX2869" s="389"/>
      <c r="GH2869" s="333"/>
      <c r="GR2869" s="333"/>
      <c r="HB2869" s="333"/>
      <c r="HL2869" s="333"/>
      <c r="HV2869" s="333"/>
      <c r="IA2869" s="325"/>
    </row>
    <row r="2870" spans="1:235" s="48" customFormat="1">
      <c r="A2870" s="46"/>
      <c r="AB2870" s="333"/>
      <c r="AL2870" s="333"/>
      <c r="AV2870" s="333"/>
      <c r="BF2870" s="333"/>
      <c r="BP2870" s="333"/>
      <c r="BZ2870" s="333"/>
      <c r="CJ2870" s="333"/>
      <c r="CT2870" s="333"/>
      <c r="DD2870" s="333"/>
      <c r="DN2870" s="333"/>
      <c r="DX2870" s="333"/>
      <c r="EH2870" s="333"/>
      <c r="ER2870" s="333"/>
      <c r="FX2870" s="389"/>
      <c r="GH2870" s="333"/>
      <c r="GR2870" s="333"/>
      <c r="HB2870" s="333"/>
      <c r="HL2870" s="333"/>
      <c r="HV2870" s="333"/>
      <c r="IA2870" s="325"/>
    </row>
    <row r="2871" spans="1:235" s="48" customFormat="1">
      <c r="A2871" s="46"/>
      <c r="AB2871" s="333"/>
      <c r="AL2871" s="333"/>
      <c r="AV2871" s="333"/>
      <c r="BF2871" s="333"/>
      <c r="BP2871" s="333"/>
      <c r="BZ2871" s="333"/>
      <c r="CJ2871" s="333"/>
      <c r="CT2871" s="333"/>
      <c r="DD2871" s="333"/>
      <c r="DN2871" s="333"/>
      <c r="DX2871" s="333"/>
      <c r="EH2871" s="333"/>
      <c r="ER2871" s="333"/>
      <c r="FX2871" s="389"/>
      <c r="GH2871" s="333"/>
      <c r="GR2871" s="333"/>
      <c r="HB2871" s="333"/>
      <c r="HL2871" s="333"/>
      <c r="HV2871" s="333"/>
      <c r="IA2871" s="325"/>
    </row>
    <row r="2872" spans="1:235" s="48" customFormat="1">
      <c r="A2872" s="46"/>
      <c r="AB2872" s="333"/>
      <c r="AL2872" s="333"/>
      <c r="AV2872" s="333"/>
      <c r="BF2872" s="333"/>
      <c r="BP2872" s="333"/>
      <c r="BZ2872" s="333"/>
      <c r="CJ2872" s="333"/>
      <c r="CT2872" s="333"/>
      <c r="DD2872" s="333"/>
      <c r="DN2872" s="333"/>
      <c r="DX2872" s="333"/>
      <c r="EH2872" s="333"/>
      <c r="ER2872" s="333"/>
      <c r="FX2872" s="389"/>
      <c r="GH2872" s="333"/>
      <c r="GR2872" s="333"/>
      <c r="HB2872" s="333"/>
      <c r="HL2872" s="333"/>
      <c r="HV2872" s="333"/>
      <c r="IA2872" s="325"/>
    </row>
    <row r="2873" spans="1:235" s="48" customFormat="1">
      <c r="A2873" s="46"/>
      <c r="AB2873" s="333"/>
      <c r="AL2873" s="333"/>
      <c r="AV2873" s="333"/>
      <c r="BF2873" s="333"/>
      <c r="BP2873" s="333"/>
      <c r="BZ2873" s="333"/>
      <c r="CJ2873" s="333"/>
      <c r="CT2873" s="333"/>
      <c r="DD2873" s="333"/>
      <c r="DN2873" s="333"/>
      <c r="DX2873" s="333"/>
      <c r="EH2873" s="333"/>
      <c r="ER2873" s="333"/>
      <c r="FX2873" s="389"/>
      <c r="GH2873" s="333"/>
      <c r="GR2873" s="333"/>
      <c r="HB2873" s="333"/>
      <c r="HL2873" s="333"/>
      <c r="HV2873" s="333"/>
      <c r="IA2873" s="325"/>
    </row>
    <row r="2874" spans="1:235" s="48" customFormat="1">
      <c r="A2874" s="46"/>
      <c r="AB2874" s="333"/>
      <c r="AL2874" s="333"/>
      <c r="AV2874" s="333"/>
      <c r="BF2874" s="333"/>
      <c r="BP2874" s="333"/>
      <c r="BZ2874" s="333"/>
      <c r="CJ2874" s="333"/>
      <c r="CT2874" s="333"/>
      <c r="DD2874" s="333"/>
      <c r="DN2874" s="333"/>
      <c r="DX2874" s="333"/>
      <c r="EH2874" s="333"/>
      <c r="ER2874" s="333"/>
      <c r="FX2874" s="389"/>
      <c r="GH2874" s="333"/>
      <c r="GR2874" s="333"/>
      <c r="HB2874" s="333"/>
      <c r="HL2874" s="333"/>
      <c r="HV2874" s="333"/>
      <c r="IA2874" s="325"/>
    </row>
    <row r="2875" spans="1:235" s="48" customFormat="1">
      <c r="A2875" s="46"/>
      <c r="AB2875" s="333"/>
      <c r="AL2875" s="333"/>
      <c r="AV2875" s="333"/>
      <c r="BF2875" s="333"/>
      <c r="BP2875" s="333"/>
      <c r="BZ2875" s="333"/>
      <c r="CJ2875" s="333"/>
      <c r="CT2875" s="333"/>
      <c r="DD2875" s="333"/>
      <c r="DN2875" s="333"/>
      <c r="DX2875" s="333"/>
      <c r="EH2875" s="333"/>
      <c r="ER2875" s="333"/>
      <c r="FX2875" s="389"/>
      <c r="GH2875" s="333"/>
      <c r="GR2875" s="333"/>
      <c r="HB2875" s="333"/>
      <c r="HL2875" s="333"/>
      <c r="HV2875" s="333"/>
      <c r="IA2875" s="325"/>
    </row>
    <row r="2876" spans="1:235" s="48" customFormat="1">
      <c r="A2876" s="46"/>
      <c r="AB2876" s="333"/>
      <c r="AL2876" s="333"/>
      <c r="AV2876" s="333"/>
      <c r="BF2876" s="333"/>
      <c r="BP2876" s="333"/>
      <c r="BZ2876" s="333"/>
      <c r="CJ2876" s="333"/>
      <c r="CT2876" s="333"/>
      <c r="DD2876" s="333"/>
      <c r="DN2876" s="333"/>
      <c r="DX2876" s="333"/>
      <c r="EH2876" s="333"/>
      <c r="ER2876" s="333"/>
      <c r="FX2876" s="389"/>
      <c r="GH2876" s="333"/>
      <c r="GR2876" s="333"/>
      <c r="HB2876" s="333"/>
      <c r="HL2876" s="333"/>
      <c r="HV2876" s="333"/>
      <c r="IA2876" s="325"/>
    </row>
    <row r="2877" spans="1:235" s="48" customFormat="1">
      <c r="A2877" s="46"/>
      <c r="AB2877" s="333"/>
      <c r="AL2877" s="333"/>
      <c r="AV2877" s="333"/>
      <c r="BF2877" s="333"/>
      <c r="BP2877" s="333"/>
      <c r="BZ2877" s="333"/>
      <c r="CJ2877" s="333"/>
      <c r="CT2877" s="333"/>
      <c r="DD2877" s="333"/>
      <c r="DN2877" s="333"/>
      <c r="DX2877" s="333"/>
      <c r="EH2877" s="333"/>
      <c r="ER2877" s="333"/>
      <c r="FX2877" s="389"/>
      <c r="GH2877" s="333"/>
      <c r="GR2877" s="333"/>
      <c r="HB2877" s="333"/>
      <c r="HL2877" s="333"/>
      <c r="HV2877" s="333"/>
      <c r="IA2877" s="325"/>
    </row>
    <row r="2878" spans="1:235" s="48" customFormat="1">
      <c r="A2878" s="46"/>
      <c r="AB2878" s="333"/>
      <c r="AL2878" s="333"/>
      <c r="AV2878" s="333"/>
      <c r="BF2878" s="333"/>
      <c r="BP2878" s="333"/>
      <c r="BZ2878" s="333"/>
      <c r="CJ2878" s="333"/>
      <c r="CT2878" s="333"/>
      <c r="DD2878" s="333"/>
      <c r="DN2878" s="333"/>
      <c r="DX2878" s="333"/>
      <c r="EH2878" s="333"/>
      <c r="ER2878" s="333"/>
      <c r="FX2878" s="389"/>
      <c r="GH2878" s="333"/>
      <c r="GR2878" s="333"/>
      <c r="HB2878" s="333"/>
      <c r="HL2878" s="333"/>
      <c r="HV2878" s="333"/>
      <c r="IA2878" s="325"/>
    </row>
    <row r="2879" spans="1:235" s="48" customFormat="1">
      <c r="A2879" s="46"/>
      <c r="AB2879" s="333"/>
      <c r="AL2879" s="333"/>
      <c r="AV2879" s="333"/>
      <c r="BF2879" s="333"/>
      <c r="BP2879" s="333"/>
      <c r="BZ2879" s="333"/>
      <c r="CJ2879" s="333"/>
      <c r="CT2879" s="333"/>
      <c r="DD2879" s="333"/>
      <c r="DN2879" s="333"/>
      <c r="DX2879" s="333"/>
      <c r="EH2879" s="333"/>
      <c r="ER2879" s="333"/>
      <c r="FX2879" s="389"/>
      <c r="GH2879" s="333"/>
      <c r="GR2879" s="333"/>
      <c r="HB2879" s="333"/>
      <c r="HL2879" s="333"/>
      <c r="HV2879" s="333"/>
      <c r="IA2879" s="325"/>
    </row>
    <row r="2880" spans="1:235" s="48" customFormat="1">
      <c r="A2880" s="46"/>
      <c r="AB2880" s="333"/>
      <c r="AL2880" s="333"/>
      <c r="AV2880" s="333"/>
      <c r="BF2880" s="333"/>
      <c r="BP2880" s="333"/>
      <c r="BZ2880" s="333"/>
      <c r="CJ2880" s="333"/>
      <c r="CT2880" s="333"/>
      <c r="DD2880" s="333"/>
      <c r="DN2880" s="333"/>
      <c r="DX2880" s="333"/>
      <c r="EH2880" s="333"/>
      <c r="ER2880" s="333"/>
      <c r="FX2880" s="389"/>
      <c r="GH2880" s="333"/>
      <c r="GR2880" s="333"/>
      <c r="HB2880" s="333"/>
      <c r="HL2880" s="333"/>
      <c r="HV2880" s="333"/>
      <c r="IA2880" s="325"/>
    </row>
    <row r="2881" spans="1:235" s="48" customFormat="1">
      <c r="A2881" s="46"/>
      <c r="AB2881" s="333"/>
      <c r="AL2881" s="333"/>
      <c r="AV2881" s="333"/>
      <c r="BF2881" s="333"/>
      <c r="BP2881" s="333"/>
      <c r="BZ2881" s="333"/>
      <c r="CJ2881" s="333"/>
      <c r="CT2881" s="333"/>
      <c r="DD2881" s="333"/>
      <c r="DN2881" s="333"/>
      <c r="DX2881" s="333"/>
      <c r="EH2881" s="333"/>
      <c r="ER2881" s="333"/>
      <c r="FX2881" s="389"/>
      <c r="GH2881" s="333"/>
      <c r="GR2881" s="333"/>
      <c r="HB2881" s="333"/>
      <c r="HL2881" s="333"/>
      <c r="HV2881" s="333"/>
      <c r="IA2881" s="325"/>
    </row>
    <row r="2882" spans="1:235" s="48" customFormat="1">
      <c r="A2882" s="46"/>
      <c r="AB2882" s="333"/>
      <c r="AL2882" s="333"/>
      <c r="AV2882" s="333"/>
      <c r="BF2882" s="333"/>
      <c r="BP2882" s="333"/>
      <c r="BZ2882" s="333"/>
      <c r="CJ2882" s="333"/>
      <c r="CT2882" s="333"/>
      <c r="DD2882" s="333"/>
      <c r="DN2882" s="333"/>
      <c r="DX2882" s="333"/>
      <c r="EH2882" s="333"/>
      <c r="ER2882" s="333"/>
      <c r="FX2882" s="389"/>
      <c r="GH2882" s="333"/>
      <c r="GR2882" s="333"/>
      <c r="HB2882" s="333"/>
      <c r="HL2882" s="333"/>
      <c r="HV2882" s="333"/>
      <c r="IA2882" s="325"/>
    </row>
    <row r="2883" spans="1:235" s="48" customFormat="1">
      <c r="A2883" s="46"/>
      <c r="AB2883" s="333"/>
      <c r="AL2883" s="333"/>
      <c r="AV2883" s="333"/>
      <c r="BF2883" s="333"/>
      <c r="BP2883" s="333"/>
      <c r="BZ2883" s="333"/>
      <c r="CJ2883" s="333"/>
      <c r="CT2883" s="333"/>
      <c r="DD2883" s="333"/>
      <c r="DN2883" s="333"/>
      <c r="DX2883" s="333"/>
      <c r="EH2883" s="333"/>
      <c r="ER2883" s="333"/>
      <c r="FX2883" s="389"/>
      <c r="GH2883" s="333"/>
      <c r="GR2883" s="333"/>
      <c r="HB2883" s="333"/>
      <c r="HL2883" s="333"/>
      <c r="HV2883" s="333"/>
      <c r="IA2883" s="325"/>
    </row>
    <row r="2884" spans="1:235" s="48" customFormat="1">
      <c r="A2884" s="46"/>
      <c r="AB2884" s="333"/>
      <c r="AL2884" s="333"/>
      <c r="AV2884" s="333"/>
      <c r="BF2884" s="333"/>
      <c r="BP2884" s="333"/>
      <c r="BZ2884" s="333"/>
      <c r="CJ2884" s="333"/>
      <c r="CT2884" s="333"/>
      <c r="DD2884" s="333"/>
      <c r="DN2884" s="333"/>
      <c r="DX2884" s="333"/>
      <c r="EH2884" s="333"/>
      <c r="ER2884" s="333"/>
      <c r="FX2884" s="389"/>
      <c r="GH2884" s="333"/>
      <c r="GR2884" s="333"/>
      <c r="HB2884" s="333"/>
      <c r="HL2884" s="333"/>
      <c r="HV2884" s="333"/>
      <c r="IA2884" s="325"/>
    </row>
    <row r="2885" spans="1:235" s="48" customFormat="1">
      <c r="A2885" s="46"/>
      <c r="AB2885" s="333"/>
      <c r="AL2885" s="333"/>
      <c r="AV2885" s="333"/>
      <c r="BF2885" s="333"/>
      <c r="BP2885" s="333"/>
      <c r="BZ2885" s="333"/>
      <c r="CJ2885" s="333"/>
      <c r="CT2885" s="333"/>
      <c r="DD2885" s="333"/>
      <c r="DN2885" s="333"/>
      <c r="DX2885" s="333"/>
      <c r="EH2885" s="333"/>
      <c r="ER2885" s="333"/>
      <c r="FX2885" s="389"/>
      <c r="GH2885" s="333"/>
      <c r="GR2885" s="333"/>
      <c r="HB2885" s="333"/>
      <c r="HL2885" s="333"/>
      <c r="HV2885" s="333"/>
      <c r="IA2885" s="325"/>
    </row>
    <row r="2886" spans="1:235" s="48" customFormat="1">
      <c r="A2886" s="46"/>
      <c r="AB2886" s="333"/>
      <c r="AL2886" s="333"/>
      <c r="AV2886" s="333"/>
      <c r="BF2886" s="333"/>
      <c r="BP2886" s="333"/>
      <c r="BZ2886" s="333"/>
      <c r="CJ2886" s="333"/>
      <c r="CT2886" s="333"/>
      <c r="DD2886" s="333"/>
      <c r="DN2886" s="333"/>
      <c r="DX2886" s="333"/>
      <c r="EH2886" s="333"/>
      <c r="ER2886" s="333"/>
      <c r="FX2886" s="389"/>
      <c r="GH2886" s="333"/>
      <c r="GR2886" s="333"/>
      <c r="HB2886" s="333"/>
      <c r="HL2886" s="333"/>
      <c r="HV2886" s="333"/>
      <c r="IA2886" s="325"/>
    </row>
    <row r="2887" spans="1:235" s="48" customFormat="1">
      <c r="A2887" s="46"/>
      <c r="AB2887" s="333"/>
      <c r="AL2887" s="333"/>
      <c r="AV2887" s="333"/>
      <c r="BF2887" s="333"/>
      <c r="BP2887" s="333"/>
      <c r="BZ2887" s="333"/>
      <c r="CJ2887" s="333"/>
      <c r="CT2887" s="333"/>
      <c r="DD2887" s="333"/>
      <c r="DN2887" s="333"/>
      <c r="DX2887" s="333"/>
      <c r="EH2887" s="333"/>
      <c r="ER2887" s="333"/>
      <c r="FX2887" s="389"/>
      <c r="GH2887" s="333"/>
      <c r="GR2887" s="333"/>
      <c r="HB2887" s="333"/>
      <c r="HL2887" s="333"/>
      <c r="HV2887" s="333"/>
      <c r="IA2887" s="325"/>
    </row>
    <row r="2888" spans="1:235" s="48" customFormat="1">
      <c r="A2888" s="46"/>
      <c r="AB2888" s="333"/>
      <c r="AL2888" s="333"/>
      <c r="AV2888" s="333"/>
      <c r="BF2888" s="333"/>
      <c r="BP2888" s="333"/>
      <c r="BZ2888" s="333"/>
      <c r="CJ2888" s="333"/>
      <c r="CT2888" s="333"/>
      <c r="DD2888" s="333"/>
      <c r="DN2888" s="333"/>
      <c r="DX2888" s="333"/>
      <c r="EH2888" s="333"/>
      <c r="ER2888" s="333"/>
      <c r="FX2888" s="389"/>
      <c r="GH2888" s="333"/>
      <c r="GR2888" s="333"/>
      <c r="HB2888" s="333"/>
      <c r="HL2888" s="333"/>
      <c r="HV2888" s="333"/>
      <c r="IA2888" s="325"/>
    </row>
    <row r="2889" spans="1:235" s="48" customFormat="1">
      <c r="A2889" s="46"/>
      <c r="AB2889" s="333"/>
      <c r="AL2889" s="333"/>
      <c r="AV2889" s="333"/>
      <c r="BF2889" s="333"/>
      <c r="BP2889" s="333"/>
      <c r="BZ2889" s="333"/>
      <c r="CJ2889" s="333"/>
      <c r="CT2889" s="333"/>
      <c r="DD2889" s="333"/>
      <c r="DN2889" s="333"/>
      <c r="DX2889" s="333"/>
      <c r="EH2889" s="333"/>
      <c r="ER2889" s="333"/>
      <c r="FX2889" s="389"/>
      <c r="GH2889" s="333"/>
      <c r="GR2889" s="333"/>
      <c r="HB2889" s="333"/>
      <c r="HL2889" s="333"/>
      <c r="HV2889" s="333"/>
      <c r="IA2889" s="325"/>
    </row>
    <row r="2890" spans="1:235" s="48" customFormat="1">
      <c r="A2890" s="46"/>
      <c r="AB2890" s="333"/>
      <c r="AL2890" s="333"/>
      <c r="AV2890" s="333"/>
      <c r="BF2890" s="333"/>
      <c r="BP2890" s="333"/>
      <c r="BZ2890" s="333"/>
      <c r="CJ2890" s="333"/>
      <c r="CT2890" s="333"/>
      <c r="DD2890" s="333"/>
      <c r="DN2890" s="333"/>
      <c r="DX2890" s="333"/>
      <c r="EH2890" s="333"/>
      <c r="ER2890" s="333"/>
      <c r="FX2890" s="389"/>
      <c r="GH2890" s="333"/>
      <c r="GR2890" s="333"/>
      <c r="HB2890" s="333"/>
      <c r="HL2890" s="333"/>
      <c r="HV2890" s="333"/>
      <c r="IA2890" s="325"/>
    </row>
    <row r="2891" spans="1:235" s="48" customFormat="1">
      <c r="A2891" s="46"/>
      <c r="AB2891" s="333"/>
      <c r="AL2891" s="333"/>
      <c r="AV2891" s="333"/>
      <c r="BF2891" s="333"/>
      <c r="BP2891" s="333"/>
      <c r="BZ2891" s="333"/>
      <c r="CJ2891" s="333"/>
      <c r="CT2891" s="333"/>
      <c r="DD2891" s="333"/>
      <c r="DN2891" s="333"/>
      <c r="DX2891" s="333"/>
      <c r="EH2891" s="333"/>
      <c r="ER2891" s="333"/>
      <c r="FX2891" s="389"/>
      <c r="GH2891" s="333"/>
      <c r="GR2891" s="333"/>
      <c r="HB2891" s="333"/>
      <c r="HL2891" s="333"/>
      <c r="HV2891" s="333"/>
      <c r="IA2891" s="325"/>
    </row>
    <row r="2892" spans="1:235" s="48" customFormat="1">
      <c r="A2892" s="46"/>
      <c r="AB2892" s="333"/>
      <c r="AL2892" s="333"/>
      <c r="AV2892" s="333"/>
      <c r="BF2892" s="333"/>
      <c r="BP2892" s="333"/>
      <c r="BZ2892" s="333"/>
      <c r="CJ2892" s="333"/>
      <c r="CT2892" s="333"/>
      <c r="DD2892" s="333"/>
      <c r="DN2892" s="333"/>
      <c r="DX2892" s="333"/>
      <c r="EH2892" s="333"/>
      <c r="ER2892" s="333"/>
      <c r="FX2892" s="389"/>
      <c r="GH2892" s="333"/>
      <c r="GR2892" s="333"/>
      <c r="HB2892" s="333"/>
      <c r="HL2892" s="333"/>
      <c r="HV2892" s="333"/>
      <c r="IA2892" s="325"/>
    </row>
    <row r="2893" spans="1:235" s="48" customFormat="1">
      <c r="A2893" s="46"/>
      <c r="AB2893" s="333"/>
      <c r="AL2893" s="333"/>
      <c r="AV2893" s="333"/>
      <c r="BF2893" s="333"/>
      <c r="BP2893" s="333"/>
      <c r="BZ2893" s="333"/>
      <c r="CJ2893" s="333"/>
      <c r="CT2893" s="333"/>
      <c r="DD2893" s="333"/>
      <c r="DN2893" s="333"/>
      <c r="DX2893" s="333"/>
      <c r="EH2893" s="333"/>
      <c r="ER2893" s="333"/>
      <c r="FX2893" s="389"/>
      <c r="GH2893" s="333"/>
      <c r="GR2893" s="333"/>
      <c r="HB2893" s="333"/>
      <c r="HL2893" s="333"/>
      <c r="HV2893" s="333"/>
      <c r="IA2893" s="325"/>
    </row>
    <row r="2894" spans="1:235" s="48" customFormat="1">
      <c r="A2894" s="46"/>
      <c r="AB2894" s="333"/>
      <c r="AL2894" s="333"/>
      <c r="AV2894" s="333"/>
      <c r="BF2894" s="333"/>
      <c r="BP2894" s="333"/>
      <c r="BZ2894" s="333"/>
      <c r="CJ2894" s="333"/>
      <c r="CT2894" s="333"/>
      <c r="DD2894" s="333"/>
      <c r="DN2894" s="333"/>
      <c r="DX2894" s="333"/>
      <c r="EH2894" s="333"/>
      <c r="ER2894" s="333"/>
      <c r="FX2894" s="389"/>
      <c r="GH2894" s="333"/>
      <c r="GR2894" s="333"/>
      <c r="HB2894" s="333"/>
      <c r="HL2894" s="333"/>
      <c r="HV2894" s="333"/>
      <c r="IA2894" s="325"/>
    </row>
    <row r="2895" spans="1:235" s="48" customFormat="1">
      <c r="A2895" s="46"/>
      <c r="AB2895" s="333"/>
      <c r="AL2895" s="333"/>
      <c r="AV2895" s="333"/>
      <c r="BF2895" s="333"/>
      <c r="BP2895" s="333"/>
      <c r="BZ2895" s="333"/>
      <c r="CJ2895" s="333"/>
      <c r="CT2895" s="333"/>
      <c r="DD2895" s="333"/>
      <c r="DN2895" s="333"/>
      <c r="DX2895" s="333"/>
      <c r="EH2895" s="333"/>
      <c r="ER2895" s="333"/>
      <c r="FX2895" s="389"/>
      <c r="GH2895" s="333"/>
      <c r="GR2895" s="333"/>
      <c r="HB2895" s="333"/>
      <c r="HL2895" s="333"/>
      <c r="HV2895" s="333"/>
      <c r="IA2895" s="325"/>
    </row>
    <row r="2896" spans="1:235" s="48" customFormat="1">
      <c r="A2896" s="46"/>
      <c r="AB2896" s="333"/>
      <c r="AL2896" s="333"/>
      <c r="AV2896" s="333"/>
      <c r="BF2896" s="333"/>
      <c r="BP2896" s="333"/>
      <c r="BZ2896" s="333"/>
      <c r="CJ2896" s="333"/>
      <c r="CT2896" s="333"/>
      <c r="DD2896" s="333"/>
      <c r="DN2896" s="333"/>
      <c r="DX2896" s="333"/>
      <c r="EH2896" s="333"/>
      <c r="ER2896" s="333"/>
      <c r="FX2896" s="389"/>
      <c r="GH2896" s="333"/>
      <c r="GR2896" s="333"/>
      <c r="HB2896" s="333"/>
      <c r="HL2896" s="333"/>
      <c r="HV2896" s="333"/>
      <c r="IA2896" s="325"/>
    </row>
    <row r="2897" spans="1:235" s="48" customFormat="1">
      <c r="A2897" s="46"/>
      <c r="AB2897" s="333"/>
      <c r="AL2897" s="333"/>
      <c r="AV2897" s="333"/>
      <c r="BF2897" s="333"/>
      <c r="BP2897" s="333"/>
      <c r="BZ2897" s="333"/>
      <c r="CJ2897" s="333"/>
      <c r="CT2897" s="333"/>
      <c r="DD2897" s="333"/>
      <c r="DN2897" s="333"/>
      <c r="DX2897" s="333"/>
      <c r="EH2897" s="333"/>
      <c r="ER2897" s="333"/>
      <c r="FX2897" s="389"/>
      <c r="GH2897" s="333"/>
      <c r="GR2897" s="333"/>
      <c r="HB2897" s="333"/>
      <c r="HL2897" s="333"/>
      <c r="HV2897" s="333"/>
      <c r="IA2897" s="325"/>
    </row>
    <row r="2898" spans="1:235" s="48" customFormat="1">
      <c r="A2898" s="46"/>
      <c r="AB2898" s="333"/>
      <c r="AL2898" s="333"/>
      <c r="AV2898" s="333"/>
      <c r="BF2898" s="333"/>
      <c r="BP2898" s="333"/>
      <c r="BZ2898" s="333"/>
      <c r="CJ2898" s="333"/>
      <c r="CT2898" s="333"/>
      <c r="DD2898" s="333"/>
      <c r="DN2898" s="333"/>
      <c r="DX2898" s="333"/>
      <c r="EH2898" s="333"/>
      <c r="ER2898" s="333"/>
      <c r="FX2898" s="389"/>
      <c r="GH2898" s="333"/>
      <c r="GR2898" s="333"/>
      <c r="HB2898" s="333"/>
      <c r="HL2898" s="333"/>
      <c r="HV2898" s="333"/>
      <c r="IA2898" s="325"/>
    </row>
    <row r="2899" spans="1:235" s="48" customFormat="1">
      <c r="A2899" s="46"/>
      <c r="AB2899" s="333"/>
      <c r="AL2899" s="333"/>
      <c r="AV2899" s="333"/>
      <c r="BF2899" s="333"/>
      <c r="BP2899" s="333"/>
      <c r="BZ2899" s="333"/>
      <c r="CJ2899" s="333"/>
      <c r="CT2899" s="333"/>
      <c r="DD2899" s="333"/>
      <c r="DN2899" s="333"/>
      <c r="DX2899" s="333"/>
      <c r="EH2899" s="333"/>
      <c r="ER2899" s="333"/>
      <c r="FX2899" s="389"/>
      <c r="GH2899" s="333"/>
      <c r="GR2899" s="333"/>
      <c r="HB2899" s="333"/>
      <c r="HL2899" s="333"/>
      <c r="HV2899" s="333"/>
      <c r="IA2899" s="325"/>
    </row>
    <row r="2900" spans="1:235" s="48" customFormat="1">
      <c r="A2900" s="46"/>
      <c r="AB2900" s="333"/>
      <c r="AL2900" s="333"/>
      <c r="AV2900" s="333"/>
      <c r="BF2900" s="333"/>
      <c r="BP2900" s="333"/>
      <c r="BZ2900" s="333"/>
      <c r="CJ2900" s="333"/>
      <c r="CT2900" s="333"/>
      <c r="DD2900" s="333"/>
      <c r="DN2900" s="333"/>
      <c r="DX2900" s="333"/>
      <c r="EH2900" s="333"/>
      <c r="ER2900" s="333"/>
      <c r="FX2900" s="389"/>
      <c r="GH2900" s="333"/>
      <c r="GR2900" s="333"/>
      <c r="HB2900" s="333"/>
      <c r="HL2900" s="333"/>
      <c r="HV2900" s="333"/>
      <c r="IA2900" s="325"/>
    </row>
    <row r="2901" spans="1:235" s="48" customFormat="1">
      <c r="A2901" s="46"/>
      <c r="AB2901" s="333"/>
      <c r="AL2901" s="333"/>
      <c r="AV2901" s="333"/>
      <c r="BF2901" s="333"/>
      <c r="BP2901" s="333"/>
      <c r="BZ2901" s="333"/>
      <c r="CJ2901" s="333"/>
      <c r="CT2901" s="333"/>
      <c r="DD2901" s="333"/>
      <c r="DN2901" s="333"/>
      <c r="DX2901" s="333"/>
      <c r="EH2901" s="333"/>
      <c r="ER2901" s="333"/>
      <c r="FX2901" s="389"/>
      <c r="GH2901" s="333"/>
      <c r="GR2901" s="333"/>
      <c r="HB2901" s="333"/>
      <c r="HL2901" s="333"/>
      <c r="HV2901" s="333"/>
      <c r="IA2901" s="325"/>
    </row>
    <row r="2902" spans="1:235" s="48" customFormat="1">
      <c r="A2902" s="46"/>
      <c r="AB2902" s="333"/>
      <c r="AL2902" s="333"/>
      <c r="AV2902" s="333"/>
      <c r="BF2902" s="333"/>
      <c r="BP2902" s="333"/>
      <c r="BZ2902" s="333"/>
      <c r="CJ2902" s="333"/>
      <c r="CT2902" s="333"/>
      <c r="DD2902" s="333"/>
      <c r="DN2902" s="333"/>
      <c r="DX2902" s="333"/>
      <c r="EH2902" s="333"/>
      <c r="ER2902" s="333"/>
      <c r="FX2902" s="389"/>
      <c r="GH2902" s="333"/>
      <c r="GR2902" s="333"/>
      <c r="HB2902" s="333"/>
      <c r="HL2902" s="333"/>
      <c r="HV2902" s="333"/>
      <c r="IA2902" s="325"/>
    </row>
    <row r="2903" spans="1:235" s="48" customFormat="1">
      <c r="A2903" s="46"/>
      <c r="AB2903" s="333"/>
      <c r="AL2903" s="333"/>
      <c r="AV2903" s="333"/>
      <c r="BF2903" s="333"/>
      <c r="BP2903" s="333"/>
      <c r="BZ2903" s="333"/>
      <c r="CJ2903" s="333"/>
      <c r="CT2903" s="333"/>
      <c r="DD2903" s="333"/>
      <c r="DN2903" s="333"/>
      <c r="DX2903" s="333"/>
      <c r="EH2903" s="333"/>
      <c r="ER2903" s="333"/>
      <c r="FX2903" s="389"/>
      <c r="GH2903" s="333"/>
      <c r="GR2903" s="333"/>
      <c r="HB2903" s="333"/>
      <c r="HL2903" s="333"/>
      <c r="HV2903" s="333"/>
      <c r="IA2903" s="325"/>
    </row>
    <row r="2904" spans="1:235" s="48" customFormat="1">
      <c r="A2904" s="46"/>
      <c r="AB2904" s="333"/>
      <c r="AL2904" s="333"/>
      <c r="AV2904" s="333"/>
      <c r="BF2904" s="333"/>
      <c r="BP2904" s="333"/>
      <c r="BZ2904" s="333"/>
      <c r="CJ2904" s="333"/>
      <c r="CT2904" s="333"/>
      <c r="DD2904" s="333"/>
      <c r="DN2904" s="333"/>
      <c r="DX2904" s="333"/>
      <c r="EH2904" s="333"/>
      <c r="ER2904" s="333"/>
      <c r="FX2904" s="389"/>
      <c r="GH2904" s="333"/>
      <c r="GR2904" s="333"/>
      <c r="HB2904" s="333"/>
      <c r="HL2904" s="333"/>
      <c r="HV2904" s="333"/>
      <c r="IA2904" s="325"/>
    </row>
    <row r="2905" spans="1:235" s="48" customFormat="1">
      <c r="A2905" s="46"/>
      <c r="AB2905" s="333"/>
      <c r="AL2905" s="333"/>
      <c r="AV2905" s="333"/>
      <c r="BF2905" s="333"/>
      <c r="BP2905" s="333"/>
      <c r="BZ2905" s="333"/>
      <c r="CJ2905" s="333"/>
      <c r="CT2905" s="333"/>
      <c r="DD2905" s="333"/>
      <c r="DN2905" s="333"/>
      <c r="DX2905" s="333"/>
      <c r="EH2905" s="333"/>
      <c r="ER2905" s="333"/>
      <c r="FX2905" s="389"/>
      <c r="GH2905" s="333"/>
      <c r="GR2905" s="333"/>
      <c r="HB2905" s="333"/>
      <c r="HL2905" s="333"/>
      <c r="HV2905" s="333"/>
      <c r="IA2905" s="325"/>
    </row>
    <row r="2906" spans="1:235" s="48" customFormat="1">
      <c r="A2906" s="46"/>
      <c r="AB2906" s="333"/>
      <c r="AL2906" s="333"/>
      <c r="AV2906" s="333"/>
      <c r="BF2906" s="333"/>
      <c r="BP2906" s="333"/>
      <c r="BZ2906" s="333"/>
      <c r="CJ2906" s="333"/>
      <c r="CT2906" s="333"/>
      <c r="DD2906" s="333"/>
      <c r="DN2906" s="333"/>
      <c r="DX2906" s="333"/>
      <c r="EH2906" s="333"/>
      <c r="ER2906" s="333"/>
      <c r="FX2906" s="389"/>
      <c r="GH2906" s="333"/>
      <c r="GR2906" s="333"/>
      <c r="HB2906" s="333"/>
      <c r="HL2906" s="333"/>
      <c r="HV2906" s="333"/>
      <c r="IA2906" s="325"/>
    </row>
    <row r="2907" spans="1:235" s="48" customFormat="1">
      <c r="A2907" s="46"/>
      <c r="AB2907" s="333"/>
      <c r="AL2907" s="333"/>
      <c r="AV2907" s="333"/>
      <c r="BF2907" s="333"/>
      <c r="BP2907" s="333"/>
      <c r="BZ2907" s="333"/>
      <c r="CJ2907" s="333"/>
      <c r="CT2907" s="333"/>
      <c r="DD2907" s="333"/>
      <c r="DN2907" s="333"/>
      <c r="DX2907" s="333"/>
      <c r="EH2907" s="333"/>
      <c r="ER2907" s="333"/>
      <c r="FX2907" s="389"/>
      <c r="GH2907" s="333"/>
      <c r="GR2907" s="333"/>
      <c r="HB2907" s="333"/>
      <c r="HL2907" s="333"/>
      <c r="HV2907" s="333"/>
      <c r="IA2907" s="325"/>
    </row>
    <row r="2908" spans="1:235" s="48" customFormat="1">
      <c r="A2908" s="46"/>
      <c r="AB2908" s="333"/>
      <c r="AL2908" s="333"/>
      <c r="AV2908" s="333"/>
      <c r="BF2908" s="333"/>
      <c r="BP2908" s="333"/>
      <c r="BZ2908" s="333"/>
      <c r="CJ2908" s="333"/>
      <c r="CT2908" s="333"/>
      <c r="DD2908" s="333"/>
      <c r="DN2908" s="333"/>
      <c r="DX2908" s="333"/>
      <c r="EH2908" s="333"/>
      <c r="ER2908" s="333"/>
      <c r="FX2908" s="389"/>
      <c r="GH2908" s="333"/>
      <c r="GR2908" s="333"/>
      <c r="HB2908" s="333"/>
      <c r="HL2908" s="333"/>
      <c r="HV2908" s="333"/>
      <c r="IA2908" s="325"/>
    </row>
    <row r="2909" spans="1:235" s="48" customFormat="1">
      <c r="A2909" s="46"/>
      <c r="AB2909" s="333"/>
      <c r="AL2909" s="333"/>
      <c r="AV2909" s="333"/>
      <c r="BF2909" s="333"/>
      <c r="BP2909" s="333"/>
      <c r="BZ2909" s="333"/>
      <c r="CJ2909" s="333"/>
      <c r="CT2909" s="333"/>
      <c r="DD2909" s="333"/>
      <c r="DN2909" s="333"/>
      <c r="DX2909" s="333"/>
      <c r="EH2909" s="333"/>
      <c r="ER2909" s="333"/>
      <c r="FX2909" s="389"/>
      <c r="GH2909" s="333"/>
      <c r="GR2909" s="333"/>
      <c r="HB2909" s="333"/>
      <c r="HL2909" s="333"/>
      <c r="HV2909" s="333"/>
      <c r="IA2909" s="325"/>
    </row>
    <row r="2910" spans="1:235" s="48" customFormat="1">
      <c r="A2910" s="46"/>
      <c r="AB2910" s="333"/>
      <c r="AL2910" s="333"/>
      <c r="AV2910" s="333"/>
      <c r="BF2910" s="333"/>
      <c r="BP2910" s="333"/>
      <c r="BZ2910" s="333"/>
      <c r="CJ2910" s="333"/>
      <c r="CT2910" s="333"/>
      <c r="DD2910" s="333"/>
      <c r="DN2910" s="333"/>
      <c r="DX2910" s="333"/>
      <c r="EH2910" s="333"/>
      <c r="ER2910" s="333"/>
      <c r="FX2910" s="389"/>
      <c r="GH2910" s="333"/>
      <c r="GR2910" s="333"/>
      <c r="HB2910" s="333"/>
      <c r="HL2910" s="333"/>
      <c r="HV2910" s="333"/>
      <c r="IA2910" s="325"/>
    </row>
    <row r="2911" spans="1:235" s="48" customFormat="1">
      <c r="A2911" s="46"/>
      <c r="AB2911" s="333"/>
      <c r="AL2911" s="333"/>
      <c r="AV2911" s="333"/>
      <c r="BF2911" s="333"/>
      <c r="BP2911" s="333"/>
      <c r="BZ2911" s="333"/>
      <c r="CJ2911" s="333"/>
      <c r="CT2911" s="333"/>
      <c r="DD2911" s="333"/>
      <c r="DN2911" s="333"/>
      <c r="DX2911" s="333"/>
      <c r="EH2911" s="333"/>
      <c r="ER2911" s="333"/>
      <c r="FX2911" s="389"/>
      <c r="GH2911" s="333"/>
      <c r="GR2911" s="333"/>
      <c r="HB2911" s="333"/>
      <c r="HL2911" s="333"/>
      <c r="HV2911" s="333"/>
      <c r="IA2911" s="325"/>
    </row>
    <row r="2912" spans="1:235" s="48" customFormat="1">
      <c r="A2912" s="46"/>
      <c r="AB2912" s="333"/>
      <c r="AL2912" s="333"/>
      <c r="AV2912" s="333"/>
      <c r="BF2912" s="333"/>
      <c r="BP2912" s="333"/>
      <c r="BZ2912" s="333"/>
      <c r="CJ2912" s="333"/>
      <c r="CT2912" s="333"/>
      <c r="DD2912" s="333"/>
      <c r="DN2912" s="333"/>
      <c r="DX2912" s="333"/>
      <c r="EH2912" s="333"/>
      <c r="ER2912" s="333"/>
      <c r="FX2912" s="389"/>
      <c r="GH2912" s="333"/>
      <c r="GR2912" s="333"/>
      <c r="HB2912" s="333"/>
      <c r="HL2912" s="333"/>
      <c r="HV2912" s="333"/>
      <c r="IA2912" s="325"/>
    </row>
    <row r="2913" spans="1:235" s="48" customFormat="1">
      <c r="A2913" s="46"/>
      <c r="AB2913" s="333"/>
      <c r="AL2913" s="333"/>
      <c r="AV2913" s="333"/>
      <c r="BF2913" s="333"/>
      <c r="BP2913" s="333"/>
      <c r="BZ2913" s="333"/>
      <c r="CJ2913" s="333"/>
      <c r="CT2913" s="333"/>
      <c r="DD2913" s="333"/>
      <c r="DN2913" s="333"/>
      <c r="DX2913" s="333"/>
      <c r="EH2913" s="333"/>
      <c r="ER2913" s="333"/>
      <c r="FX2913" s="389"/>
      <c r="GH2913" s="333"/>
      <c r="GR2913" s="333"/>
      <c r="HB2913" s="333"/>
      <c r="HL2913" s="333"/>
      <c r="HV2913" s="333"/>
      <c r="IA2913" s="325"/>
    </row>
    <row r="2914" spans="1:235" s="48" customFormat="1">
      <c r="A2914" s="46"/>
      <c r="AB2914" s="333"/>
      <c r="AL2914" s="333"/>
      <c r="AV2914" s="333"/>
      <c r="BF2914" s="333"/>
      <c r="BP2914" s="333"/>
      <c r="BZ2914" s="333"/>
      <c r="CJ2914" s="333"/>
      <c r="CT2914" s="333"/>
      <c r="DD2914" s="333"/>
      <c r="DN2914" s="333"/>
      <c r="DX2914" s="333"/>
      <c r="EH2914" s="333"/>
      <c r="ER2914" s="333"/>
      <c r="FX2914" s="389"/>
      <c r="GH2914" s="333"/>
      <c r="GR2914" s="333"/>
      <c r="HB2914" s="333"/>
      <c r="HL2914" s="333"/>
      <c r="HV2914" s="333"/>
      <c r="IA2914" s="325"/>
    </row>
    <row r="2915" spans="1:235" s="48" customFormat="1">
      <c r="A2915" s="46"/>
      <c r="AB2915" s="333"/>
      <c r="AL2915" s="333"/>
      <c r="AV2915" s="333"/>
      <c r="BF2915" s="333"/>
      <c r="BP2915" s="333"/>
      <c r="BZ2915" s="333"/>
      <c r="CJ2915" s="333"/>
      <c r="CT2915" s="333"/>
      <c r="DD2915" s="333"/>
      <c r="DN2915" s="333"/>
      <c r="DX2915" s="333"/>
      <c r="EH2915" s="333"/>
      <c r="ER2915" s="333"/>
      <c r="FX2915" s="389"/>
      <c r="GH2915" s="333"/>
      <c r="GR2915" s="333"/>
      <c r="HB2915" s="333"/>
      <c r="HL2915" s="333"/>
      <c r="HV2915" s="333"/>
      <c r="IA2915" s="325"/>
    </row>
    <row r="2916" spans="1:235" s="48" customFormat="1">
      <c r="A2916" s="46"/>
      <c r="AB2916" s="333"/>
      <c r="AL2916" s="333"/>
      <c r="AV2916" s="333"/>
      <c r="BF2916" s="333"/>
      <c r="BP2916" s="333"/>
      <c r="BZ2916" s="333"/>
      <c r="CJ2916" s="333"/>
      <c r="CT2916" s="333"/>
      <c r="DD2916" s="333"/>
      <c r="DN2916" s="333"/>
      <c r="DX2916" s="333"/>
      <c r="EH2916" s="333"/>
      <c r="ER2916" s="333"/>
      <c r="FX2916" s="389"/>
      <c r="GH2916" s="333"/>
      <c r="GR2916" s="333"/>
      <c r="HB2916" s="333"/>
      <c r="HL2916" s="333"/>
      <c r="HV2916" s="333"/>
      <c r="IA2916" s="325"/>
    </row>
    <row r="2917" spans="1:235" s="48" customFormat="1">
      <c r="A2917" s="46"/>
      <c r="AB2917" s="333"/>
      <c r="AL2917" s="333"/>
      <c r="AV2917" s="333"/>
      <c r="BF2917" s="333"/>
      <c r="BP2917" s="333"/>
      <c r="BZ2917" s="333"/>
      <c r="CJ2917" s="333"/>
      <c r="CT2917" s="333"/>
      <c r="DD2917" s="333"/>
      <c r="DN2917" s="333"/>
      <c r="DX2917" s="333"/>
      <c r="EH2917" s="333"/>
      <c r="ER2917" s="333"/>
      <c r="FX2917" s="389"/>
      <c r="GH2917" s="333"/>
      <c r="GR2917" s="333"/>
      <c r="HB2917" s="333"/>
      <c r="HL2917" s="333"/>
      <c r="HV2917" s="333"/>
      <c r="IA2917" s="325"/>
    </row>
    <row r="2918" spans="1:235" s="48" customFormat="1">
      <c r="A2918" s="46"/>
      <c r="AB2918" s="333"/>
      <c r="AL2918" s="333"/>
      <c r="AV2918" s="333"/>
      <c r="BF2918" s="333"/>
      <c r="BP2918" s="333"/>
      <c r="BZ2918" s="333"/>
      <c r="CJ2918" s="333"/>
      <c r="CT2918" s="333"/>
      <c r="DD2918" s="333"/>
      <c r="DN2918" s="333"/>
      <c r="DX2918" s="333"/>
      <c r="EH2918" s="333"/>
      <c r="ER2918" s="333"/>
      <c r="FX2918" s="389"/>
      <c r="GH2918" s="333"/>
      <c r="GR2918" s="333"/>
      <c r="HB2918" s="333"/>
      <c r="HL2918" s="333"/>
      <c r="HV2918" s="333"/>
      <c r="IA2918" s="325"/>
    </row>
    <row r="2919" spans="1:235" s="48" customFormat="1">
      <c r="A2919" s="46"/>
      <c r="AB2919" s="333"/>
      <c r="AL2919" s="333"/>
      <c r="AV2919" s="333"/>
      <c r="BF2919" s="333"/>
      <c r="BP2919" s="333"/>
      <c r="BZ2919" s="333"/>
      <c r="CJ2919" s="333"/>
      <c r="CT2919" s="333"/>
      <c r="DD2919" s="333"/>
      <c r="DN2919" s="333"/>
      <c r="DX2919" s="333"/>
      <c r="EH2919" s="333"/>
      <c r="ER2919" s="333"/>
      <c r="FX2919" s="389"/>
      <c r="GH2919" s="333"/>
      <c r="GR2919" s="333"/>
      <c r="HB2919" s="333"/>
      <c r="HL2919" s="333"/>
      <c r="HV2919" s="333"/>
      <c r="IA2919" s="325"/>
    </row>
    <row r="2920" spans="1:235" s="48" customFormat="1">
      <c r="A2920" s="46"/>
      <c r="AB2920" s="333"/>
      <c r="AL2920" s="333"/>
      <c r="AV2920" s="333"/>
      <c r="BF2920" s="333"/>
      <c r="BP2920" s="333"/>
      <c r="BZ2920" s="333"/>
      <c r="CJ2920" s="333"/>
      <c r="CT2920" s="333"/>
      <c r="DD2920" s="333"/>
      <c r="DN2920" s="333"/>
      <c r="DX2920" s="333"/>
      <c r="EH2920" s="333"/>
      <c r="ER2920" s="333"/>
      <c r="FX2920" s="389"/>
      <c r="GH2920" s="333"/>
      <c r="GR2920" s="333"/>
      <c r="HB2920" s="333"/>
      <c r="HL2920" s="333"/>
      <c r="HV2920" s="333"/>
      <c r="IA2920" s="325"/>
    </row>
    <row r="2921" spans="1:235" s="48" customFormat="1">
      <c r="A2921" s="46"/>
      <c r="AB2921" s="333"/>
      <c r="AL2921" s="333"/>
      <c r="AV2921" s="333"/>
      <c r="BF2921" s="333"/>
      <c r="BP2921" s="333"/>
      <c r="BZ2921" s="333"/>
      <c r="CJ2921" s="333"/>
      <c r="CT2921" s="333"/>
      <c r="DD2921" s="333"/>
      <c r="DN2921" s="333"/>
      <c r="DX2921" s="333"/>
      <c r="EH2921" s="333"/>
      <c r="ER2921" s="333"/>
      <c r="FX2921" s="389"/>
      <c r="GH2921" s="333"/>
      <c r="GR2921" s="333"/>
      <c r="HB2921" s="333"/>
      <c r="HL2921" s="333"/>
      <c r="HV2921" s="333"/>
      <c r="IA2921" s="325"/>
    </row>
    <row r="2922" spans="1:235" s="48" customFormat="1">
      <c r="A2922" s="46"/>
      <c r="AB2922" s="333"/>
      <c r="AL2922" s="333"/>
      <c r="AV2922" s="333"/>
      <c r="BF2922" s="333"/>
      <c r="BP2922" s="333"/>
      <c r="BZ2922" s="333"/>
      <c r="CJ2922" s="333"/>
      <c r="CT2922" s="333"/>
      <c r="DD2922" s="333"/>
      <c r="DN2922" s="333"/>
      <c r="DX2922" s="333"/>
      <c r="EH2922" s="333"/>
      <c r="ER2922" s="333"/>
      <c r="FX2922" s="389"/>
      <c r="GH2922" s="333"/>
      <c r="GR2922" s="333"/>
      <c r="HB2922" s="333"/>
      <c r="HL2922" s="333"/>
      <c r="HV2922" s="333"/>
      <c r="IA2922" s="325"/>
    </row>
    <row r="2923" spans="1:235" s="48" customFormat="1">
      <c r="A2923" s="46"/>
      <c r="AB2923" s="333"/>
      <c r="AL2923" s="333"/>
      <c r="AV2923" s="333"/>
      <c r="BF2923" s="333"/>
      <c r="BP2923" s="333"/>
      <c r="BZ2923" s="333"/>
      <c r="CJ2923" s="333"/>
      <c r="CT2923" s="333"/>
      <c r="DD2923" s="333"/>
      <c r="DN2923" s="333"/>
      <c r="DX2923" s="333"/>
      <c r="EH2923" s="333"/>
      <c r="ER2923" s="333"/>
      <c r="FX2923" s="389"/>
      <c r="GH2923" s="333"/>
      <c r="GR2923" s="333"/>
      <c r="HB2923" s="333"/>
      <c r="HL2923" s="333"/>
      <c r="HV2923" s="333"/>
      <c r="IA2923" s="325"/>
    </row>
    <row r="2924" spans="1:235" s="48" customFormat="1">
      <c r="A2924" s="46"/>
      <c r="AB2924" s="333"/>
      <c r="AL2924" s="333"/>
      <c r="AV2924" s="333"/>
      <c r="BF2924" s="333"/>
      <c r="BP2924" s="333"/>
      <c r="BZ2924" s="333"/>
      <c r="CJ2924" s="333"/>
      <c r="CT2924" s="333"/>
      <c r="DD2924" s="333"/>
      <c r="DN2924" s="333"/>
      <c r="DX2924" s="333"/>
      <c r="EH2924" s="333"/>
      <c r="ER2924" s="333"/>
      <c r="FX2924" s="389"/>
      <c r="GH2924" s="333"/>
      <c r="GR2924" s="333"/>
      <c r="HB2924" s="333"/>
      <c r="HL2924" s="333"/>
      <c r="HV2924" s="333"/>
      <c r="IA2924" s="325"/>
    </row>
    <row r="2925" spans="1:235" s="48" customFormat="1">
      <c r="A2925" s="46"/>
      <c r="AB2925" s="333"/>
      <c r="AL2925" s="333"/>
      <c r="AV2925" s="333"/>
      <c r="BF2925" s="333"/>
      <c r="BP2925" s="333"/>
      <c r="BZ2925" s="333"/>
      <c r="CJ2925" s="333"/>
      <c r="CT2925" s="333"/>
      <c r="DD2925" s="333"/>
      <c r="DN2925" s="333"/>
      <c r="DX2925" s="333"/>
      <c r="EH2925" s="333"/>
      <c r="ER2925" s="333"/>
      <c r="FX2925" s="389"/>
      <c r="GH2925" s="333"/>
      <c r="GR2925" s="333"/>
      <c r="HB2925" s="333"/>
      <c r="HL2925" s="333"/>
      <c r="HV2925" s="333"/>
      <c r="IA2925" s="325"/>
    </row>
    <row r="2926" spans="1:235" s="48" customFormat="1">
      <c r="A2926" s="46"/>
      <c r="AB2926" s="333"/>
      <c r="AL2926" s="333"/>
      <c r="AV2926" s="333"/>
      <c r="BF2926" s="333"/>
      <c r="BP2926" s="333"/>
      <c r="BZ2926" s="333"/>
      <c r="CJ2926" s="333"/>
      <c r="CT2926" s="333"/>
      <c r="DD2926" s="333"/>
      <c r="DN2926" s="333"/>
      <c r="DX2926" s="333"/>
      <c r="EH2926" s="333"/>
      <c r="ER2926" s="333"/>
      <c r="FX2926" s="389"/>
      <c r="GH2926" s="333"/>
      <c r="GR2926" s="333"/>
      <c r="HB2926" s="333"/>
      <c r="HL2926" s="333"/>
      <c r="HV2926" s="333"/>
      <c r="IA2926" s="325"/>
    </row>
    <row r="2927" spans="1:235" s="48" customFormat="1">
      <c r="A2927" s="46"/>
      <c r="AB2927" s="333"/>
      <c r="AL2927" s="333"/>
      <c r="AV2927" s="333"/>
      <c r="BF2927" s="333"/>
      <c r="BP2927" s="333"/>
      <c r="BZ2927" s="333"/>
      <c r="CJ2927" s="333"/>
      <c r="CT2927" s="333"/>
      <c r="DD2927" s="333"/>
      <c r="DN2927" s="333"/>
      <c r="DX2927" s="333"/>
      <c r="EH2927" s="333"/>
      <c r="ER2927" s="333"/>
      <c r="FX2927" s="389"/>
      <c r="GH2927" s="333"/>
      <c r="GR2927" s="333"/>
      <c r="HB2927" s="333"/>
      <c r="HL2927" s="333"/>
      <c r="HV2927" s="333"/>
      <c r="IA2927" s="325"/>
    </row>
    <row r="2928" spans="1:235" s="48" customFormat="1">
      <c r="A2928" s="46"/>
      <c r="AB2928" s="333"/>
      <c r="AL2928" s="333"/>
      <c r="AV2928" s="333"/>
      <c r="BF2928" s="333"/>
      <c r="BP2928" s="333"/>
      <c r="BZ2928" s="333"/>
      <c r="CJ2928" s="333"/>
      <c r="CT2928" s="333"/>
      <c r="DD2928" s="333"/>
      <c r="DN2928" s="333"/>
      <c r="DX2928" s="333"/>
      <c r="EH2928" s="333"/>
      <c r="ER2928" s="333"/>
      <c r="FX2928" s="389"/>
      <c r="GH2928" s="333"/>
      <c r="GR2928" s="333"/>
      <c r="HB2928" s="333"/>
      <c r="HL2928" s="333"/>
      <c r="HV2928" s="333"/>
      <c r="IA2928" s="325"/>
    </row>
    <row r="2929" spans="1:235" s="48" customFormat="1">
      <c r="A2929" s="46"/>
      <c r="AB2929" s="333"/>
      <c r="AL2929" s="333"/>
      <c r="AV2929" s="333"/>
      <c r="BF2929" s="333"/>
      <c r="BP2929" s="333"/>
      <c r="BZ2929" s="333"/>
      <c r="CJ2929" s="333"/>
      <c r="CT2929" s="333"/>
      <c r="DD2929" s="333"/>
      <c r="DN2929" s="333"/>
      <c r="DX2929" s="333"/>
      <c r="EH2929" s="333"/>
      <c r="ER2929" s="333"/>
      <c r="FX2929" s="389"/>
      <c r="GH2929" s="333"/>
      <c r="GR2929" s="333"/>
      <c r="HB2929" s="333"/>
      <c r="HL2929" s="333"/>
      <c r="HV2929" s="333"/>
      <c r="IA2929" s="325"/>
    </row>
    <row r="2930" spans="1:235" s="48" customFormat="1">
      <c r="A2930" s="46"/>
      <c r="AB2930" s="333"/>
      <c r="AL2930" s="333"/>
      <c r="AV2930" s="333"/>
      <c r="BF2930" s="333"/>
      <c r="BP2930" s="333"/>
      <c r="BZ2930" s="333"/>
      <c r="CJ2930" s="333"/>
      <c r="CT2930" s="333"/>
      <c r="DD2930" s="333"/>
      <c r="DN2930" s="333"/>
      <c r="DX2930" s="333"/>
      <c r="EH2930" s="333"/>
      <c r="ER2930" s="333"/>
      <c r="FX2930" s="389"/>
      <c r="GH2930" s="333"/>
      <c r="GR2930" s="333"/>
      <c r="HB2930" s="333"/>
      <c r="HL2930" s="333"/>
      <c r="HV2930" s="333"/>
      <c r="IA2930" s="325"/>
    </row>
    <row r="2931" spans="1:235" s="48" customFormat="1">
      <c r="A2931" s="46"/>
      <c r="AB2931" s="333"/>
      <c r="AL2931" s="333"/>
      <c r="AV2931" s="333"/>
      <c r="BF2931" s="333"/>
      <c r="BP2931" s="333"/>
      <c r="BZ2931" s="333"/>
      <c r="CJ2931" s="333"/>
      <c r="CT2931" s="333"/>
      <c r="DD2931" s="333"/>
      <c r="DN2931" s="333"/>
      <c r="DX2931" s="333"/>
      <c r="EH2931" s="333"/>
      <c r="ER2931" s="333"/>
      <c r="FX2931" s="389"/>
      <c r="GH2931" s="333"/>
      <c r="GR2931" s="333"/>
      <c r="HB2931" s="333"/>
      <c r="HL2931" s="333"/>
      <c r="HV2931" s="333"/>
      <c r="IA2931" s="325"/>
    </row>
    <row r="2932" spans="1:235" s="48" customFormat="1">
      <c r="A2932" s="46"/>
      <c r="AB2932" s="333"/>
      <c r="AL2932" s="333"/>
      <c r="AV2932" s="333"/>
      <c r="BF2932" s="333"/>
      <c r="BP2932" s="333"/>
      <c r="BZ2932" s="333"/>
      <c r="CJ2932" s="333"/>
      <c r="CT2932" s="333"/>
      <c r="DD2932" s="333"/>
      <c r="DN2932" s="333"/>
      <c r="DX2932" s="333"/>
      <c r="EH2932" s="333"/>
      <c r="ER2932" s="333"/>
      <c r="FX2932" s="389"/>
      <c r="GH2932" s="333"/>
      <c r="GR2932" s="333"/>
      <c r="HB2932" s="333"/>
      <c r="HL2932" s="333"/>
      <c r="HV2932" s="333"/>
      <c r="IA2932" s="325"/>
    </row>
    <row r="2933" spans="1:235" s="48" customFormat="1">
      <c r="A2933" s="46"/>
      <c r="AB2933" s="333"/>
      <c r="AL2933" s="333"/>
      <c r="AV2933" s="333"/>
      <c r="BF2933" s="333"/>
      <c r="BP2933" s="333"/>
      <c r="BZ2933" s="333"/>
      <c r="CJ2933" s="333"/>
      <c r="CT2933" s="333"/>
      <c r="DD2933" s="333"/>
      <c r="DN2933" s="333"/>
      <c r="DX2933" s="333"/>
      <c r="EH2933" s="333"/>
      <c r="ER2933" s="333"/>
      <c r="FX2933" s="389"/>
      <c r="GH2933" s="333"/>
      <c r="GR2933" s="333"/>
      <c r="HB2933" s="333"/>
      <c r="HL2933" s="333"/>
      <c r="HV2933" s="333"/>
      <c r="IA2933" s="325"/>
    </row>
    <row r="2934" spans="1:235" s="48" customFormat="1">
      <c r="A2934" s="46"/>
      <c r="AB2934" s="333"/>
      <c r="AL2934" s="333"/>
      <c r="AV2934" s="333"/>
      <c r="BF2934" s="333"/>
      <c r="BP2934" s="333"/>
      <c r="BZ2934" s="333"/>
      <c r="CJ2934" s="333"/>
      <c r="CT2934" s="333"/>
      <c r="DD2934" s="333"/>
      <c r="DN2934" s="333"/>
      <c r="DX2934" s="333"/>
      <c r="EH2934" s="333"/>
      <c r="ER2934" s="333"/>
      <c r="FX2934" s="389"/>
      <c r="GH2934" s="333"/>
      <c r="GR2934" s="333"/>
      <c r="HB2934" s="333"/>
      <c r="HL2934" s="333"/>
      <c r="HV2934" s="333"/>
      <c r="IA2934" s="325"/>
    </row>
    <row r="2935" spans="1:235" s="48" customFormat="1">
      <c r="A2935" s="46"/>
      <c r="AB2935" s="333"/>
      <c r="AL2935" s="333"/>
      <c r="AV2935" s="333"/>
      <c r="BF2935" s="333"/>
      <c r="BP2935" s="333"/>
      <c r="BZ2935" s="333"/>
      <c r="CJ2935" s="333"/>
      <c r="CT2935" s="333"/>
      <c r="DD2935" s="333"/>
      <c r="DN2935" s="333"/>
      <c r="DX2935" s="333"/>
      <c r="EH2935" s="333"/>
      <c r="ER2935" s="333"/>
      <c r="FX2935" s="389"/>
      <c r="GH2935" s="333"/>
      <c r="GR2935" s="333"/>
      <c r="HB2935" s="333"/>
      <c r="HL2935" s="333"/>
      <c r="HV2935" s="333"/>
      <c r="IA2935" s="325"/>
    </row>
    <row r="2936" spans="1:235" s="48" customFormat="1">
      <c r="A2936" s="46"/>
      <c r="AB2936" s="333"/>
      <c r="AL2936" s="333"/>
      <c r="AV2936" s="333"/>
      <c r="BF2936" s="333"/>
      <c r="BP2936" s="333"/>
      <c r="BZ2936" s="333"/>
      <c r="CJ2936" s="333"/>
      <c r="CT2936" s="333"/>
      <c r="DD2936" s="333"/>
      <c r="DN2936" s="333"/>
      <c r="DX2936" s="333"/>
      <c r="EH2936" s="333"/>
      <c r="ER2936" s="333"/>
      <c r="FX2936" s="389"/>
      <c r="GH2936" s="333"/>
      <c r="GR2936" s="333"/>
      <c r="HB2936" s="333"/>
      <c r="HL2936" s="333"/>
      <c r="HV2936" s="333"/>
      <c r="IA2936" s="325"/>
    </row>
    <row r="2937" spans="1:235" s="48" customFormat="1">
      <c r="A2937" s="46"/>
      <c r="AB2937" s="333"/>
      <c r="AL2937" s="333"/>
      <c r="AV2937" s="333"/>
      <c r="BF2937" s="333"/>
      <c r="BP2937" s="333"/>
      <c r="BZ2937" s="333"/>
      <c r="CJ2937" s="333"/>
      <c r="CT2937" s="333"/>
      <c r="DD2937" s="333"/>
      <c r="DN2937" s="333"/>
      <c r="DX2937" s="333"/>
      <c r="EH2937" s="333"/>
      <c r="ER2937" s="333"/>
      <c r="FX2937" s="389"/>
      <c r="GH2937" s="333"/>
      <c r="GR2937" s="333"/>
      <c r="HB2937" s="333"/>
      <c r="HL2937" s="333"/>
      <c r="HV2937" s="333"/>
      <c r="IA2937" s="325"/>
    </row>
    <row r="2938" spans="1:235" s="48" customFormat="1">
      <c r="A2938" s="46"/>
      <c r="AB2938" s="333"/>
      <c r="AL2938" s="333"/>
      <c r="AV2938" s="333"/>
      <c r="BF2938" s="333"/>
      <c r="BP2938" s="333"/>
      <c r="BZ2938" s="333"/>
      <c r="CJ2938" s="333"/>
      <c r="CT2938" s="333"/>
      <c r="DD2938" s="333"/>
      <c r="DN2938" s="333"/>
      <c r="DX2938" s="333"/>
      <c r="EH2938" s="333"/>
      <c r="ER2938" s="333"/>
      <c r="FX2938" s="389"/>
      <c r="GH2938" s="333"/>
      <c r="GR2938" s="333"/>
      <c r="HB2938" s="333"/>
      <c r="HL2938" s="333"/>
      <c r="HV2938" s="333"/>
      <c r="IA2938" s="325"/>
    </row>
    <row r="2939" spans="1:235" s="48" customFormat="1">
      <c r="A2939" s="46"/>
      <c r="AB2939" s="333"/>
      <c r="AL2939" s="333"/>
      <c r="AV2939" s="333"/>
      <c r="BF2939" s="333"/>
      <c r="BP2939" s="333"/>
      <c r="BZ2939" s="333"/>
      <c r="CJ2939" s="333"/>
      <c r="CT2939" s="333"/>
      <c r="DD2939" s="333"/>
      <c r="DN2939" s="333"/>
      <c r="DX2939" s="333"/>
      <c r="EH2939" s="333"/>
      <c r="ER2939" s="333"/>
      <c r="FX2939" s="389"/>
      <c r="GH2939" s="333"/>
      <c r="GR2939" s="333"/>
      <c r="HB2939" s="333"/>
      <c r="HL2939" s="333"/>
      <c r="HV2939" s="333"/>
      <c r="IA2939" s="325"/>
    </row>
    <row r="2940" spans="1:235" s="48" customFormat="1">
      <c r="A2940" s="46"/>
      <c r="AB2940" s="333"/>
      <c r="AL2940" s="333"/>
      <c r="AV2940" s="333"/>
      <c r="BF2940" s="333"/>
      <c r="BP2940" s="333"/>
      <c r="BZ2940" s="333"/>
      <c r="CJ2940" s="333"/>
      <c r="CT2940" s="333"/>
      <c r="DD2940" s="333"/>
      <c r="DN2940" s="333"/>
      <c r="DX2940" s="333"/>
      <c r="EH2940" s="333"/>
      <c r="ER2940" s="333"/>
      <c r="FX2940" s="389"/>
      <c r="GH2940" s="333"/>
      <c r="GR2940" s="333"/>
      <c r="HB2940" s="333"/>
      <c r="HL2940" s="333"/>
      <c r="HV2940" s="333"/>
      <c r="IA2940" s="325"/>
    </row>
    <row r="2941" spans="1:235" s="48" customFormat="1">
      <c r="A2941" s="46"/>
      <c r="AB2941" s="333"/>
      <c r="AL2941" s="333"/>
      <c r="AV2941" s="333"/>
      <c r="BF2941" s="333"/>
      <c r="BP2941" s="333"/>
      <c r="BZ2941" s="333"/>
      <c r="CJ2941" s="333"/>
      <c r="CT2941" s="333"/>
      <c r="DD2941" s="333"/>
      <c r="DN2941" s="333"/>
      <c r="DX2941" s="333"/>
      <c r="EH2941" s="333"/>
      <c r="ER2941" s="333"/>
      <c r="FX2941" s="389"/>
      <c r="GH2941" s="333"/>
      <c r="GR2941" s="333"/>
      <c r="HB2941" s="333"/>
      <c r="HL2941" s="333"/>
      <c r="HV2941" s="333"/>
      <c r="IA2941" s="325"/>
    </row>
    <row r="2942" spans="1:235" s="48" customFormat="1">
      <c r="A2942" s="46"/>
      <c r="AB2942" s="333"/>
      <c r="AL2942" s="333"/>
      <c r="AV2942" s="333"/>
      <c r="BF2942" s="333"/>
      <c r="BP2942" s="333"/>
      <c r="BZ2942" s="333"/>
      <c r="CJ2942" s="333"/>
      <c r="CT2942" s="333"/>
      <c r="DD2942" s="333"/>
      <c r="DN2942" s="333"/>
      <c r="DX2942" s="333"/>
      <c r="EH2942" s="333"/>
      <c r="ER2942" s="333"/>
      <c r="FX2942" s="389"/>
      <c r="GH2942" s="333"/>
      <c r="GR2942" s="333"/>
      <c r="HB2942" s="333"/>
      <c r="HL2942" s="333"/>
      <c r="HV2942" s="333"/>
      <c r="IA2942" s="325"/>
    </row>
    <row r="2943" spans="1:235" s="48" customFormat="1">
      <c r="A2943" s="46"/>
      <c r="AB2943" s="333"/>
      <c r="AL2943" s="333"/>
      <c r="AV2943" s="333"/>
      <c r="BF2943" s="333"/>
      <c r="BP2943" s="333"/>
      <c r="BZ2943" s="333"/>
      <c r="CJ2943" s="333"/>
      <c r="CT2943" s="333"/>
      <c r="DD2943" s="333"/>
      <c r="DN2943" s="333"/>
      <c r="DX2943" s="333"/>
      <c r="EH2943" s="333"/>
      <c r="ER2943" s="333"/>
      <c r="FX2943" s="389"/>
      <c r="GH2943" s="333"/>
      <c r="GR2943" s="333"/>
      <c r="HB2943" s="333"/>
      <c r="HL2943" s="333"/>
      <c r="HV2943" s="333"/>
      <c r="IA2943" s="325"/>
    </row>
    <row r="2944" spans="1:235" s="48" customFormat="1">
      <c r="A2944" s="46"/>
      <c r="AB2944" s="333"/>
      <c r="AL2944" s="333"/>
      <c r="AV2944" s="333"/>
      <c r="BF2944" s="333"/>
      <c r="BP2944" s="333"/>
      <c r="BZ2944" s="333"/>
      <c r="CJ2944" s="333"/>
      <c r="CT2944" s="333"/>
      <c r="DD2944" s="333"/>
      <c r="DN2944" s="333"/>
      <c r="DX2944" s="333"/>
      <c r="EH2944" s="333"/>
      <c r="ER2944" s="333"/>
      <c r="FX2944" s="389"/>
      <c r="GH2944" s="333"/>
      <c r="GR2944" s="333"/>
      <c r="HB2944" s="333"/>
      <c r="HL2944" s="333"/>
      <c r="HV2944" s="333"/>
      <c r="IA2944" s="325"/>
    </row>
    <row r="2945" spans="1:235" s="48" customFormat="1">
      <c r="A2945" s="46"/>
      <c r="AB2945" s="333"/>
      <c r="AL2945" s="333"/>
      <c r="AV2945" s="333"/>
      <c r="BF2945" s="333"/>
      <c r="BP2945" s="333"/>
      <c r="BZ2945" s="333"/>
      <c r="CJ2945" s="333"/>
      <c r="CT2945" s="333"/>
      <c r="DD2945" s="333"/>
      <c r="DN2945" s="333"/>
      <c r="DX2945" s="333"/>
      <c r="EH2945" s="333"/>
      <c r="ER2945" s="333"/>
      <c r="FX2945" s="389"/>
      <c r="GH2945" s="333"/>
      <c r="GR2945" s="333"/>
      <c r="HB2945" s="333"/>
      <c r="HL2945" s="333"/>
      <c r="HV2945" s="333"/>
      <c r="IA2945" s="325"/>
    </row>
    <row r="2946" spans="1:235" s="48" customFormat="1">
      <c r="A2946" s="46"/>
      <c r="AB2946" s="333"/>
      <c r="AL2946" s="333"/>
      <c r="AV2946" s="333"/>
      <c r="BF2946" s="333"/>
      <c r="BP2946" s="333"/>
      <c r="BZ2946" s="333"/>
      <c r="CJ2946" s="333"/>
      <c r="CT2946" s="333"/>
      <c r="DD2946" s="333"/>
      <c r="DN2946" s="333"/>
      <c r="DX2946" s="333"/>
      <c r="EH2946" s="333"/>
      <c r="ER2946" s="333"/>
      <c r="FX2946" s="389"/>
      <c r="GH2946" s="333"/>
      <c r="GR2946" s="333"/>
      <c r="HB2946" s="333"/>
      <c r="HL2946" s="333"/>
      <c r="HV2946" s="333"/>
      <c r="IA2946" s="325"/>
    </row>
    <row r="2947" spans="1:235" s="48" customFormat="1">
      <c r="A2947" s="46"/>
      <c r="AB2947" s="333"/>
      <c r="AL2947" s="333"/>
      <c r="AV2947" s="333"/>
      <c r="BF2947" s="333"/>
      <c r="BP2947" s="333"/>
      <c r="BZ2947" s="333"/>
      <c r="CJ2947" s="333"/>
      <c r="CT2947" s="333"/>
      <c r="DD2947" s="333"/>
      <c r="DN2947" s="333"/>
      <c r="DX2947" s="333"/>
      <c r="EH2947" s="333"/>
      <c r="ER2947" s="333"/>
      <c r="FX2947" s="389"/>
      <c r="GH2947" s="333"/>
      <c r="GR2947" s="333"/>
      <c r="HB2947" s="333"/>
      <c r="HL2947" s="333"/>
      <c r="HV2947" s="333"/>
      <c r="IA2947" s="325"/>
    </row>
    <row r="2948" spans="1:235" s="48" customFormat="1">
      <c r="A2948" s="46"/>
      <c r="AB2948" s="333"/>
      <c r="AL2948" s="333"/>
      <c r="AV2948" s="333"/>
      <c r="BF2948" s="333"/>
      <c r="BP2948" s="333"/>
      <c r="BZ2948" s="333"/>
      <c r="CJ2948" s="333"/>
      <c r="CT2948" s="333"/>
      <c r="DD2948" s="333"/>
      <c r="DN2948" s="333"/>
      <c r="DX2948" s="333"/>
      <c r="EH2948" s="333"/>
      <c r="ER2948" s="333"/>
      <c r="FX2948" s="389"/>
      <c r="GH2948" s="333"/>
      <c r="GR2948" s="333"/>
      <c r="HB2948" s="333"/>
      <c r="HL2948" s="333"/>
      <c r="HV2948" s="333"/>
      <c r="IA2948" s="325"/>
    </row>
    <row r="2949" spans="1:235" s="48" customFormat="1">
      <c r="A2949" s="46"/>
      <c r="AB2949" s="333"/>
      <c r="AL2949" s="333"/>
      <c r="AV2949" s="333"/>
      <c r="BF2949" s="333"/>
      <c r="BP2949" s="333"/>
      <c r="BZ2949" s="333"/>
      <c r="CJ2949" s="333"/>
      <c r="CT2949" s="333"/>
      <c r="DD2949" s="333"/>
      <c r="DN2949" s="333"/>
      <c r="DX2949" s="333"/>
      <c r="EH2949" s="333"/>
      <c r="ER2949" s="333"/>
      <c r="FX2949" s="389"/>
      <c r="GH2949" s="333"/>
      <c r="GR2949" s="333"/>
      <c r="HB2949" s="333"/>
      <c r="HL2949" s="333"/>
      <c r="HV2949" s="333"/>
      <c r="IA2949" s="325"/>
    </row>
    <row r="2950" spans="1:235" s="48" customFormat="1">
      <c r="A2950" s="46"/>
      <c r="AB2950" s="333"/>
      <c r="AL2950" s="333"/>
      <c r="AV2950" s="333"/>
      <c r="BF2950" s="333"/>
      <c r="BP2950" s="333"/>
      <c r="BZ2950" s="333"/>
      <c r="CJ2950" s="333"/>
      <c r="CT2950" s="333"/>
      <c r="DD2950" s="333"/>
      <c r="DN2950" s="333"/>
      <c r="DX2950" s="333"/>
      <c r="EH2950" s="333"/>
      <c r="ER2950" s="333"/>
      <c r="FX2950" s="389"/>
      <c r="GH2950" s="333"/>
      <c r="GR2950" s="333"/>
      <c r="HB2950" s="333"/>
      <c r="HL2950" s="333"/>
      <c r="HV2950" s="333"/>
      <c r="IA2950" s="325"/>
    </row>
    <row r="2951" spans="1:235" s="48" customFormat="1">
      <c r="A2951" s="46"/>
      <c r="AB2951" s="333"/>
      <c r="AL2951" s="333"/>
      <c r="AV2951" s="333"/>
      <c r="BF2951" s="333"/>
      <c r="BP2951" s="333"/>
      <c r="BZ2951" s="333"/>
      <c r="CJ2951" s="333"/>
      <c r="CT2951" s="333"/>
      <c r="DD2951" s="333"/>
      <c r="DN2951" s="333"/>
      <c r="DX2951" s="333"/>
      <c r="EH2951" s="333"/>
      <c r="ER2951" s="333"/>
      <c r="FX2951" s="389"/>
      <c r="GH2951" s="333"/>
      <c r="GR2951" s="333"/>
      <c r="HB2951" s="333"/>
      <c r="HL2951" s="333"/>
      <c r="HV2951" s="333"/>
      <c r="IA2951" s="325"/>
    </row>
    <row r="2952" spans="1:235" s="48" customFormat="1">
      <c r="A2952" s="46"/>
      <c r="AB2952" s="333"/>
      <c r="AL2952" s="333"/>
      <c r="AV2952" s="333"/>
      <c r="BF2952" s="333"/>
      <c r="BP2952" s="333"/>
      <c r="BZ2952" s="333"/>
      <c r="CJ2952" s="333"/>
      <c r="CT2952" s="333"/>
      <c r="DD2952" s="333"/>
      <c r="DN2952" s="333"/>
      <c r="DX2952" s="333"/>
      <c r="EH2952" s="333"/>
      <c r="ER2952" s="333"/>
      <c r="FX2952" s="389"/>
      <c r="GH2952" s="333"/>
      <c r="GR2952" s="333"/>
      <c r="HB2952" s="333"/>
      <c r="HL2952" s="333"/>
      <c r="HV2952" s="333"/>
      <c r="IA2952" s="325"/>
    </row>
    <row r="2953" spans="1:235" s="48" customFormat="1">
      <c r="A2953" s="46"/>
      <c r="AB2953" s="333"/>
      <c r="AL2953" s="333"/>
      <c r="AV2953" s="333"/>
      <c r="BF2953" s="333"/>
      <c r="BP2953" s="333"/>
      <c r="BZ2953" s="333"/>
      <c r="CJ2953" s="333"/>
      <c r="CT2953" s="333"/>
      <c r="DD2953" s="333"/>
      <c r="DN2953" s="333"/>
      <c r="DX2953" s="333"/>
      <c r="EH2953" s="333"/>
      <c r="ER2953" s="333"/>
      <c r="FX2953" s="389"/>
      <c r="GH2953" s="333"/>
      <c r="GR2953" s="333"/>
      <c r="HB2953" s="333"/>
      <c r="HL2953" s="333"/>
      <c r="HV2953" s="333"/>
      <c r="IA2953" s="325"/>
    </row>
    <row r="2954" spans="1:235" s="48" customFormat="1">
      <c r="A2954" s="46"/>
      <c r="AB2954" s="333"/>
      <c r="AL2954" s="333"/>
      <c r="AV2954" s="333"/>
      <c r="BF2954" s="333"/>
      <c r="BP2954" s="333"/>
      <c r="BZ2954" s="333"/>
      <c r="CJ2954" s="333"/>
      <c r="CT2954" s="333"/>
      <c r="DD2954" s="333"/>
      <c r="DN2954" s="333"/>
      <c r="DX2954" s="333"/>
      <c r="EH2954" s="333"/>
      <c r="ER2954" s="333"/>
      <c r="FX2954" s="389"/>
      <c r="GH2954" s="333"/>
      <c r="GR2954" s="333"/>
      <c r="HB2954" s="333"/>
      <c r="HL2954" s="333"/>
      <c r="HV2954" s="333"/>
      <c r="IA2954" s="325"/>
    </row>
    <row r="2955" spans="1:235" s="48" customFormat="1">
      <c r="A2955" s="46"/>
      <c r="AB2955" s="333"/>
      <c r="AL2955" s="333"/>
      <c r="AV2955" s="333"/>
      <c r="BF2955" s="333"/>
      <c r="BP2955" s="333"/>
      <c r="BZ2955" s="333"/>
      <c r="CJ2955" s="333"/>
      <c r="CT2955" s="333"/>
      <c r="DD2955" s="333"/>
      <c r="DN2955" s="333"/>
      <c r="DX2955" s="333"/>
      <c r="EH2955" s="333"/>
      <c r="ER2955" s="333"/>
      <c r="FX2955" s="389"/>
      <c r="GH2955" s="333"/>
      <c r="GR2955" s="333"/>
      <c r="HB2955" s="333"/>
      <c r="HL2955" s="333"/>
      <c r="HV2955" s="333"/>
      <c r="IA2955" s="325"/>
    </row>
    <row r="2956" spans="1:235" s="48" customFormat="1">
      <c r="A2956" s="46"/>
      <c r="AB2956" s="333"/>
      <c r="AL2956" s="333"/>
      <c r="AV2956" s="333"/>
      <c r="BF2956" s="333"/>
      <c r="BP2956" s="333"/>
      <c r="BZ2956" s="333"/>
      <c r="CJ2956" s="333"/>
      <c r="CT2956" s="333"/>
      <c r="DD2956" s="333"/>
      <c r="DN2956" s="333"/>
      <c r="DX2956" s="333"/>
      <c r="EH2956" s="333"/>
      <c r="ER2956" s="333"/>
      <c r="FX2956" s="389"/>
      <c r="GH2956" s="333"/>
      <c r="GR2956" s="333"/>
      <c r="HB2956" s="333"/>
      <c r="HL2956" s="333"/>
      <c r="HV2956" s="333"/>
      <c r="IA2956" s="325"/>
    </row>
    <row r="2957" spans="1:235" s="48" customFormat="1">
      <c r="A2957" s="46"/>
      <c r="AB2957" s="333"/>
      <c r="AL2957" s="333"/>
      <c r="AV2957" s="333"/>
      <c r="BF2957" s="333"/>
      <c r="BP2957" s="333"/>
      <c r="BZ2957" s="333"/>
      <c r="CJ2957" s="333"/>
      <c r="CT2957" s="333"/>
      <c r="DD2957" s="333"/>
      <c r="DN2957" s="333"/>
      <c r="DX2957" s="333"/>
      <c r="EH2957" s="333"/>
      <c r="ER2957" s="333"/>
      <c r="FX2957" s="389"/>
      <c r="GH2957" s="333"/>
      <c r="GR2957" s="333"/>
      <c r="HB2957" s="333"/>
      <c r="HL2957" s="333"/>
      <c r="HV2957" s="333"/>
      <c r="IA2957" s="325"/>
    </row>
    <row r="2958" spans="1:235" s="48" customFormat="1">
      <c r="A2958" s="46"/>
      <c r="AB2958" s="333"/>
      <c r="AL2958" s="333"/>
      <c r="AV2958" s="333"/>
      <c r="BF2958" s="333"/>
      <c r="BP2958" s="333"/>
      <c r="BZ2958" s="333"/>
      <c r="CJ2958" s="333"/>
      <c r="CT2958" s="333"/>
      <c r="DD2958" s="333"/>
      <c r="DN2958" s="333"/>
      <c r="DX2958" s="333"/>
      <c r="EH2958" s="333"/>
      <c r="ER2958" s="333"/>
      <c r="FX2958" s="389"/>
      <c r="GH2958" s="333"/>
      <c r="GR2958" s="333"/>
      <c r="HB2958" s="333"/>
      <c r="HL2958" s="333"/>
      <c r="HV2958" s="333"/>
      <c r="IA2958" s="325"/>
    </row>
    <row r="2959" spans="1:235" s="48" customFormat="1">
      <c r="A2959" s="46"/>
      <c r="AB2959" s="333"/>
      <c r="AL2959" s="333"/>
      <c r="AV2959" s="333"/>
      <c r="BF2959" s="333"/>
      <c r="BP2959" s="333"/>
      <c r="BZ2959" s="333"/>
      <c r="CJ2959" s="333"/>
      <c r="CT2959" s="333"/>
      <c r="DD2959" s="333"/>
      <c r="DN2959" s="333"/>
      <c r="DX2959" s="333"/>
      <c r="EH2959" s="333"/>
      <c r="ER2959" s="333"/>
      <c r="FX2959" s="389"/>
      <c r="GH2959" s="333"/>
      <c r="GR2959" s="333"/>
      <c r="HB2959" s="333"/>
      <c r="HL2959" s="333"/>
      <c r="HV2959" s="333"/>
      <c r="IA2959" s="325"/>
    </row>
    <row r="2960" spans="1:235" s="48" customFormat="1">
      <c r="A2960" s="46"/>
      <c r="AB2960" s="333"/>
      <c r="AL2960" s="333"/>
      <c r="AV2960" s="333"/>
      <c r="BF2960" s="333"/>
      <c r="BP2960" s="333"/>
      <c r="BZ2960" s="333"/>
      <c r="CJ2960" s="333"/>
      <c r="CT2960" s="333"/>
      <c r="DD2960" s="333"/>
      <c r="DN2960" s="333"/>
      <c r="DX2960" s="333"/>
      <c r="EH2960" s="333"/>
      <c r="ER2960" s="333"/>
      <c r="FX2960" s="389"/>
      <c r="GH2960" s="333"/>
      <c r="GR2960" s="333"/>
      <c r="HB2960" s="333"/>
      <c r="HL2960" s="333"/>
      <c r="HV2960" s="333"/>
      <c r="IA2960" s="325"/>
    </row>
    <row r="2961" spans="1:235" s="48" customFormat="1">
      <c r="A2961" s="46"/>
      <c r="AB2961" s="333"/>
      <c r="AL2961" s="333"/>
      <c r="AV2961" s="333"/>
      <c r="BF2961" s="333"/>
      <c r="BP2961" s="333"/>
      <c r="BZ2961" s="333"/>
      <c r="CJ2961" s="333"/>
      <c r="CT2961" s="333"/>
      <c r="DD2961" s="333"/>
      <c r="DN2961" s="333"/>
      <c r="DX2961" s="333"/>
      <c r="EH2961" s="333"/>
      <c r="ER2961" s="333"/>
      <c r="FX2961" s="389"/>
      <c r="GH2961" s="333"/>
      <c r="GR2961" s="333"/>
      <c r="HB2961" s="333"/>
      <c r="HL2961" s="333"/>
      <c r="HV2961" s="333"/>
      <c r="IA2961" s="325"/>
    </row>
    <row r="2962" spans="1:235" s="48" customFormat="1">
      <c r="A2962" s="46"/>
      <c r="AB2962" s="333"/>
      <c r="AL2962" s="333"/>
      <c r="AV2962" s="333"/>
      <c r="BF2962" s="333"/>
      <c r="BP2962" s="333"/>
      <c r="BZ2962" s="333"/>
      <c r="CJ2962" s="333"/>
      <c r="CT2962" s="333"/>
      <c r="DD2962" s="333"/>
      <c r="DN2962" s="333"/>
      <c r="DX2962" s="333"/>
      <c r="EH2962" s="333"/>
      <c r="ER2962" s="333"/>
      <c r="FX2962" s="389"/>
      <c r="GH2962" s="333"/>
      <c r="GR2962" s="333"/>
      <c r="HB2962" s="333"/>
      <c r="HL2962" s="333"/>
      <c r="HV2962" s="333"/>
      <c r="IA2962" s="325"/>
    </row>
    <row r="2963" spans="1:235" s="48" customFormat="1">
      <c r="A2963" s="46"/>
      <c r="AB2963" s="333"/>
      <c r="AL2963" s="333"/>
      <c r="AV2963" s="333"/>
      <c r="BF2963" s="333"/>
      <c r="BP2963" s="333"/>
      <c r="BZ2963" s="333"/>
      <c r="CJ2963" s="333"/>
      <c r="CT2963" s="333"/>
      <c r="DD2963" s="333"/>
      <c r="DN2963" s="333"/>
      <c r="DX2963" s="333"/>
      <c r="EH2963" s="333"/>
      <c r="ER2963" s="333"/>
      <c r="FX2963" s="389"/>
      <c r="GH2963" s="333"/>
      <c r="GR2963" s="333"/>
      <c r="HB2963" s="333"/>
      <c r="HL2963" s="333"/>
      <c r="HV2963" s="333"/>
      <c r="IA2963" s="325"/>
    </row>
    <row r="2964" spans="1:235" s="48" customFormat="1">
      <c r="A2964" s="46"/>
      <c r="AB2964" s="333"/>
      <c r="AL2964" s="333"/>
      <c r="AV2964" s="333"/>
      <c r="BF2964" s="333"/>
      <c r="BP2964" s="333"/>
      <c r="BZ2964" s="333"/>
      <c r="CJ2964" s="333"/>
      <c r="CT2964" s="333"/>
      <c r="DD2964" s="333"/>
      <c r="DN2964" s="333"/>
      <c r="DX2964" s="333"/>
      <c r="EH2964" s="333"/>
      <c r="ER2964" s="333"/>
      <c r="FX2964" s="389"/>
      <c r="GH2964" s="333"/>
      <c r="GR2964" s="333"/>
      <c r="HB2964" s="333"/>
      <c r="HL2964" s="333"/>
      <c r="HV2964" s="333"/>
      <c r="IA2964" s="325"/>
    </row>
    <row r="2965" spans="1:235" s="48" customFormat="1">
      <c r="A2965" s="46"/>
      <c r="AB2965" s="333"/>
      <c r="AL2965" s="333"/>
      <c r="AV2965" s="333"/>
      <c r="BF2965" s="333"/>
      <c r="BP2965" s="333"/>
      <c r="BZ2965" s="333"/>
      <c r="CJ2965" s="333"/>
      <c r="CT2965" s="333"/>
      <c r="DD2965" s="333"/>
      <c r="DN2965" s="333"/>
      <c r="DX2965" s="333"/>
      <c r="EH2965" s="333"/>
      <c r="ER2965" s="333"/>
      <c r="FX2965" s="389"/>
      <c r="GH2965" s="333"/>
      <c r="GR2965" s="333"/>
      <c r="HB2965" s="333"/>
      <c r="HL2965" s="333"/>
      <c r="HV2965" s="333"/>
      <c r="IA2965" s="325"/>
    </row>
    <row r="2966" spans="1:235" s="48" customFormat="1">
      <c r="A2966" s="46"/>
      <c r="AB2966" s="333"/>
      <c r="AL2966" s="333"/>
      <c r="AV2966" s="333"/>
      <c r="BF2966" s="333"/>
      <c r="BP2966" s="333"/>
      <c r="BZ2966" s="333"/>
      <c r="CJ2966" s="333"/>
      <c r="CT2966" s="333"/>
      <c r="DD2966" s="333"/>
      <c r="DN2966" s="333"/>
      <c r="DX2966" s="333"/>
      <c r="EH2966" s="333"/>
      <c r="ER2966" s="333"/>
      <c r="FX2966" s="389"/>
      <c r="GH2966" s="333"/>
      <c r="GR2966" s="333"/>
      <c r="HB2966" s="333"/>
      <c r="HL2966" s="333"/>
      <c r="HV2966" s="333"/>
      <c r="IA2966" s="325"/>
    </row>
    <row r="2967" spans="1:235" s="48" customFormat="1">
      <c r="A2967" s="46"/>
      <c r="AB2967" s="333"/>
      <c r="AL2967" s="333"/>
      <c r="AV2967" s="333"/>
      <c r="BF2967" s="333"/>
      <c r="BP2967" s="333"/>
      <c r="BZ2967" s="333"/>
      <c r="CJ2967" s="333"/>
      <c r="CT2967" s="333"/>
      <c r="DD2967" s="333"/>
      <c r="DN2967" s="333"/>
      <c r="DX2967" s="333"/>
      <c r="EH2967" s="333"/>
      <c r="ER2967" s="333"/>
      <c r="FX2967" s="389"/>
      <c r="GH2967" s="333"/>
      <c r="GR2967" s="333"/>
      <c r="HB2967" s="333"/>
      <c r="HL2967" s="333"/>
      <c r="HV2967" s="333"/>
      <c r="IA2967" s="325"/>
    </row>
    <row r="2968" spans="1:235" s="48" customFormat="1">
      <c r="A2968" s="46"/>
      <c r="AB2968" s="333"/>
      <c r="AL2968" s="333"/>
      <c r="AV2968" s="333"/>
      <c r="BF2968" s="333"/>
      <c r="BP2968" s="333"/>
      <c r="BZ2968" s="333"/>
      <c r="CJ2968" s="333"/>
      <c r="CT2968" s="333"/>
      <c r="DD2968" s="333"/>
      <c r="DN2968" s="333"/>
      <c r="DX2968" s="333"/>
      <c r="EH2968" s="333"/>
      <c r="ER2968" s="333"/>
      <c r="FX2968" s="389"/>
      <c r="GH2968" s="333"/>
      <c r="GR2968" s="333"/>
      <c r="HB2968" s="333"/>
      <c r="HL2968" s="333"/>
      <c r="HV2968" s="333"/>
      <c r="IA2968" s="325"/>
    </row>
    <row r="2969" spans="1:235" s="48" customFormat="1">
      <c r="A2969" s="46"/>
      <c r="AB2969" s="333"/>
      <c r="AL2969" s="333"/>
      <c r="AV2969" s="333"/>
      <c r="BF2969" s="333"/>
      <c r="BP2969" s="333"/>
      <c r="BZ2969" s="333"/>
      <c r="CJ2969" s="333"/>
      <c r="CT2969" s="333"/>
      <c r="DD2969" s="333"/>
      <c r="DN2969" s="333"/>
      <c r="DX2969" s="333"/>
      <c r="EH2969" s="333"/>
      <c r="ER2969" s="333"/>
      <c r="FX2969" s="389"/>
      <c r="GH2969" s="333"/>
      <c r="GR2969" s="333"/>
      <c r="HB2969" s="333"/>
      <c r="HL2969" s="333"/>
      <c r="HV2969" s="333"/>
      <c r="IA2969" s="325"/>
    </row>
    <row r="2970" spans="1:235" s="48" customFormat="1">
      <c r="A2970" s="46"/>
      <c r="AB2970" s="333"/>
      <c r="AL2970" s="333"/>
      <c r="AV2970" s="333"/>
      <c r="BF2970" s="333"/>
      <c r="BP2970" s="333"/>
      <c r="BZ2970" s="333"/>
      <c r="CJ2970" s="333"/>
      <c r="CT2970" s="333"/>
      <c r="DD2970" s="333"/>
      <c r="DN2970" s="333"/>
      <c r="DX2970" s="333"/>
      <c r="EH2970" s="333"/>
      <c r="ER2970" s="333"/>
      <c r="FX2970" s="389"/>
      <c r="GH2970" s="333"/>
      <c r="GR2970" s="333"/>
      <c r="HB2970" s="333"/>
      <c r="HL2970" s="333"/>
      <c r="HV2970" s="333"/>
      <c r="IA2970" s="325"/>
    </row>
    <row r="2971" spans="1:235" s="48" customFormat="1">
      <c r="A2971" s="46"/>
      <c r="AB2971" s="333"/>
      <c r="AL2971" s="333"/>
      <c r="AV2971" s="333"/>
      <c r="BF2971" s="333"/>
      <c r="BP2971" s="333"/>
      <c r="BZ2971" s="333"/>
      <c r="CJ2971" s="333"/>
      <c r="CT2971" s="333"/>
      <c r="DD2971" s="333"/>
      <c r="DN2971" s="333"/>
      <c r="DX2971" s="333"/>
      <c r="EH2971" s="333"/>
      <c r="ER2971" s="333"/>
      <c r="FX2971" s="389"/>
      <c r="GH2971" s="333"/>
      <c r="GR2971" s="333"/>
      <c r="HB2971" s="333"/>
      <c r="HL2971" s="333"/>
      <c r="HV2971" s="333"/>
      <c r="IA2971" s="325"/>
    </row>
    <row r="2972" spans="1:235" s="48" customFormat="1">
      <c r="A2972" s="46"/>
      <c r="AB2972" s="333"/>
      <c r="AL2972" s="333"/>
      <c r="AV2972" s="333"/>
      <c r="BF2972" s="333"/>
      <c r="BP2972" s="333"/>
      <c r="BZ2972" s="333"/>
      <c r="CJ2972" s="333"/>
      <c r="CT2972" s="333"/>
      <c r="DD2972" s="333"/>
      <c r="DN2972" s="333"/>
      <c r="DX2972" s="333"/>
      <c r="EH2972" s="333"/>
      <c r="ER2972" s="333"/>
      <c r="FX2972" s="389"/>
      <c r="GH2972" s="333"/>
      <c r="GR2972" s="333"/>
      <c r="HB2972" s="333"/>
      <c r="HL2972" s="333"/>
      <c r="HV2972" s="333"/>
      <c r="IA2972" s="325"/>
    </row>
    <row r="2973" spans="1:235" s="48" customFormat="1">
      <c r="A2973" s="46"/>
      <c r="AB2973" s="333"/>
      <c r="AL2973" s="333"/>
      <c r="AV2973" s="333"/>
      <c r="BF2973" s="333"/>
      <c r="BP2973" s="333"/>
      <c r="BZ2973" s="333"/>
      <c r="CJ2973" s="333"/>
      <c r="CT2973" s="333"/>
      <c r="DD2973" s="333"/>
      <c r="DN2973" s="333"/>
      <c r="DX2973" s="333"/>
      <c r="EH2973" s="333"/>
      <c r="ER2973" s="333"/>
      <c r="FX2973" s="389"/>
      <c r="GH2973" s="333"/>
      <c r="GR2973" s="333"/>
      <c r="HB2973" s="333"/>
      <c r="HL2973" s="333"/>
      <c r="HV2973" s="333"/>
      <c r="IA2973" s="325"/>
    </row>
    <row r="2974" spans="1:235" s="48" customFormat="1">
      <c r="A2974" s="46"/>
      <c r="AB2974" s="333"/>
      <c r="AL2974" s="333"/>
      <c r="AV2974" s="333"/>
      <c r="BF2974" s="333"/>
      <c r="BP2974" s="333"/>
      <c r="BZ2974" s="333"/>
      <c r="CJ2974" s="333"/>
      <c r="CT2974" s="333"/>
      <c r="DD2974" s="333"/>
      <c r="DN2974" s="333"/>
      <c r="DX2974" s="333"/>
      <c r="EH2974" s="333"/>
      <c r="ER2974" s="333"/>
      <c r="FX2974" s="389"/>
      <c r="GH2974" s="333"/>
      <c r="GR2974" s="333"/>
      <c r="HB2974" s="333"/>
      <c r="HL2974" s="333"/>
      <c r="HV2974" s="333"/>
      <c r="IA2974" s="325"/>
    </row>
    <row r="2975" spans="1:235" s="48" customFormat="1">
      <c r="A2975" s="46"/>
      <c r="AB2975" s="333"/>
      <c r="AL2975" s="333"/>
      <c r="AV2975" s="333"/>
      <c r="BF2975" s="333"/>
      <c r="BP2975" s="333"/>
      <c r="BZ2975" s="333"/>
      <c r="CJ2975" s="333"/>
      <c r="CT2975" s="333"/>
      <c r="DD2975" s="333"/>
      <c r="DN2975" s="333"/>
      <c r="DX2975" s="333"/>
      <c r="EH2975" s="333"/>
      <c r="ER2975" s="333"/>
      <c r="FX2975" s="389"/>
      <c r="GH2975" s="333"/>
      <c r="GR2975" s="333"/>
      <c r="HB2975" s="333"/>
      <c r="HL2975" s="333"/>
      <c r="HV2975" s="333"/>
      <c r="IA2975" s="325"/>
    </row>
    <row r="2976" spans="1:235" s="48" customFormat="1">
      <c r="A2976" s="46"/>
      <c r="AB2976" s="333"/>
      <c r="AL2976" s="333"/>
      <c r="AV2976" s="333"/>
      <c r="BF2976" s="333"/>
      <c r="BP2976" s="333"/>
      <c r="BZ2976" s="333"/>
      <c r="CJ2976" s="333"/>
      <c r="CT2976" s="333"/>
      <c r="DD2976" s="333"/>
      <c r="DN2976" s="333"/>
      <c r="DX2976" s="333"/>
      <c r="EH2976" s="333"/>
      <c r="ER2976" s="333"/>
      <c r="FX2976" s="389"/>
      <c r="GH2976" s="333"/>
      <c r="GR2976" s="333"/>
      <c r="HB2976" s="333"/>
      <c r="HL2976" s="333"/>
      <c r="HV2976" s="333"/>
      <c r="IA2976" s="325"/>
    </row>
    <row r="2977" spans="1:235" s="48" customFormat="1">
      <c r="A2977" s="46"/>
      <c r="AB2977" s="333"/>
      <c r="AL2977" s="333"/>
      <c r="AV2977" s="333"/>
      <c r="BF2977" s="333"/>
      <c r="BP2977" s="333"/>
      <c r="BZ2977" s="333"/>
      <c r="CJ2977" s="333"/>
      <c r="CT2977" s="333"/>
      <c r="DD2977" s="333"/>
      <c r="DN2977" s="333"/>
      <c r="DX2977" s="333"/>
      <c r="EH2977" s="333"/>
      <c r="ER2977" s="333"/>
      <c r="FX2977" s="389"/>
      <c r="GH2977" s="333"/>
      <c r="GR2977" s="333"/>
      <c r="HB2977" s="333"/>
      <c r="HL2977" s="333"/>
      <c r="HV2977" s="333"/>
      <c r="IA2977" s="325"/>
    </row>
    <row r="2978" spans="1:235" s="48" customFormat="1">
      <c r="A2978" s="46"/>
      <c r="AB2978" s="333"/>
      <c r="AL2978" s="333"/>
      <c r="AV2978" s="333"/>
      <c r="BF2978" s="333"/>
      <c r="BP2978" s="333"/>
      <c r="BZ2978" s="333"/>
      <c r="CJ2978" s="333"/>
      <c r="CT2978" s="333"/>
      <c r="DD2978" s="333"/>
      <c r="DN2978" s="333"/>
      <c r="DX2978" s="333"/>
      <c r="EH2978" s="333"/>
      <c r="ER2978" s="333"/>
      <c r="FX2978" s="389"/>
      <c r="GH2978" s="333"/>
      <c r="GR2978" s="333"/>
      <c r="HB2978" s="333"/>
      <c r="HL2978" s="333"/>
      <c r="HV2978" s="333"/>
      <c r="IA2978" s="325"/>
    </row>
    <row r="2979" spans="1:235" s="48" customFormat="1">
      <c r="A2979" s="46"/>
      <c r="AB2979" s="333"/>
      <c r="AL2979" s="333"/>
      <c r="AV2979" s="333"/>
      <c r="BF2979" s="333"/>
      <c r="BP2979" s="333"/>
      <c r="BZ2979" s="333"/>
      <c r="CJ2979" s="333"/>
      <c r="CT2979" s="333"/>
      <c r="DD2979" s="333"/>
      <c r="DN2979" s="333"/>
      <c r="DX2979" s="333"/>
      <c r="EH2979" s="333"/>
      <c r="ER2979" s="333"/>
      <c r="FX2979" s="389"/>
      <c r="GH2979" s="333"/>
      <c r="GR2979" s="333"/>
      <c r="HB2979" s="333"/>
      <c r="HL2979" s="333"/>
      <c r="HV2979" s="333"/>
      <c r="IA2979" s="325"/>
    </row>
    <row r="2980" spans="1:235" s="48" customFormat="1">
      <c r="A2980" s="46"/>
      <c r="AB2980" s="333"/>
      <c r="AL2980" s="333"/>
      <c r="AV2980" s="333"/>
      <c r="BF2980" s="333"/>
      <c r="BP2980" s="333"/>
      <c r="BZ2980" s="333"/>
      <c r="CJ2980" s="333"/>
      <c r="CT2980" s="333"/>
      <c r="DD2980" s="333"/>
      <c r="DN2980" s="333"/>
      <c r="DX2980" s="333"/>
      <c r="EH2980" s="333"/>
      <c r="ER2980" s="333"/>
      <c r="FX2980" s="389"/>
      <c r="GH2980" s="333"/>
      <c r="GR2980" s="333"/>
      <c r="HB2980" s="333"/>
      <c r="HL2980" s="333"/>
      <c r="HV2980" s="333"/>
      <c r="IA2980" s="325"/>
    </row>
    <row r="2981" spans="1:235" s="48" customFormat="1">
      <c r="A2981" s="46"/>
      <c r="AB2981" s="333"/>
      <c r="AL2981" s="333"/>
      <c r="AV2981" s="333"/>
      <c r="BF2981" s="333"/>
      <c r="BP2981" s="333"/>
      <c r="BZ2981" s="333"/>
      <c r="CJ2981" s="333"/>
      <c r="CT2981" s="333"/>
      <c r="DD2981" s="333"/>
      <c r="DN2981" s="333"/>
      <c r="DX2981" s="333"/>
      <c r="EH2981" s="333"/>
      <c r="ER2981" s="333"/>
      <c r="FX2981" s="389"/>
      <c r="GH2981" s="333"/>
      <c r="GR2981" s="333"/>
      <c r="HB2981" s="333"/>
      <c r="HL2981" s="333"/>
      <c r="HV2981" s="333"/>
      <c r="IA2981" s="325"/>
    </row>
    <row r="2982" spans="1:235" s="48" customFormat="1">
      <c r="A2982" s="46"/>
      <c r="AB2982" s="333"/>
      <c r="AL2982" s="333"/>
      <c r="AV2982" s="333"/>
      <c r="BF2982" s="333"/>
      <c r="BP2982" s="333"/>
      <c r="BZ2982" s="333"/>
      <c r="CJ2982" s="333"/>
      <c r="CT2982" s="333"/>
      <c r="DD2982" s="333"/>
      <c r="DN2982" s="333"/>
      <c r="DX2982" s="333"/>
      <c r="EH2982" s="333"/>
      <c r="ER2982" s="333"/>
      <c r="FX2982" s="389"/>
      <c r="GH2982" s="333"/>
      <c r="GR2982" s="333"/>
      <c r="HB2982" s="333"/>
      <c r="HL2982" s="333"/>
      <c r="HV2982" s="333"/>
      <c r="IA2982" s="325"/>
    </row>
    <row r="2983" spans="1:235" s="48" customFormat="1">
      <c r="A2983" s="46"/>
      <c r="AB2983" s="333"/>
      <c r="AL2983" s="333"/>
      <c r="AV2983" s="333"/>
      <c r="BF2983" s="333"/>
      <c r="BP2983" s="333"/>
      <c r="BZ2983" s="333"/>
      <c r="CJ2983" s="333"/>
      <c r="CT2983" s="333"/>
      <c r="DD2983" s="333"/>
      <c r="DN2983" s="333"/>
      <c r="DX2983" s="333"/>
      <c r="EH2983" s="333"/>
      <c r="ER2983" s="333"/>
      <c r="FX2983" s="389"/>
      <c r="GH2983" s="333"/>
      <c r="GR2983" s="333"/>
      <c r="HB2983" s="333"/>
      <c r="HL2983" s="333"/>
      <c r="HV2983" s="333"/>
      <c r="IA2983" s="325"/>
    </row>
    <row r="2984" spans="1:235" s="48" customFormat="1">
      <c r="A2984" s="46"/>
      <c r="AB2984" s="333"/>
      <c r="AL2984" s="333"/>
      <c r="AV2984" s="333"/>
      <c r="BF2984" s="333"/>
      <c r="BP2984" s="333"/>
      <c r="BZ2984" s="333"/>
      <c r="CJ2984" s="333"/>
      <c r="CT2984" s="333"/>
      <c r="DD2984" s="333"/>
      <c r="DN2984" s="333"/>
      <c r="DX2984" s="333"/>
      <c r="EH2984" s="333"/>
      <c r="ER2984" s="333"/>
      <c r="FX2984" s="389"/>
      <c r="GH2984" s="333"/>
      <c r="GR2984" s="333"/>
      <c r="HB2984" s="333"/>
      <c r="HL2984" s="333"/>
      <c r="HV2984" s="333"/>
      <c r="IA2984" s="325"/>
    </row>
    <row r="2985" spans="1:235" s="48" customFormat="1">
      <c r="A2985" s="46"/>
      <c r="AB2985" s="333"/>
      <c r="AL2985" s="333"/>
      <c r="AV2985" s="333"/>
      <c r="BF2985" s="333"/>
      <c r="BP2985" s="333"/>
      <c r="BZ2985" s="333"/>
      <c r="CJ2985" s="333"/>
      <c r="CT2985" s="333"/>
      <c r="DD2985" s="333"/>
      <c r="DN2985" s="333"/>
      <c r="DX2985" s="333"/>
      <c r="EH2985" s="333"/>
      <c r="ER2985" s="333"/>
      <c r="FX2985" s="389"/>
      <c r="GH2985" s="333"/>
      <c r="GR2985" s="333"/>
      <c r="HB2985" s="333"/>
      <c r="HL2985" s="333"/>
      <c r="HV2985" s="333"/>
      <c r="IA2985" s="325"/>
    </row>
    <row r="2986" spans="1:235" s="48" customFormat="1">
      <c r="A2986" s="46"/>
      <c r="AB2986" s="333"/>
      <c r="AL2986" s="333"/>
      <c r="AV2986" s="333"/>
      <c r="BF2986" s="333"/>
      <c r="BP2986" s="333"/>
      <c r="BZ2986" s="333"/>
      <c r="CJ2986" s="333"/>
      <c r="CT2986" s="333"/>
      <c r="DD2986" s="333"/>
      <c r="DN2986" s="333"/>
      <c r="DX2986" s="333"/>
      <c r="EH2986" s="333"/>
      <c r="ER2986" s="333"/>
      <c r="FX2986" s="389"/>
      <c r="GH2986" s="333"/>
      <c r="GR2986" s="333"/>
      <c r="HB2986" s="333"/>
      <c r="HL2986" s="333"/>
      <c r="HV2986" s="333"/>
      <c r="IA2986" s="325"/>
    </row>
    <row r="2987" spans="1:235" s="48" customFormat="1">
      <c r="A2987" s="46"/>
      <c r="AB2987" s="333"/>
      <c r="AL2987" s="333"/>
      <c r="AV2987" s="333"/>
      <c r="BF2987" s="333"/>
      <c r="BP2987" s="333"/>
      <c r="BZ2987" s="333"/>
      <c r="CJ2987" s="333"/>
      <c r="CT2987" s="333"/>
      <c r="DD2987" s="333"/>
      <c r="DN2987" s="333"/>
      <c r="DX2987" s="333"/>
      <c r="EH2987" s="333"/>
      <c r="ER2987" s="333"/>
      <c r="FX2987" s="389"/>
      <c r="GH2987" s="333"/>
      <c r="GR2987" s="333"/>
      <c r="HB2987" s="333"/>
      <c r="HL2987" s="333"/>
      <c r="HV2987" s="333"/>
      <c r="IA2987" s="325"/>
    </row>
    <row r="2988" spans="1:235" s="48" customFormat="1">
      <c r="A2988" s="46"/>
      <c r="AB2988" s="333"/>
      <c r="AL2988" s="333"/>
      <c r="AV2988" s="333"/>
      <c r="BF2988" s="333"/>
      <c r="BP2988" s="333"/>
      <c r="BZ2988" s="333"/>
      <c r="CJ2988" s="333"/>
      <c r="CT2988" s="333"/>
      <c r="DD2988" s="333"/>
      <c r="DN2988" s="333"/>
      <c r="DX2988" s="333"/>
      <c r="EH2988" s="333"/>
      <c r="ER2988" s="333"/>
      <c r="FX2988" s="389"/>
      <c r="GH2988" s="333"/>
      <c r="GR2988" s="333"/>
      <c r="HB2988" s="333"/>
      <c r="HL2988" s="333"/>
      <c r="HV2988" s="333"/>
      <c r="IA2988" s="325"/>
    </row>
    <row r="2989" spans="1:235" s="48" customFormat="1">
      <c r="A2989" s="46"/>
      <c r="AB2989" s="333"/>
      <c r="AL2989" s="333"/>
      <c r="AV2989" s="333"/>
      <c r="BF2989" s="333"/>
      <c r="BP2989" s="333"/>
      <c r="BZ2989" s="333"/>
      <c r="CJ2989" s="333"/>
      <c r="CT2989" s="333"/>
      <c r="DD2989" s="333"/>
      <c r="DN2989" s="333"/>
      <c r="DX2989" s="333"/>
      <c r="EH2989" s="333"/>
      <c r="ER2989" s="333"/>
      <c r="FX2989" s="389"/>
      <c r="GH2989" s="333"/>
      <c r="GR2989" s="333"/>
      <c r="HB2989" s="333"/>
      <c r="HL2989" s="333"/>
      <c r="HV2989" s="333"/>
      <c r="IA2989" s="325"/>
    </row>
    <row r="2990" spans="1:235" s="48" customFormat="1">
      <c r="A2990" s="46"/>
      <c r="AB2990" s="333"/>
      <c r="AL2990" s="333"/>
      <c r="AV2990" s="333"/>
      <c r="BF2990" s="333"/>
      <c r="BP2990" s="333"/>
      <c r="BZ2990" s="333"/>
      <c r="CJ2990" s="333"/>
      <c r="CT2990" s="333"/>
      <c r="DD2990" s="333"/>
      <c r="DN2990" s="333"/>
      <c r="DX2990" s="333"/>
      <c r="EH2990" s="333"/>
      <c r="ER2990" s="333"/>
      <c r="FX2990" s="389"/>
      <c r="GH2990" s="333"/>
      <c r="GR2990" s="333"/>
      <c r="HB2990" s="333"/>
      <c r="HL2990" s="333"/>
      <c r="HV2990" s="333"/>
      <c r="IA2990" s="325"/>
    </row>
    <row r="2991" spans="1:235" s="48" customFormat="1">
      <c r="A2991" s="46"/>
      <c r="AB2991" s="333"/>
      <c r="AL2991" s="333"/>
      <c r="AV2991" s="333"/>
      <c r="BF2991" s="333"/>
      <c r="BP2991" s="333"/>
      <c r="BZ2991" s="333"/>
      <c r="CJ2991" s="333"/>
      <c r="CT2991" s="333"/>
      <c r="DD2991" s="333"/>
      <c r="DN2991" s="333"/>
      <c r="DX2991" s="333"/>
      <c r="EH2991" s="333"/>
      <c r="ER2991" s="333"/>
      <c r="FX2991" s="389"/>
      <c r="GH2991" s="333"/>
      <c r="GR2991" s="333"/>
      <c r="HB2991" s="333"/>
      <c r="HL2991" s="333"/>
      <c r="HV2991" s="333"/>
      <c r="IA2991" s="325"/>
    </row>
    <row r="2992" spans="1:235" s="48" customFormat="1">
      <c r="A2992" s="46"/>
      <c r="AB2992" s="333"/>
      <c r="AL2992" s="333"/>
      <c r="AV2992" s="333"/>
      <c r="BF2992" s="333"/>
      <c r="BP2992" s="333"/>
      <c r="BZ2992" s="333"/>
      <c r="CJ2992" s="333"/>
      <c r="CT2992" s="333"/>
      <c r="DD2992" s="333"/>
      <c r="DN2992" s="333"/>
      <c r="DX2992" s="333"/>
      <c r="EH2992" s="333"/>
      <c r="ER2992" s="333"/>
      <c r="FX2992" s="389"/>
      <c r="GH2992" s="333"/>
      <c r="GR2992" s="333"/>
      <c r="HB2992" s="333"/>
      <c r="HL2992" s="333"/>
      <c r="HV2992" s="333"/>
      <c r="IA2992" s="325"/>
    </row>
    <row r="2993" spans="1:235" s="48" customFormat="1">
      <c r="A2993" s="46"/>
      <c r="AB2993" s="333"/>
      <c r="AL2993" s="333"/>
      <c r="AV2993" s="333"/>
      <c r="BF2993" s="333"/>
      <c r="BP2993" s="333"/>
      <c r="BZ2993" s="333"/>
      <c r="CJ2993" s="333"/>
      <c r="CT2993" s="333"/>
      <c r="DD2993" s="333"/>
      <c r="DN2993" s="333"/>
      <c r="DX2993" s="333"/>
      <c r="EH2993" s="333"/>
      <c r="ER2993" s="333"/>
      <c r="FX2993" s="389"/>
      <c r="GH2993" s="333"/>
      <c r="GR2993" s="333"/>
      <c r="HB2993" s="333"/>
      <c r="HL2993" s="333"/>
      <c r="HV2993" s="333"/>
      <c r="IA2993" s="325"/>
    </row>
    <row r="2994" spans="1:235" s="48" customFormat="1">
      <c r="A2994" s="46"/>
      <c r="AB2994" s="333"/>
      <c r="AL2994" s="333"/>
      <c r="AV2994" s="333"/>
      <c r="BF2994" s="333"/>
      <c r="BP2994" s="333"/>
      <c r="BZ2994" s="333"/>
      <c r="CJ2994" s="333"/>
      <c r="CT2994" s="333"/>
      <c r="DD2994" s="333"/>
      <c r="DN2994" s="333"/>
      <c r="DX2994" s="333"/>
      <c r="EH2994" s="333"/>
      <c r="ER2994" s="333"/>
      <c r="FX2994" s="389"/>
      <c r="GH2994" s="333"/>
      <c r="GR2994" s="333"/>
      <c r="HB2994" s="333"/>
      <c r="HL2994" s="333"/>
      <c r="HV2994" s="333"/>
      <c r="IA2994" s="325"/>
    </row>
    <row r="2995" spans="1:235" s="48" customFormat="1">
      <c r="A2995" s="46"/>
      <c r="AB2995" s="333"/>
      <c r="AL2995" s="333"/>
      <c r="AV2995" s="333"/>
      <c r="BF2995" s="333"/>
      <c r="BP2995" s="333"/>
      <c r="BZ2995" s="333"/>
      <c r="CJ2995" s="333"/>
      <c r="CT2995" s="333"/>
      <c r="DD2995" s="333"/>
      <c r="DN2995" s="333"/>
      <c r="DX2995" s="333"/>
      <c r="EH2995" s="333"/>
      <c r="ER2995" s="333"/>
      <c r="FX2995" s="389"/>
      <c r="GH2995" s="333"/>
      <c r="GR2995" s="333"/>
      <c r="HB2995" s="333"/>
      <c r="HL2995" s="333"/>
      <c r="HV2995" s="333"/>
      <c r="IA2995" s="325"/>
    </row>
    <row r="2996" spans="1:235" s="48" customFormat="1">
      <c r="A2996" s="46"/>
      <c r="AB2996" s="333"/>
      <c r="AL2996" s="333"/>
      <c r="AV2996" s="333"/>
      <c r="BF2996" s="333"/>
      <c r="BP2996" s="333"/>
      <c r="BZ2996" s="333"/>
      <c r="CJ2996" s="333"/>
      <c r="CT2996" s="333"/>
      <c r="DD2996" s="333"/>
      <c r="DN2996" s="333"/>
      <c r="DX2996" s="333"/>
      <c r="EH2996" s="333"/>
      <c r="ER2996" s="333"/>
      <c r="FX2996" s="389"/>
      <c r="GH2996" s="333"/>
      <c r="GR2996" s="333"/>
      <c r="HB2996" s="333"/>
      <c r="HL2996" s="333"/>
      <c r="HV2996" s="333"/>
      <c r="IA2996" s="325"/>
    </row>
    <row r="2997" spans="1:235" s="48" customFormat="1">
      <c r="A2997" s="46"/>
      <c r="AB2997" s="333"/>
      <c r="AL2997" s="333"/>
      <c r="AV2997" s="333"/>
      <c r="BF2997" s="333"/>
      <c r="BP2997" s="333"/>
      <c r="BZ2997" s="333"/>
      <c r="CJ2997" s="333"/>
      <c r="CT2997" s="333"/>
      <c r="DD2997" s="333"/>
      <c r="DN2997" s="333"/>
      <c r="DX2997" s="333"/>
      <c r="EH2997" s="333"/>
      <c r="ER2997" s="333"/>
      <c r="FX2997" s="389"/>
      <c r="GH2997" s="333"/>
      <c r="GR2997" s="333"/>
      <c r="HB2997" s="333"/>
      <c r="HL2997" s="333"/>
      <c r="HV2997" s="333"/>
      <c r="IA2997" s="325"/>
    </row>
    <row r="2998" spans="1:235" s="48" customFormat="1">
      <c r="A2998" s="46"/>
      <c r="AB2998" s="333"/>
      <c r="AL2998" s="333"/>
      <c r="AV2998" s="333"/>
      <c r="BF2998" s="333"/>
      <c r="BP2998" s="333"/>
      <c r="BZ2998" s="333"/>
      <c r="CJ2998" s="333"/>
      <c r="CT2998" s="333"/>
      <c r="DD2998" s="333"/>
      <c r="DN2998" s="333"/>
      <c r="DX2998" s="333"/>
      <c r="EH2998" s="333"/>
      <c r="ER2998" s="333"/>
      <c r="FX2998" s="389"/>
      <c r="GH2998" s="333"/>
      <c r="GR2998" s="333"/>
      <c r="HB2998" s="333"/>
      <c r="HL2998" s="333"/>
      <c r="HV2998" s="333"/>
      <c r="IA2998" s="325"/>
    </row>
    <row r="2999" spans="1:235" s="48" customFormat="1">
      <c r="A2999" s="46"/>
      <c r="AB2999" s="333"/>
      <c r="AL2999" s="333"/>
      <c r="AV2999" s="333"/>
      <c r="BF2999" s="333"/>
      <c r="BP2999" s="333"/>
      <c r="BZ2999" s="333"/>
      <c r="CJ2999" s="333"/>
      <c r="CT2999" s="333"/>
      <c r="DD2999" s="333"/>
      <c r="DN2999" s="333"/>
      <c r="DX2999" s="333"/>
      <c r="EH2999" s="333"/>
      <c r="ER2999" s="333"/>
      <c r="FX2999" s="389"/>
      <c r="GH2999" s="333"/>
      <c r="GR2999" s="333"/>
      <c r="HB2999" s="333"/>
      <c r="HL2999" s="333"/>
      <c r="HV2999" s="333"/>
      <c r="IA2999" s="325"/>
    </row>
    <row r="3000" spans="1:235" s="48" customFormat="1">
      <c r="A3000" s="46"/>
      <c r="AB3000" s="333"/>
      <c r="AL3000" s="333"/>
      <c r="AV3000" s="333"/>
      <c r="BF3000" s="333"/>
      <c r="BP3000" s="333"/>
      <c r="BZ3000" s="333"/>
      <c r="CJ3000" s="333"/>
      <c r="CT3000" s="333"/>
      <c r="DD3000" s="333"/>
      <c r="DN3000" s="333"/>
      <c r="DX3000" s="333"/>
      <c r="EH3000" s="333"/>
      <c r="ER3000" s="333"/>
      <c r="FX3000" s="389"/>
      <c r="GH3000" s="333"/>
      <c r="GR3000" s="333"/>
      <c r="HB3000" s="333"/>
      <c r="HL3000" s="333"/>
      <c r="HV3000" s="333"/>
      <c r="IA3000" s="325"/>
    </row>
    <row r="3001" spans="1:235" s="48" customFormat="1">
      <c r="A3001" s="46"/>
      <c r="AB3001" s="333"/>
      <c r="AL3001" s="333"/>
      <c r="AV3001" s="333"/>
      <c r="BF3001" s="333"/>
      <c r="BP3001" s="333"/>
      <c r="BZ3001" s="333"/>
      <c r="CJ3001" s="333"/>
      <c r="CT3001" s="333"/>
      <c r="DD3001" s="333"/>
      <c r="DN3001" s="333"/>
      <c r="DX3001" s="333"/>
      <c r="EH3001" s="333"/>
      <c r="ER3001" s="333"/>
      <c r="FX3001" s="389"/>
      <c r="GH3001" s="333"/>
      <c r="GR3001" s="333"/>
      <c r="HB3001" s="333"/>
      <c r="HL3001" s="333"/>
      <c r="HV3001" s="333"/>
      <c r="IA3001" s="325"/>
    </row>
    <row r="3002" spans="1:235" s="48" customFormat="1">
      <c r="A3002" s="46"/>
      <c r="AB3002" s="333"/>
      <c r="AL3002" s="333"/>
      <c r="AV3002" s="333"/>
      <c r="BF3002" s="333"/>
      <c r="BP3002" s="333"/>
      <c r="BZ3002" s="333"/>
      <c r="CJ3002" s="333"/>
      <c r="CT3002" s="333"/>
      <c r="DD3002" s="333"/>
      <c r="DN3002" s="333"/>
      <c r="DX3002" s="333"/>
      <c r="EH3002" s="333"/>
      <c r="ER3002" s="333"/>
      <c r="FX3002" s="389"/>
      <c r="GH3002" s="333"/>
      <c r="GR3002" s="333"/>
      <c r="HB3002" s="333"/>
      <c r="HL3002" s="333"/>
      <c r="HV3002" s="333"/>
      <c r="IA3002" s="325"/>
    </row>
    <row r="3003" spans="1:235" s="48" customFormat="1">
      <c r="A3003" s="46"/>
      <c r="AB3003" s="333"/>
      <c r="AL3003" s="333"/>
      <c r="AV3003" s="333"/>
      <c r="BF3003" s="333"/>
      <c r="BP3003" s="333"/>
      <c r="BZ3003" s="333"/>
      <c r="CJ3003" s="333"/>
      <c r="CT3003" s="333"/>
      <c r="DD3003" s="333"/>
      <c r="DN3003" s="333"/>
      <c r="DX3003" s="333"/>
      <c r="EH3003" s="333"/>
      <c r="ER3003" s="333"/>
      <c r="FX3003" s="389"/>
      <c r="GH3003" s="333"/>
      <c r="GR3003" s="333"/>
      <c r="HB3003" s="333"/>
      <c r="HL3003" s="333"/>
      <c r="HV3003" s="333"/>
      <c r="IA3003" s="325"/>
    </row>
    <row r="3004" spans="1:235" s="48" customFormat="1">
      <c r="A3004" s="46"/>
      <c r="AB3004" s="333"/>
      <c r="AL3004" s="333"/>
      <c r="AV3004" s="333"/>
      <c r="BF3004" s="333"/>
      <c r="BP3004" s="333"/>
      <c r="BZ3004" s="333"/>
      <c r="CJ3004" s="333"/>
      <c r="CT3004" s="333"/>
      <c r="DD3004" s="333"/>
      <c r="DN3004" s="333"/>
      <c r="DX3004" s="333"/>
      <c r="EH3004" s="333"/>
      <c r="ER3004" s="333"/>
      <c r="FX3004" s="389"/>
      <c r="GH3004" s="333"/>
      <c r="GR3004" s="333"/>
      <c r="HB3004" s="333"/>
      <c r="HL3004" s="333"/>
      <c r="HV3004" s="333"/>
      <c r="IA3004" s="325"/>
    </row>
    <row r="3005" spans="1:235" s="48" customFormat="1">
      <c r="A3005" s="46"/>
      <c r="AB3005" s="333"/>
      <c r="AL3005" s="333"/>
      <c r="AV3005" s="333"/>
      <c r="BF3005" s="333"/>
      <c r="BP3005" s="333"/>
      <c r="BZ3005" s="333"/>
      <c r="CJ3005" s="333"/>
      <c r="CT3005" s="333"/>
      <c r="DD3005" s="333"/>
      <c r="DN3005" s="333"/>
      <c r="DX3005" s="333"/>
      <c r="EH3005" s="333"/>
      <c r="ER3005" s="333"/>
      <c r="FX3005" s="389"/>
      <c r="GH3005" s="333"/>
      <c r="GR3005" s="333"/>
      <c r="HB3005" s="333"/>
      <c r="HL3005" s="333"/>
      <c r="HV3005" s="333"/>
      <c r="IA3005" s="325"/>
    </row>
    <row r="3006" spans="1:235" s="48" customFormat="1">
      <c r="A3006" s="46"/>
      <c r="AB3006" s="333"/>
      <c r="AL3006" s="333"/>
      <c r="AV3006" s="333"/>
      <c r="BF3006" s="333"/>
      <c r="BP3006" s="333"/>
      <c r="BZ3006" s="333"/>
      <c r="CJ3006" s="333"/>
      <c r="CT3006" s="333"/>
      <c r="DD3006" s="333"/>
      <c r="DN3006" s="333"/>
      <c r="DX3006" s="333"/>
      <c r="EH3006" s="333"/>
      <c r="ER3006" s="333"/>
      <c r="FX3006" s="389"/>
      <c r="GH3006" s="333"/>
      <c r="GR3006" s="333"/>
      <c r="HB3006" s="333"/>
      <c r="HL3006" s="333"/>
      <c r="HV3006" s="333"/>
      <c r="IA3006" s="325"/>
    </row>
    <row r="3007" spans="1:235" s="48" customFormat="1">
      <c r="A3007" s="46"/>
      <c r="AB3007" s="333"/>
      <c r="AL3007" s="333"/>
      <c r="AV3007" s="333"/>
      <c r="BF3007" s="333"/>
      <c r="BP3007" s="333"/>
      <c r="BZ3007" s="333"/>
      <c r="CJ3007" s="333"/>
      <c r="CT3007" s="333"/>
      <c r="DD3007" s="333"/>
      <c r="DN3007" s="333"/>
      <c r="DX3007" s="333"/>
      <c r="EH3007" s="333"/>
      <c r="ER3007" s="333"/>
      <c r="FX3007" s="389"/>
      <c r="GH3007" s="333"/>
      <c r="GR3007" s="333"/>
      <c r="HB3007" s="333"/>
      <c r="HL3007" s="333"/>
      <c r="HV3007" s="333"/>
      <c r="IA3007" s="325"/>
    </row>
    <row r="3008" spans="1:235" s="48" customFormat="1">
      <c r="A3008" s="46"/>
      <c r="AB3008" s="333"/>
      <c r="AL3008" s="333"/>
      <c r="AV3008" s="333"/>
      <c r="BF3008" s="333"/>
      <c r="BP3008" s="333"/>
      <c r="BZ3008" s="333"/>
      <c r="CJ3008" s="333"/>
      <c r="CT3008" s="333"/>
      <c r="DD3008" s="333"/>
      <c r="DN3008" s="333"/>
      <c r="DX3008" s="333"/>
      <c r="EH3008" s="333"/>
      <c r="ER3008" s="333"/>
      <c r="FX3008" s="389"/>
      <c r="GH3008" s="333"/>
      <c r="GR3008" s="333"/>
      <c r="HB3008" s="333"/>
      <c r="HL3008" s="333"/>
      <c r="HV3008" s="333"/>
      <c r="IA3008" s="325"/>
    </row>
    <row r="3009" spans="1:235" s="48" customFormat="1">
      <c r="A3009" s="46"/>
      <c r="AB3009" s="333"/>
      <c r="AL3009" s="333"/>
      <c r="AV3009" s="333"/>
      <c r="BF3009" s="333"/>
      <c r="BP3009" s="333"/>
      <c r="BZ3009" s="333"/>
      <c r="CJ3009" s="333"/>
      <c r="CT3009" s="333"/>
      <c r="DD3009" s="333"/>
      <c r="DN3009" s="333"/>
      <c r="DX3009" s="333"/>
      <c r="EH3009" s="333"/>
      <c r="ER3009" s="333"/>
      <c r="FX3009" s="389"/>
      <c r="GH3009" s="333"/>
      <c r="GR3009" s="333"/>
      <c r="HB3009" s="333"/>
      <c r="HL3009" s="333"/>
      <c r="HV3009" s="333"/>
      <c r="IA3009" s="325"/>
    </row>
    <row r="3010" spans="1:235" s="48" customFormat="1">
      <c r="A3010" s="46"/>
      <c r="AB3010" s="333"/>
      <c r="AL3010" s="333"/>
      <c r="AV3010" s="333"/>
      <c r="BF3010" s="333"/>
      <c r="BP3010" s="333"/>
      <c r="BZ3010" s="333"/>
      <c r="CJ3010" s="333"/>
      <c r="CT3010" s="333"/>
      <c r="DD3010" s="333"/>
      <c r="DN3010" s="333"/>
      <c r="DX3010" s="333"/>
      <c r="EH3010" s="333"/>
      <c r="ER3010" s="333"/>
      <c r="FX3010" s="389"/>
      <c r="GH3010" s="333"/>
      <c r="GR3010" s="333"/>
      <c r="HB3010" s="333"/>
      <c r="HL3010" s="333"/>
      <c r="HV3010" s="333"/>
      <c r="IA3010" s="325"/>
    </row>
    <row r="3011" spans="1:235" s="48" customFormat="1">
      <c r="A3011" s="46"/>
      <c r="AB3011" s="333"/>
      <c r="AL3011" s="333"/>
      <c r="AV3011" s="333"/>
      <c r="BF3011" s="333"/>
      <c r="BP3011" s="333"/>
      <c r="BZ3011" s="333"/>
      <c r="CJ3011" s="333"/>
      <c r="CT3011" s="333"/>
      <c r="DD3011" s="333"/>
      <c r="DN3011" s="333"/>
      <c r="DX3011" s="333"/>
      <c r="EH3011" s="333"/>
      <c r="ER3011" s="333"/>
      <c r="FX3011" s="389"/>
      <c r="GH3011" s="333"/>
      <c r="GR3011" s="333"/>
      <c r="HB3011" s="333"/>
      <c r="HL3011" s="333"/>
      <c r="HV3011" s="333"/>
      <c r="IA3011" s="325"/>
    </row>
    <row r="3012" spans="1:235" s="48" customFormat="1">
      <c r="A3012" s="46"/>
      <c r="AB3012" s="333"/>
      <c r="AL3012" s="333"/>
      <c r="AV3012" s="333"/>
      <c r="BF3012" s="333"/>
      <c r="BP3012" s="333"/>
      <c r="BZ3012" s="333"/>
      <c r="CJ3012" s="333"/>
      <c r="CT3012" s="333"/>
      <c r="DD3012" s="333"/>
      <c r="DN3012" s="333"/>
      <c r="DX3012" s="333"/>
      <c r="EH3012" s="333"/>
      <c r="ER3012" s="333"/>
      <c r="FX3012" s="389"/>
      <c r="GH3012" s="333"/>
      <c r="GR3012" s="333"/>
      <c r="HB3012" s="333"/>
      <c r="HL3012" s="333"/>
      <c r="HV3012" s="333"/>
      <c r="IA3012" s="325"/>
    </row>
    <row r="3013" spans="1:235" s="48" customFormat="1">
      <c r="A3013" s="46"/>
      <c r="AB3013" s="333"/>
      <c r="AL3013" s="333"/>
      <c r="AV3013" s="333"/>
      <c r="BF3013" s="333"/>
      <c r="BP3013" s="333"/>
      <c r="BZ3013" s="333"/>
      <c r="CJ3013" s="333"/>
      <c r="CT3013" s="333"/>
      <c r="DD3013" s="333"/>
      <c r="DN3013" s="333"/>
      <c r="DX3013" s="333"/>
      <c r="EH3013" s="333"/>
      <c r="ER3013" s="333"/>
      <c r="FX3013" s="389"/>
      <c r="GH3013" s="333"/>
      <c r="GR3013" s="333"/>
      <c r="HB3013" s="333"/>
      <c r="HL3013" s="333"/>
      <c r="HV3013" s="333"/>
      <c r="IA3013" s="325"/>
    </row>
    <row r="3014" spans="1:235" s="48" customFormat="1">
      <c r="A3014" s="46"/>
      <c r="AB3014" s="333"/>
      <c r="AL3014" s="333"/>
      <c r="AV3014" s="333"/>
      <c r="BF3014" s="333"/>
      <c r="BP3014" s="333"/>
      <c r="BZ3014" s="333"/>
      <c r="CJ3014" s="333"/>
      <c r="CT3014" s="333"/>
      <c r="DD3014" s="333"/>
      <c r="DN3014" s="333"/>
      <c r="DX3014" s="333"/>
      <c r="EH3014" s="333"/>
      <c r="ER3014" s="333"/>
      <c r="FX3014" s="389"/>
      <c r="GH3014" s="333"/>
      <c r="GR3014" s="333"/>
      <c r="HB3014" s="333"/>
      <c r="HL3014" s="333"/>
      <c r="HV3014" s="333"/>
      <c r="IA3014" s="325"/>
    </row>
    <row r="3015" spans="1:235" s="48" customFormat="1">
      <c r="A3015" s="46"/>
      <c r="AB3015" s="333"/>
      <c r="AL3015" s="333"/>
      <c r="AV3015" s="333"/>
      <c r="BF3015" s="333"/>
      <c r="BP3015" s="333"/>
      <c r="BZ3015" s="333"/>
      <c r="CJ3015" s="333"/>
      <c r="CT3015" s="333"/>
      <c r="DD3015" s="333"/>
      <c r="DN3015" s="333"/>
      <c r="DX3015" s="333"/>
      <c r="EH3015" s="333"/>
      <c r="ER3015" s="333"/>
      <c r="FX3015" s="389"/>
      <c r="GH3015" s="333"/>
      <c r="GR3015" s="333"/>
      <c r="HB3015" s="333"/>
      <c r="HL3015" s="333"/>
      <c r="HV3015" s="333"/>
      <c r="IA3015" s="325"/>
    </row>
    <row r="3016" spans="1:235" s="48" customFormat="1">
      <c r="A3016" s="46"/>
      <c r="AB3016" s="333"/>
      <c r="AL3016" s="333"/>
      <c r="AV3016" s="333"/>
      <c r="BF3016" s="333"/>
      <c r="BP3016" s="333"/>
      <c r="BZ3016" s="333"/>
      <c r="CJ3016" s="333"/>
      <c r="CT3016" s="333"/>
      <c r="DD3016" s="333"/>
      <c r="DN3016" s="333"/>
      <c r="DX3016" s="333"/>
      <c r="EH3016" s="333"/>
      <c r="ER3016" s="333"/>
      <c r="FX3016" s="389"/>
      <c r="GH3016" s="333"/>
      <c r="GR3016" s="333"/>
      <c r="HB3016" s="333"/>
      <c r="HL3016" s="333"/>
      <c r="HV3016" s="333"/>
      <c r="IA3016" s="325"/>
    </row>
    <row r="3017" spans="1:235" s="48" customFormat="1">
      <c r="A3017" s="46"/>
      <c r="AB3017" s="333"/>
      <c r="AL3017" s="333"/>
      <c r="AV3017" s="333"/>
      <c r="BF3017" s="333"/>
      <c r="BP3017" s="333"/>
      <c r="BZ3017" s="333"/>
      <c r="CJ3017" s="333"/>
      <c r="CT3017" s="333"/>
      <c r="DD3017" s="333"/>
      <c r="DN3017" s="333"/>
      <c r="DX3017" s="333"/>
      <c r="EH3017" s="333"/>
      <c r="ER3017" s="333"/>
      <c r="FX3017" s="389"/>
      <c r="GH3017" s="333"/>
      <c r="GR3017" s="333"/>
      <c r="HB3017" s="333"/>
      <c r="HL3017" s="333"/>
      <c r="HV3017" s="333"/>
      <c r="IA3017" s="325"/>
    </row>
    <row r="3018" spans="1:235" s="48" customFormat="1">
      <c r="A3018" s="46"/>
      <c r="AB3018" s="333"/>
      <c r="AL3018" s="333"/>
      <c r="AV3018" s="333"/>
      <c r="BF3018" s="333"/>
      <c r="BP3018" s="333"/>
      <c r="BZ3018" s="333"/>
      <c r="CJ3018" s="333"/>
      <c r="CT3018" s="333"/>
      <c r="DD3018" s="333"/>
      <c r="DN3018" s="333"/>
      <c r="DX3018" s="333"/>
      <c r="EH3018" s="333"/>
      <c r="ER3018" s="333"/>
      <c r="FX3018" s="389"/>
      <c r="GH3018" s="333"/>
      <c r="GR3018" s="333"/>
      <c r="HB3018" s="333"/>
      <c r="HL3018" s="333"/>
      <c r="HV3018" s="333"/>
      <c r="IA3018" s="325"/>
    </row>
    <row r="3019" spans="1:235" s="48" customFormat="1">
      <c r="A3019" s="46"/>
      <c r="AB3019" s="333"/>
      <c r="AL3019" s="333"/>
      <c r="AV3019" s="333"/>
      <c r="BF3019" s="333"/>
      <c r="BP3019" s="333"/>
      <c r="BZ3019" s="333"/>
      <c r="CJ3019" s="333"/>
      <c r="CT3019" s="333"/>
      <c r="DD3019" s="333"/>
      <c r="DN3019" s="333"/>
      <c r="DX3019" s="333"/>
      <c r="EH3019" s="333"/>
      <c r="ER3019" s="333"/>
      <c r="FX3019" s="389"/>
      <c r="GH3019" s="333"/>
      <c r="GR3019" s="333"/>
      <c r="HB3019" s="333"/>
      <c r="HL3019" s="333"/>
      <c r="HV3019" s="333"/>
      <c r="IA3019" s="325"/>
    </row>
    <row r="3020" spans="1:235" s="48" customFormat="1">
      <c r="A3020" s="46"/>
      <c r="AB3020" s="333"/>
      <c r="AL3020" s="333"/>
      <c r="AV3020" s="333"/>
      <c r="BF3020" s="333"/>
      <c r="BP3020" s="333"/>
      <c r="BZ3020" s="333"/>
      <c r="CJ3020" s="333"/>
      <c r="CT3020" s="333"/>
      <c r="DD3020" s="333"/>
      <c r="DN3020" s="333"/>
      <c r="DX3020" s="333"/>
      <c r="EH3020" s="333"/>
      <c r="ER3020" s="333"/>
      <c r="FX3020" s="389"/>
      <c r="GH3020" s="333"/>
      <c r="GR3020" s="333"/>
      <c r="HB3020" s="333"/>
      <c r="HL3020" s="333"/>
      <c r="HV3020" s="333"/>
      <c r="IA3020" s="325"/>
    </row>
    <row r="3021" spans="1:235" s="48" customFormat="1">
      <c r="A3021" s="46"/>
      <c r="AB3021" s="333"/>
      <c r="AL3021" s="333"/>
      <c r="AV3021" s="333"/>
      <c r="BF3021" s="333"/>
      <c r="BP3021" s="333"/>
      <c r="BZ3021" s="333"/>
      <c r="CJ3021" s="333"/>
      <c r="CT3021" s="333"/>
      <c r="DD3021" s="333"/>
      <c r="DN3021" s="333"/>
      <c r="DX3021" s="333"/>
      <c r="EH3021" s="333"/>
      <c r="ER3021" s="333"/>
      <c r="FX3021" s="389"/>
      <c r="GH3021" s="333"/>
      <c r="GR3021" s="333"/>
      <c r="HB3021" s="333"/>
      <c r="HL3021" s="333"/>
      <c r="HV3021" s="333"/>
      <c r="IA3021" s="325"/>
    </row>
    <row r="3022" spans="1:235" s="48" customFormat="1">
      <c r="A3022" s="46"/>
      <c r="AB3022" s="333"/>
      <c r="AL3022" s="333"/>
      <c r="AV3022" s="333"/>
      <c r="BF3022" s="333"/>
      <c r="BP3022" s="333"/>
      <c r="BZ3022" s="333"/>
      <c r="CJ3022" s="333"/>
      <c r="CT3022" s="333"/>
      <c r="DD3022" s="333"/>
      <c r="DN3022" s="333"/>
      <c r="DX3022" s="333"/>
      <c r="EH3022" s="333"/>
      <c r="ER3022" s="333"/>
      <c r="FX3022" s="389"/>
      <c r="GH3022" s="333"/>
      <c r="GR3022" s="333"/>
      <c r="HB3022" s="333"/>
      <c r="HL3022" s="333"/>
      <c r="HV3022" s="333"/>
      <c r="IA3022" s="325"/>
    </row>
    <row r="3023" spans="1:235" s="48" customFormat="1">
      <c r="A3023" s="46"/>
      <c r="AB3023" s="333"/>
      <c r="AL3023" s="333"/>
      <c r="AV3023" s="333"/>
      <c r="BF3023" s="333"/>
      <c r="BP3023" s="333"/>
      <c r="BZ3023" s="333"/>
      <c r="CJ3023" s="333"/>
      <c r="CT3023" s="333"/>
      <c r="DD3023" s="333"/>
      <c r="DN3023" s="333"/>
      <c r="DX3023" s="333"/>
      <c r="EH3023" s="333"/>
      <c r="ER3023" s="333"/>
      <c r="FX3023" s="389"/>
      <c r="GH3023" s="333"/>
      <c r="GR3023" s="333"/>
      <c r="HB3023" s="333"/>
      <c r="HL3023" s="333"/>
      <c r="HV3023" s="333"/>
      <c r="IA3023" s="325"/>
    </row>
    <row r="3024" spans="1:235" s="48" customFormat="1">
      <c r="A3024" s="46"/>
      <c r="AB3024" s="333"/>
      <c r="AL3024" s="333"/>
      <c r="AV3024" s="333"/>
      <c r="BF3024" s="333"/>
      <c r="BP3024" s="333"/>
      <c r="BZ3024" s="333"/>
      <c r="CJ3024" s="333"/>
      <c r="CT3024" s="333"/>
      <c r="DD3024" s="333"/>
      <c r="DN3024" s="333"/>
      <c r="DX3024" s="333"/>
      <c r="EH3024" s="333"/>
      <c r="ER3024" s="333"/>
      <c r="FX3024" s="389"/>
      <c r="GH3024" s="333"/>
      <c r="GR3024" s="333"/>
      <c r="HB3024" s="333"/>
      <c r="HL3024" s="333"/>
      <c r="HV3024" s="333"/>
      <c r="IA3024" s="325"/>
    </row>
    <row r="3025" spans="1:235" s="48" customFormat="1">
      <c r="A3025" s="46"/>
      <c r="AB3025" s="333"/>
      <c r="AL3025" s="333"/>
      <c r="AV3025" s="333"/>
      <c r="BF3025" s="333"/>
      <c r="BP3025" s="333"/>
      <c r="BZ3025" s="333"/>
      <c r="CJ3025" s="333"/>
      <c r="CT3025" s="333"/>
      <c r="DD3025" s="333"/>
      <c r="DN3025" s="333"/>
      <c r="DX3025" s="333"/>
      <c r="EH3025" s="333"/>
      <c r="ER3025" s="333"/>
      <c r="FX3025" s="389"/>
      <c r="GH3025" s="333"/>
      <c r="GR3025" s="333"/>
      <c r="HB3025" s="333"/>
      <c r="HL3025" s="333"/>
      <c r="HV3025" s="333"/>
      <c r="IA3025" s="325"/>
    </row>
    <row r="3026" spans="1:235" s="48" customFormat="1">
      <c r="A3026" s="46"/>
      <c r="AB3026" s="333"/>
      <c r="AL3026" s="333"/>
      <c r="AV3026" s="333"/>
      <c r="BF3026" s="333"/>
      <c r="BP3026" s="333"/>
      <c r="BZ3026" s="333"/>
      <c r="CJ3026" s="333"/>
      <c r="CT3026" s="333"/>
      <c r="DD3026" s="333"/>
      <c r="DN3026" s="333"/>
      <c r="DX3026" s="333"/>
      <c r="EH3026" s="333"/>
      <c r="ER3026" s="333"/>
      <c r="FX3026" s="389"/>
      <c r="GH3026" s="333"/>
      <c r="GR3026" s="333"/>
      <c r="HB3026" s="333"/>
      <c r="HL3026" s="333"/>
      <c r="HV3026" s="333"/>
      <c r="IA3026" s="325"/>
    </row>
    <row r="3027" spans="1:235" s="48" customFormat="1">
      <c r="A3027" s="46"/>
      <c r="AB3027" s="333"/>
      <c r="AL3027" s="333"/>
      <c r="AV3027" s="333"/>
      <c r="BF3027" s="333"/>
      <c r="BP3027" s="333"/>
      <c r="BZ3027" s="333"/>
      <c r="CJ3027" s="333"/>
      <c r="CT3027" s="333"/>
      <c r="DD3027" s="333"/>
      <c r="DN3027" s="333"/>
      <c r="DX3027" s="333"/>
      <c r="EH3027" s="333"/>
      <c r="ER3027" s="333"/>
      <c r="FX3027" s="389"/>
      <c r="GH3027" s="333"/>
      <c r="GR3027" s="333"/>
      <c r="HB3027" s="333"/>
      <c r="HL3027" s="333"/>
      <c r="HV3027" s="333"/>
      <c r="IA3027" s="325"/>
    </row>
    <row r="3028" spans="1:235" s="48" customFormat="1">
      <c r="A3028" s="46"/>
      <c r="AB3028" s="333"/>
      <c r="AL3028" s="333"/>
      <c r="AV3028" s="333"/>
      <c r="BF3028" s="333"/>
      <c r="BP3028" s="333"/>
      <c r="BZ3028" s="333"/>
      <c r="CJ3028" s="333"/>
      <c r="CT3028" s="333"/>
      <c r="DD3028" s="333"/>
      <c r="DN3028" s="333"/>
      <c r="DX3028" s="333"/>
      <c r="EH3028" s="333"/>
      <c r="ER3028" s="333"/>
      <c r="FX3028" s="389"/>
      <c r="GH3028" s="333"/>
      <c r="GR3028" s="333"/>
      <c r="HB3028" s="333"/>
      <c r="HL3028" s="333"/>
      <c r="HV3028" s="333"/>
      <c r="IA3028" s="325"/>
    </row>
    <row r="3029" spans="1:235" s="48" customFormat="1">
      <c r="A3029" s="46"/>
      <c r="AB3029" s="333"/>
      <c r="AL3029" s="333"/>
      <c r="AV3029" s="333"/>
      <c r="BF3029" s="333"/>
      <c r="BP3029" s="333"/>
      <c r="BZ3029" s="333"/>
      <c r="CJ3029" s="333"/>
      <c r="CT3029" s="333"/>
      <c r="DD3029" s="333"/>
      <c r="DN3029" s="333"/>
      <c r="DX3029" s="333"/>
      <c r="EH3029" s="333"/>
      <c r="ER3029" s="333"/>
      <c r="FX3029" s="389"/>
      <c r="GH3029" s="333"/>
      <c r="GR3029" s="333"/>
      <c r="HB3029" s="333"/>
      <c r="HL3029" s="333"/>
      <c r="HV3029" s="333"/>
      <c r="IA3029" s="325"/>
    </row>
    <row r="3030" spans="1:235" s="48" customFormat="1">
      <c r="A3030" s="46"/>
      <c r="AB3030" s="333"/>
      <c r="AL3030" s="333"/>
      <c r="AV3030" s="333"/>
      <c r="BF3030" s="333"/>
      <c r="BP3030" s="333"/>
      <c r="BZ3030" s="333"/>
      <c r="CJ3030" s="333"/>
      <c r="CT3030" s="333"/>
      <c r="DD3030" s="333"/>
      <c r="DN3030" s="333"/>
      <c r="DX3030" s="333"/>
      <c r="EH3030" s="333"/>
      <c r="ER3030" s="333"/>
      <c r="FX3030" s="389"/>
      <c r="GH3030" s="333"/>
      <c r="GR3030" s="333"/>
      <c r="HB3030" s="333"/>
      <c r="HL3030" s="333"/>
      <c r="HV3030" s="333"/>
      <c r="IA3030" s="325"/>
    </row>
    <row r="3031" spans="1:235" s="48" customFormat="1">
      <c r="A3031" s="46"/>
      <c r="AB3031" s="333"/>
      <c r="AL3031" s="333"/>
      <c r="AV3031" s="333"/>
      <c r="BF3031" s="333"/>
      <c r="BP3031" s="333"/>
      <c r="BZ3031" s="333"/>
      <c r="CJ3031" s="333"/>
      <c r="CT3031" s="333"/>
      <c r="DD3031" s="333"/>
      <c r="DN3031" s="333"/>
      <c r="DX3031" s="333"/>
      <c r="EH3031" s="333"/>
      <c r="ER3031" s="333"/>
      <c r="FX3031" s="389"/>
      <c r="GH3031" s="333"/>
      <c r="GR3031" s="333"/>
      <c r="HB3031" s="333"/>
      <c r="HL3031" s="333"/>
      <c r="HV3031" s="333"/>
      <c r="IA3031" s="325"/>
    </row>
    <row r="3032" spans="1:235" s="48" customFormat="1">
      <c r="A3032" s="46"/>
      <c r="AB3032" s="333"/>
      <c r="AL3032" s="333"/>
      <c r="AV3032" s="333"/>
      <c r="BF3032" s="333"/>
      <c r="BP3032" s="333"/>
      <c r="BZ3032" s="333"/>
      <c r="CJ3032" s="333"/>
      <c r="CT3032" s="333"/>
      <c r="DD3032" s="333"/>
      <c r="DN3032" s="333"/>
      <c r="DX3032" s="333"/>
      <c r="EH3032" s="333"/>
      <c r="ER3032" s="333"/>
      <c r="FX3032" s="389"/>
      <c r="GH3032" s="333"/>
      <c r="GR3032" s="333"/>
      <c r="HB3032" s="333"/>
      <c r="HL3032" s="333"/>
      <c r="HV3032" s="333"/>
      <c r="IA3032" s="325"/>
    </row>
    <row r="3033" spans="1:235" s="48" customFormat="1">
      <c r="A3033" s="46"/>
      <c r="AB3033" s="333"/>
      <c r="AL3033" s="333"/>
      <c r="AV3033" s="333"/>
      <c r="BF3033" s="333"/>
      <c r="BP3033" s="333"/>
      <c r="BZ3033" s="333"/>
      <c r="CJ3033" s="333"/>
      <c r="CT3033" s="333"/>
      <c r="DD3033" s="333"/>
      <c r="DN3033" s="333"/>
      <c r="DX3033" s="333"/>
      <c r="EH3033" s="333"/>
      <c r="ER3033" s="333"/>
      <c r="FX3033" s="389"/>
      <c r="GH3033" s="333"/>
      <c r="GR3033" s="333"/>
      <c r="HB3033" s="333"/>
      <c r="HL3033" s="333"/>
      <c r="HV3033" s="333"/>
      <c r="IA3033" s="325"/>
    </row>
    <row r="3034" spans="1:235" s="48" customFormat="1">
      <c r="A3034" s="46"/>
      <c r="AB3034" s="333"/>
      <c r="AL3034" s="333"/>
      <c r="AV3034" s="333"/>
      <c r="BF3034" s="333"/>
      <c r="BP3034" s="333"/>
      <c r="BZ3034" s="333"/>
      <c r="CJ3034" s="333"/>
      <c r="CT3034" s="333"/>
      <c r="DD3034" s="333"/>
      <c r="DN3034" s="333"/>
      <c r="DX3034" s="333"/>
      <c r="EH3034" s="333"/>
      <c r="ER3034" s="333"/>
      <c r="FX3034" s="389"/>
      <c r="GH3034" s="333"/>
      <c r="GR3034" s="333"/>
      <c r="HB3034" s="333"/>
      <c r="HL3034" s="333"/>
      <c r="HV3034" s="333"/>
      <c r="IA3034" s="325"/>
    </row>
    <row r="3035" spans="1:235" s="48" customFormat="1">
      <c r="A3035" s="46"/>
      <c r="AB3035" s="333"/>
      <c r="AL3035" s="333"/>
      <c r="AV3035" s="333"/>
      <c r="BF3035" s="333"/>
      <c r="BP3035" s="333"/>
      <c r="BZ3035" s="333"/>
      <c r="CJ3035" s="333"/>
      <c r="CT3035" s="333"/>
      <c r="DD3035" s="333"/>
      <c r="DN3035" s="333"/>
      <c r="DX3035" s="333"/>
      <c r="EH3035" s="333"/>
      <c r="ER3035" s="333"/>
      <c r="FX3035" s="389"/>
      <c r="GH3035" s="333"/>
      <c r="GR3035" s="333"/>
      <c r="HB3035" s="333"/>
      <c r="HL3035" s="333"/>
      <c r="HV3035" s="333"/>
      <c r="IA3035" s="325"/>
    </row>
    <row r="3036" spans="1:235" s="48" customFormat="1">
      <c r="A3036" s="46"/>
      <c r="AB3036" s="333"/>
      <c r="AL3036" s="333"/>
      <c r="AV3036" s="333"/>
      <c r="BF3036" s="333"/>
      <c r="BP3036" s="333"/>
      <c r="BZ3036" s="333"/>
      <c r="CJ3036" s="333"/>
      <c r="CT3036" s="333"/>
      <c r="DD3036" s="333"/>
      <c r="DN3036" s="333"/>
      <c r="DX3036" s="333"/>
      <c r="EH3036" s="333"/>
      <c r="ER3036" s="333"/>
      <c r="FX3036" s="389"/>
      <c r="GH3036" s="333"/>
      <c r="GR3036" s="333"/>
      <c r="HB3036" s="333"/>
      <c r="HL3036" s="333"/>
      <c r="HV3036" s="333"/>
      <c r="IA3036" s="325"/>
    </row>
    <row r="3037" spans="1:235" s="48" customFormat="1">
      <c r="A3037" s="46"/>
      <c r="AB3037" s="333"/>
      <c r="AL3037" s="333"/>
      <c r="AV3037" s="333"/>
      <c r="BF3037" s="333"/>
      <c r="BP3037" s="333"/>
      <c r="BZ3037" s="333"/>
      <c r="CJ3037" s="333"/>
      <c r="CT3037" s="333"/>
      <c r="DD3037" s="333"/>
      <c r="DN3037" s="333"/>
      <c r="DX3037" s="333"/>
      <c r="EH3037" s="333"/>
      <c r="ER3037" s="333"/>
      <c r="FX3037" s="389"/>
      <c r="GH3037" s="333"/>
      <c r="GR3037" s="333"/>
      <c r="HB3037" s="333"/>
      <c r="HL3037" s="333"/>
      <c r="HV3037" s="333"/>
      <c r="IA3037" s="325"/>
    </row>
    <row r="3038" spans="1:235" s="48" customFormat="1">
      <c r="A3038" s="46"/>
      <c r="AB3038" s="333"/>
      <c r="AL3038" s="333"/>
      <c r="AV3038" s="333"/>
      <c r="BF3038" s="333"/>
      <c r="BP3038" s="333"/>
      <c r="BZ3038" s="333"/>
      <c r="CJ3038" s="333"/>
      <c r="CT3038" s="333"/>
      <c r="DD3038" s="333"/>
      <c r="DN3038" s="333"/>
      <c r="DX3038" s="333"/>
      <c r="EH3038" s="333"/>
      <c r="ER3038" s="333"/>
      <c r="FX3038" s="389"/>
      <c r="GH3038" s="333"/>
      <c r="GR3038" s="333"/>
      <c r="HB3038" s="333"/>
      <c r="HL3038" s="333"/>
      <c r="HV3038" s="333"/>
      <c r="IA3038" s="325"/>
    </row>
    <row r="3039" spans="1:235" s="48" customFormat="1">
      <c r="A3039" s="46"/>
      <c r="AB3039" s="333"/>
      <c r="AL3039" s="333"/>
      <c r="AV3039" s="333"/>
      <c r="BF3039" s="333"/>
      <c r="BP3039" s="333"/>
      <c r="BZ3039" s="333"/>
      <c r="CJ3039" s="333"/>
      <c r="CT3039" s="333"/>
      <c r="DD3039" s="333"/>
      <c r="DN3039" s="333"/>
      <c r="DX3039" s="333"/>
      <c r="EH3039" s="333"/>
      <c r="ER3039" s="333"/>
      <c r="FX3039" s="389"/>
      <c r="GH3039" s="333"/>
      <c r="GR3039" s="333"/>
      <c r="HB3039" s="333"/>
      <c r="HL3039" s="333"/>
      <c r="HV3039" s="333"/>
      <c r="IA3039" s="325"/>
    </row>
    <row r="3040" spans="1:235" s="48" customFormat="1">
      <c r="A3040" s="46"/>
      <c r="AB3040" s="333"/>
      <c r="AL3040" s="333"/>
      <c r="AV3040" s="333"/>
      <c r="BF3040" s="333"/>
      <c r="BP3040" s="333"/>
      <c r="BZ3040" s="333"/>
      <c r="CJ3040" s="333"/>
      <c r="CT3040" s="333"/>
      <c r="DD3040" s="333"/>
      <c r="DN3040" s="333"/>
      <c r="DX3040" s="333"/>
      <c r="EH3040" s="333"/>
      <c r="ER3040" s="333"/>
      <c r="FX3040" s="389"/>
      <c r="GH3040" s="333"/>
      <c r="GR3040" s="333"/>
      <c r="HB3040" s="333"/>
      <c r="HL3040" s="333"/>
      <c r="HV3040" s="333"/>
      <c r="IA3040" s="325"/>
    </row>
    <row r="3041" spans="1:235" s="48" customFormat="1">
      <c r="A3041" s="46"/>
      <c r="AB3041" s="333"/>
      <c r="AL3041" s="333"/>
      <c r="AV3041" s="333"/>
      <c r="BF3041" s="333"/>
      <c r="BP3041" s="333"/>
      <c r="BZ3041" s="333"/>
      <c r="CJ3041" s="333"/>
      <c r="CT3041" s="333"/>
      <c r="DD3041" s="333"/>
      <c r="DN3041" s="333"/>
      <c r="DX3041" s="333"/>
      <c r="EH3041" s="333"/>
      <c r="ER3041" s="333"/>
      <c r="FX3041" s="389"/>
      <c r="GH3041" s="333"/>
      <c r="GR3041" s="333"/>
      <c r="HB3041" s="333"/>
      <c r="HL3041" s="333"/>
      <c r="HV3041" s="333"/>
      <c r="IA3041" s="325"/>
    </row>
    <row r="3042" spans="1:235" s="48" customFormat="1">
      <c r="A3042" s="46"/>
      <c r="AB3042" s="333"/>
      <c r="AL3042" s="333"/>
      <c r="AV3042" s="333"/>
      <c r="BF3042" s="333"/>
      <c r="BP3042" s="333"/>
      <c r="BZ3042" s="333"/>
      <c r="CJ3042" s="333"/>
      <c r="CT3042" s="333"/>
      <c r="DD3042" s="333"/>
      <c r="DN3042" s="333"/>
      <c r="DX3042" s="333"/>
      <c r="EH3042" s="333"/>
      <c r="ER3042" s="333"/>
      <c r="FX3042" s="389"/>
      <c r="GH3042" s="333"/>
      <c r="GR3042" s="333"/>
      <c r="HB3042" s="333"/>
      <c r="HL3042" s="333"/>
      <c r="HV3042" s="333"/>
      <c r="IA3042" s="325"/>
    </row>
    <row r="3043" spans="1:235" s="48" customFormat="1">
      <c r="A3043" s="46"/>
      <c r="AB3043" s="333"/>
      <c r="AL3043" s="333"/>
      <c r="AV3043" s="333"/>
      <c r="BF3043" s="333"/>
      <c r="BP3043" s="333"/>
      <c r="BZ3043" s="333"/>
      <c r="CJ3043" s="333"/>
      <c r="CT3043" s="333"/>
      <c r="DD3043" s="333"/>
      <c r="DN3043" s="333"/>
      <c r="DX3043" s="333"/>
      <c r="EH3043" s="333"/>
      <c r="ER3043" s="333"/>
      <c r="FX3043" s="389"/>
      <c r="GH3043" s="333"/>
      <c r="GR3043" s="333"/>
      <c r="HB3043" s="333"/>
      <c r="HL3043" s="333"/>
      <c r="HV3043" s="333"/>
      <c r="IA3043" s="325"/>
    </row>
    <row r="3044" spans="1:235" s="48" customFormat="1">
      <c r="A3044" s="46"/>
      <c r="AB3044" s="333"/>
      <c r="AL3044" s="333"/>
      <c r="AV3044" s="333"/>
      <c r="BF3044" s="333"/>
      <c r="BP3044" s="333"/>
      <c r="BZ3044" s="333"/>
      <c r="CJ3044" s="333"/>
      <c r="CT3044" s="333"/>
      <c r="DD3044" s="333"/>
      <c r="DN3044" s="333"/>
      <c r="DX3044" s="333"/>
      <c r="EH3044" s="333"/>
      <c r="ER3044" s="333"/>
      <c r="FX3044" s="389"/>
      <c r="GH3044" s="333"/>
      <c r="GR3044" s="333"/>
      <c r="HB3044" s="333"/>
      <c r="HL3044" s="333"/>
      <c r="HV3044" s="333"/>
      <c r="IA3044" s="325"/>
    </row>
    <row r="3045" spans="1:235" s="48" customFormat="1">
      <c r="A3045" s="46"/>
      <c r="AB3045" s="333"/>
      <c r="AL3045" s="333"/>
      <c r="AV3045" s="333"/>
      <c r="BF3045" s="333"/>
      <c r="BP3045" s="333"/>
      <c r="BZ3045" s="333"/>
      <c r="CJ3045" s="333"/>
      <c r="CT3045" s="333"/>
      <c r="DD3045" s="333"/>
      <c r="DN3045" s="333"/>
      <c r="DX3045" s="333"/>
      <c r="EH3045" s="333"/>
      <c r="ER3045" s="333"/>
      <c r="FX3045" s="389"/>
      <c r="GH3045" s="333"/>
      <c r="GR3045" s="333"/>
      <c r="HB3045" s="333"/>
      <c r="HL3045" s="333"/>
      <c r="HV3045" s="333"/>
      <c r="IA3045" s="325"/>
    </row>
    <row r="3046" spans="1:235" s="48" customFormat="1">
      <c r="A3046" s="46"/>
      <c r="AB3046" s="333"/>
      <c r="AL3046" s="333"/>
      <c r="AV3046" s="333"/>
      <c r="BF3046" s="333"/>
      <c r="BP3046" s="333"/>
      <c r="BZ3046" s="333"/>
      <c r="CJ3046" s="333"/>
      <c r="CT3046" s="333"/>
      <c r="DD3046" s="333"/>
      <c r="DN3046" s="333"/>
      <c r="DX3046" s="333"/>
      <c r="EH3046" s="333"/>
      <c r="ER3046" s="333"/>
      <c r="FX3046" s="389"/>
      <c r="GH3046" s="333"/>
      <c r="GR3046" s="333"/>
      <c r="HB3046" s="333"/>
      <c r="HL3046" s="333"/>
      <c r="HV3046" s="333"/>
      <c r="IA3046" s="325"/>
    </row>
    <row r="3047" spans="1:235" s="48" customFormat="1">
      <c r="A3047" s="46"/>
      <c r="AB3047" s="333"/>
      <c r="AL3047" s="333"/>
      <c r="AV3047" s="333"/>
      <c r="BF3047" s="333"/>
      <c r="BP3047" s="333"/>
      <c r="BZ3047" s="333"/>
      <c r="CJ3047" s="333"/>
      <c r="CT3047" s="333"/>
      <c r="DD3047" s="333"/>
      <c r="DN3047" s="333"/>
      <c r="DX3047" s="333"/>
      <c r="EH3047" s="333"/>
      <c r="ER3047" s="333"/>
      <c r="FX3047" s="389"/>
      <c r="GH3047" s="333"/>
      <c r="GR3047" s="333"/>
      <c r="HB3047" s="333"/>
      <c r="HL3047" s="333"/>
      <c r="HV3047" s="333"/>
      <c r="IA3047" s="325"/>
    </row>
    <row r="3048" spans="1:235" s="48" customFormat="1">
      <c r="A3048" s="46"/>
      <c r="AB3048" s="333"/>
      <c r="AL3048" s="333"/>
      <c r="AV3048" s="333"/>
      <c r="BF3048" s="333"/>
      <c r="BP3048" s="333"/>
      <c r="BZ3048" s="333"/>
      <c r="CJ3048" s="333"/>
      <c r="CT3048" s="333"/>
      <c r="DD3048" s="333"/>
      <c r="DN3048" s="333"/>
      <c r="DX3048" s="333"/>
      <c r="EH3048" s="333"/>
      <c r="ER3048" s="333"/>
      <c r="FX3048" s="389"/>
      <c r="GH3048" s="333"/>
      <c r="GR3048" s="333"/>
      <c r="HB3048" s="333"/>
      <c r="HL3048" s="333"/>
      <c r="HV3048" s="333"/>
      <c r="IA3048" s="325"/>
    </row>
    <row r="3049" spans="1:235" s="48" customFormat="1">
      <c r="A3049" s="46"/>
      <c r="AB3049" s="333"/>
      <c r="AL3049" s="333"/>
      <c r="AV3049" s="333"/>
      <c r="BF3049" s="333"/>
      <c r="BP3049" s="333"/>
      <c r="BZ3049" s="333"/>
      <c r="CJ3049" s="333"/>
      <c r="CT3049" s="333"/>
      <c r="DD3049" s="333"/>
      <c r="DN3049" s="333"/>
      <c r="DX3049" s="333"/>
      <c r="EH3049" s="333"/>
      <c r="ER3049" s="333"/>
      <c r="FX3049" s="389"/>
      <c r="GH3049" s="333"/>
      <c r="GR3049" s="333"/>
      <c r="HB3049" s="333"/>
      <c r="HL3049" s="333"/>
      <c r="HV3049" s="333"/>
      <c r="IA3049" s="325"/>
    </row>
    <row r="3050" spans="1:235" s="48" customFormat="1">
      <c r="A3050" s="46"/>
      <c r="AB3050" s="333"/>
      <c r="AL3050" s="333"/>
      <c r="AV3050" s="333"/>
      <c r="BF3050" s="333"/>
      <c r="BP3050" s="333"/>
      <c r="BZ3050" s="333"/>
      <c r="CJ3050" s="333"/>
      <c r="CT3050" s="333"/>
      <c r="DD3050" s="333"/>
      <c r="DN3050" s="333"/>
      <c r="DX3050" s="333"/>
      <c r="EH3050" s="333"/>
      <c r="ER3050" s="333"/>
      <c r="FX3050" s="389"/>
      <c r="GH3050" s="333"/>
      <c r="GR3050" s="333"/>
      <c r="HB3050" s="333"/>
      <c r="HL3050" s="333"/>
      <c r="HV3050" s="333"/>
      <c r="IA3050" s="325"/>
    </row>
    <row r="3051" spans="1:235" s="48" customFormat="1">
      <c r="A3051" s="46"/>
      <c r="AB3051" s="333"/>
      <c r="AL3051" s="333"/>
      <c r="AV3051" s="333"/>
      <c r="BF3051" s="333"/>
      <c r="BP3051" s="333"/>
      <c r="BZ3051" s="333"/>
      <c r="CJ3051" s="333"/>
      <c r="CT3051" s="333"/>
      <c r="DD3051" s="333"/>
      <c r="DN3051" s="333"/>
      <c r="DX3051" s="333"/>
      <c r="EH3051" s="333"/>
      <c r="ER3051" s="333"/>
      <c r="FX3051" s="389"/>
      <c r="GH3051" s="333"/>
      <c r="GR3051" s="333"/>
      <c r="HB3051" s="333"/>
      <c r="HL3051" s="333"/>
      <c r="HV3051" s="333"/>
      <c r="IA3051" s="325"/>
    </row>
    <row r="3052" spans="1:235" s="48" customFormat="1">
      <c r="A3052" s="46"/>
      <c r="AB3052" s="333"/>
      <c r="AL3052" s="333"/>
      <c r="AV3052" s="333"/>
      <c r="BF3052" s="333"/>
      <c r="BP3052" s="333"/>
      <c r="BZ3052" s="333"/>
      <c r="CJ3052" s="333"/>
      <c r="CT3052" s="333"/>
      <c r="DD3052" s="333"/>
      <c r="DN3052" s="333"/>
      <c r="DX3052" s="333"/>
      <c r="EH3052" s="333"/>
      <c r="ER3052" s="333"/>
      <c r="FX3052" s="389"/>
      <c r="GH3052" s="333"/>
      <c r="GR3052" s="333"/>
      <c r="HB3052" s="333"/>
      <c r="HL3052" s="333"/>
      <c r="HV3052" s="333"/>
      <c r="IA3052" s="325"/>
    </row>
    <row r="3053" spans="1:235" s="48" customFormat="1">
      <c r="A3053" s="46"/>
      <c r="AB3053" s="333"/>
      <c r="AL3053" s="333"/>
      <c r="AV3053" s="333"/>
      <c r="BF3053" s="333"/>
      <c r="BP3053" s="333"/>
      <c r="BZ3053" s="333"/>
      <c r="CJ3053" s="333"/>
      <c r="CT3053" s="333"/>
      <c r="DD3053" s="333"/>
      <c r="DN3053" s="333"/>
      <c r="DX3053" s="333"/>
      <c r="EH3053" s="333"/>
      <c r="ER3053" s="333"/>
      <c r="FX3053" s="389"/>
      <c r="GH3053" s="333"/>
      <c r="GR3053" s="333"/>
      <c r="HB3053" s="333"/>
      <c r="HL3053" s="333"/>
      <c r="HV3053" s="333"/>
      <c r="IA3053" s="325"/>
    </row>
    <row r="3054" spans="1:235" s="48" customFormat="1">
      <c r="A3054" s="46"/>
      <c r="AB3054" s="333"/>
      <c r="AL3054" s="333"/>
      <c r="AV3054" s="333"/>
      <c r="BF3054" s="333"/>
      <c r="BP3054" s="333"/>
      <c r="BZ3054" s="333"/>
      <c r="CJ3054" s="333"/>
      <c r="CT3054" s="333"/>
      <c r="DD3054" s="333"/>
      <c r="DN3054" s="333"/>
      <c r="DX3054" s="333"/>
      <c r="EH3054" s="333"/>
      <c r="ER3054" s="333"/>
      <c r="FX3054" s="389"/>
      <c r="GH3054" s="333"/>
      <c r="GR3054" s="333"/>
      <c r="HB3054" s="333"/>
      <c r="HL3054" s="333"/>
      <c r="HV3054" s="333"/>
      <c r="IA3054" s="325"/>
    </row>
    <row r="3055" spans="1:235" s="48" customFormat="1">
      <c r="A3055" s="46"/>
      <c r="AB3055" s="333"/>
      <c r="AL3055" s="333"/>
      <c r="AV3055" s="333"/>
      <c r="BF3055" s="333"/>
      <c r="BP3055" s="333"/>
      <c r="BZ3055" s="333"/>
      <c r="CJ3055" s="333"/>
      <c r="CT3055" s="333"/>
      <c r="DD3055" s="333"/>
      <c r="DN3055" s="333"/>
      <c r="DX3055" s="333"/>
      <c r="EH3055" s="333"/>
      <c r="ER3055" s="333"/>
      <c r="FX3055" s="389"/>
      <c r="GH3055" s="333"/>
      <c r="GR3055" s="333"/>
      <c r="HB3055" s="333"/>
      <c r="HL3055" s="333"/>
      <c r="HV3055" s="333"/>
      <c r="IA3055" s="325"/>
    </row>
    <row r="3056" spans="1:235" s="48" customFormat="1">
      <c r="A3056" s="46"/>
      <c r="AB3056" s="333"/>
      <c r="AL3056" s="333"/>
      <c r="AV3056" s="333"/>
      <c r="BF3056" s="333"/>
      <c r="BP3056" s="333"/>
      <c r="BZ3056" s="333"/>
      <c r="CJ3056" s="333"/>
      <c r="CT3056" s="333"/>
      <c r="DD3056" s="333"/>
      <c r="DN3056" s="333"/>
      <c r="DX3056" s="333"/>
      <c r="EH3056" s="333"/>
      <c r="ER3056" s="333"/>
      <c r="FX3056" s="389"/>
      <c r="GH3056" s="333"/>
      <c r="GR3056" s="333"/>
      <c r="HB3056" s="333"/>
      <c r="HL3056" s="333"/>
      <c r="HV3056" s="333"/>
      <c r="IA3056" s="325"/>
    </row>
    <row r="3057" spans="1:235" s="48" customFormat="1">
      <c r="A3057" s="46"/>
      <c r="AB3057" s="333"/>
      <c r="AL3057" s="333"/>
      <c r="AV3057" s="333"/>
      <c r="BF3057" s="333"/>
      <c r="BP3057" s="333"/>
      <c r="BZ3057" s="333"/>
      <c r="CJ3057" s="333"/>
      <c r="CT3057" s="333"/>
      <c r="DD3057" s="333"/>
      <c r="DN3057" s="333"/>
      <c r="DX3057" s="333"/>
      <c r="EH3057" s="333"/>
      <c r="ER3057" s="333"/>
      <c r="FX3057" s="389"/>
      <c r="GH3057" s="333"/>
      <c r="GR3057" s="333"/>
      <c r="HB3057" s="333"/>
      <c r="HL3057" s="333"/>
      <c r="HV3057" s="333"/>
      <c r="IA3057" s="325"/>
    </row>
    <row r="3058" spans="1:235" s="48" customFormat="1">
      <c r="A3058" s="46"/>
      <c r="AB3058" s="333"/>
      <c r="AL3058" s="333"/>
      <c r="AV3058" s="333"/>
      <c r="BF3058" s="333"/>
      <c r="BP3058" s="333"/>
      <c r="BZ3058" s="333"/>
      <c r="CJ3058" s="333"/>
      <c r="CT3058" s="333"/>
      <c r="DD3058" s="333"/>
      <c r="DN3058" s="333"/>
      <c r="DX3058" s="333"/>
      <c r="EH3058" s="333"/>
      <c r="ER3058" s="333"/>
      <c r="FX3058" s="389"/>
      <c r="GH3058" s="333"/>
      <c r="GR3058" s="333"/>
      <c r="HB3058" s="333"/>
      <c r="HL3058" s="333"/>
      <c r="HV3058" s="333"/>
      <c r="IA3058" s="325"/>
    </row>
    <row r="3059" spans="1:235" s="48" customFormat="1">
      <c r="A3059" s="46"/>
      <c r="AB3059" s="333"/>
      <c r="AL3059" s="333"/>
      <c r="AV3059" s="333"/>
      <c r="BF3059" s="333"/>
      <c r="BP3059" s="333"/>
      <c r="BZ3059" s="333"/>
      <c r="CJ3059" s="333"/>
      <c r="CT3059" s="333"/>
      <c r="DD3059" s="333"/>
      <c r="DN3059" s="333"/>
      <c r="DX3059" s="333"/>
      <c r="EH3059" s="333"/>
      <c r="ER3059" s="333"/>
      <c r="FX3059" s="389"/>
      <c r="GH3059" s="333"/>
      <c r="GR3059" s="333"/>
      <c r="HB3059" s="333"/>
      <c r="HL3059" s="333"/>
      <c r="HV3059" s="333"/>
      <c r="IA3059" s="325"/>
    </row>
    <row r="3060" spans="1:235" s="48" customFormat="1">
      <c r="A3060" s="46"/>
      <c r="AB3060" s="333"/>
      <c r="AL3060" s="333"/>
      <c r="AV3060" s="333"/>
      <c r="BF3060" s="333"/>
      <c r="BP3060" s="333"/>
      <c r="BZ3060" s="333"/>
      <c r="CJ3060" s="333"/>
      <c r="CT3060" s="333"/>
      <c r="DD3060" s="333"/>
      <c r="DN3060" s="333"/>
      <c r="DX3060" s="333"/>
      <c r="EH3060" s="333"/>
      <c r="ER3060" s="333"/>
      <c r="FX3060" s="389"/>
      <c r="GH3060" s="333"/>
      <c r="GR3060" s="333"/>
      <c r="HB3060" s="333"/>
      <c r="HL3060" s="333"/>
      <c r="HV3060" s="333"/>
      <c r="IA3060" s="325"/>
    </row>
    <row r="3061" spans="1:235" s="48" customFormat="1">
      <c r="A3061" s="46"/>
      <c r="AB3061" s="333"/>
      <c r="AL3061" s="333"/>
      <c r="AV3061" s="333"/>
      <c r="BF3061" s="333"/>
      <c r="BP3061" s="333"/>
      <c r="BZ3061" s="333"/>
      <c r="CJ3061" s="333"/>
      <c r="CT3061" s="333"/>
      <c r="DD3061" s="333"/>
      <c r="DN3061" s="333"/>
      <c r="DX3061" s="333"/>
      <c r="EH3061" s="333"/>
      <c r="ER3061" s="333"/>
      <c r="FX3061" s="389"/>
      <c r="GH3061" s="333"/>
      <c r="GR3061" s="333"/>
      <c r="HB3061" s="333"/>
      <c r="HL3061" s="333"/>
      <c r="HV3061" s="333"/>
      <c r="IA3061" s="325"/>
    </row>
    <row r="3062" spans="1:235" s="48" customFormat="1">
      <c r="A3062" s="46"/>
      <c r="AB3062" s="333"/>
      <c r="AL3062" s="333"/>
      <c r="AV3062" s="333"/>
      <c r="BF3062" s="333"/>
      <c r="BP3062" s="333"/>
      <c r="BZ3062" s="333"/>
      <c r="CJ3062" s="333"/>
      <c r="CT3062" s="333"/>
      <c r="DD3062" s="333"/>
      <c r="DN3062" s="333"/>
      <c r="DX3062" s="333"/>
      <c r="EH3062" s="333"/>
      <c r="ER3062" s="333"/>
      <c r="FX3062" s="389"/>
      <c r="GH3062" s="333"/>
      <c r="GR3062" s="333"/>
      <c r="HB3062" s="333"/>
      <c r="HL3062" s="333"/>
      <c r="HV3062" s="333"/>
      <c r="IA3062" s="325"/>
    </row>
    <row r="3063" spans="1:235" s="48" customFormat="1">
      <c r="A3063" s="46"/>
      <c r="AB3063" s="333"/>
      <c r="AL3063" s="333"/>
      <c r="AV3063" s="333"/>
      <c r="BF3063" s="333"/>
      <c r="BP3063" s="333"/>
      <c r="BZ3063" s="333"/>
      <c r="CJ3063" s="333"/>
      <c r="CT3063" s="333"/>
      <c r="DD3063" s="333"/>
      <c r="DN3063" s="333"/>
      <c r="DX3063" s="333"/>
      <c r="EH3063" s="333"/>
      <c r="ER3063" s="333"/>
      <c r="FX3063" s="389"/>
      <c r="GH3063" s="333"/>
      <c r="GR3063" s="333"/>
      <c r="HB3063" s="333"/>
      <c r="HL3063" s="333"/>
      <c r="HV3063" s="333"/>
      <c r="IA3063" s="325"/>
    </row>
    <row r="3064" spans="1:235" s="48" customFormat="1">
      <c r="A3064" s="46"/>
      <c r="AB3064" s="333"/>
      <c r="AL3064" s="333"/>
      <c r="AV3064" s="333"/>
      <c r="BF3064" s="333"/>
      <c r="BP3064" s="333"/>
      <c r="BZ3064" s="333"/>
      <c r="CJ3064" s="333"/>
      <c r="CT3064" s="333"/>
      <c r="DD3064" s="333"/>
      <c r="DN3064" s="333"/>
      <c r="DX3064" s="333"/>
      <c r="EH3064" s="333"/>
      <c r="ER3064" s="333"/>
      <c r="FX3064" s="389"/>
      <c r="GH3064" s="333"/>
      <c r="GR3064" s="333"/>
      <c r="HB3064" s="333"/>
      <c r="HL3064" s="333"/>
      <c r="HV3064" s="333"/>
      <c r="IA3064" s="325"/>
    </row>
    <row r="3065" spans="1:235" s="48" customFormat="1">
      <c r="A3065" s="46"/>
      <c r="AB3065" s="333"/>
      <c r="AL3065" s="333"/>
      <c r="AV3065" s="333"/>
      <c r="BF3065" s="333"/>
      <c r="BP3065" s="333"/>
      <c r="BZ3065" s="333"/>
      <c r="CJ3065" s="333"/>
      <c r="CT3065" s="333"/>
      <c r="DD3065" s="333"/>
      <c r="DN3065" s="333"/>
      <c r="DX3065" s="333"/>
      <c r="EH3065" s="333"/>
      <c r="ER3065" s="333"/>
      <c r="FX3065" s="389"/>
      <c r="GH3065" s="333"/>
      <c r="GR3065" s="333"/>
      <c r="HB3065" s="333"/>
      <c r="HL3065" s="333"/>
      <c r="HV3065" s="333"/>
      <c r="IA3065" s="325"/>
    </row>
    <row r="3066" spans="1:235" s="48" customFormat="1">
      <c r="A3066" s="46"/>
      <c r="AB3066" s="333"/>
      <c r="AL3066" s="333"/>
      <c r="AV3066" s="333"/>
      <c r="BF3066" s="333"/>
      <c r="BP3066" s="333"/>
      <c r="BZ3066" s="333"/>
      <c r="CJ3066" s="333"/>
      <c r="CT3066" s="333"/>
      <c r="DD3066" s="333"/>
      <c r="DN3066" s="333"/>
      <c r="DX3066" s="333"/>
      <c r="EH3066" s="333"/>
      <c r="ER3066" s="333"/>
      <c r="FX3066" s="389"/>
      <c r="GH3066" s="333"/>
      <c r="GR3066" s="333"/>
      <c r="HB3066" s="333"/>
      <c r="HL3066" s="333"/>
      <c r="HV3066" s="333"/>
      <c r="IA3066" s="325"/>
    </row>
    <row r="3067" spans="1:235" s="48" customFormat="1">
      <c r="A3067" s="46"/>
      <c r="AB3067" s="333"/>
      <c r="AL3067" s="333"/>
      <c r="AV3067" s="333"/>
      <c r="BF3067" s="333"/>
      <c r="BP3067" s="333"/>
      <c r="BZ3067" s="333"/>
      <c r="CJ3067" s="333"/>
      <c r="CT3067" s="333"/>
      <c r="DD3067" s="333"/>
      <c r="DN3067" s="333"/>
      <c r="DX3067" s="333"/>
      <c r="EH3067" s="333"/>
      <c r="ER3067" s="333"/>
      <c r="FX3067" s="389"/>
      <c r="GH3067" s="333"/>
      <c r="GR3067" s="333"/>
      <c r="HB3067" s="333"/>
      <c r="HL3067" s="333"/>
      <c r="HV3067" s="333"/>
      <c r="IA3067" s="325"/>
    </row>
    <row r="3068" spans="1:235" s="48" customFormat="1">
      <c r="A3068" s="46"/>
      <c r="AB3068" s="333"/>
      <c r="AL3068" s="333"/>
      <c r="AV3068" s="333"/>
      <c r="BF3068" s="333"/>
      <c r="BP3068" s="333"/>
      <c r="BZ3068" s="333"/>
      <c r="CJ3068" s="333"/>
      <c r="CT3068" s="333"/>
      <c r="DD3068" s="333"/>
      <c r="DN3068" s="333"/>
      <c r="DX3068" s="333"/>
      <c r="EH3068" s="333"/>
      <c r="ER3068" s="333"/>
      <c r="FX3068" s="389"/>
      <c r="GH3068" s="333"/>
      <c r="GR3068" s="333"/>
      <c r="HB3068" s="333"/>
      <c r="HL3068" s="333"/>
      <c r="HV3068" s="333"/>
      <c r="IA3068" s="325"/>
    </row>
    <row r="3069" spans="1:235" s="48" customFormat="1">
      <c r="A3069" s="46"/>
      <c r="AB3069" s="333"/>
      <c r="AL3069" s="333"/>
      <c r="AV3069" s="333"/>
      <c r="BF3069" s="333"/>
      <c r="BP3069" s="333"/>
      <c r="BZ3069" s="333"/>
      <c r="CJ3069" s="333"/>
      <c r="CT3069" s="333"/>
      <c r="DD3069" s="333"/>
      <c r="DN3069" s="333"/>
      <c r="DX3069" s="333"/>
      <c r="EH3069" s="333"/>
      <c r="ER3069" s="333"/>
      <c r="FX3069" s="389"/>
      <c r="GH3069" s="333"/>
      <c r="GR3069" s="333"/>
      <c r="HB3069" s="333"/>
      <c r="HL3069" s="333"/>
      <c r="HV3069" s="333"/>
      <c r="IA3069" s="325"/>
    </row>
    <row r="3070" spans="1:235" s="48" customFormat="1">
      <c r="A3070" s="46"/>
      <c r="AB3070" s="333"/>
      <c r="AL3070" s="333"/>
      <c r="AV3070" s="333"/>
      <c r="BF3070" s="333"/>
      <c r="BP3070" s="333"/>
      <c r="BZ3070" s="333"/>
      <c r="CJ3070" s="333"/>
      <c r="CT3070" s="333"/>
      <c r="DD3070" s="333"/>
      <c r="DN3070" s="333"/>
      <c r="DX3070" s="333"/>
      <c r="EH3070" s="333"/>
      <c r="ER3070" s="333"/>
      <c r="FX3070" s="389"/>
      <c r="GH3070" s="333"/>
      <c r="GR3070" s="333"/>
      <c r="HB3070" s="333"/>
      <c r="HL3070" s="333"/>
      <c r="HV3070" s="333"/>
      <c r="IA3070" s="325"/>
    </row>
    <row r="3071" spans="1:235" s="48" customFormat="1">
      <c r="A3071" s="46"/>
      <c r="AB3071" s="333"/>
      <c r="AL3071" s="333"/>
      <c r="AV3071" s="333"/>
      <c r="BF3071" s="333"/>
      <c r="BP3071" s="333"/>
      <c r="BZ3071" s="333"/>
      <c r="CJ3071" s="333"/>
      <c r="CT3071" s="333"/>
      <c r="DD3071" s="333"/>
      <c r="DN3071" s="333"/>
      <c r="DX3071" s="333"/>
      <c r="EH3071" s="333"/>
      <c r="ER3071" s="333"/>
      <c r="FX3071" s="389"/>
      <c r="GH3071" s="333"/>
      <c r="GR3071" s="333"/>
      <c r="HB3071" s="333"/>
      <c r="HL3071" s="333"/>
      <c r="HV3071" s="333"/>
      <c r="IA3071" s="325"/>
    </row>
    <row r="3072" spans="1:235" s="48" customFormat="1">
      <c r="A3072" s="46"/>
      <c r="AB3072" s="333"/>
      <c r="AL3072" s="333"/>
      <c r="AV3072" s="333"/>
      <c r="BF3072" s="333"/>
      <c r="BP3072" s="333"/>
      <c r="BZ3072" s="333"/>
      <c r="CJ3072" s="333"/>
      <c r="CT3072" s="333"/>
      <c r="DD3072" s="333"/>
      <c r="DN3072" s="333"/>
      <c r="DX3072" s="333"/>
      <c r="EH3072" s="333"/>
      <c r="ER3072" s="333"/>
      <c r="FX3072" s="389"/>
      <c r="GH3072" s="333"/>
      <c r="GR3072" s="333"/>
      <c r="HB3072" s="333"/>
      <c r="HL3072" s="333"/>
      <c r="HV3072" s="333"/>
      <c r="IA3072" s="325"/>
    </row>
    <row r="3073" spans="1:235" s="48" customFormat="1">
      <c r="A3073" s="46"/>
      <c r="AB3073" s="333"/>
      <c r="AL3073" s="333"/>
      <c r="AV3073" s="333"/>
      <c r="BF3073" s="333"/>
      <c r="BP3073" s="333"/>
      <c r="BZ3073" s="333"/>
      <c r="CJ3073" s="333"/>
      <c r="CT3073" s="333"/>
      <c r="DD3073" s="333"/>
      <c r="DN3073" s="333"/>
      <c r="DX3073" s="333"/>
      <c r="EH3073" s="333"/>
      <c r="ER3073" s="333"/>
      <c r="FX3073" s="389"/>
      <c r="GH3073" s="333"/>
      <c r="GR3073" s="333"/>
      <c r="HB3073" s="333"/>
      <c r="HL3073" s="333"/>
      <c r="HV3073" s="333"/>
      <c r="IA3073" s="325"/>
    </row>
    <row r="3074" spans="1:235" s="48" customFormat="1">
      <c r="A3074" s="46"/>
      <c r="AB3074" s="333"/>
      <c r="AL3074" s="333"/>
      <c r="AV3074" s="333"/>
      <c r="BF3074" s="333"/>
      <c r="BP3074" s="333"/>
      <c r="BZ3074" s="333"/>
      <c r="CJ3074" s="333"/>
      <c r="CT3074" s="333"/>
      <c r="DD3074" s="333"/>
      <c r="DN3074" s="333"/>
      <c r="DX3074" s="333"/>
      <c r="EH3074" s="333"/>
      <c r="ER3074" s="333"/>
      <c r="FX3074" s="389"/>
      <c r="GH3074" s="333"/>
      <c r="GR3074" s="333"/>
      <c r="HB3074" s="333"/>
      <c r="HL3074" s="333"/>
      <c r="HV3074" s="333"/>
      <c r="IA3074" s="325"/>
    </row>
    <row r="3075" spans="1:235" s="48" customFormat="1">
      <c r="A3075" s="46"/>
      <c r="AB3075" s="333"/>
      <c r="AL3075" s="333"/>
      <c r="AV3075" s="333"/>
      <c r="BF3075" s="333"/>
      <c r="BP3075" s="333"/>
      <c r="BZ3075" s="333"/>
      <c r="CJ3075" s="333"/>
      <c r="CT3075" s="333"/>
      <c r="DD3075" s="333"/>
      <c r="DN3075" s="333"/>
      <c r="DX3075" s="333"/>
      <c r="EH3075" s="333"/>
      <c r="ER3075" s="333"/>
      <c r="FX3075" s="389"/>
      <c r="GH3075" s="333"/>
      <c r="GR3075" s="333"/>
      <c r="HB3075" s="333"/>
      <c r="HL3075" s="333"/>
      <c r="HV3075" s="333"/>
      <c r="IA3075" s="325"/>
    </row>
    <row r="3076" spans="1:235" s="48" customFormat="1">
      <c r="A3076" s="46"/>
      <c r="AB3076" s="333"/>
      <c r="AL3076" s="333"/>
      <c r="AV3076" s="333"/>
      <c r="BF3076" s="333"/>
      <c r="BP3076" s="333"/>
      <c r="BZ3076" s="333"/>
      <c r="CJ3076" s="333"/>
      <c r="CT3076" s="333"/>
      <c r="DD3076" s="333"/>
      <c r="DN3076" s="333"/>
      <c r="DX3076" s="333"/>
      <c r="EH3076" s="333"/>
      <c r="ER3076" s="333"/>
      <c r="FX3076" s="389"/>
      <c r="GH3076" s="333"/>
      <c r="GR3076" s="333"/>
      <c r="HB3076" s="333"/>
      <c r="HL3076" s="333"/>
      <c r="HV3076" s="333"/>
      <c r="IA3076" s="325"/>
    </row>
    <row r="3077" spans="1:235" s="48" customFormat="1">
      <c r="A3077" s="46"/>
      <c r="AB3077" s="333"/>
      <c r="AL3077" s="333"/>
      <c r="AV3077" s="333"/>
      <c r="BF3077" s="333"/>
      <c r="BP3077" s="333"/>
      <c r="BZ3077" s="333"/>
      <c r="CJ3077" s="333"/>
      <c r="CT3077" s="333"/>
      <c r="DD3077" s="333"/>
      <c r="DN3077" s="333"/>
      <c r="DX3077" s="333"/>
      <c r="EH3077" s="333"/>
      <c r="ER3077" s="333"/>
      <c r="FX3077" s="389"/>
      <c r="GH3077" s="333"/>
      <c r="GR3077" s="333"/>
      <c r="HB3077" s="333"/>
      <c r="HL3077" s="333"/>
      <c r="HV3077" s="333"/>
      <c r="IA3077" s="325"/>
    </row>
    <row r="3078" spans="1:235" s="48" customFormat="1">
      <c r="A3078" s="46"/>
      <c r="AB3078" s="333"/>
      <c r="AL3078" s="333"/>
      <c r="AV3078" s="333"/>
      <c r="BF3078" s="333"/>
      <c r="BP3078" s="333"/>
      <c r="BZ3078" s="333"/>
      <c r="CJ3078" s="333"/>
      <c r="CT3078" s="333"/>
      <c r="DD3078" s="333"/>
      <c r="DN3078" s="333"/>
      <c r="DX3078" s="333"/>
      <c r="EH3078" s="333"/>
      <c r="ER3078" s="333"/>
      <c r="FX3078" s="389"/>
      <c r="GH3078" s="333"/>
      <c r="GR3078" s="333"/>
      <c r="HB3078" s="333"/>
      <c r="HL3078" s="333"/>
      <c r="HV3078" s="333"/>
      <c r="IA3078" s="325"/>
    </row>
    <row r="3079" spans="1:235" s="48" customFormat="1">
      <c r="A3079" s="46"/>
      <c r="AB3079" s="333"/>
      <c r="AL3079" s="333"/>
      <c r="AV3079" s="333"/>
      <c r="BF3079" s="333"/>
      <c r="BP3079" s="333"/>
      <c r="BZ3079" s="333"/>
      <c r="CJ3079" s="333"/>
      <c r="CT3079" s="333"/>
      <c r="DD3079" s="333"/>
      <c r="DN3079" s="333"/>
      <c r="DX3079" s="333"/>
      <c r="EH3079" s="333"/>
      <c r="ER3079" s="333"/>
      <c r="FX3079" s="389"/>
      <c r="GH3079" s="333"/>
      <c r="GR3079" s="333"/>
      <c r="HB3079" s="333"/>
      <c r="HL3079" s="333"/>
      <c r="HV3079" s="333"/>
      <c r="IA3079" s="325"/>
    </row>
    <row r="3080" spans="1:235" s="48" customFormat="1">
      <c r="A3080" s="46"/>
      <c r="AB3080" s="333"/>
      <c r="AL3080" s="333"/>
      <c r="AV3080" s="333"/>
      <c r="BF3080" s="333"/>
      <c r="BP3080" s="333"/>
      <c r="BZ3080" s="333"/>
      <c r="CJ3080" s="333"/>
      <c r="CT3080" s="333"/>
      <c r="DD3080" s="333"/>
      <c r="DN3080" s="333"/>
      <c r="DX3080" s="333"/>
      <c r="EH3080" s="333"/>
      <c r="ER3080" s="333"/>
      <c r="FX3080" s="389"/>
      <c r="GH3080" s="333"/>
      <c r="GR3080" s="333"/>
      <c r="HB3080" s="333"/>
      <c r="HL3080" s="333"/>
      <c r="HV3080" s="333"/>
      <c r="IA3080" s="325"/>
    </row>
    <row r="3081" spans="1:235" s="48" customFormat="1">
      <c r="A3081" s="46"/>
      <c r="AB3081" s="333"/>
      <c r="AL3081" s="333"/>
      <c r="AV3081" s="333"/>
      <c r="BF3081" s="333"/>
      <c r="BP3081" s="333"/>
      <c r="BZ3081" s="333"/>
      <c r="CJ3081" s="333"/>
      <c r="CT3081" s="333"/>
      <c r="DD3081" s="333"/>
      <c r="DN3081" s="333"/>
      <c r="DX3081" s="333"/>
      <c r="EH3081" s="333"/>
      <c r="ER3081" s="333"/>
      <c r="FX3081" s="389"/>
      <c r="GH3081" s="333"/>
      <c r="GR3081" s="333"/>
      <c r="HB3081" s="333"/>
      <c r="HL3081" s="333"/>
      <c r="HV3081" s="333"/>
      <c r="IA3081" s="325"/>
    </row>
    <row r="3082" spans="1:235" s="48" customFormat="1">
      <c r="A3082" s="46"/>
      <c r="AB3082" s="333"/>
      <c r="AL3082" s="333"/>
      <c r="AV3082" s="333"/>
      <c r="BF3082" s="333"/>
      <c r="BP3082" s="333"/>
      <c r="BZ3082" s="333"/>
      <c r="CJ3082" s="333"/>
      <c r="CT3082" s="333"/>
      <c r="DD3082" s="333"/>
      <c r="DN3082" s="333"/>
      <c r="DX3082" s="333"/>
      <c r="EH3082" s="333"/>
      <c r="ER3082" s="333"/>
      <c r="FX3082" s="389"/>
      <c r="GH3082" s="333"/>
      <c r="GR3082" s="333"/>
      <c r="HB3082" s="333"/>
      <c r="HL3082" s="333"/>
      <c r="HV3082" s="333"/>
      <c r="IA3082" s="325"/>
    </row>
    <row r="3083" spans="1:235" s="48" customFormat="1">
      <c r="A3083" s="46"/>
      <c r="AB3083" s="333"/>
      <c r="AL3083" s="333"/>
      <c r="AV3083" s="333"/>
      <c r="BF3083" s="333"/>
      <c r="BP3083" s="333"/>
      <c r="BZ3083" s="333"/>
      <c r="CJ3083" s="333"/>
      <c r="CT3083" s="333"/>
      <c r="DD3083" s="333"/>
      <c r="DN3083" s="333"/>
      <c r="DX3083" s="333"/>
      <c r="EH3083" s="333"/>
      <c r="ER3083" s="333"/>
      <c r="FX3083" s="389"/>
      <c r="GH3083" s="333"/>
      <c r="GR3083" s="333"/>
      <c r="HB3083" s="333"/>
      <c r="HL3083" s="333"/>
      <c r="HV3083" s="333"/>
      <c r="IA3083" s="325"/>
    </row>
    <row r="3084" spans="1:235" s="48" customFormat="1">
      <c r="A3084" s="46"/>
      <c r="AB3084" s="333"/>
      <c r="AL3084" s="333"/>
      <c r="AV3084" s="333"/>
      <c r="BF3084" s="333"/>
      <c r="BP3084" s="333"/>
      <c r="BZ3084" s="333"/>
      <c r="CJ3084" s="333"/>
      <c r="CT3084" s="333"/>
      <c r="DD3084" s="333"/>
      <c r="DN3084" s="333"/>
      <c r="DX3084" s="333"/>
      <c r="EH3084" s="333"/>
      <c r="ER3084" s="333"/>
      <c r="FX3084" s="389"/>
      <c r="GH3084" s="333"/>
      <c r="GR3084" s="333"/>
      <c r="HB3084" s="333"/>
      <c r="HL3084" s="333"/>
      <c r="HV3084" s="333"/>
      <c r="IA3084" s="325"/>
    </row>
    <row r="3085" spans="1:235" s="48" customFormat="1">
      <c r="A3085" s="46"/>
      <c r="AB3085" s="333"/>
      <c r="AL3085" s="333"/>
      <c r="AV3085" s="333"/>
      <c r="BF3085" s="333"/>
      <c r="BP3085" s="333"/>
      <c r="BZ3085" s="333"/>
      <c r="CJ3085" s="333"/>
      <c r="CT3085" s="333"/>
      <c r="DD3085" s="333"/>
      <c r="DN3085" s="333"/>
      <c r="DX3085" s="333"/>
      <c r="EH3085" s="333"/>
      <c r="ER3085" s="333"/>
      <c r="FX3085" s="389"/>
      <c r="GH3085" s="333"/>
      <c r="GR3085" s="333"/>
      <c r="HB3085" s="333"/>
      <c r="HL3085" s="333"/>
      <c r="HV3085" s="333"/>
      <c r="IA3085" s="325"/>
    </row>
    <row r="3086" spans="1:235" s="48" customFormat="1">
      <c r="A3086" s="46"/>
      <c r="AB3086" s="333"/>
      <c r="AL3086" s="333"/>
      <c r="AV3086" s="333"/>
      <c r="BF3086" s="333"/>
      <c r="BP3086" s="333"/>
      <c r="BZ3086" s="333"/>
      <c r="CJ3086" s="333"/>
      <c r="CT3086" s="333"/>
      <c r="DD3086" s="333"/>
      <c r="DN3086" s="333"/>
      <c r="DX3086" s="333"/>
      <c r="EH3086" s="333"/>
      <c r="ER3086" s="333"/>
      <c r="FX3086" s="389"/>
      <c r="GH3086" s="333"/>
      <c r="GR3086" s="333"/>
      <c r="HB3086" s="333"/>
      <c r="HL3086" s="333"/>
      <c r="HV3086" s="333"/>
      <c r="IA3086" s="325"/>
    </row>
    <row r="3087" spans="1:235" s="48" customFormat="1">
      <c r="A3087" s="46"/>
      <c r="AB3087" s="333"/>
      <c r="AL3087" s="333"/>
      <c r="AV3087" s="333"/>
      <c r="BF3087" s="333"/>
      <c r="BP3087" s="333"/>
      <c r="BZ3087" s="333"/>
      <c r="CJ3087" s="333"/>
      <c r="CT3087" s="333"/>
      <c r="DD3087" s="333"/>
      <c r="DN3087" s="333"/>
      <c r="DX3087" s="333"/>
      <c r="EH3087" s="333"/>
      <c r="ER3087" s="333"/>
      <c r="FX3087" s="389"/>
      <c r="GH3087" s="333"/>
      <c r="GR3087" s="333"/>
      <c r="HB3087" s="333"/>
      <c r="HL3087" s="333"/>
      <c r="HV3087" s="333"/>
      <c r="IA3087" s="325"/>
    </row>
    <row r="3088" spans="1:235" s="48" customFormat="1">
      <c r="A3088" s="46"/>
      <c r="AB3088" s="333"/>
      <c r="AL3088" s="333"/>
      <c r="AV3088" s="333"/>
      <c r="BF3088" s="333"/>
      <c r="BP3088" s="333"/>
      <c r="BZ3088" s="333"/>
      <c r="CJ3088" s="333"/>
      <c r="CT3088" s="333"/>
      <c r="DD3088" s="333"/>
      <c r="DN3088" s="333"/>
      <c r="DX3088" s="333"/>
      <c r="EH3088" s="333"/>
      <c r="ER3088" s="333"/>
      <c r="FX3088" s="389"/>
      <c r="GH3088" s="333"/>
      <c r="GR3088" s="333"/>
      <c r="HB3088" s="333"/>
      <c r="HL3088" s="333"/>
      <c r="HV3088" s="333"/>
      <c r="IA3088" s="325"/>
    </row>
    <row r="3089" spans="1:235" s="48" customFormat="1">
      <c r="A3089" s="46"/>
      <c r="AB3089" s="333"/>
      <c r="AL3089" s="333"/>
      <c r="AV3089" s="333"/>
      <c r="BF3089" s="333"/>
      <c r="BP3089" s="333"/>
      <c r="BZ3089" s="333"/>
      <c r="CJ3089" s="333"/>
      <c r="CT3089" s="333"/>
      <c r="DD3089" s="333"/>
      <c r="DN3089" s="333"/>
      <c r="DX3089" s="333"/>
      <c r="EH3089" s="333"/>
      <c r="ER3089" s="333"/>
      <c r="FX3089" s="389"/>
      <c r="GH3089" s="333"/>
      <c r="GR3089" s="333"/>
      <c r="HB3089" s="333"/>
      <c r="HL3089" s="333"/>
      <c r="HV3089" s="333"/>
      <c r="IA3089" s="325"/>
    </row>
    <row r="3090" spans="1:235" s="48" customFormat="1">
      <c r="A3090" s="46"/>
      <c r="AB3090" s="333"/>
      <c r="AL3090" s="333"/>
      <c r="AV3090" s="333"/>
      <c r="BF3090" s="333"/>
      <c r="BP3090" s="333"/>
      <c r="BZ3090" s="333"/>
      <c r="CJ3090" s="333"/>
      <c r="CT3090" s="333"/>
      <c r="DD3090" s="333"/>
      <c r="DN3090" s="333"/>
      <c r="DX3090" s="333"/>
      <c r="EH3090" s="333"/>
      <c r="ER3090" s="333"/>
      <c r="FX3090" s="389"/>
      <c r="GH3090" s="333"/>
      <c r="GR3090" s="333"/>
      <c r="HB3090" s="333"/>
      <c r="HL3090" s="333"/>
      <c r="HV3090" s="333"/>
      <c r="IA3090" s="325"/>
    </row>
    <row r="3091" spans="1:235" s="48" customFormat="1">
      <c r="A3091" s="46"/>
      <c r="AB3091" s="333"/>
      <c r="AL3091" s="333"/>
      <c r="AV3091" s="333"/>
      <c r="BF3091" s="333"/>
      <c r="BP3091" s="333"/>
      <c r="BZ3091" s="333"/>
      <c r="CJ3091" s="333"/>
      <c r="CT3091" s="333"/>
      <c r="DD3091" s="333"/>
      <c r="DN3091" s="333"/>
      <c r="DX3091" s="333"/>
      <c r="EH3091" s="333"/>
      <c r="ER3091" s="333"/>
      <c r="FX3091" s="389"/>
      <c r="GH3091" s="333"/>
      <c r="GR3091" s="333"/>
      <c r="HB3091" s="333"/>
      <c r="HL3091" s="333"/>
      <c r="HV3091" s="333"/>
      <c r="IA3091" s="325"/>
    </row>
    <row r="3092" spans="1:235" s="48" customFormat="1">
      <c r="A3092" s="46"/>
      <c r="AB3092" s="333"/>
      <c r="AL3092" s="333"/>
      <c r="AV3092" s="333"/>
      <c r="BF3092" s="333"/>
      <c r="BP3092" s="333"/>
      <c r="BZ3092" s="333"/>
      <c r="CJ3092" s="333"/>
      <c r="CT3092" s="333"/>
      <c r="DD3092" s="333"/>
      <c r="DN3092" s="333"/>
      <c r="DX3092" s="333"/>
      <c r="EH3092" s="333"/>
      <c r="ER3092" s="333"/>
      <c r="FX3092" s="389"/>
      <c r="GH3092" s="333"/>
      <c r="GR3092" s="333"/>
      <c r="HB3092" s="333"/>
      <c r="HL3092" s="333"/>
      <c r="HV3092" s="333"/>
      <c r="IA3092" s="325"/>
    </row>
    <row r="3093" spans="1:235" s="48" customFormat="1">
      <c r="A3093" s="46"/>
      <c r="AB3093" s="333"/>
      <c r="AL3093" s="333"/>
      <c r="AV3093" s="333"/>
      <c r="BF3093" s="333"/>
      <c r="BP3093" s="333"/>
      <c r="BZ3093" s="333"/>
      <c r="CJ3093" s="333"/>
      <c r="CT3093" s="333"/>
      <c r="DD3093" s="333"/>
      <c r="DN3093" s="333"/>
      <c r="DX3093" s="333"/>
      <c r="EH3093" s="333"/>
      <c r="ER3093" s="333"/>
      <c r="FX3093" s="389"/>
      <c r="GH3093" s="333"/>
      <c r="GR3093" s="333"/>
      <c r="HB3093" s="333"/>
      <c r="HL3093" s="333"/>
      <c r="HV3093" s="333"/>
      <c r="IA3093" s="325"/>
    </row>
    <row r="3094" spans="1:235" s="48" customFormat="1">
      <c r="A3094" s="46"/>
      <c r="AB3094" s="333"/>
      <c r="AL3094" s="333"/>
      <c r="AV3094" s="333"/>
      <c r="BF3094" s="333"/>
      <c r="BP3094" s="333"/>
      <c r="BZ3094" s="333"/>
      <c r="CJ3094" s="333"/>
      <c r="CT3094" s="333"/>
      <c r="DD3094" s="333"/>
      <c r="DN3094" s="333"/>
      <c r="DX3094" s="333"/>
      <c r="EH3094" s="333"/>
      <c r="ER3094" s="333"/>
      <c r="FX3094" s="389"/>
      <c r="GH3094" s="333"/>
      <c r="GR3094" s="333"/>
      <c r="HB3094" s="333"/>
      <c r="HL3094" s="333"/>
      <c r="HV3094" s="333"/>
      <c r="IA3094" s="325"/>
    </row>
    <row r="3095" spans="1:235" s="48" customFormat="1">
      <c r="A3095" s="46"/>
      <c r="AB3095" s="333"/>
      <c r="AL3095" s="333"/>
      <c r="AV3095" s="333"/>
      <c r="BF3095" s="333"/>
      <c r="BP3095" s="333"/>
      <c r="BZ3095" s="333"/>
      <c r="CJ3095" s="333"/>
      <c r="CT3095" s="333"/>
      <c r="DD3095" s="333"/>
      <c r="DN3095" s="333"/>
      <c r="DX3095" s="333"/>
      <c r="EH3095" s="333"/>
      <c r="ER3095" s="333"/>
      <c r="FX3095" s="389"/>
      <c r="GH3095" s="333"/>
      <c r="GR3095" s="333"/>
      <c r="HB3095" s="333"/>
      <c r="HL3095" s="333"/>
      <c r="HV3095" s="333"/>
      <c r="IA3095" s="325"/>
    </row>
    <row r="3096" spans="1:235" s="48" customFormat="1">
      <c r="A3096" s="46"/>
      <c r="AB3096" s="333"/>
      <c r="AL3096" s="333"/>
      <c r="AV3096" s="333"/>
      <c r="BF3096" s="333"/>
      <c r="BP3096" s="333"/>
      <c r="BZ3096" s="333"/>
      <c r="CJ3096" s="333"/>
      <c r="CT3096" s="333"/>
      <c r="DD3096" s="333"/>
      <c r="DN3096" s="333"/>
      <c r="DX3096" s="333"/>
      <c r="EH3096" s="333"/>
      <c r="ER3096" s="333"/>
      <c r="FX3096" s="389"/>
      <c r="GH3096" s="333"/>
      <c r="GR3096" s="333"/>
      <c r="HB3096" s="333"/>
      <c r="HL3096" s="333"/>
      <c r="HV3096" s="333"/>
      <c r="IA3096" s="325"/>
    </row>
    <row r="3097" spans="1:235" s="48" customFormat="1">
      <c r="A3097" s="46"/>
      <c r="AB3097" s="333"/>
      <c r="AL3097" s="333"/>
      <c r="AV3097" s="333"/>
      <c r="BF3097" s="333"/>
      <c r="BP3097" s="333"/>
      <c r="BZ3097" s="333"/>
      <c r="CJ3097" s="333"/>
      <c r="CT3097" s="333"/>
      <c r="DD3097" s="333"/>
      <c r="DN3097" s="333"/>
      <c r="DX3097" s="333"/>
      <c r="EH3097" s="333"/>
      <c r="ER3097" s="333"/>
      <c r="FX3097" s="389"/>
      <c r="GH3097" s="333"/>
      <c r="GR3097" s="333"/>
      <c r="HB3097" s="333"/>
      <c r="HL3097" s="333"/>
      <c r="HV3097" s="333"/>
      <c r="IA3097" s="325"/>
    </row>
    <row r="3098" spans="1:235" s="48" customFormat="1">
      <c r="A3098" s="46"/>
      <c r="AB3098" s="333"/>
      <c r="AL3098" s="333"/>
      <c r="AV3098" s="333"/>
      <c r="BF3098" s="333"/>
      <c r="BP3098" s="333"/>
      <c r="BZ3098" s="333"/>
      <c r="CJ3098" s="333"/>
      <c r="CT3098" s="333"/>
      <c r="DD3098" s="333"/>
      <c r="DN3098" s="333"/>
      <c r="DX3098" s="333"/>
      <c r="EH3098" s="333"/>
      <c r="ER3098" s="333"/>
      <c r="FX3098" s="389"/>
      <c r="GH3098" s="333"/>
      <c r="GR3098" s="333"/>
      <c r="HB3098" s="333"/>
      <c r="HL3098" s="333"/>
      <c r="HV3098" s="333"/>
      <c r="IA3098" s="325"/>
    </row>
    <row r="3099" spans="1:235" s="48" customFormat="1">
      <c r="A3099" s="46"/>
      <c r="AB3099" s="333"/>
      <c r="AL3099" s="333"/>
      <c r="AV3099" s="333"/>
      <c r="BF3099" s="333"/>
      <c r="BP3099" s="333"/>
      <c r="BZ3099" s="333"/>
      <c r="CJ3099" s="333"/>
      <c r="CT3099" s="333"/>
      <c r="DD3099" s="333"/>
      <c r="DN3099" s="333"/>
      <c r="DX3099" s="333"/>
      <c r="EH3099" s="333"/>
      <c r="ER3099" s="333"/>
      <c r="FX3099" s="389"/>
      <c r="GH3099" s="333"/>
      <c r="GR3099" s="333"/>
      <c r="HB3099" s="333"/>
      <c r="HL3099" s="333"/>
      <c r="HV3099" s="333"/>
      <c r="IA3099" s="325"/>
    </row>
    <row r="3100" spans="1:235" s="48" customFormat="1">
      <c r="A3100" s="46"/>
      <c r="AB3100" s="333"/>
      <c r="AL3100" s="333"/>
      <c r="AV3100" s="333"/>
      <c r="BF3100" s="333"/>
      <c r="BP3100" s="333"/>
      <c r="BZ3100" s="333"/>
      <c r="CJ3100" s="333"/>
      <c r="CT3100" s="333"/>
      <c r="DD3100" s="333"/>
      <c r="DN3100" s="333"/>
      <c r="DX3100" s="333"/>
      <c r="EH3100" s="333"/>
      <c r="ER3100" s="333"/>
      <c r="FX3100" s="389"/>
      <c r="GH3100" s="333"/>
      <c r="GR3100" s="333"/>
      <c r="HB3100" s="333"/>
      <c r="HL3100" s="333"/>
      <c r="HV3100" s="333"/>
      <c r="IA3100" s="325"/>
    </row>
    <row r="3101" spans="1:235" s="48" customFormat="1">
      <c r="A3101" s="46"/>
      <c r="AB3101" s="333"/>
      <c r="AL3101" s="333"/>
      <c r="AV3101" s="333"/>
      <c r="BF3101" s="333"/>
      <c r="BP3101" s="333"/>
      <c r="BZ3101" s="333"/>
      <c r="CJ3101" s="333"/>
      <c r="CT3101" s="333"/>
      <c r="DD3101" s="333"/>
      <c r="DN3101" s="333"/>
      <c r="DX3101" s="333"/>
      <c r="EH3101" s="333"/>
      <c r="ER3101" s="333"/>
      <c r="FX3101" s="389"/>
      <c r="GH3101" s="333"/>
      <c r="GR3101" s="333"/>
      <c r="HB3101" s="333"/>
      <c r="HL3101" s="333"/>
      <c r="HV3101" s="333"/>
      <c r="IA3101" s="325"/>
    </row>
    <row r="3102" spans="1:235" s="48" customFormat="1">
      <c r="A3102" s="46"/>
      <c r="AB3102" s="333"/>
      <c r="AL3102" s="333"/>
      <c r="AV3102" s="333"/>
      <c r="BF3102" s="333"/>
      <c r="BP3102" s="333"/>
      <c r="BZ3102" s="333"/>
      <c r="CJ3102" s="333"/>
      <c r="CT3102" s="333"/>
      <c r="DD3102" s="333"/>
      <c r="DN3102" s="333"/>
      <c r="DX3102" s="333"/>
      <c r="EH3102" s="333"/>
      <c r="ER3102" s="333"/>
      <c r="FX3102" s="389"/>
      <c r="GH3102" s="333"/>
      <c r="GR3102" s="333"/>
      <c r="HB3102" s="333"/>
      <c r="HL3102" s="333"/>
      <c r="HV3102" s="333"/>
      <c r="IA3102" s="325"/>
    </row>
    <row r="3103" spans="1:235" s="48" customFormat="1">
      <c r="A3103" s="46"/>
      <c r="AB3103" s="333"/>
      <c r="AL3103" s="333"/>
      <c r="AV3103" s="333"/>
      <c r="BF3103" s="333"/>
      <c r="BP3103" s="333"/>
      <c r="BZ3103" s="333"/>
      <c r="CJ3103" s="333"/>
      <c r="CT3103" s="333"/>
      <c r="DD3103" s="333"/>
      <c r="DN3103" s="333"/>
      <c r="DX3103" s="333"/>
      <c r="EH3103" s="333"/>
      <c r="ER3103" s="333"/>
      <c r="FX3103" s="389"/>
      <c r="GH3103" s="333"/>
      <c r="GR3103" s="333"/>
      <c r="HB3103" s="333"/>
      <c r="HL3103" s="333"/>
      <c r="HV3103" s="333"/>
      <c r="IA3103" s="325"/>
    </row>
    <row r="3104" spans="1:235" s="48" customFormat="1">
      <c r="A3104" s="46"/>
      <c r="AB3104" s="333"/>
      <c r="AL3104" s="333"/>
      <c r="AV3104" s="333"/>
      <c r="BF3104" s="333"/>
      <c r="BP3104" s="333"/>
      <c r="BZ3104" s="333"/>
      <c r="CJ3104" s="333"/>
      <c r="CT3104" s="333"/>
      <c r="DD3104" s="333"/>
      <c r="DN3104" s="333"/>
      <c r="DX3104" s="333"/>
      <c r="EH3104" s="333"/>
      <c r="ER3104" s="333"/>
      <c r="FX3104" s="389"/>
      <c r="GH3104" s="333"/>
      <c r="GR3104" s="333"/>
      <c r="HB3104" s="333"/>
      <c r="HL3104" s="333"/>
      <c r="HV3104" s="333"/>
      <c r="IA3104" s="325"/>
    </row>
    <row r="3105" spans="1:235" s="48" customFormat="1">
      <c r="A3105" s="46"/>
      <c r="AB3105" s="333"/>
      <c r="AL3105" s="333"/>
      <c r="AV3105" s="333"/>
      <c r="BF3105" s="333"/>
      <c r="BP3105" s="333"/>
      <c r="BZ3105" s="333"/>
      <c r="CJ3105" s="333"/>
      <c r="CT3105" s="333"/>
      <c r="DD3105" s="333"/>
      <c r="DN3105" s="333"/>
      <c r="DX3105" s="333"/>
      <c r="EH3105" s="333"/>
      <c r="ER3105" s="333"/>
      <c r="FX3105" s="389"/>
      <c r="GH3105" s="333"/>
      <c r="GR3105" s="333"/>
      <c r="HB3105" s="333"/>
      <c r="HL3105" s="333"/>
      <c r="HV3105" s="333"/>
      <c r="IA3105" s="325"/>
    </row>
    <row r="3106" spans="1:235" s="48" customFormat="1">
      <c r="A3106" s="46"/>
      <c r="AB3106" s="333"/>
      <c r="AL3106" s="333"/>
      <c r="AV3106" s="333"/>
      <c r="BF3106" s="333"/>
      <c r="BP3106" s="333"/>
      <c r="BZ3106" s="333"/>
      <c r="CJ3106" s="333"/>
      <c r="CT3106" s="333"/>
      <c r="DD3106" s="333"/>
      <c r="DN3106" s="333"/>
      <c r="DX3106" s="333"/>
      <c r="EH3106" s="333"/>
      <c r="ER3106" s="333"/>
      <c r="FX3106" s="389"/>
      <c r="GH3106" s="333"/>
      <c r="GR3106" s="333"/>
      <c r="HB3106" s="333"/>
      <c r="HL3106" s="333"/>
      <c r="HV3106" s="333"/>
      <c r="IA3106" s="325"/>
    </row>
    <row r="3107" spans="1:235" s="48" customFormat="1">
      <c r="A3107" s="46"/>
      <c r="AB3107" s="333"/>
      <c r="AL3107" s="333"/>
      <c r="AV3107" s="333"/>
      <c r="BF3107" s="333"/>
      <c r="BP3107" s="333"/>
      <c r="BZ3107" s="333"/>
      <c r="CJ3107" s="333"/>
      <c r="CT3107" s="333"/>
      <c r="DD3107" s="333"/>
      <c r="DN3107" s="333"/>
      <c r="DX3107" s="333"/>
      <c r="EH3107" s="333"/>
      <c r="ER3107" s="333"/>
      <c r="FX3107" s="389"/>
      <c r="GH3107" s="333"/>
      <c r="GR3107" s="333"/>
      <c r="HB3107" s="333"/>
      <c r="HL3107" s="333"/>
      <c r="HV3107" s="333"/>
      <c r="IA3107" s="325"/>
    </row>
    <row r="3108" spans="1:235" s="48" customFormat="1">
      <c r="A3108" s="46"/>
      <c r="AB3108" s="333"/>
      <c r="AL3108" s="333"/>
      <c r="AV3108" s="333"/>
      <c r="BF3108" s="333"/>
      <c r="BP3108" s="333"/>
      <c r="BZ3108" s="333"/>
      <c r="CJ3108" s="333"/>
      <c r="CT3108" s="333"/>
      <c r="DD3108" s="333"/>
      <c r="DN3108" s="333"/>
      <c r="DX3108" s="333"/>
      <c r="EH3108" s="333"/>
      <c r="ER3108" s="333"/>
      <c r="FX3108" s="389"/>
      <c r="GH3108" s="333"/>
      <c r="GR3108" s="333"/>
      <c r="HB3108" s="333"/>
      <c r="HL3108" s="333"/>
      <c r="HV3108" s="333"/>
      <c r="IA3108" s="325"/>
    </row>
    <row r="3109" spans="1:235" s="48" customFormat="1">
      <c r="A3109" s="46"/>
      <c r="AB3109" s="333"/>
      <c r="AL3109" s="333"/>
      <c r="AV3109" s="333"/>
      <c r="BF3109" s="333"/>
      <c r="BP3109" s="333"/>
      <c r="BZ3109" s="333"/>
      <c r="CJ3109" s="333"/>
      <c r="CT3109" s="333"/>
      <c r="DD3109" s="333"/>
      <c r="DN3109" s="333"/>
      <c r="DX3109" s="333"/>
      <c r="EH3109" s="333"/>
      <c r="ER3109" s="333"/>
      <c r="FX3109" s="389"/>
      <c r="GH3109" s="333"/>
      <c r="GR3109" s="333"/>
      <c r="HB3109" s="333"/>
      <c r="HL3109" s="333"/>
      <c r="HV3109" s="333"/>
      <c r="IA3109" s="325"/>
    </row>
    <row r="3110" spans="1:235" s="48" customFormat="1">
      <c r="A3110" s="46"/>
      <c r="AB3110" s="333"/>
      <c r="AL3110" s="333"/>
      <c r="AV3110" s="333"/>
      <c r="BF3110" s="333"/>
      <c r="BP3110" s="333"/>
      <c r="BZ3110" s="333"/>
      <c r="CJ3110" s="333"/>
      <c r="CT3110" s="333"/>
      <c r="DD3110" s="333"/>
      <c r="DN3110" s="333"/>
      <c r="DX3110" s="333"/>
      <c r="EH3110" s="333"/>
      <c r="ER3110" s="333"/>
      <c r="FX3110" s="389"/>
      <c r="GH3110" s="333"/>
      <c r="GR3110" s="333"/>
      <c r="HB3110" s="333"/>
      <c r="HL3110" s="333"/>
      <c r="HV3110" s="333"/>
      <c r="IA3110" s="325"/>
    </row>
    <row r="3111" spans="1:235" s="48" customFormat="1">
      <c r="A3111" s="46"/>
      <c r="AB3111" s="333"/>
      <c r="AL3111" s="333"/>
      <c r="AV3111" s="333"/>
      <c r="BF3111" s="333"/>
      <c r="BP3111" s="333"/>
      <c r="BZ3111" s="333"/>
      <c r="CJ3111" s="333"/>
      <c r="CT3111" s="333"/>
      <c r="DD3111" s="333"/>
      <c r="DN3111" s="333"/>
      <c r="DX3111" s="333"/>
      <c r="EH3111" s="333"/>
      <c r="ER3111" s="333"/>
      <c r="FX3111" s="389"/>
      <c r="GH3111" s="333"/>
      <c r="GR3111" s="333"/>
      <c r="HB3111" s="333"/>
      <c r="HL3111" s="333"/>
      <c r="HV3111" s="333"/>
      <c r="IA3111" s="325"/>
    </row>
    <row r="3112" spans="1:235" s="48" customFormat="1">
      <c r="A3112" s="46"/>
      <c r="AB3112" s="333"/>
      <c r="AL3112" s="333"/>
      <c r="AV3112" s="333"/>
      <c r="BF3112" s="333"/>
      <c r="BP3112" s="333"/>
      <c r="BZ3112" s="333"/>
      <c r="CJ3112" s="333"/>
      <c r="CT3112" s="333"/>
      <c r="DD3112" s="333"/>
      <c r="DN3112" s="333"/>
      <c r="DX3112" s="333"/>
      <c r="EH3112" s="333"/>
      <c r="ER3112" s="333"/>
      <c r="FX3112" s="389"/>
      <c r="GH3112" s="333"/>
      <c r="GR3112" s="333"/>
      <c r="HB3112" s="333"/>
      <c r="HL3112" s="333"/>
      <c r="HV3112" s="333"/>
      <c r="IA3112" s="325"/>
    </row>
    <row r="3113" spans="1:235" s="48" customFormat="1">
      <c r="A3113" s="46"/>
      <c r="AB3113" s="333"/>
      <c r="AL3113" s="333"/>
      <c r="AV3113" s="333"/>
      <c r="BF3113" s="333"/>
      <c r="BP3113" s="333"/>
      <c r="BZ3113" s="333"/>
      <c r="CJ3113" s="333"/>
      <c r="CT3113" s="333"/>
      <c r="DD3113" s="333"/>
      <c r="DN3113" s="333"/>
      <c r="DX3113" s="333"/>
      <c r="EH3113" s="333"/>
      <c r="ER3113" s="333"/>
      <c r="FX3113" s="389"/>
      <c r="GH3113" s="333"/>
      <c r="GR3113" s="333"/>
      <c r="HB3113" s="333"/>
      <c r="HL3113" s="333"/>
      <c r="HV3113" s="333"/>
      <c r="IA3113" s="325"/>
    </row>
    <row r="3114" spans="1:235" s="48" customFormat="1">
      <c r="A3114" s="46"/>
      <c r="AB3114" s="333"/>
      <c r="AL3114" s="333"/>
      <c r="AV3114" s="333"/>
      <c r="BF3114" s="333"/>
      <c r="BP3114" s="333"/>
      <c r="BZ3114" s="333"/>
      <c r="CJ3114" s="333"/>
      <c r="CT3114" s="333"/>
      <c r="DD3114" s="333"/>
      <c r="DN3114" s="333"/>
      <c r="DX3114" s="333"/>
      <c r="EH3114" s="333"/>
      <c r="ER3114" s="333"/>
      <c r="FX3114" s="389"/>
      <c r="GH3114" s="333"/>
      <c r="GR3114" s="333"/>
      <c r="HB3114" s="333"/>
      <c r="HL3114" s="333"/>
      <c r="HV3114" s="333"/>
      <c r="IA3114" s="325"/>
    </row>
    <row r="3115" spans="1:235" s="48" customFormat="1">
      <c r="A3115" s="46"/>
      <c r="AB3115" s="333"/>
      <c r="AL3115" s="333"/>
      <c r="AV3115" s="333"/>
      <c r="BF3115" s="333"/>
      <c r="BP3115" s="333"/>
      <c r="BZ3115" s="333"/>
      <c r="CJ3115" s="333"/>
      <c r="CT3115" s="333"/>
      <c r="DD3115" s="333"/>
      <c r="DN3115" s="333"/>
      <c r="DX3115" s="333"/>
      <c r="EH3115" s="333"/>
      <c r="ER3115" s="333"/>
      <c r="FX3115" s="389"/>
      <c r="GH3115" s="333"/>
      <c r="GR3115" s="333"/>
      <c r="HB3115" s="333"/>
      <c r="HL3115" s="333"/>
      <c r="HV3115" s="333"/>
      <c r="IA3115" s="325"/>
    </row>
    <row r="3116" spans="1:235" s="48" customFormat="1">
      <c r="A3116" s="46"/>
      <c r="AB3116" s="333"/>
      <c r="AL3116" s="333"/>
      <c r="AV3116" s="333"/>
      <c r="BF3116" s="333"/>
      <c r="BP3116" s="333"/>
      <c r="BZ3116" s="333"/>
      <c r="CJ3116" s="333"/>
      <c r="CT3116" s="333"/>
      <c r="DD3116" s="333"/>
      <c r="DN3116" s="333"/>
      <c r="DX3116" s="333"/>
      <c r="EH3116" s="333"/>
      <c r="ER3116" s="333"/>
      <c r="FX3116" s="389"/>
      <c r="GH3116" s="333"/>
      <c r="GR3116" s="333"/>
      <c r="HB3116" s="333"/>
      <c r="HL3116" s="333"/>
      <c r="HV3116" s="333"/>
      <c r="IA3116" s="325"/>
    </row>
    <row r="3117" spans="1:235" s="48" customFormat="1">
      <c r="A3117" s="46"/>
      <c r="AB3117" s="333"/>
      <c r="AL3117" s="333"/>
      <c r="AV3117" s="333"/>
      <c r="BF3117" s="333"/>
      <c r="BP3117" s="333"/>
      <c r="BZ3117" s="333"/>
      <c r="CJ3117" s="333"/>
      <c r="CT3117" s="333"/>
      <c r="DD3117" s="333"/>
      <c r="DN3117" s="333"/>
      <c r="DX3117" s="333"/>
      <c r="EH3117" s="333"/>
      <c r="ER3117" s="333"/>
      <c r="FX3117" s="389"/>
      <c r="GH3117" s="333"/>
      <c r="GR3117" s="333"/>
      <c r="HB3117" s="333"/>
      <c r="HL3117" s="333"/>
      <c r="HV3117" s="333"/>
      <c r="IA3117" s="325"/>
    </row>
    <row r="3118" spans="1:235" s="48" customFormat="1">
      <c r="A3118" s="46"/>
      <c r="AB3118" s="333"/>
      <c r="AL3118" s="333"/>
      <c r="AV3118" s="333"/>
      <c r="BF3118" s="333"/>
      <c r="BP3118" s="333"/>
      <c r="BZ3118" s="333"/>
      <c r="CJ3118" s="333"/>
      <c r="CT3118" s="333"/>
      <c r="DD3118" s="333"/>
      <c r="DN3118" s="333"/>
      <c r="DX3118" s="333"/>
      <c r="EH3118" s="333"/>
      <c r="ER3118" s="333"/>
      <c r="FX3118" s="389"/>
      <c r="GH3118" s="333"/>
      <c r="GR3118" s="333"/>
      <c r="HB3118" s="333"/>
      <c r="HL3118" s="333"/>
      <c r="HV3118" s="333"/>
      <c r="IA3118" s="325"/>
    </row>
    <row r="3119" spans="1:235" s="48" customFormat="1">
      <c r="A3119" s="46"/>
      <c r="AB3119" s="333"/>
      <c r="AL3119" s="333"/>
      <c r="AV3119" s="333"/>
      <c r="BF3119" s="333"/>
      <c r="BP3119" s="333"/>
      <c r="BZ3119" s="333"/>
      <c r="CJ3119" s="333"/>
      <c r="CT3119" s="333"/>
      <c r="DD3119" s="333"/>
      <c r="DN3119" s="333"/>
      <c r="DX3119" s="333"/>
      <c r="EH3119" s="333"/>
      <c r="ER3119" s="333"/>
      <c r="FX3119" s="389"/>
      <c r="GH3119" s="333"/>
      <c r="GR3119" s="333"/>
      <c r="HB3119" s="333"/>
      <c r="HL3119" s="333"/>
      <c r="HV3119" s="333"/>
      <c r="IA3119" s="325"/>
    </row>
    <row r="3120" spans="1:235" s="48" customFormat="1">
      <c r="A3120" s="46"/>
      <c r="AB3120" s="333"/>
      <c r="AL3120" s="333"/>
      <c r="AV3120" s="333"/>
      <c r="BF3120" s="333"/>
      <c r="BP3120" s="333"/>
      <c r="BZ3120" s="333"/>
      <c r="CJ3120" s="333"/>
      <c r="CT3120" s="333"/>
      <c r="DD3120" s="333"/>
      <c r="DN3120" s="333"/>
      <c r="DX3120" s="333"/>
      <c r="EH3120" s="333"/>
      <c r="ER3120" s="333"/>
      <c r="FX3120" s="389"/>
      <c r="GH3120" s="333"/>
      <c r="GR3120" s="333"/>
      <c r="HB3120" s="333"/>
      <c r="HL3120" s="333"/>
      <c r="HV3120" s="333"/>
      <c r="IA3120" s="325"/>
    </row>
    <row r="3121" spans="1:235" s="48" customFormat="1">
      <c r="A3121" s="46"/>
      <c r="AB3121" s="333"/>
      <c r="AL3121" s="333"/>
      <c r="AV3121" s="333"/>
      <c r="BF3121" s="333"/>
      <c r="BP3121" s="333"/>
      <c r="BZ3121" s="333"/>
      <c r="CJ3121" s="333"/>
      <c r="CT3121" s="333"/>
      <c r="DD3121" s="333"/>
      <c r="DN3121" s="333"/>
      <c r="DX3121" s="333"/>
      <c r="EH3121" s="333"/>
      <c r="ER3121" s="333"/>
      <c r="FX3121" s="389"/>
      <c r="GH3121" s="333"/>
      <c r="GR3121" s="333"/>
      <c r="HB3121" s="333"/>
      <c r="HL3121" s="333"/>
      <c r="HV3121" s="333"/>
      <c r="IA3121" s="325"/>
    </row>
    <row r="3122" spans="1:235" s="48" customFormat="1">
      <c r="A3122" s="46"/>
      <c r="AB3122" s="333"/>
      <c r="AL3122" s="333"/>
      <c r="AV3122" s="333"/>
      <c r="BF3122" s="333"/>
      <c r="BP3122" s="333"/>
      <c r="BZ3122" s="333"/>
      <c r="CJ3122" s="333"/>
      <c r="CT3122" s="333"/>
      <c r="DD3122" s="333"/>
      <c r="DN3122" s="333"/>
      <c r="DX3122" s="333"/>
      <c r="EH3122" s="333"/>
      <c r="ER3122" s="333"/>
      <c r="FX3122" s="389"/>
      <c r="GH3122" s="333"/>
      <c r="GR3122" s="333"/>
      <c r="HB3122" s="333"/>
      <c r="HL3122" s="333"/>
      <c r="HV3122" s="333"/>
      <c r="IA3122" s="325"/>
    </row>
    <row r="3123" spans="1:235" s="48" customFormat="1">
      <c r="A3123" s="46"/>
      <c r="AB3123" s="333"/>
      <c r="AL3123" s="333"/>
      <c r="AV3123" s="333"/>
      <c r="BF3123" s="333"/>
      <c r="BP3123" s="333"/>
      <c r="BZ3123" s="333"/>
      <c r="CJ3123" s="333"/>
      <c r="CT3123" s="333"/>
      <c r="DD3123" s="333"/>
      <c r="DN3123" s="333"/>
      <c r="DX3123" s="333"/>
      <c r="EH3123" s="333"/>
      <c r="ER3123" s="333"/>
      <c r="FX3123" s="389"/>
      <c r="GH3123" s="333"/>
      <c r="GR3123" s="333"/>
      <c r="HB3123" s="333"/>
      <c r="HL3123" s="333"/>
      <c r="HV3123" s="333"/>
      <c r="IA3123" s="325"/>
    </row>
    <row r="3124" spans="1:235" s="48" customFormat="1">
      <c r="A3124" s="46"/>
      <c r="AB3124" s="333"/>
      <c r="AL3124" s="333"/>
      <c r="AV3124" s="333"/>
      <c r="BF3124" s="333"/>
      <c r="BP3124" s="333"/>
      <c r="BZ3124" s="333"/>
      <c r="CJ3124" s="333"/>
      <c r="CT3124" s="333"/>
      <c r="DD3124" s="333"/>
      <c r="DN3124" s="333"/>
      <c r="DX3124" s="333"/>
      <c r="EH3124" s="333"/>
      <c r="ER3124" s="333"/>
      <c r="FX3124" s="389"/>
      <c r="GH3124" s="333"/>
      <c r="GR3124" s="333"/>
      <c r="HB3124" s="333"/>
      <c r="HL3124" s="333"/>
      <c r="HV3124" s="333"/>
      <c r="IA3124" s="325"/>
    </row>
    <row r="3125" spans="1:235" s="48" customFormat="1">
      <c r="A3125" s="46"/>
      <c r="AB3125" s="333"/>
      <c r="AL3125" s="333"/>
      <c r="AV3125" s="333"/>
      <c r="BF3125" s="333"/>
      <c r="BP3125" s="333"/>
      <c r="BZ3125" s="333"/>
      <c r="CJ3125" s="333"/>
      <c r="CT3125" s="333"/>
      <c r="DD3125" s="333"/>
      <c r="DN3125" s="333"/>
      <c r="DX3125" s="333"/>
      <c r="EH3125" s="333"/>
      <c r="ER3125" s="333"/>
      <c r="FX3125" s="389"/>
      <c r="GH3125" s="333"/>
      <c r="GR3125" s="333"/>
      <c r="HB3125" s="333"/>
      <c r="HL3125" s="333"/>
      <c r="HV3125" s="333"/>
      <c r="IA3125" s="325"/>
    </row>
    <row r="3126" spans="1:235" s="48" customFormat="1">
      <c r="A3126" s="46"/>
      <c r="AB3126" s="333"/>
      <c r="AL3126" s="333"/>
      <c r="AV3126" s="333"/>
      <c r="BF3126" s="333"/>
      <c r="BP3126" s="333"/>
      <c r="BZ3126" s="333"/>
      <c r="CJ3126" s="333"/>
      <c r="CT3126" s="333"/>
      <c r="DD3126" s="333"/>
      <c r="DN3126" s="333"/>
      <c r="DX3126" s="333"/>
      <c r="EH3126" s="333"/>
      <c r="ER3126" s="333"/>
      <c r="FX3126" s="389"/>
      <c r="GH3126" s="333"/>
      <c r="GR3126" s="333"/>
      <c r="HB3126" s="333"/>
      <c r="HL3126" s="333"/>
      <c r="HV3126" s="333"/>
      <c r="IA3126" s="325"/>
    </row>
    <row r="3127" spans="1:235" s="48" customFormat="1">
      <c r="A3127" s="46"/>
      <c r="AB3127" s="333"/>
      <c r="AL3127" s="333"/>
      <c r="AV3127" s="333"/>
      <c r="BF3127" s="333"/>
      <c r="BP3127" s="333"/>
      <c r="BZ3127" s="333"/>
      <c r="CJ3127" s="333"/>
      <c r="CT3127" s="333"/>
      <c r="DD3127" s="333"/>
      <c r="DN3127" s="333"/>
      <c r="DX3127" s="333"/>
      <c r="EH3127" s="333"/>
      <c r="ER3127" s="333"/>
      <c r="FX3127" s="389"/>
      <c r="GH3127" s="333"/>
      <c r="GR3127" s="333"/>
      <c r="HB3127" s="333"/>
      <c r="HL3127" s="333"/>
      <c r="HV3127" s="333"/>
      <c r="IA3127" s="325"/>
    </row>
    <row r="3128" spans="1:235" s="48" customFormat="1">
      <c r="A3128" s="46"/>
      <c r="AB3128" s="333"/>
      <c r="AL3128" s="333"/>
      <c r="AV3128" s="333"/>
      <c r="BF3128" s="333"/>
      <c r="BP3128" s="333"/>
      <c r="BZ3128" s="333"/>
      <c r="CJ3128" s="333"/>
      <c r="CT3128" s="333"/>
      <c r="DD3128" s="333"/>
      <c r="DN3128" s="333"/>
      <c r="DX3128" s="333"/>
      <c r="EH3128" s="333"/>
      <c r="ER3128" s="333"/>
      <c r="FX3128" s="389"/>
      <c r="GH3128" s="333"/>
      <c r="GR3128" s="333"/>
      <c r="HB3128" s="333"/>
      <c r="HL3128" s="333"/>
      <c r="HV3128" s="333"/>
      <c r="IA3128" s="325"/>
    </row>
    <row r="3129" spans="1:235" s="48" customFormat="1">
      <c r="A3129" s="46"/>
      <c r="AB3129" s="333"/>
      <c r="AL3129" s="333"/>
      <c r="AV3129" s="333"/>
      <c r="BF3129" s="333"/>
      <c r="BP3129" s="333"/>
      <c r="BZ3129" s="333"/>
      <c r="CJ3129" s="333"/>
      <c r="CT3129" s="333"/>
      <c r="DD3129" s="333"/>
      <c r="DN3129" s="333"/>
      <c r="DX3129" s="333"/>
      <c r="EH3129" s="333"/>
      <c r="ER3129" s="333"/>
      <c r="FX3129" s="389"/>
      <c r="GH3129" s="333"/>
      <c r="GR3129" s="333"/>
      <c r="HB3129" s="333"/>
      <c r="HL3129" s="333"/>
      <c r="HV3129" s="333"/>
      <c r="IA3129" s="325"/>
    </row>
    <row r="3130" spans="1:235" s="48" customFormat="1">
      <c r="A3130" s="46"/>
      <c r="AB3130" s="333"/>
      <c r="AL3130" s="333"/>
      <c r="AV3130" s="333"/>
      <c r="BF3130" s="333"/>
      <c r="BP3130" s="333"/>
      <c r="BZ3130" s="333"/>
      <c r="CJ3130" s="333"/>
      <c r="CT3130" s="333"/>
      <c r="DD3130" s="333"/>
      <c r="DN3130" s="333"/>
      <c r="DX3130" s="333"/>
      <c r="EH3130" s="333"/>
      <c r="ER3130" s="333"/>
      <c r="FX3130" s="389"/>
      <c r="GH3130" s="333"/>
      <c r="GR3130" s="333"/>
      <c r="HB3130" s="333"/>
      <c r="HL3130" s="333"/>
      <c r="HV3130" s="333"/>
      <c r="IA3130" s="325"/>
    </row>
    <row r="3131" spans="1:235" s="48" customFormat="1">
      <c r="A3131" s="46"/>
      <c r="AB3131" s="333"/>
      <c r="AL3131" s="333"/>
      <c r="AV3131" s="333"/>
      <c r="BF3131" s="333"/>
      <c r="BP3131" s="333"/>
      <c r="BZ3131" s="333"/>
      <c r="CJ3131" s="333"/>
      <c r="CT3131" s="333"/>
      <c r="DD3131" s="333"/>
      <c r="DN3131" s="333"/>
      <c r="DX3131" s="333"/>
      <c r="EH3131" s="333"/>
      <c r="ER3131" s="333"/>
      <c r="FX3131" s="389"/>
      <c r="GH3131" s="333"/>
      <c r="GR3131" s="333"/>
      <c r="HB3131" s="333"/>
      <c r="HL3131" s="333"/>
      <c r="HV3131" s="333"/>
      <c r="IA3131" s="325"/>
    </row>
    <row r="3132" spans="1:235" s="48" customFormat="1">
      <c r="A3132" s="46"/>
      <c r="AB3132" s="333"/>
      <c r="AL3132" s="333"/>
      <c r="AV3132" s="333"/>
      <c r="BF3132" s="333"/>
      <c r="BP3132" s="333"/>
      <c r="BZ3132" s="333"/>
      <c r="CJ3132" s="333"/>
      <c r="CT3132" s="333"/>
      <c r="DD3132" s="333"/>
      <c r="DN3132" s="333"/>
      <c r="DX3132" s="333"/>
      <c r="EH3132" s="333"/>
      <c r="ER3132" s="333"/>
      <c r="FX3132" s="389"/>
      <c r="GH3132" s="333"/>
      <c r="GR3132" s="333"/>
      <c r="HB3132" s="333"/>
      <c r="HL3132" s="333"/>
      <c r="HV3132" s="333"/>
      <c r="IA3132" s="325"/>
    </row>
    <row r="3133" spans="1:235" s="48" customFormat="1">
      <c r="A3133" s="46"/>
      <c r="AB3133" s="333"/>
      <c r="AL3133" s="333"/>
      <c r="AV3133" s="333"/>
      <c r="BF3133" s="333"/>
      <c r="BP3133" s="333"/>
      <c r="BZ3133" s="333"/>
      <c r="CJ3133" s="333"/>
      <c r="CT3133" s="333"/>
      <c r="DD3133" s="333"/>
      <c r="DN3133" s="333"/>
      <c r="DX3133" s="333"/>
      <c r="EH3133" s="333"/>
      <c r="ER3133" s="333"/>
      <c r="FX3133" s="389"/>
      <c r="GH3133" s="333"/>
      <c r="GR3133" s="333"/>
      <c r="HB3133" s="333"/>
      <c r="HL3133" s="333"/>
      <c r="HV3133" s="333"/>
      <c r="IA3133" s="325"/>
    </row>
    <row r="3134" spans="1:235" s="48" customFormat="1">
      <c r="A3134" s="46"/>
      <c r="AB3134" s="333"/>
      <c r="AL3134" s="333"/>
      <c r="AV3134" s="333"/>
      <c r="BF3134" s="333"/>
      <c r="BP3134" s="333"/>
      <c r="BZ3134" s="333"/>
      <c r="CJ3134" s="333"/>
      <c r="CT3134" s="333"/>
      <c r="DD3134" s="333"/>
      <c r="DN3134" s="333"/>
      <c r="DX3134" s="333"/>
      <c r="EH3134" s="333"/>
      <c r="ER3134" s="333"/>
      <c r="FX3134" s="389"/>
      <c r="GH3134" s="333"/>
      <c r="GR3134" s="333"/>
      <c r="HB3134" s="333"/>
      <c r="HL3134" s="333"/>
      <c r="HV3134" s="333"/>
      <c r="IA3134" s="325"/>
    </row>
    <row r="3135" spans="1:235" s="48" customFormat="1">
      <c r="A3135" s="46"/>
      <c r="AB3135" s="333"/>
      <c r="AL3135" s="333"/>
      <c r="AV3135" s="333"/>
      <c r="BF3135" s="333"/>
      <c r="BP3135" s="333"/>
      <c r="BZ3135" s="333"/>
      <c r="CJ3135" s="333"/>
      <c r="CT3135" s="333"/>
      <c r="DD3135" s="333"/>
      <c r="DN3135" s="333"/>
      <c r="DX3135" s="333"/>
      <c r="EH3135" s="333"/>
      <c r="ER3135" s="333"/>
      <c r="FX3135" s="389"/>
      <c r="GH3135" s="333"/>
      <c r="GR3135" s="333"/>
      <c r="HB3135" s="333"/>
      <c r="HL3135" s="333"/>
      <c r="HV3135" s="333"/>
      <c r="IA3135" s="325"/>
    </row>
    <row r="3136" spans="1:235" s="48" customFormat="1">
      <c r="A3136" s="46"/>
      <c r="AB3136" s="333"/>
      <c r="AL3136" s="333"/>
      <c r="AV3136" s="333"/>
      <c r="BF3136" s="333"/>
      <c r="BP3136" s="333"/>
      <c r="BZ3136" s="333"/>
      <c r="CJ3136" s="333"/>
      <c r="CT3136" s="333"/>
      <c r="DD3136" s="333"/>
      <c r="DN3136" s="333"/>
      <c r="DX3136" s="333"/>
      <c r="EH3136" s="333"/>
      <c r="ER3136" s="333"/>
      <c r="FX3136" s="389"/>
      <c r="GH3136" s="333"/>
      <c r="GR3136" s="333"/>
      <c r="HB3136" s="333"/>
      <c r="HL3136" s="333"/>
      <c r="HV3136" s="333"/>
      <c r="IA3136" s="325"/>
    </row>
    <row r="3137" spans="1:235" s="48" customFormat="1">
      <c r="A3137" s="46"/>
      <c r="AB3137" s="333"/>
      <c r="AL3137" s="333"/>
      <c r="AV3137" s="333"/>
      <c r="BF3137" s="333"/>
      <c r="BP3137" s="333"/>
      <c r="BZ3137" s="333"/>
      <c r="CJ3137" s="333"/>
      <c r="CT3137" s="333"/>
      <c r="DD3137" s="333"/>
      <c r="DN3137" s="333"/>
      <c r="DX3137" s="333"/>
      <c r="EH3137" s="333"/>
      <c r="ER3137" s="333"/>
      <c r="FX3137" s="389"/>
      <c r="GH3137" s="333"/>
      <c r="GR3137" s="333"/>
      <c r="HB3137" s="333"/>
      <c r="HL3137" s="333"/>
      <c r="HV3137" s="333"/>
      <c r="IA3137" s="325"/>
    </row>
    <row r="3138" spans="1:235" s="48" customFormat="1">
      <c r="A3138" s="46"/>
      <c r="AB3138" s="333"/>
      <c r="AL3138" s="333"/>
      <c r="AV3138" s="333"/>
      <c r="BF3138" s="333"/>
      <c r="BP3138" s="333"/>
      <c r="BZ3138" s="333"/>
      <c r="CJ3138" s="333"/>
      <c r="CT3138" s="333"/>
      <c r="DD3138" s="333"/>
      <c r="DN3138" s="333"/>
      <c r="DX3138" s="333"/>
      <c r="EH3138" s="333"/>
      <c r="ER3138" s="333"/>
      <c r="FX3138" s="389"/>
      <c r="GH3138" s="333"/>
      <c r="GR3138" s="333"/>
      <c r="HB3138" s="333"/>
      <c r="HL3138" s="333"/>
      <c r="HV3138" s="333"/>
      <c r="IA3138" s="325"/>
    </row>
    <row r="3139" spans="1:235" s="48" customFormat="1">
      <c r="A3139" s="46"/>
      <c r="AB3139" s="333"/>
      <c r="AL3139" s="333"/>
      <c r="AV3139" s="333"/>
      <c r="BF3139" s="333"/>
      <c r="BP3139" s="333"/>
      <c r="BZ3139" s="333"/>
      <c r="CJ3139" s="333"/>
      <c r="CT3139" s="333"/>
      <c r="DD3139" s="333"/>
      <c r="DN3139" s="333"/>
      <c r="DX3139" s="333"/>
      <c r="EH3139" s="333"/>
      <c r="ER3139" s="333"/>
      <c r="FX3139" s="389"/>
      <c r="GH3139" s="333"/>
      <c r="GR3139" s="333"/>
      <c r="HB3139" s="333"/>
      <c r="HL3139" s="333"/>
      <c r="HV3139" s="333"/>
      <c r="IA3139" s="325"/>
    </row>
    <row r="3140" spans="1:235" s="48" customFormat="1">
      <c r="A3140" s="46"/>
      <c r="AB3140" s="333"/>
      <c r="AL3140" s="333"/>
      <c r="AV3140" s="333"/>
      <c r="BF3140" s="333"/>
      <c r="BP3140" s="333"/>
      <c r="BZ3140" s="333"/>
      <c r="CJ3140" s="333"/>
      <c r="CT3140" s="333"/>
      <c r="DD3140" s="333"/>
      <c r="DN3140" s="333"/>
      <c r="DX3140" s="333"/>
      <c r="EH3140" s="333"/>
      <c r="ER3140" s="333"/>
      <c r="FX3140" s="389"/>
      <c r="GH3140" s="333"/>
      <c r="GR3140" s="333"/>
      <c r="HB3140" s="333"/>
      <c r="HL3140" s="333"/>
      <c r="HV3140" s="333"/>
      <c r="IA3140" s="325"/>
    </row>
    <row r="3141" spans="1:235" s="48" customFormat="1">
      <c r="A3141" s="46"/>
      <c r="AB3141" s="333"/>
      <c r="AL3141" s="333"/>
      <c r="AV3141" s="333"/>
      <c r="BF3141" s="333"/>
      <c r="BP3141" s="333"/>
      <c r="BZ3141" s="333"/>
      <c r="CJ3141" s="333"/>
      <c r="CT3141" s="333"/>
      <c r="DD3141" s="333"/>
      <c r="DN3141" s="333"/>
      <c r="DX3141" s="333"/>
      <c r="EH3141" s="333"/>
      <c r="ER3141" s="333"/>
      <c r="FX3141" s="389"/>
      <c r="GH3141" s="333"/>
      <c r="GR3141" s="333"/>
      <c r="HB3141" s="333"/>
      <c r="HL3141" s="333"/>
      <c r="HV3141" s="333"/>
      <c r="IA3141" s="325"/>
    </row>
    <row r="3142" spans="1:235" s="48" customFormat="1">
      <c r="A3142" s="46"/>
      <c r="AB3142" s="333"/>
      <c r="AL3142" s="333"/>
      <c r="AV3142" s="333"/>
      <c r="BF3142" s="333"/>
      <c r="BP3142" s="333"/>
      <c r="BZ3142" s="333"/>
      <c r="CJ3142" s="333"/>
      <c r="CT3142" s="333"/>
      <c r="DD3142" s="333"/>
      <c r="DN3142" s="333"/>
      <c r="DX3142" s="333"/>
      <c r="EH3142" s="333"/>
      <c r="ER3142" s="333"/>
      <c r="FX3142" s="389"/>
      <c r="GH3142" s="333"/>
      <c r="GR3142" s="333"/>
      <c r="HB3142" s="333"/>
      <c r="HL3142" s="333"/>
      <c r="HV3142" s="333"/>
      <c r="IA3142" s="325"/>
    </row>
    <row r="3143" spans="1:235" s="48" customFormat="1">
      <c r="A3143" s="46"/>
      <c r="AB3143" s="333"/>
      <c r="AL3143" s="333"/>
      <c r="AV3143" s="333"/>
      <c r="BF3143" s="333"/>
      <c r="BP3143" s="333"/>
      <c r="BZ3143" s="333"/>
      <c r="CJ3143" s="333"/>
      <c r="CT3143" s="333"/>
      <c r="DD3143" s="333"/>
      <c r="DN3143" s="333"/>
      <c r="DX3143" s="333"/>
      <c r="EH3143" s="333"/>
      <c r="ER3143" s="333"/>
      <c r="FX3143" s="389"/>
      <c r="GH3143" s="333"/>
      <c r="GR3143" s="333"/>
      <c r="HB3143" s="333"/>
      <c r="HL3143" s="333"/>
      <c r="HV3143" s="333"/>
      <c r="IA3143" s="325"/>
    </row>
    <row r="3144" spans="1:235" s="48" customFormat="1">
      <c r="A3144" s="46"/>
      <c r="AB3144" s="333"/>
      <c r="AL3144" s="333"/>
      <c r="AV3144" s="333"/>
      <c r="BF3144" s="333"/>
      <c r="BP3144" s="333"/>
      <c r="BZ3144" s="333"/>
      <c r="CJ3144" s="333"/>
      <c r="CT3144" s="333"/>
      <c r="DD3144" s="333"/>
      <c r="DN3144" s="333"/>
      <c r="DX3144" s="333"/>
      <c r="EH3144" s="333"/>
      <c r="ER3144" s="333"/>
      <c r="FX3144" s="389"/>
      <c r="GH3144" s="333"/>
      <c r="GR3144" s="333"/>
      <c r="HB3144" s="333"/>
      <c r="HL3144" s="333"/>
      <c r="HV3144" s="333"/>
      <c r="IA3144" s="325"/>
    </row>
    <row r="3145" spans="1:235" s="48" customFormat="1">
      <c r="A3145" s="46"/>
      <c r="AB3145" s="333"/>
      <c r="AL3145" s="333"/>
      <c r="AV3145" s="333"/>
      <c r="BF3145" s="333"/>
      <c r="BP3145" s="333"/>
      <c r="BZ3145" s="333"/>
      <c r="CJ3145" s="333"/>
      <c r="CT3145" s="333"/>
      <c r="DD3145" s="333"/>
      <c r="DN3145" s="333"/>
      <c r="DX3145" s="333"/>
      <c r="EH3145" s="333"/>
      <c r="ER3145" s="333"/>
      <c r="FX3145" s="389"/>
      <c r="GH3145" s="333"/>
      <c r="GR3145" s="333"/>
      <c r="HB3145" s="333"/>
      <c r="HL3145" s="333"/>
      <c r="HV3145" s="333"/>
      <c r="IA3145" s="325"/>
    </row>
    <row r="3146" spans="1:235" s="48" customFormat="1">
      <c r="A3146" s="46"/>
      <c r="AB3146" s="333"/>
      <c r="AL3146" s="333"/>
      <c r="AV3146" s="333"/>
      <c r="BF3146" s="333"/>
      <c r="BP3146" s="333"/>
      <c r="BZ3146" s="333"/>
      <c r="CJ3146" s="333"/>
      <c r="CT3146" s="333"/>
      <c r="DD3146" s="333"/>
      <c r="DN3146" s="333"/>
      <c r="DX3146" s="333"/>
      <c r="EH3146" s="333"/>
      <c r="ER3146" s="333"/>
      <c r="FX3146" s="389"/>
      <c r="GH3146" s="333"/>
      <c r="GR3146" s="333"/>
      <c r="HB3146" s="333"/>
      <c r="HL3146" s="333"/>
      <c r="HV3146" s="333"/>
      <c r="IA3146" s="325"/>
    </row>
    <row r="3147" spans="1:235" s="48" customFormat="1">
      <c r="A3147" s="46"/>
      <c r="AB3147" s="333"/>
      <c r="AL3147" s="333"/>
      <c r="AV3147" s="333"/>
      <c r="BF3147" s="333"/>
      <c r="BP3147" s="333"/>
      <c r="BZ3147" s="333"/>
      <c r="CJ3147" s="333"/>
      <c r="CT3147" s="333"/>
      <c r="DD3147" s="333"/>
      <c r="DN3147" s="333"/>
      <c r="DX3147" s="333"/>
      <c r="EH3147" s="333"/>
      <c r="ER3147" s="333"/>
      <c r="FX3147" s="389"/>
      <c r="GH3147" s="333"/>
      <c r="GR3147" s="333"/>
      <c r="HB3147" s="333"/>
      <c r="HL3147" s="333"/>
      <c r="HV3147" s="333"/>
      <c r="IA3147" s="325"/>
    </row>
    <row r="3148" spans="1:235" s="48" customFormat="1">
      <c r="A3148" s="46"/>
      <c r="AB3148" s="333"/>
      <c r="AL3148" s="333"/>
      <c r="AV3148" s="333"/>
      <c r="BF3148" s="333"/>
      <c r="BP3148" s="333"/>
      <c r="BZ3148" s="333"/>
      <c r="CJ3148" s="333"/>
      <c r="CT3148" s="333"/>
      <c r="DD3148" s="333"/>
      <c r="DN3148" s="333"/>
      <c r="DX3148" s="333"/>
      <c r="EH3148" s="333"/>
      <c r="ER3148" s="333"/>
      <c r="FX3148" s="389"/>
      <c r="GH3148" s="333"/>
      <c r="GR3148" s="333"/>
      <c r="HB3148" s="333"/>
      <c r="HL3148" s="333"/>
      <c r="HV3148" s="333"/>
      <c r="IA3148" s="325"/>
    </row>
    <row r="3149" spans="1:235" s="48" customFormat="1">
      <c r="A3149" s="46"/>
      <c r="AB3149" s="333"/>
      <c r="AL3149" s="333"/>
      <c r="AV3149" s="333"/>
      <c r="BF3149" s="333"/>
      <c r="BP3149" s="333"/>
      <c r="BZ3149" s="333"/>
      <c r="CJ3149" s="333"/>
      <c r="CT3149" s="333"/>
      <c r="DD3149" s="333"/>
      <c r="DN3149" s="333"/>
      <c r="DX3149" s="333"/>
      <c r="EH3149" s="333"/>
      <c r="ER3149" s="333"/>
      <c r="FX3149" s="389"/>
      <c r="GH3149" s="333"/>
      <c r="GR3149" s="333"/>
      <c r="HB3149" s="333"/>
      <c r="HL3149" s="333"/>
      <c r="HV3149" s="333"/>
      <c r="IA3149" s="325"/>
    </row>
    <row r="3150" spans="1:235" s="48" customFormat="1">
      <c r="A3150" s="46"/>
      <c r="AB3150" s="333"/>
      <c r="AL3150" s="333"/>
      <c r="AV3150" s="333"/>
      <c r="BF3150" s="333"/>
      <c r="BP3150" s="333"/>
      <c r="BZ3150" s="333"/>
      <c r="CJ3150" s="333"/>
      <c r="CT3150" s="333"/>
      <c r="DD3150" s="333"/>
      <c r="DN3150" s="333"/>
      <c r="DX3150" s="333"/>
      <c r="EH3150" s="333"/>
      <c r="ER3150" s="333"/>
      <c r="FX3150" s="389"/>
      <c r="GH3150" s="333"/>
      <c r="GR3150" s="333"/>
      <c r="HB3150" s="333"/>
      <c r="HL3150" s="333"/>
      <c r="HV3150" s="333"/>
      <c r="IA3150" s="325"/>
    </row>
    <row r="3151" spans="1:235" s="48" customFormat="1">
      <c r="A3151" s="46"/>
      <c r="AB3151" s="333"/>
      <c r="AL3151" s="333"/>
      <c r="AV3151" s="333"/>
      <c r="BF3151" s="333"/>
      <c r="BP3151" s="333"/>
      <c r="BZ3151" s="333"/>
      <c r="CJ3151" s="333"/>
      <c r="CT3151" s="333"/>
      <c r="DD3151" s="333"/>
      <c r="DN3151" s="333"/>
      <c r="DX3151" s="333"/>
      <c r="EH3151" s="333"/>
      <c r="ER3151" s="333"/>
      <c r="FX3151" s="389"/>
      <c r="GH3151" s="333"/>
      <c r="GR3151" s="333"/>
      <c r="HB3151" s="333"/>
      <c r="HL3151" s="333"/>
      <c r="HV3151" s="333"/>
      <c r="IA3151" s="325"/>
    </row>
    <row r="3152" spans="1:235" s="48" customFormat="1">
      <c r="A3152" s="46"/>
      <c r="AB3152" s="333"/>
      <c r="AL3152" s="333"/>
      <c r="AV3152" s="333"/>
      <c r="BF3152" s="333"/>
      <c r="BP3152" s="333"/>
      <c r="BZ3152" s="333"/>
      <c r="CJ3152" s="333"/>
      <c r="CT3152" s="333"/>
      <c r="DD3152" s="333"/>
      <c r="DN3152" s="333"/>
      <c r="DX3152" s="333"/>
      <c r="EH3152" s="333"/>
      <c r="ER3152" s="333"/>
      <c r="FX3152" s="389"/>
      <c r="GH3152" s="333"/>
      <c r="GR3152" s="333"/>
      <c r="HB3152" s="333"/>
      <c r="HL3152" s="333"/>
      <c r="HV3152" s="333"/>
      <c r="IA3152" s="325"/>
    </row>
    <row r="3153" spans="1:235" s="48" customFormat="1">
      <c r="A3153" s="46"/>
      <c r="AB3153" s="333"/>
      <c r="AL3153" s="333"/>
      <c r="AV3153" s="333"/>
      <c r="BF3153" s="333"/>
      <c r="BP3153" s="333"/>
      <c r="BZ3153" s="333"/>
      <c r="CJ3153" s="333"/>
      <c r="CT3153" s="333"/>
      <c r="DD3153" s="333"/>
      <c r="DN3153" s="333"/>
      <c r="DX3153" s="333"/>
      <c r="EH3153" s="333"/>
      <c r="ER3153" s="333"/>
      <c r="FX3153" s="389"/>
      <c r="GH3153" s="333"/>
      <c r="GR3153" s="333"/>
      <c r="HB3153" s="333"/>
      <c r="HL3153" s="333"/>
      <c r="HV3153" s="333"/>
      <c r="IA3153" s="325"/>
    </row>
    <row r="3154" spans="1:235" s="48" customFormat="1">
      <c r="A3154" s="46"/>
      <c r="AB3154" s="333"/>
      <c r="AL3154" s="333"/>
      <c r="AV3154" s="333"/>
      <c r="BF3154" s="333"/>
      <c r="BP3154" s="333"/>
      <c r="BZ3154" s="333"/>
      <c r="CJ3154" s="333"/>
      <c r="CT3154" s="333"/>
      <c r="DD3154" s="333"/>
      <c r="DN3154" s="333"/>
      <c r="DX3154" s="333"/>
      <c r="EH3154" s="333"/>
      <c r="ER3154" s="333"/>
      <c r="FX3154" s="389"/>
      <c r="GH3154" s="333"/>
      <c r="GR3154" s="333"/>
      <c r="HB3154" s="333"/>
      <c r="HL3154" s="333"/>
      <c r="HV3154" s="333"/>
      <c r="IA3154" s="325"/>
    </row>
    <row r="3155" spans="1:235" s="48" customFormat="1">
      <c r="A3155" s="46"/>
      <c r="AB3155" s="333"/>
      <c r="AL3155" s="333"/>
      <c r="AV3155" s="333"/>
      <c r="BF3155" s="333"/>
      <c r="BP3155" s="333"/>
      <c r="BZ3155" s="333"/>
      <c r="CJ3155" s="333"/>
      <c r="CT3155" s="333"/>
      <c r="DD3155" s="333"/>
      <c r="DN3155" s="333"/>
      <c r="DX3155" s="333"/>
      <c r="EH3155" s="333"/>
      <c r="ER3155" s="333"/>
      <c r="FX3155" s="389"/>
      <c r="GH3155" s="333"/>
      <c r="GR3155" s="333"/>
      <c r="HB3155" s="333"/>
      <c r="HL3155" s="333"/>
      <c r="HV3155" s="333"/>
      <c r="IA3155" s="325"/>
    </row>
    <row r="3156" spans="1:235" s="48" customFormat="1">
      <c r="A3156" s="46"/>
      <c r="AB3156" s="333"/>
      <c r="AL3156" s="333"/>
      <c r="AV3156" s="333"/>
      <c r="BF3156" s="333"/>
      <c r="BP3156" s="333"/>
      <c r="BZ3156" s="333"/>
      <c r="CJ3156" s="333"/>
      <c r="CT3156" s="333"/>
      <c r="DD3156" s="333"/>
      <c r="DN3156" s="333"/>
      <c r="DX3156" s="333"/>
      <c r="EH3156" s="333"/>
      <c r="ER3156" s="333"/>
      <c r="FX3156" s="389"/>
      <c r="GH3156" s="333"/>
      <c r="GR3156" s="333"/>
      <c r="HB3156" s="333"/>
      <c r="HL3156" s="333"/>
      <c r="HV3156" s="333"/>
      <c r="IA3156" s="325"/>
    </row>
    <row r="3157" spans="1:235" s="48" customFormat="1">
      <c r="A3157" s="46"/>
      <c r="AB3157" s="333"/>
      <c r="AL3157" s="333"/>
      <c r="AV3157" s="333"/>
      <c r="BF3157" s="333"/>
      <c r="BP3157" s="333"/>
      <c r="BZ3157" s="333"/>
      <c r="CJ3157" s="333"/>
      <c r="CT3157" s="333"/>
      <c r="DD3157" s="333"/>
      <c r="DN3157" s="333"/>
      <c r="DX3157" s="333"/>
      <c r="EH3157" s="333"/>
      <c r="ER3157" s="333"/>
      <c r="FX3157" s="389"/>
      <c r="GH3157" s="333"/>
      <c r="GR3157" s="333"/>
      <c r="HB3157" s="333"/>
      <c r="HL3157" s="333"/>
      <c r="HV3157" s="333"/>
      <c r="IA3157" s="325"/>
    </row>
    <row r="3158" spans="1:235" s="48" customFormat="1">
      <c r="A3158" s="46"/>
      <c r="AB3158" s="333"/>
      <c r="AL3158" s="333"/>
      <c r="AV3158" s="333"/>
      <c r="BF3158" s="333"/>
      <c r="BP3158" s="333"/>
      <c r="BZ3158" s="333"/>
      <c r="CJ3158" s="333"/>
      <c r="CT3158" s="333"/>
      <c r="DD3158" s="333"/>
      <c r="DN3158" s="333"/>
      <c r="DX3158" s="333"/>
      <c r="EH3158" s="333"/>
      <c r="ER3158" s="333"/>
      <c r="FX3158" s="389"/>
      <c r="GH3158" s="333"/>
      <c r="GR3158" s="333"/>
      <c r="HB3158" s="333"/>
      <c r="HL3158" s="333"/>
      <c r="HV3158" s="333"/>
      <c r="IA3158" s="325"/>
    </row>
    <row r="3159" spans="1:235" s="48" customFormat="1">
      <c r="A3159" s="46"/>
      <c r="AB3159" s="333"/>
      <c r="AL3159" s="333"/>
      <c r="AV3159" s="333"/>
      <c r="BF3159" s="333"/>
      <c r="BP3159" s="333"/>
      <c r="BZ3159" s="333"/>
      <c r="CJ3159" s="333"/>
      <c r="CT3159" s="333"/>
      <c r="DD3159" s="333"/>
      <c r="DN3159" s="333"/>
      <c r="DX3159" s="333"/>
      <c r="EH3159" s="333"/>
      <c r="ER3159" s="333"/>
      <c r="FX3159" s="389"/>
      <c r="GH3159" s="333"/>
      <c r="GR3159" s="333"/>
      <c r="HB3159" s="333"/>
      <c r="HL3159" s="333"/>
      <c r="HV3159" s="333"/>
      <c r="IA3159" s="325"/>
    </row>
    <row r="3160" spans="1:235" s="48" customFormat="1">
      <c r="A3160" s="46"/>
      <c r="AB3160" s="333"/>
      <c r="AL3160" s="333"/>
      <c r="AV3160" s="333"/>
      <c r="BF3160" s="333"/>
      <c r="BP3160" s="333"/>
      <c r="BZ3160" s="333"/>
      <c r="CJ3160" s="333"/>
      <c r="CT3160" s="333"/>
      <c r="DD3160" s="333"/>
      <c r="DN3160" s="333"/>
      <c r="DX3160" s="333"/>
      <c r="EH3160" s="333"/>
      <c r="ER3160" s="333"/>
      <c r="FX3160" s="389"/>
      <c r="GH3160" s="333"/>
      <c r="GR3160" s="333"/>
      <c r="HB3160" s="333"/>
      <c r="HL3160" s="333"/>
      <c r="HV3160" s="333"/>
      <c r="IA3160" s="325"/>
    </row>
    <row r="3161" spans="1:235" s="48" customFormat="1">
      <c r="A3161" s="46"/>
      <c r="AB3161" s="333"/>
      <c r="AL3161" s="333"/>
      <c r="AV3161" s="333"/>
      <c r="BF3161" s="333"/>
      <c r="BP3161" s="333"/>
      <c r="BZ3161" s="333"/>
      <c r="CJ3161" s="333"/>
      <c r="CT3161" s="333"/>
      <c r="DD3161" s="333"/>
      <c r="DN3161" s="333"/>
      <c r="DX3161" s="333"/>
      <c r="EH3161" s="333"/>
      <c r="ER3161" s="333"/>
      <c r="FX3161" s="389"/>
      <c r="GH3161" s="333"/>
      <c r="GR3161" s="333"/>
      <c r="HB3161" s="333"/>
      <c r="HL3161" s="333"/>
      <c r="HV3161" s="333"/>
      <c r="IA3161" s="325"/>
    </row>
    <row r="3162" spans="1:235" s="48" customFormat="1">
      <c r="A3162" s="46"/>
      <c r="AB3162" s="333"/>
      <c r="AL3162" s="333"/>
      <c r="AV3162" s="333"/>
      <c r="BF3162" s="333"/>
      <c r="BP3162" s="333"/>
      <c r="BZ3162" s="333"/>
      <c r="CJ3162" s="333"/>
      <c r="CT3162" s="333"/>
      <c r="DD3162" s="333"/>
      <c r="DN3162" s="333"/>
      <c r="DX3162" s="333"/>
      <c r="EH3162" s="333"/>
      <c r="ER3162" s="333"/>
      <c r="FX3162" s="389"/>
      <c r="GH3162" s="333"/>
      <c r="GR3162" s="333"/>
      <c r="HB3162" s="333"/>
      <c r="HL3162" s="333"/>
      <c r="HV3162" s="333"/>
      <c r="IA3162" s="325"/>
    </row>
    <row r="3163" spans="1:235" s="48" customFormat="1">
      <c r="A3163" s="46"/>
      <c r="AB3163" s="333"/>
      <c r="AL3163" s="333"/>
      <c r="AV3163" s="333"/>
      <c r="BF3163" s="333"/>
      <c r="BP3163" s="333"/>
      <c r="BZ3163" s="333"/>
      <c r="CJ3163" s="333"/>
      <c r="CT3163" s="333"/>
      <c r="DD3163" s="333"/>
      <c r="DN3163" s="333"/>
      <c r="DX3163" s="333"/>
      <c r="EH3163" s="333"/>
      <c r="ER3163" s="333"/>
      <c r="FX3163" s="389"/>
      <c r="GH3163" s="333"/>
      <c r="GR3163" s="333"/>
      <c r="HB3163" s="333"/>
      <c r="HL3163" s="333"/>
      <c r="HV3163" s="333"/>
      <c r="IA3163" s="325"/>
    </row>
    <row r="3164" spans="1:235" s="48" customFormat="1">
      <c r="A3164" s="46"/>
      <c r="AB3164" s="333"/>
      <c r="AL3164" s="333"/>
      <c r="AV3164" s="333"/>
      <c r="BF3164" s="333"/>
      <c r="BP3164" s="333"/>
      <c r="BZ3164" s="333"/>
      <c r="CJ3164" s="333"/>
      <c r="CT3164" s="333"/>
      <c r="DD3164" s="333"/>
      <c r="DN3164" s="333"/>
      <c r="DX3164" s="333"/>
      <c r="EH3164" s="333"/>
      <c r="ER3164" s="333"/>
      <c r="FX3164" s="389"/>
      <c r="GH3164" s="333"/>
      <c r="GR3164" s="333"/>
      <c r="HB3164" s="333"/>
      <c r="HL3164" s="333"/>
      <c r="HV3164" s="333"/>
      <c r="IA3164" s="325"/>
    </row>
    <row r="3165" spans="1:235" s="48" customFormat="1">
      <c r="A3165" s="46"/>
      <c r="AB3165" s="333"/>
      <c r="AL3165" s="333"/>
      <c r="AV3165" s="333"/>
      <c r="BF3165" s="333"/>
      <c r="BP3165" s="333"/>
      <c r="BZ3165" s="333"/>
      <c r="CJ3165" s="333"/>
      <c r="CT3165" s="333"/>
      <c r="DD3165" s="333"/>
      <c r="DN3165" s="333"/>
      <c r="DX3165" s="333"/>
      <c r="EH3165" s="333"/>
      <c r="ER3165" s="333"/>
      <c r="FX3165" s="389"/>
      <c r="GH3165" s="333"/>
      <c r="GR3165" s="333"/>
      <c r="HB3165" s="333"/>
      <c r="HL3165" s="333"/>
      <c r="HV3165" s="333"/>
      <c r="IA3165" s="325"/>
    </row>
    <row r="3166" spans="1:235" s="48" customFormat="1">
      <c r="A3166" s="46"/>
      <c r="AB3166" s="333"/>
      <c r="AL3166" s="333"/>
      <c r="AV3166" s="333"/>
      <c r="BF3166" s="333"/>
      <c r="BP3166" s="333"/>
      <c r="BZ3166" s="333"/>
      <c r="CJ3166" s="333"/>
      <c r="CT3166" s="333"/>
      <c r="DD3166" s="333"/>
      <c r="DN3166" s="333"/>
      <c r="DX3166" s="333"/>
      <c r="EH3166" s="333"/>
      <c r="ER3166" s="333"/>
      <c r="FX3166" s="389"/>
      <c r="GH3166" s="333"/>
      <c r="GR3166" s="333"/>
      <c r="HB3166" s="333"/>
      <c r="HL3166" s="333"/>
      <c r="HV3166" s="333"/>
      <c r="IA3166" s="325"/>
    </row>
    <row r="3167" spans="1:235" s="48" customFormat="1">
      <c r="A3167" s="46"/>
      <c r="AB3167" s="333"/>
      <c r="AL3167" s="333"/>
      <c r="AV3167" s="333"/>
      <c r="BF3167" s="333"/>
      <c r="BP3167" s="333"/>
      <c r="BZ3167" s="333"/>
      <c r="CJ3167" s="333"/>
      <c r="CT3167" s="333"/>
      <c r="DD3167" s="333"/>
      <c r="DN3167" s="333"/>
      <c r="DX3167" s="333"/>
      <c r="EH3167" s="333"/>
      <c r="ER3167" s="333"/>
      <c r="FX3167" s="389"/>
      <c r="GH3167" s="333"/>
      <c r="GR3167" s="333"/>
      <c r="HB3167" s="333"/>
      <c r="HL3167" s="333"/>
      <c r="HV3167" s="333"/>
      <c r="IA3167" s="325"/>
    </row>
    <row r="3168" spans="1:235" s="48" customFormat="1">
      <c r="A3168" s="46"/>
      <c r="AB3168" s="333"/>
      <c r="AL3168" s="333"/>
      <c r="AV3168" s="333"/>
      <c r="BF3168" s="333"/>
      <c r="BP3168" s="333"/>
      <c r="BZ3168" s="333"/>
      <c r="CJ3168" s="333"/>
      <c r="CT3168" s="333"/>
      <c r="DD3168" s="333"/>
      <c r="DN3168" s="333"/>
      <c r="DX3168" s="333"/>
      <c r="EH3168" s="333"/>
      <c r="ER3168" s="333"/>
      <c r="FX3168" s="389"/>
      <c r="GH3168" s="333"/>
      <c r="GR3168" s="333"/>
      <c r="HB3168" s="333"/>
      <c r="HL3168" s="333"/>
      <c r="HV3168" s="333"/>
      <c r="IA3168" s="325"/>
    </row>
    <row r="3169" spans="1:235" s="48" customFormat="1">
      <c r="A3169" s="46"/>
      <c r="AB3169" s="333"/>
      <c r="AL3169" s="333"/>
      <c r="AV3169" s="333"/>
      <c r="BF3169" s="333"/>
      <c r="BP3169" s="333"/>
      <c r="BZ3169" s="333"/>
      <c r="CJ3169" s="333"/>
      <c r="CT3169" s="333"/>
      <c r="DD3169" s="333"/>
      <c r="DN3169" s="333"/>
      <c r="DX3169" s="333"/>
      <c r="EH3169" s="333"/>
      <c r="ER3169" s="333"/>
      <c r="FX3169" s="389"/>
      <c r="GH3169" s="333"/>
      <c r="GR3169" s="333"/>
      <c r="HB3169" s="333"/>
      <c r="HL3169" s="333"/>
      <c r="HV3169" s="333"/>
      <c r="IA3169" s="325"/>
    </row>
    <row r="3170" spans="1:235" s="48" customFormat="1">
      <c r="A3170" s="46"/>
      <c r="AB3170" s="333"/>
      <c r="AL3170" s="333"/>
      <c r="AV3170" s="333"/>
      <c r="BF3170" s="333"/>
      <c r="BP3170" s="333"/>
      <c r="BZ3170" s="333"/>
      <c r="CJ3170" s="333"/>
      <c r="CT3170" s="333"/>
      <c r="DD3170" s="333"/>
      <c r="DN3170" s="333"/>
      <c r="DX3170" s="333"/>
      <c r="EH3170" s="333"/>
      <c r="ER3170" s="333"/>
      <c r="FX3170" s="389"/>
      <c r="GH3170" s="333"/>
      <c r="GR3170" s="333"/>
      <c r="HB3170" s="333"/>
      <c r="HL3170" s="333"/>
      <c r="HV3170" s="333"/>
      <c r="IA3170" s="325"/>
    </row>
    <row r="3171" spans="1:235" s="48" customFormat="1">
      <c r="A3171" s="46"/>
      <c r="AB3171" s="333"/>
      <c r="AL3171" s="333"/>
      <c r="AV3171" s="333"/>
      <c r="BF3171" s="333"/>
      <c r="BP3171" s="333"/>
      <c r="BZ3171" s="333"/>
      <c r="CJ3171" s="333"/>
      <c r="CT3171" s="333"/>
      <c r="DD3171" s="333"/>
      <c r="DN3171" s="333"/>
      <c r="DX3171" s="333"/>
      <c r="EH3171" s="333"/>
      <c r="ER3171" s="333"/>
      <c r="FX3171" s="389"/>
      <c r="GH3171" s="333"/>
      <c r="GR3171" s="333"/>
      <c r="HB3171" s="333"/>
      <c r="HL3171" s="333"/>
      <c r="HV3171" s="333"/>
      <c r="IA3171" s="325"/>
    </row>
    <row r="3172" spans="1:235" s="48" customFormat="1">
      <c r="A3172" s="46"/>
      <c r="AB3172" s="333"/>
      <c r="AL3172" s="333"/>
      <c r="AV3172" s="333"/>
      <c r="BF3172" s="333"/>
      <c r="BP3172" s="333"/>
      <c r="BZ3172" s="333"/>
      <c r="CJ3172" s="333"/>
      <c r="CT3172" s="333"/>
      <c r="DD3172" s="333"/>
      <c r="DN3172" s="333"/>
      <c r="DX3172" s="333"/>
      <c r="EH3172" s="333"/>
      <c r="ER3172" s="333"/>
      <c r="FX3172" s="389"/>
      <c r="GH3172" s="333"/>
      <c r="GR3172" s="333"/>
      <c r="HB3172" s="333"/>
      <c r="HL3172" s="333"/>
      <c r="HV3172" s="333"/>
      <c r="IA3172" s="325"/>
    </row>
    <row r="3173" spans="1:235" s="48" customFormat="1">
      <c r="A3173" s="46"/>
      <c r="AB3173" s="333"/>
      <c r="AL3173" s="333"/>
      <c r="AV3173" s="333"/>
      <c r="BF3173" s="333"/>
      <c r="BP3173" s="333"/>
      <c r="BZ3173" s="333"/>
      <c r="CJ3173" s="333"/>
      <c r="CT3173" s="333"/>
      <c r="DD3173" s="333"/>
      <c r="DN3173" s="333"/>
      <c r="DX3173" s="333"/>
      <c r="EH3173" s="333"/>
      <c r="ER3173" s="333"/>
      <c r="FX3173" s="389"/>
      <c r="GH3173" s="333"/>
      <c r="GR3173" s="333"/>
      <c r="HB3173" s="333"/>
      <c r="HL3173" s="333"/>
      <c r="HV3173" s="333"/>
      <c r="IA3173" s="325"/>
    </row>
    <row r="3174" spans="1:235" s="48" customFormat="1">
      <c r="A3174" s="46"/>
      <c r="AB3174" s="333"/>
      <c r="AL3174" s="333"/>
      <c r="AV3174" s="333"/>
      <c r="BF3174" s="333"/>
      <c r="BP3174" s="333"/>
      <c r="BZ3174" s="333"/>
      <c r="CJ3174" s="333"/>
      <c r="CT3174" s="333"/>
      <c r="DD3174" s="333"/>
      <c r="DN3174" s="333"/>
      <c r="DX3174" s="333"/>
      <c r="EH3174" s="333"/>
      <c r="ER3174" s="333"/>
      <c r="FX3174" s="389"/>
      <c r="GH3174" s="333"/>
      <c r="GR3174" s="333"/>
      <c r="HB3174" s="333"/>
      <c r="HL3174" s="333"/>
      <c r="HV3174" s="333"/>
      <c r="IA3174" s="325"/>
    </row>
    <row r="3175" spans="1:235" s="48" customFormat="1">
      <c r="A3175" s="46"/>
      <c r="AB3175" s="333"/>
      <c r="AL3175" s="333"/>
      <c r="AV3175" s="333"/>
      <c r="BF3175" s="333"/>
      <c r="BP3175" s="333"/>
      <c r="BZ3175" s="333"/>
      <c r="CJ3175" s="333"/>
      <c r="CT3175" s="333"/>
      <c r="DD3175" s="333"/>
      <c r="DN3175" s="333"/>
      <c r="DX3175" s="333"/>
      <c r="EH3175" s="333"/>
      <c r="ER3175" s="333"/>
      <c r="FX3175" s="389"/>
      <c r="GH3175" s="333"/>
      <c r="GR3175" s="333"/>
      <c r="HB3175" s="333"/>
      <c r="HL3175" s="333"/>
      <c r="HV3175" s="333"/>
      <c r="IA3175" s="325"/>
    </row>
    <row r="3176" spans="1:235" s="48" customFormat="1">
      <c r="A3176" s="46"/>
      <c r="AB3176" s="333"/>
      <c r="AL3176" s="333"/>
      <c r="AV3176" s="333"/>
      <c r="BF3176" s="333"/>
      <c r="BP3176" s="333"/>
      <c r="BZ3176" s="333"/>
      <c r="CJ3176" s="333"/>
      <c r="CT3176" s="333"/>
      <c r="DD3176" s="333"/>
      <c r="DN3176" s="333"/>
      <c r="DX3176" s="333"/>
      <c r="EH3176" s="333"/>
      <c r="ER3176" s="333"/>
      <c r="FX3176" s="389"/>
      <c r="GH3176" s="333"/>
      <c r="GR3176" s="333"/>
      <c r="HB3176" s="333"/>
      <c r="HL3176" s="333"/>
      <c r="HV3176" s="333"/>
      <c r="IA3176" s="325"/>
    </row>
    <row r="3177" spans="1:235" s="48" customFormat="1">
      <c r="A3177" s="46"/>
      <c r="AB3177" s="333"/>
      <c r="AL3177" s="333"/>
      <c r="AV3177" s="333"/>
      <c r="BF3177" s="333"/>
      <c r="BP3177" s="333"/>
      <c r="BZ3177" s="333"/>
      <c r="CJ3177" s="333"/>
      <c r="CT3177" s="333"/>
      <c r="DD3177" s="333"/>
      <c r="DN3177" s="333"/>
      <c r="DX3177" s="333"/>
      <c r="EH3177" s="333"/>
      <c r="ER3177" s="333"/>
      <c r="FX3177" s="389"/>
      <c r="GH3177" s="333"/>
      <c r="GR3177" s="333"/>
      <c r="HB3177" s="333"/>
      <c r="HL3177" s="333"/>
      <c r="HV3177" s="333"/>
      <c r="IA3177" s="325"/>
    </row>
    <row r="3178" spans="1:235" s="48" customFormat="1">
      <c r="A3178" s="46"/>
      <c r="AB3178" s="333"/>
      <c r="AL3178" s="333"/>
      <c r="AV3178" s="333"/>
      <c r="BF3178" s="333"/>
      <c r="BP3178" s="333"/>
      <c r="BZ3178" s="333"/>
      <c r="CJ3178" s="333"/>
      <c r="CT3178" s="333"/>
      <c r="DD3178" s="333"/>
      <c r="DN3178" s="333"/>
      <c r="DX3178" s="333"/>
      <c r="EH3178" s="333"/>
      <c r="ER3178" s="333"/>
      <c r="FX3178" s="389"/>
      <c r="GH3178" s="333"/>
      <c r="GR3178" s="333"/>
      <c r="HB3178" s="333"/>
      <c r="HL3178" s="333"/>
      <c r="HV3178" s="333"/>
      <c r="IA3178" s="325"/>
    </row>
    <row r="3179" spans="1:235" s="48" customFormat="1">
      <c r="A3179" s="46"/>
      <c r="AB3179" s="333"/>
      <c r="AL3179" s="333"/>
      <c r="AV3179" s="333"/>
      <c r="BF3179" s="333"/>
      <c r="BP3179" s="333"/>
      <c r="BZ3179" s="333"/>
      <c r="CJ3179" s="333"/>
      <c r="CT3179" s="333"/>
      <c r="DD3179" s="333"/>
      <c r="DN3179" s="333"/>
      <c r="DX3179" s="333"/>
      <c r="EH3179" s="333"/>
      <c r="ER3179" s="333"/>
      <c r="FX3179" s="389"/>
      <c r="GH3179" s="333"/>
      <c r="GR3179" s="333"/>
      <c r="HB3179" s="333"/>
      <c r="HL3179" s="333"/>
      <c r="HV3179" s="333"/>
      <c r="IA3179" s="325"/>
    </row>
    <row r="3180" spans="1:235" s="48" customFormat="1">
      <c r="A3180" s="46"/>
      <c r="AB3180" s="333"/>
      <c r="AL3180" s="333"/>
      <c r="AV3180" s="333"/>
      <c r="BF3180" s="333"/>
      <c r="BP3180" s="333"/>
      <c r="BZ3180" s="333"/>
      <c r="CJ3180" s="333"/>
      <c r="CT3180" s="333"/>
      <c r="DD3180" s="333"/>
      <c r="DN3180" s="333"/>
      <c r="DX3180" s="333"/>
      <c r="EH3180" s="333"/>
      <c r="ER3180" s="333"/>
      <c r="FX3180" s="389"/>
      <c r="GH3180" s="333"/>
      <c r="GR3180" s="333"/>
      <c r="HB3180" s="333"/>
      <c r="HL3180" s="333"/>
      <c r="HV3180" s="333"/>
      <c r="IA3180" s="325"/>
    </row>
    <row r="3181" spans="1:235" s="48" customFormat="1">
      <c r="A3181" s="46"/>
      <c r="AB3181" s="333"/>
      <c r="AL3181" s="333"/>
      <c r="AV3181" s="333"/>
      <c r="BF3181" s="333"/>
      <c r="BP3181" s="333"/>
      <c r="BZ3181" s="333"/>
      <c r="CJ3181" s="333"/>
      <c r="CT3181" s="333"/>
      <c r="DD3181" s="333"/>
      <c r="DN3181" s="333"/>
      <c r="DX3181" s="333"/>
      <c r="EH3181" s="333"/>
      <c r="ER3181" s="333"/>
      <c r="FX3181" s="389"/>
      <c r="GH3181" s="333"/>
      <c r="GR3181" s="333"/>
      <c r="HB3181" s="333"/>
      <c r="HL3181" s="333"/>
      <c r="HV3181" s="333"/>
      <c r="IA3181" s="325"/>
    </row>
    <row r="3182" spans="1:235" s="48" customFormat="1">
      <c r="A3182" s="46"/>
      <c r="AB3182" s="333"/>
      <c r="AL3182" s="333"/>
      <c r="AV3182" s="333"/>
      <c r="BF3182" s="333"/>
      <c r="BP3182" s="333"/>
      <c r="BZ3182" s="333"/>
      <c r="CJ3182" s="333"/>
      <c r="CT3182" s="333"/>
      <c r="DD3182" s="333"/>
      <c r="DN3182" s="333"/>
      <c r="DX3182" s="333"/>
      <c r="EH3182" s="333"/>
      <c r="ER3182" s="333"/>
      <c r="FX3182" s="389"/>
      <c r="GH3182" s="333"/>
      <c r="GR3182" s="333"/>
      <c r="HB3182" s="333"/>
      <c r="HL3182" s="333"/>
      <c r="HV3182" s="333"/>
      <c r="IA3182" s="325"/>
    </row>
    <row r="3183" spans="1:235" s="48" customFormat="1">
      <c r="A3183" s="46"/>
      <c r="AB3183" s="333"/>
      <c r="AL3183" s="333"/>
      <c r="AV3183" s="333"/>
      <c r="BF3183" s="333"/>
      <c r="BP3183" s="333"/>
      <c r="BZ3183" s="333"/>
      <c r="CJ3183" s="333"/>
      <c r="CT3183" s="333"/>
      <c r="DD3183" s="333"/>
      <c r="DN3183" s="333"/>
      <c r="DX3183" s="333"/>
      <c r="EH3183" s="333"/>
      <c r="ER3183" s="333"/>
      <c r="FX3183" s="389"/>
      <c r="GH3183" s="333"/>
      <c r="GR3183" s="333"/>
      <c r="HB3183" s="333"/>
      <c r="HL3183" s="333"/>
      <c r="HV3183" s="333"/>
      <c r="IA3183" s="325"/>
    </row>
    <row r="3184" spans="1:235" s="48" customFormat="1">
      <c r="A3184" s="46"/>
      <c r="AB3184" s="333"/>
      <c r="AL3184" s="333"/>
      <c r="AV3184" s="333"/>
      <c r="BF3184" s="333"/>
      <c r="BP3184" s="333"/>
      <c r="BZ3184" s="333"/>
      <c r="CJ3184" s="333"/>
      <c r="CT3184" s="333"/>
      <c r="DD3184" s="333"/>
      <c r="DN3184" s="333"/>
      <c r="DX3184" s="333"/>
      <c r="EH3184" s="333"/>
      <c r="ER3184" s="333"/>
      <c r="FX3184" s="389"/>
      <c r="GH3184" s="333"/>
      <c r="GR3184" s="333"/>
      <c r="HB3184" s="333"/>
      <c r="HL3184" s="333"/>
      <c r="HV3184" s="333"/>
      <c r="IA3184" s="325"/>
    </row>
    <row r="3185" spans="1:235" s="48" customFormat="1">
      <c r="A3185" s="46"/>
      <c r="AB3185" s="333"/>
      <c r="AL3185" s="333"/>
      <c r="AV3185" s="333"/>
      <c r="BF3185" s="333"/>
      <c r="BP3185" s="333"/>
      <c r="BZ3185" s="333"/>
      <c r="CJ3185" s="333"/>
      <c r="CT3185" s="333"/>
      <c r="DD3185" s="333"/>
      <c r="DN3185" s="333"/>
      <c r="DX3185" s="333"/>
      <c r="EH3185" s="333"/>
      <c r="ER3185" s="333"/>
      <c r="FX3185" s="389"/>
      <c r="GH3185" s="333"/>
      <c r="GR3185" s="333"/>
      <c r="HB3185" s="333"/>
      <c r="HL3185" s="333"/>
      <c r="HV3185" s="333"/>
      <c r="IA3185" s="325"/>
    </row>
    <row r="3186" spans="1:235" s="48" customFormat="1">
      <c r="A3186" s="46"/>
      <c r="AB3186" s="333"/>
      <c r="AL3186" s="333"/>
      <c r="AV3186" s="333"/>
      <c r="BF3186" s="333"/>
      <c r="BP3186" s="333"/>
      <c r="BZ3186" s="333"/>
      <c r="CJ3186" s="333"/>
      <c r="CT3186" s="333"/>
      <c r="DD3186" s="333"/>
      <c r="DN3186" s="333"/>
      <c r="DX3186" s="333"/>
      <c r="EH3186" s="333"/>
      <c r="ER3186" s="333"/>
      <c r="FX3186" s="389"/>
      <c r="GH3186" s="333"/>
      <c r="GR3186" s="333"/>
      <c r="HB3186" s="333"/>
      <c r="HL3186" s="333"/>
      <c r="HV3186" s="333"/>
      <c r="IA3186" s="325"/>
    </row>
    <row r="3187" spans="1:235" s="48" customFormat="1">
      <c r="A3187" s="46"/>
      <c r="AB3187" s="333"/>
      <c r="AL3187" s="333"/>
      <c r="AV3187" s="333"/>
      <c r="BF3187" s="333"/>
      <c r="BP3187" s="333"/>
      <c r="BZ3187" s="333"/>
      <c r="CJ3187" s="333"/>
      <c r="CT3187" s="333"/>
      <c r="DD3187" s="333"/>
      <c r="DN3187" s="333"/>
      <c r="DX3187" s="333"/>
      <c r="EH3187" s="333"/>
      <c r="ER3187" s="333"/>
      <c r="FX3187" s="389"/>
      <c r="GH3187" s="333"/>
      <c r="GR3187" s="333"/>
      <c r="HB3187" s="333"/>
      <c r="HL3187" s="333"/>
      <c r="HV3187" s="333"/>
      <c r="IA3187" s="325"/>
    </row>
    <row r="3188" spans="1:235" s="48" customFormat="1">
      <c r="A3188" s="46"/>
      <c r="AB3188" s="333"/>
      <c r="AL3188" s="333"/>
      <c r="AV3188" s="333"/>
      <c r="BF3188" s="333"/>
      <c r="BP3188" s="333"/>
      <c r="BZ3188" s="333"/>
      <c r="CJ3188" s="333"/>
      <c r="CT3188" s="333"/>
      <c r="DD3188" s="333"/>
      <c r="DN3188" s="333"/>
      <c r="DX3188" s="333"/>
      <c r="EH3188" s="333"/>
      <c r="ER3188" s="333"/>
      <c r="FX3188" s="389"/>
      <c r="GH3188" s="333"/>
      <c r="GR3188" s="333"/>
      <c r="HB3188" s="333"/>
      <c r="HL3188" s="333"/>
      <c r="HV3188" s="333"/>
      <c r="IA3188" s="325"/>
    </row>
    <row r="3189" spans="1:235" s="48" customFormat="1">
      <c r="A3189" s="46"/>
      <c r="AB3189" s="333"/>
      <c r="AL3189" s="333"/>
      <c r="AV3189" s="333"/>
      <c r="BF3189" s="333"/>
      <c r="BP3189" s="333"/>
      <c r="BZ3189" s="333"/>
      <c r="CJ3189" s="333"/>
      <c r="CT3189" s="333"/>
      <c r="DD3189" s="333"/>
      <c r="DN3189" s="333"/>
      <c r="DX3189" s="333"/>
      <c r="EH3189" s="333"/>
      <c r="ER3189" s="333"/>
      <c r="FX3189" s="389"/>
      <c r="GH3189" s="333"/>
      <c r="GR3189" s="333"/>
      <c r="HB3189" s="333"/>
      <c r="HL3189" s="333"/>
      <c r="HV3189" s="333"/>
      <c r="IA3189" s="325"/>
    </row>
    <row r="3190" spans="1:235" s="48" customFormat="1">
      <c r="A3190" s="46"/>
      <c r="AB3190" s="333"/>
      <c r="AL3190" s="333"/>
      <c r="AV3190" s="333"/>
      <c r="BF3190" s="333"/>
      <c r="BP3190" s="333"/>
      <c r="BZ3190" s="333"/>
      <c r="CJ3190" s="333"/>
      <c r="CT3190" s="333"/>
      <c r="DD3190" s="333"/>
      <c r="DN3190" s="333"/>
      <c r="DX3190" s="333"/>
      <c r="EH3190" s="333"/>
      <c r="ER3190" s="333"/>
      <c r="FX3190" s="389"/>
      <c r="GH3190" s="333"/>
      <c r="GR3190" s="333"/>
      <c r="HB3190" s="333"/>
      <c r="HL3190" s="333"/>
      <c r="HV3190" s="333"/>
      <c r="IA3190" s="325"/>
    </row>
    <row r="3191" spans="1:235" s="48" customFormat="1">
      <c r="A3191" s="46"/>
      <c r="AB3191" s="333"/>
      <c r="AL3191" s="333"/>
      <c r="AV3191" s="333"/>
      <c r="BF3191" s="333"/>
      <c r="BP3191" s="333"/>
      <c r="BZ3191" s="333"/>
      <c r="CJ3191" s="333"/>
      <c r="CT3191" s="333"/>
      <c r="DD3191" s="333"/>
      <c r="DN3191" s="333"/>
      <c r="DX3191" s="333"/>
      <c r="EH3191" s="333"/>
      <c r="ER3191" s="333"/>
      <c r="FX3191" s="389"/>
      <c r="GH3191" s="333"/>
      <c r="GR3191" s="333"/>
      <c r="HB3191" s="333"/>
      <c r="HL3191" s="333"/>
      <c r="HV3191" s="333"/>
      <c r="IA3191" s="325"/>
    </row>
    <row r="3192" spans="1:235" s="48" customFormat="1">
      <c r="A3192" s="46"/>
      <c r="AB3192" s="333"/>
      <c r="AL3192" s="333"/>
      <c r="AV3192" s="333"/>
      <c r="BF3192" s="333"/>
      <c r="BP3192" s="333"/>
      <c r="BZ3192" s="333"/>
      <c r="CJ3192" s="333"/>
      <c r="CT3192" s="333"/>
      <c r="DD3192" s="333"/>
      <c r="DN3192" s="333"/>
      <c r="DX3192" s="333"/>
      <c r="EH3192" s="333"/>
      <c r="ER3192" s="333"/>
      <c r="FX3192" s="389"/>
      <c r="GH3192" s="333"/>
      <c r="GR3192" s="333"/>
      <c r="HB3192" s="333"/>
      <c r="HL3192" s="333"/>
      <c r="HV3192" s="333"/>
      <c r="IA3192" s="325"/>
    </row>
    <row r="3193" spans="1:235" s="48" customFormat="1">
      <c r="A3193" s="46"/>
      <c r="AB3193" s="333"/>
      <c r="AL3193" s="333"/>
      <c r="AV3193" s="333"/>
      <c r="BF3193" s="333"/>
      <c r="BP3193" s="333"/>
      <c r="BZ3193" s="333"/>
      <c r="CJ3193" s="333"/>
      <c r="CT3193" s="333"/>
      <c r="DD3193" s="333"/>
      <c r="DN3193" s="333"/>
      <c r="DX3193" s="333"/>
      <c r="EH3193" s="333"/>
      <c r="ER3193" s="333"/>
      <c r="FX3193" s="389"/>
      <c r="GH3193" s="333"/>
      <c r="GR3193" s="333"/>
      <c r="HB3193" s="333"/>
      <c r="HL3193" s="333"/>
      <c r="HV3193" s="333"/>
      <c r="IA3193" s="325"/>
    </row>
    <row r="3194" spans="1:235" s="48" customFormat="1">
      <c r="A3194" s="46"/>
      <c r="AB3194" s="333"/>
      <c r="AL3194" s="333"/>
      <c r="AV3194" s="333"/>
      <c r="BF3194" s="333"/>
      <c r="BP3194" s="333"/>
      <c r="BZ3194" s="333"/>
      <c r="CJ3194" s="333"/>
      <c r="CT3194" s="333"/>
      <c r="DD3194" s="333"/>
      <c r="DN3194" s="333"/>
      <c r="DX3194" s="333"/>
      <c r="EH3194" s="333"/>
      <c r="ER3194" s="333"/>
      <c r="FX3194" s="389"/>
      <c r="GH3194" s="333"/>
      <c r="GR3194" s="333"/>
      <c r="HB3194" s="333"/>
      <c r="HL3194" s="333"/>
      <c r="HV3194" s="333"/>
      <c r="IA3194" s="325"/>
    </row>
    <row r="3195" spans="1:235" s="48" customFormat="1">
      <c r="A3195" s="46"/>
      <c r="AB3195" s="333"/>
      <c r="AL3195" s="333"/>
      <c r="AV3195" s="333"/>
      <c r="BF3195" s="333"/>
      <c r="BP3195" s="333"/>
      <c r="BZ3195" s="333"/>
      <c r="CJ3195" s="333"/>
      <c r="CT3195" s="333"/>
      <c r="DD3195" s="333"/>
      <c r="DN3195" s="333"/>
      <c r="DX3195" s="333"/>
      <c r="EH3195" s="333"/>
      <c r="ER3195" s="333"/>
      <c r="FX3195" s="389"/>
      <c r="GH3195" s="333"/>
      <c r="GR3195" s="333"/>
      <c r="HB3195" s="333"/>
      <c r="HL3195" s="333"/>
      <c r="HV3195" s="333"/>
      <c r="IA3195" s="325"/>
    </row>
    <row r="3196" spans="1:235" s="48" customFormat="1">
      <c r="A3196" s="46"/>
      <c r="AB3196" s="333"/>
      <c r="AL3196" s="333"/>
      <c r="AV3196" s="333"/>
      <c r="BF3196" s="333"/>
      <c r="BP3196" s="333"/>
      <c r="BZ3196" s="333"/>
      <c r="CJ3196" s="333"/>
      <c r="CT3196" s="333"/>
      <c r="DD3196" s="333"/>
      <c r="DN3196" s="333"/>
      <c r="DX3196" s="333"/>
      <c r="EH3196" s="333"/>
      <c r="ER3196" s="333"/>
      <c r="FX3196" s="389"/>
      <c r="GH3196" s="333"/>
      <c r="GR3196" s="333"/>
      <c r="HB3196" s="333"/>
      <c r="HL3196" s="333"/>
      <c r="HV3196" s="333"/>
      <c r="IA3196" s="325"/>
    </row>
    <row r="3197" spans="1:235" s="48" customFormat="1">
      <c r="A3197" s="46"/>
      <c r="AB3197" s="333"/>
      <c r="AL3197" s="333"/>
      <c r="AV3197" s="333"/>
      <c r="BF3197" s="333"/>
      <c r="BP3197" s="333"/>
      <c r="BZ3197" s="333"/>
      <c r="CJ3197" s="333"/>
      <c r="CT3197" s="333"/>
      <c r="DD3197" s="333"/>
      <c r="DN3197" s="333"/>
      <c r="DX3197" s="333"/>
      <c r="EH3197" s="333"/>
      <c r="ER3197" s="333"/>
      <c r="FX3197" s="389"/>
      <c r="GH3197" s="333"/>
      <c r="GR3197" s="333"/>
      <c r="HB3197" s="333"/>
      <c r="HL3197" s="333"/>
      <c r="HV3197" s="333"/>
      <c r="IA3197" s="325"/>
    </row>
    <row r="3198" spans="1:235" s="48" customFormat="1">
      <c r="A3198" s="46"/>
      <c r="AB3198" s="333"/>
      <c r="AL3198" s="333"/>
      <c r="AV3198" s="333"/>
      <c r="BF3198" s="333"/>
      <c r="BP3198" s="333"/>
      <c r="BZ3198" s="333"/>
      <c r="CJ3198" s="333"/>
      <c r="CT3198" s="333"/>
      <c r="DD3198" s="333"/>
      <c r="DN3198" s="333"/>
      <c r="DX3198" s="333"/>
      <c r="EH3198" s="333"/>
      <c r="ER3198" s="333"/>
      <c r="FX3198" s="389"/>
      <c r="GH3198" s="333"/>
      <c r="GR3198" s="333"/>
      <c r="HB3198" s="333"/>
      <c r="HL3198" s="333"/>
      <c r="HV3198" s="333"/>
      <c r="IA3198" s="325"/>
    </row>
    <row r="3199" spans="1:235" s="48" customFormat="1">
      <c r="A3199" s="46"/>
      <c r="AB3199" s="333"/>
      <c r="AL3199" s="333"/>
      <c r="AV3199" s="333"/>
      <c r="BF3199" s="333"/>
      <c r="BP3199" s="333"/>
      <c r="BZ3199" s="333"/>
      <c r="CJ3199" s="333"/>
      <c r="CT3199" s="333"/>
      <c r="DD3199" s="333"/>
      <c r="DN3199" s="333"/>
      <c r="DX3199" s="333"/>
      <c r="EH3199" s="333"/>
      <c r="ER3199" s="333"/>
      <c r="FX3199" s="389"/>
      <c r="GH3199" s="333"/>
      <c r="GR3199" s="333"/>
      <c r="HB3199" s="333"/>
      <c r="HL3199" s="333"/>
      <c r="HV3199" s="333"/>
      <c r="IA3199" s="325"/>
    </row>
    <row r="3200" spans="1:235" s="48" customFormat="1">
      <c r="A3200" s="46"/>
      <c r="AB3200" s="333"/>
      <c r="AL3200" s="333"/>
      <c r="AV3200" s="333"/>
      <c r="BF3200" s="333"/>
      <c r="BP3200" s="333"/>
      <c r="BZ3200" s="333"/>
      <c r="CJ3200" s="333"/>
      <c r="CT3200" s="333"/>
      <c r="DD3200" s="333"/>
      <c r="DN3200" s="333"/>
      <c r="DX3200" s="333"/>
      <c r="EH3200" s="333"/>
      <c r="ER3200" s="333"/>
      <c r="FX3200" s="389"/>
      <c r="GH3200" s="333"/>
      <c r="GR3200" s="333"/>
      <c r="HB3200" s="333"/>
      <c r="HL3200" s="333"/>
      <c r="HV3200" s="333"/>
      <c r="IA3200" s="325"/>
    </row>
    <row r="3201" spans="1:235" s="48" customFormat="1">
      <c r="A3201" s="46"/>
      <c r="AB3201" s="333"/>
      <c r="AL3201" s="333"/>
      <c r="AV3201" s="333"/>
      <c r="BF3201" s="333"/>
      <c r="BP3201" s="333"/>
      <c r="BZ3201" s="333"/>
      <c r="CJ3201" s="333"/>
      <c r="CT3201" s="333"/>
      <c r="DD3201" s="333"/>
      <c r="DN3201" s="333"/>
      <c r="DX3201" s="333"/>
      <c r="EH3201" s="333"/>
      <c r="ER3201" s="333"/>
      <c r="FX3201" s="389"/>
      <c r="GH3201" s="333"/>
      <c r="GR3201" s="333"/>
      <c r="HB3201" s="333"/>
      <c r="HL3201" s="333"/>
      <c r="HV3201" s="333"/>
      <c r="IA3201" s="325"/>
    </row>
    <row r="3202" spans="1:235" s="48" customFormat="1">
      <c r="A3202" s="46"/>
      <c r="AB3202" s="333"/>
      <c r="AL3202" s="333"/>
      <c r="AV3202" s="333"/>
      <c r="BF3202" s="333"/>
      <c r="BP3202" s="333"/>
      <c r="BZ3202" s="333"/>
      <c r="CJ3202" s="333"/>
      <c r="CT3202" s="333"/>
      <c r="DD3202" s="333"/>
      <c r="DN3202" s="333"/>
      <c r="DX3202" s="333"/>
      <c r="EH3202" s="333"/>
      <c r="ER3202" s="333"/>
      <c r="FX3202" s="389"/>
      <c r="GH3202" s="333"/>
      <c r="GR3202" s="333"/>
      <c r="HB3202" s="333"/>
      <c r="HL3202" s="333"/>
      <c r="HV3202" s="333"/>
      <c r="IA3202" s="325"/>
    </row>
    <row r="3203" spans="1:235" s="48" customFormat="1">
      <c r="A3203" s="46"/>
      <c r="AB3203" s="333"/>
      <c r="AL3203" s="333"/>
      <c r="AV3203" s="333"/>
      <c r="BF3203" s="333"/>
      <c r="BP3203" s="333"/>
      <c r="BZ3203" s="333"/>
      <c r="CJ3203" s="333"/>
      <c r="CT3203" s="333"/>
      <c r="DD3203" s="333"/>
      <c r="DN3203" s="333"/>
      <c r="DX3203" s="333"/>
      <c r="EH3203" s="333"/>
      <c r="ER3203" s="333"/>
      <c r="FX3203" s="389"/>
      <c r="GH3203" s="333"/>
      <c r="GR3203" s="333"/>
      <c r="HB3203" s="333"/>
      <c r="HL3203" s="333"/>
      <c r="HV3203" s="333"/>
      <c r="IA3203" s="325"/>
    </row>
    <row r="3204" spans="1:235" s="48" customFormat="1">
      <c r="A3204" s="46"/>
      <c r="AB3204" s="333"/>
      <c r="AL3204" s="333"/>
      <c r="AV3204" s="333"/>
      <c r="BF3204" s="333"/>
      <c r="BP3204" s="333"/>
      <c r="BZ3204" s="333"/>
      <c r="CJ3204" s="333"/>
      <c r="CT3204" s="333"/>
      <c r="DD3204" s="333"/>
      <c r="DN3204" s="333"/>
      <c r="DX3204" s="333"/>
      <c r="EH3204" s="333"/>
      <c r="ER3204" s="333"/>
      <c r="FX3204" s="389"/>
      <c r="GH3204" s="333"/>
      <c r="GR3204" s="333"/>
      <c r="HB3204" s="333"/>
      <c r="HL3204" s="333"/>
      <c r="HV3204" s="333"/>
      <c r="IA3204" s="325"/>
    </row>
    <row r="3205" spans="1:235" s="48" customFormat="1">
      <c r="A3205" s="46"/>
      <c r="AB3205" s="333"/>
      <c r="AL3205" s="333"/>
      <c r="AV3205" s="333"/>
      <c r="BF3205" s="333"/>
      <c r="BP3205" s="333"/>
      <c r="BZ3205" s="333"/>
      <c r="CJ3205" s="333"/>
      <c r="CT3205" s="333"/>
      <c r="DD3205" s="333"/>
      <c r="DN3205" s="333"/>
      <c r="DX3205" s="333"/>
      <c r="EH3205" s="333"/>
      <c r="ER3205" s="333"/>
      <c r="FX3205" s="389"/>
      <c r="GH3205" s="333"/>
      <c r="GR3205" s="333"/>
      <c r="HB3205" s="333"/>
      <c r="HL3205" s="333"/>
      <c r="HV3205" s="333"/>
      <c r="IA3205" s="325"/>
    </row>
    <row r="3206" spans="1:235" s="48" customFormat="1">
      <c r="A3206" s="46"/>
      <c r="AB3206" s="333"/>
      <c r="AL3206" s="333"/>
      <c r="AV3206" s="333"/>
      <c r="BF3206" s="333"/>
      <c r="BP3206" s="333"/>
      <c r="BZ3206" s="333"/>
      <c r="CJ3206" s="333"/>
      <c r="CT3206" s="333"/>
      <c r="DD3206" s="333"/>
      <c r="DN3206" s="333"/>
      <c r="DX3206" s="333"/>
      <c r="EH3206" s="333"/>
      <c r="ER3206" s="333"/>
      <c r="FX3206" s="389"/>
      <c r="GH3206" s="333"/>
      <c r="GR3206" s="333"/>
      <c r="HB3206" s="333"/>
      <c r="HL3206" s="333"/>
      <c r="HV3206" s="333"/>
      <c r="IA3206" s="325"/>
    </row>
    <row r="3207" spans="1:235" s="48" customFormat="1">
      <c r="A3207" s="46"/>
      <c r="AB3207" s="333"/>
      <c r="AL3207" s="333"/>
      <c r="AV3207" s="333"/>
      <c r="BF3207" s="333"/>
      <c r="BP3207" s="333"/>
      <c r="BZ3207" s="333"/>
      <c r="CJ3207" s="333"/>
      <c r="CT3207" s="333"/>
      <c r="DD3207" s="333"/>
      <c r="DN3207" s="333"/>
      <c r="DX3207" s="333"/>
      <c r="EH3207" s="333"/>
      <c r="ER3207" s="333"/>
      <c r="FX3207" s="389"/>
      <c r="GH3207" s="333"/>
      <c r="GR3207" s="333"/>
      <c r="HB3207" s="333"/>
      <c r="HL3207" s="333"/>
      <c r="HV3207" s="333"/>
      <c r="IA3207" s="325"/>
    </row>
    <row r="3208" spans="1:235" s="48" customFormat="1">
      <c r="A3208" s="46"/>
      <c r="AB3208" s="333"/>
      <c r="AL3208" s="333"/>
      <c r="AV3208" s="333"/>
      <c r="BF3208" s="333"/>
      <c r="BP3208" s="333"/>
      <c r="BZ3208" s="333"/>
      <c r="CJ3208" s="333"/>
      <c r="CT3208" s="333"/>
      <c r="DD3208" s="333"/>
      <c r="DN3208" s="333"/>
      <c r="DX3208" s="333"/>
      <c r="EH3208" s="333"/>
      <c r="ER3208" s="333"/>
      <c r="FX3208" s="389"/>
      <c r="GH3208" s="333"/>
      <c r="GR3208" s="333"/>
      <c r="HB3208" s="333"/>
      <c r="HL3208" s="333"/>
      <c r="HV3208" s="333"/>
      <c r="IA3208" s="325"/>
    </row>
    <row r="3209" spans="1:235" s="48" customFormat="1">
      <c r="A3209" s="46"/>
      <c r="AB3209" s="333"/>
      <c r="AL3209" s="333"/>
      <c r="AV3209" s="333"/>
      <c r="BF3209" s="333"/>
      <c r="BP3209" s="333"/>
      <c r="BZ3209" s="333"/>
      <c r="CJ3209" s="333"/>
      <c r="CT3209" s="333"/>
      <c r="DD3209" s="333"/>
      <c r="DN3209" s="333"/>
      <c r="DX3209" s="333"/>
      <c r="EH3209" s="333"/>
      <c r="ER3209" s="333"/>
      <c r="FX3209" s="389"/>
      <c r="GH3209" s="333"/>
      <c r="GR3209" s="333"/>
      <c r="HB3209" s="333"/>
      <c r="HL3209" s="333"/>
      <c r="HV3209" s="333"/>
      <c r="IA3209" s="325"/>
    </row>
    <row r="3210" spans="1:235" s="48" customFormat="1">
      <c r="A3210" s="46"/>
      <c r="AB3210" s="333"/>
      <c r="AL3210" s="333"/>
      <c r="AV3210" s="333"/>
      <c r="BF3210" s="333"/>
      <c r="BP3210" s="333"/>
      <c r="BZ3210" s="333"/>
      <c r="CJ3210" s="333"/>
      <c r="CT3210" s="333"/>
      <c r="DD3210" s="333"/>
      <c r="DN3210" s="333"/>
      <c r="DX3210" s="333"/>
      <c r="EH3210" s="333"/>
      <c r="ER3210" s="333"/>
      <c r="FX3210" s="389"/>
      <c r="GH3210" s="333"/>
      <c r="GR3210" s="333"/>
      <c r="HB3210" s="333"/>
      <c r="HL3210" s="333"/>
      <c r="HV3210" s="333"/>
      <c r="IA3210" s="325"/>
    </row>
    <row r="3211" spans="1:235" s="48" customFormat="1">
      <c r="A3211" s="46"/>
      <c r="AB3211" s="333"/>
      <c r="AL3211" s="333"/>
      <c r="AV3211" s="333"/>
      <c r="BF3211" s="333"/>
      <c r="BP3211" s="333"/>
      <c r="BZ3211" s="333"/>
      <c r="CJ3211" s="333"/>
      <c r="CT3211" s="333"/>
      <c r="DD3211" s="333"/>
      <c r="DN3211" s="333"/>
      <c r="DX3211" s="333"/>
      <c r="EH3211" s="333"/>
      <c r="ER3211" s="333"/>
      <c r="FX3211" s="389"/>
      <c r="GH3211" s="333"/>
      <c r="GR3211" s="333"/>
      <c r="HB3211" s="333"/>
      <c r="HL3211" s="333"/>
      <c r="HV3211" s="333"/>
      <c r="IA3211" s="325"/>
    </row>
    <row r="3212" spans="1:235" s="48" customFormat="1">
      <c r="A3212" s="46"/>
      <c r="AB3212" s="333"/>
      <c r="AL3212" s="333"/>
      <c r="AV3212" s="333"/>
      <c r="BF3212" s="333"/>
      <c r="BP3212" s="333"/>
      <c r="BZ3212" s="333"/>
      <c r="CJ3212" s="333"/>
      <c r="CT3212" s="333"/>
      <c r="DD3212" s="333"/>
      <c r="DN3212" s="333"/>
      <c r="DX3212" s="333"/>
      <c r="EH3212" s="333"/>
      <c r="ER3212" s="333"/>
      <c r="FX3212" s="389"/>
      <c r="GH3212" s="333"/>
      <c r="GR3212" s="333"/>
      <c r="HB3212" s="333"/>
      <c r="HL3212" s="333"/>
      <c r="HV3212" s="333"/>
      <c r="IA3212" s="325"/>
    </row>
    <row r="3213" spans="1:235" s="48" customFormat="1">
      <c r="A3213" s="46"/>
      <c r="AB3213" s="333"/>
      <c r="AL3213" s="333"/>
      <c r="AV3213" s="333"/>
      <c r="BF3213" s="333"/>
      <c r="BP3213" s="333"/>
      <c r="BZ3213" s="333"/>
      <c r="CJ3213" s="333"/>
      <c r="CT3213" s="333"/>
      <c r="DD3213" s="333"/>
      <c r="DN3213" s="333"/>
      <c r="DX3213" s="333"/>
      <c r="EH3213" s="333"/>
      <c r="ER3213" s="333"/>
      <c r="FX3213" s="389"/>
      <c r="GH3213" s="333"/>
      <c r="GR3213" s="333"/>
      <c r="HB3213" s="333"/>
      <c r="HL3213" s="333"/>
      <c r="HV3213" s="333"/>
      <c r="IA3213" s="325"/>
    </row>
    <row r="3214" spans="1:235" s="48" customFormat="1">
      <c r="A3214" s="46"/>
      <c r="AB3214" s="333"/>
      <c r="AL3214" s="333"/>
      <c r="AV3214" s="333"/>
      <c r="BF3214" s="333"/>
      <c r="BP3214" s="333"/>
      <c r="BZ3214" s="333"/>
      <c r="CJ3214" s="333"/>
      <c r="CT3214" s="333"/>
      <c r="DD3214" s="333"/>
      <c r="DN3214" s="333"/>
      <c r="DX3214" s="333"/>
      <c r="EH3214" s="333"/>
      <c r="ER3214" s="333"/>
      <c r="FX3214" s="389"/>
      <c r="GH3214" s="333"/>
      <c r="GR3214" s="333"/>
      <c r="HB3214" s="333"/>
      <c r="HL3214" s="333"/>
      <c r="HV3214" s="333"/>
      <c r="IA3214" s="325"/>
    </row>
    <row r="3215" spans="1:235" s="48" customFormat="1">
      <c r="A3215" s="46"/>
      <c r="AB3215" s="333"/>
      <c r="AL3215" s="333"/>
      <c r="AV3215" s="333"/>
      <c r="BF3215" s="333"/>
      <c r="BP3215" s="333"/>
      <c r="BZ3215" s="333"/>
      <c r="CJ3215" s="333"/>
      <c r="CT3215" s="333"/>
      <c r="DD3215" s="333"/>
      <c r="DN3215" s="333"/>
      <c r="DX3215" s="333"/>
      <c r="EH3215" s="333"/>
      <c r="ER3215" s="333"/>
      <c r="FX3215" s="389"/>
      <c r="GH3215" s="333"/>
      <c r="GR3215" s="333"/>
      <c r="HB3215" s="333"/>
      <c r="HL3215" s="333"/>
      <c r="HV3215" s="333"/>
      <c r="IA3215" s="325"/>
    </row>
    <row r="3216" spans="1:235" s="48" customFormat="1">
      <c r="A3216" s="46"/>
      <c r="AB3216" s="333"/>
      <c r="AL3216" s="333"/>
      <c r="AV3216" s="333"/>
      <c r="BF3216" s="333"/>
      <c r="BP3216" s="333"/>
      <c r="BZ3216" s="333"/>
      <c r="CJ3216" s="333"/>
      <c r="CT3216" s="333"/>
      <c r="DD3216" s="333"/>
      <c r="DN3216" s="333"/>
      <c r="DX3216" s="333"/>
      <c r="EH3216" s="333"/>
      <c r="ER3216" s="333"/>
      <c r="FX3216" s="389"/>
      <c r="GH3216" s="333"/>
      <c r="GR3216" s="333"/>
      <c r="HB3216" s="333"/>
      <c r="HL3216" s="333"/>
      <c r="HV3216" s="333"/>
      <c r="IA3216" s="325"/>
    </row>
    <row r="3217" spans="1:235" s="48" customFormat="1">
      <c r="A3217" s="46"/>
      <c r="AB3217" s="333"/>
      <c r="AL3217" s="333"/>
      <c r="AV3217" s="333"/>
      <c r="BF3217" s="333"/>
      <c r="BP3217" s="333"/>
      <c r="BZ3217" s="333"/>
      <c r="CJ3217" s="333"/>
      <c r="CT3217" s="333"/>
      <c r="DD3217" s="333"/>
      <c r="DN3217" s="333"/>
      <c r="DX3217" s="333"/>
      <c r="EH3217" s="333"/>
      <c r="ER3217" s="333"/>
      <c r="FX3217" s="389"/>
      <c r="GH3217" s="333"/>
      <c r="GR3217" s="333"/>
      <c r="HB3217" s="333"/>
      <c r="HL3217" s="333"/>
      <c r="HV3217" s="333"/>
      <c r="IA3217" s="325"/>
    </row>
    <row r="3218" spans="1:235" s="48" customFormat="1">
      <c r="A3218" s="46"/>
      <c r="AB3218" s="333"/>
      <c r="AL3218" s="333"/>
      <c r="AV3218" s="333"/>
      <c r="BF3218" s="333"/>
      <c r="BP3218" s="333"/>
      <c r="BZ3218" s="333"/>
      <c r="CJ3218" s="333"/>
      <c r="CT3218" s="333"/>
      <c r="DD3218" s="333"/>
      <c r="DN3218" s="333"/>
      <c r="DX3218" s="333"/>
      <c r="EH3218" s="333"/>
      <c r="ER3218" s="333"/>
      <c r="FX3218" s="389"/>
      <c r="GH3218" s="333"/>
      <c r="GR3218" s="333"/>
      <c r="HB3218" s="333"/>
      <c r="HL3218" s="333"/>
      <c r="HV3218" s="333"/>
      <c r="IA3218" s="325"/>
    </row>
    <row r="3219" spans="1:235" s="48" customFormat="1">
      <c r="A3219" s="46"/>
      <c r="AB3219" s="333"/>
      <c r="AL3219" s="333"/>
      <c r="AV3219" s="333"/>
      <c r="BF3219" s="333"/>
      <c r="BP3219" s="333"/>
      <c r="BZ3219" s="333"/>
      <c r="CJ3219" s="333"/>
      <c r="CT3219" s="333"/>
      <c r="DD3219" s="333"/>
      <c r="DN3219" s="333"/>
      <c r="DX3219" s="333"/>
      <c r="EH3219" s="333"/>
      <c r="ER3219" s="333"/>
      <c r="FX3219" s="389"/>
      <c r="GH3219" s="333"/>
      <c r="GR3219" s="333"/>
      <c r="HB3219" s="333"/>
      <c r="HL3219" s="333"/>
      <c r="HV3219" s="333"/>
      <c r="IA3219" s="325"/>
    </row>
    <row r="3220" spans="1:235" s="48" customFormat="1">
      <c r="A3220" s="46"/>
      <c r="AB3220" s="333"/>
      <c r="AL3220" s="333"/>
      <c r="AV3220" s="333"/>
      <c r="BF3220" s="333"/>
      <c r="BP3220" s="333"/>
      <c r="BZ3220" s="333"/>
      <c r="CJ3220" s="333"/>
      <c r="CT3220" s="333"/>
      <c r="DD3220" s="333"/>
      <c r="DN3220" s="333"/>
      <c r="DX3220" s="333"/>
      <c r="EH3220" s="333"/>
      <c r="ER3220" s="333"/>
      <c r="FX3220" s="389"/>
      <c r="GH3220" s="333"/>
      <c r="GR3220" s="333"/>
      <c r="HB3220" s="333"/>
      <c r="HL3220" s="333"/>
      <c r="HV3220" s="333"/>
      <c r="IA3220" s="325"/>
    </row>
    <row r="3221" spans="1:235" s="48" customFormat="1">
      <c r="A3221" s="46"/>
      <c r="AB3221" s="333"/>
      <c r="AL3221" s="333"/>
      <c r="AV3221" s="333"/>
      <c r="BF3221" s="333"/>
      <c r="BP3221" s="333"/>
      <c r="BZ3221" s="333"/>
      <c r="CJ3221" s="333"/>
      <c r="CT3221" s="333"/>
      <c r="DD3221" s="333"/>
      <c r="DN3221" s="333"/>
      <c r="DX3221" s="333"/>
      <c r="EH3221" s="333"/>
      <c r="ER3221" s="333"/>
      <c r="FX3221" s="389"/>
      <c r="GH3221" s="333"/>
      <c r="GR3221" s="333"/>
      <c r="HB3221" s="333"/>
      <c r="HL3221" s="333"/>
      <c r="HV3221" s="333"/>
      <c r="IA3221" s="325"/>
    </row>
    <row r="3222" spans="1:235" s="48" customFormat="1">
      <c r="A3222" s="46"/>
      <c r="AB3222" s="333"/>
      <c r="AL3222" s="333"/>
      <c r="AV3222" s="333"/>
      <c r="BF3222" s="333"/>
      <c r="BP3222" s="333"/>
      <c r="BZ3222" s="333"/>
      <c r="CJ3222" s="333"/>
      <c r="CT3222" s="333"/>
      <c r="DD3222" s="333"/>
      <c r="DN3222" s="333"/>
      <c r="DX3222" s="333"/>
      <c r="EH3222" s="333"/>
      <c r="ER3222" s="333"/>
      <c r="FX3222" s="389"/>
      <c r="GH3222" s="333"/>
      <c r="GR3222" s="333"/>
      <c r="HB3222" s="333"/>
      <c r="HL3222" s="333"/>
      <c r="HV3222" s="333"/>
      <c r="IA3222" s="325"/>
    </row>
    <row r="3223" spans="1:235" s="48" customFormat="1">
      <c r="A3223" s="46"/>
      <c r="AB3223" s="333"/>
      <c r="AL3223" s="333"/>
      <c r="AV3223" s="333"/>
      <c r="BF3223" s="333"/>
      <c r="BP3223" s="333"/>
      <c r="BZ3223" s="333"/>
      <c r="CJ3223" s="333"/>
      <c r="CT3223" s="333"/>
      <c r="DD3223" s="333"/>
      <c r="DN3223" s="333"/>
      <c r="DX3223" s="333"/>
      <c r="EH3223" s="333"/>
      <c r="ER3223" s="333"/>
      <c r="FX3223" s="389"/>
      <c r="GH3223" s="333"/>
      <c r="GR3223" s="333"/>
      <c r="HB3223" s="333"/>
      <c r="HL3223" s="333"/>
      <c r="HV3223" s="333"/>
      <c r="IA3223" s="325"/>
    </row>
    <row r="3224" spans="1:235" s="48" customFormat="1">
      <c r="A3224" s="46"/>
      <c r="AB3224" s="333"/>
      <c r="AL3224" s="333"/>
      <c r="AV3224" s="333"/>
      <c r="BF3224" s="333"/>
      <c r="BP3224" s="333"/>
      <c r="BZ3224" s="333"/>
      <c r="CJ3224" s="333"/>
      <c r="CT3224" s="333"/>
      <c r="DD3224" s="333"/>
      <c r="DN3224" s="333"/>
      <c r="DX3224" s="333"/>
      <c r="EH3224" s="333"/>
      <c r="ER3224" s="333"/>
      <c r="FX3224" s="389"/>
      <c r="GH3224" s="333"/>
      <c r="GR3224" s="333"/>
      <c r="HB3224" s="333"/>
      <c r="HL3224" s="333"/>
      <c r="HV3224" s="333"/>
      <c r="IA3224" s="325"/>
    </row>
    <row r="3225" spans="1:235" s="48" customFormat="1">
      <c r="A3225" s="46"/>
      <c r="AB3225" s="333"/>
      <c r="AL3225" s="333"/>
      <c r="AV3225" s="333"/>
      <c r="BF3225" s="333"/>
      <c r="BP3225" s="333"/>
      <c r="BZ3225" s="333"/>
      <c r="CJ3225" s="333"/>
      <c r="CT3225" s="333"/>
      <c r="DD3225" s="333"/>
      <c r="DN3225" s="333"/>
      <c r="DX3225" s="333"/>
      <c r="EH3225" s="333"/>
      <c r="ER3225" s="333"/>
      <c r="FX3225" s="389"/>
      <c r="GH3225" s="333"/>
      <c r="GR3225" s="333"/>
      <c r="HB3225" s="333"/>
      <c r="HL3225" s="333"/>
      <c r="HV3225" s="333"/>
      <c r="IA3225" s="325"/>
    </row>
    <row r="3226" spans="1:235" s="48" customFormat="1">
      <c r="A3226" s="46"/>
      <c r="AB3226" s="333"/>
      <c r="AL3226" s="333"/>
      <c r="AV3226" s="333"/>
      <c r="BF3226" s="333"/>
      <c r="BP3226" s="333"/>
      <c r="BZ3226" s="333"/>
      <c r="CJ3226" s="333"/>
      <c r="CT3226" s="333"/>
      <c r="DD3226" s="333"/>
      <c r="DN3226" s="333"/>
      <c r="DX3226" s="333"/>
      <c r="EH3226" s="333"/>
      <c r="ER3226" s="333"/>
      <c r="FX3226" s="389"/>
      <c r="GH3226" s="333"/>
      <c r="GR3226" s="333"/>
      <c r="HB3226" s="333"/>
      <c r="HL3226" s="333"/>
      <c r="HV3226" s="333"/>
      <c r="IA3226" s="325"/>
    </row>
    <row r="3227" spans="1:235" s="48" customFormat="1">
      <c r="A3227" s="46"/>
      <c r="AB3227" s="333"/>
      <c r="AL3227" s="333"/>
      <c r="AV3227" s="333"/>
      <c r="BF3227" s="333"/>
      <c r="BP3227" s="333"/>
      <c r="BZ3227" s="333"/>
      <c r="CJ3227" s="333"/>
      <c r="CT3227" s="333"/>
      <c r="DD3227" s="333"/>
      <c r="DN3227" s="333"/>
      <c r="DX3227" s="333"/>
      <c r="EH3227" s="333"/>
      <c r="ER3227" s="333"/>
      <c r="FX3227" s="389"/>
      <c r="GH3227" s="333"/>
      <c r="GR3227" s="333"/>
      <c r="HB3227" s="333"/>
      <c r="HL3227" s="333"/>
      <c r="HV3227" s="333"/>
      <c r="IA3227" s="325"/>
    </row>
    <row r="3228" spans="1:235" s="48" customFormat="1">
      <c r="A3228" s="46"/>
      <c r="AB3228" s="333"/>
      <c r="AL3228" s="333"/>
      <c r="AV3228" s="333"/>
      <c r="BF3228" s="333"/>
      <c r="BP3228" s="333"/>
      <c r="BZ3228" s="333"/>
      <c r="CJ3228" s="333"/>
      <c r="CT3228" s="333"/>
      <c r="DD3228" s="333"/>
      <c r="DN3228" s="333"/>
      <c r="DX3228" s="333"/>
      <c r="EH3228" s="333"/>
      <c r="ER3228" s="333"/>
      <c r="FX3228" s="389"/>
      <c r="GH3228" s="333"/>
      <c r="GR3228" s="333"/>
      <c r="HB3228" s="333"/>
      <c r="HL3228" s="333"/>
      <c r="HV3228" s="333"/>
      <c r="IA3228" s="325"/>
    </row>
    <row r="3229" spans="1:235" s="48" customFormat="1">
      <c r="A3229" s="46"/>
      <c r="AB3229" s="333"/>
      <c r="AL3229" s="333"/>
      <c r="AV3229" s="333"/>
      <c r="BF3229" s="333"/>
      <c r="BP3229" s="333"/>
      <c r="BZ3229" s="333"/>
      <c r="CJ3229" s="333"/>
      <c r="CT3229" s="333"/>
      <c r="DD3229" s="333"/>
      <c r="DN3229" s="333"/>
      <c r="DX3229" s="333"/>
      <c r="EH3229" s="333"/>
      <c r="ER3229" s="333"/>
      <c r="FX3229" s="389"/>
      <c r="GH3229" s="333"/>
      <c r="GR3229" s="333"/>
      <c r="HB3229" s="333"/>
      <c r="HL3229" s="333"/>
      <c r="HV3229" s="333"/>
      <c r="IA3229" s="325"/>
    </row>
    <row r="3230" spans="1:235" s="48" customFormat="1">
      <c r="A3230" s="46"/>
      <c r="AB3230" s="333"/>
      <c r="AL3230" s="333"/>
      <c r="AV3230" s="333"/>
      <c r="BF3230" s="333"/>
      <c r="BP3230" s="333"/>
      <c r="BZ3230" s="333"/>
      <c r="CJ3230" s="333"/>
      <c r="CT3230" s="333"/>
      <c r="DD3230" s="333"/>
      <c r="DN3230" s="333"/>
      <c r="DX3230" s="333"/>
      <c r="EH3230" s="333"/>
      <c r="ER3230" s="333"/>
      <c r="FX3230" s="389"/>
      <c r="GH3230" s="333"/>
      <c r="GR3230" s="333"/>
      <c r="HB3230" s="333"/>
      <c r="HL3230" s="333"/>
      <c r="HV3230" s="333"/>
      <c r="IA3230" s="325"/>
    </row>
    <row r="3231" spans="1:235" s="48" customFormat="1">
      <c r="A3231" s="46"/>
      <c r="AB3231" s="333"/>
      <c r="AL3231" s="333"/>
      <c r="AV3231" s="333"/>
      <c r="BF3231" s="333"/>
      <c r="BP3231" s="333"/>
      <c r="BZ3231" s="333"/>
      <c r="CJ3231" s="333"/>
      <c r="CT3231" s="333"/>
      <c r="DD3231" s="333"/>
      <c r="DN3231" s="333"/>
      <c r="DX3231" s="333"/>
      <c r="EH3231" s="333"/>
      <c r="ER3231" s="333"/>
      <c r="FX3231" s="389"/>
      <c r="GH3231" s="333"/>
      <c r="GR3231" s="333"/>
      <c r="HB3231" s="333"/>
      <c r="HL3231" s="333"/>
      <c r="HV3231" s="333"/>
      <c r="IA3231" s="325"/>
    </row>
    <row r="3232" spans="1:235" s="48" customFormat="1">
      <c r="A3232" s="46"/>
      <c r="AB3232" s="333"/>
      <c r="AL3232" s="333"/>
      <c r="AV3232" s="333"/>
      <c r="BF3232" s="333"/>
      <c r="BP3232" s="333"/>
      <c r="BZ3232" s="333"/>
      <c r="CJ3232" s="333"/>
      <c r="CT3232" s="333"/>
      <c r="DD3232" s="333"/>
      <c r="DN3232" s="333"/>
      <c r="DX3232" s="333"/>
      <c r="EH3232" s="333"/>
      <c r="ER3232" s="333"/>
      <c r="FX3232" s="389"/>
      <c r="GH3232" s="333"/>
      <c r="GR3232" s="333"/>
      <c r="HB3232" s="333"/>
      <c r="HL3232" s="333"/>
      <c r="HV3232" s="333"/>
      <c r="IA3232" s="325"/>
    </row>
    <row r="3233" spans="1:235" s="48" customFormat="1">
      <c r="A3233" s="46"/>
      <c r="AB3233" s="333"/>
      <c r="AL3233" s="333"/>
      <c r="AV3233" s="333"/>
      <c r="BF3233" s="333"/>
      <c r="BP3233" s="333"/>
      <c r="BZ3233" s="333"/>
      <c r="CJ3233" s="333"/>
      <c r="CT3233" s="333"/>
      <c r="DD3233" s="333"/>
      <c r="DN3233" s="333"/>
      <c r="DX3233" s="333"/>
      <c r="EH3233" s="333"/>
      <c r="ER3233" s="333"/>
      <c r="FX3233" s="389"/>
      <c r="GH3233" s="333"/>
      <c r="GR3233" s="333"/>
      <c r="HB3233" s="333"/>
      <c r="HL3233" s="333"/>
      <c r="HV3233" s="333"/>
      <c r="IA3233" s="325"/>
    </row>
    <row r="3234" spans="1:235" s="48" customFormat="1">
      <c r="A3234" s="46"/>
      <c r="AB3234" s="333"/>
      <c r="AL3234" s="333"/>
      <c r="AV3234" s="333"/>
      <c r="BF3234" s="333"/>
      <c r="BP3234" s="333"/>
      <c r="BZ3234" s="333"/>
      <c r="CJ3234" s="333"/>
      <c r="CT3234" s="333"/>
      <c r="DD3234" s="333"/>
      <c r="DN3234" s="333"/>
      <c r="DX3234" s="333"/>
      <c r="EH3234" s="333"/>
      <c r="ER3234" s="333"/>
      <c r="FX3234" s="389"/>
      <c r="GH3234" s="333"/>
      <c r="GR3234" s="333"/>
      <c r="HB3234" s="333"/>
      <c r="HL3234" s="333"/>
      <c r="HV3234" s="333"/>
      <c r="IA3234" s="325"/>
    </row>
    <row r="3235" spans="1:235" s="48" customFormat="1">
      <c r="A3235" s="46"/>
      <c r="AB3235" s="333"/>
      <c r="AL3235" s="333"/>
      <c r="AV3235" s="333"/>
      <c r="BF3235" s="333"/>
      <c r="BP3235" s="333"/>
      <c r="BZ3235" s="333"/>
      <c r="CJ3235" s="333"/>
      <c r="CT3235" s="333"/>
      <c r="DD3235" s="333"/>
      <c r="DN3235" s="333"/>
      <c r="DX3235" s="333"/>
      <c r="EH3235" s="333"/>
      <c r="ER3235" s="333"/>
      <c r="FX3235" s="389"/>
      <c r="GH3235" s="333"/>
      <c r="GR3235" s="333"/>
      <c r="HB3235" s="333"/>
      <c r="HL3235" s="333"/>
      <c r="HV3235" s="333"/>
      <c r="IA3235" s="325"/>
    </row>
    <row r="3236" spans="1:235" s="48" customFormat="1">
      <c r="A3236" s="46"/>
      <c r="AB3236" s="333"/>
      <c r="AL3236" s="333"/>
      <c r="AV3236" s="333"/>
      <c r="BF3236" s="333"/>
      <c r="BP3236" s="333"/>
      <c r="BZ3236" s="333"/>
      <c r="CJ3236" s="333"/>
      <c r="CT3236" s="333"/>
      <c r="DD3236" s="333"/>
      <c r="DN3236" s="333"/>
      <c r="DX3236" s="333"/>
      <c r="EH3236" s="333"/>
      <c r="ER3236" s="333"/>
      <c r="FX3236" s="389"/>
      <c r="GH3236" s="333"/>
      <c r="GR3236" s="333"/>
      <c r="HB3236" s="333"/>
      <c r="HL3236" s="333"/>
      <c r="HV3236" s="333"/>
      <c r="IA3236" s="325"/>
    </row>
    <row r="3237" spans="1:235" s="48" customFormat="1">
      <c r="A3237" s="46"/>
      <c r="AB3237" s="333"/>
      <c r="AL3237" s="333"/>
      <c r="AV3237" s="333"/>
      <c r="BF3237" s="333"/>
      <c r="BP3237" s="333"/>
      <c r="BZ3237" s="333"/>
      <c r="CJ3237" s="333"/>
      <c r="CT3237" s="333"/>
      <c r="DD3237" s="333"/>
      <c r="DN3237" s="333"/>
      <c r="DX3237" s="333"/>
      <c r="EH3237" s="333"/>
      <c r="ER3237" s="333"/>
      <c r="FX3237" s="389"/>
      <c r="GH3237" s="333"/>
      <c r="GR3237" s="333"/>
      <c r="HB3237" s="333"/>
      <c r="HL3237" s="333"/>
      <c r="HV3237" s="333"/>
      <c r="IA3237" s="325"/>
    </row>
    <row r="3238" spans="1:235" s="48" customFormat="1">
      <c r="A3238" s="46"/>
      <c r="AB3238" s="333"/>
      <c r="AL3238" s="333"/>
      <c r="AV3238" s="333"/>
      <c r="BF3238" s="333"/>
      <c r="BP3238" s="333"/>
      <c r="BZ3238" s="333"/>
      <c r="CJ3238" s="333"/>
      <c r="CT3238" s="333"/>
      <c r="DD3238" s="333"/>
      <c r="DN3238" s="333"/>
      <c r="DX3238" s="333"/>
      <c r="EH3238" s="333"/>
      <c r="ER3238" s="333"/>
      <c r="FX3238" s="389"/>
      <c r="GH3238" s="333"/>
      <c r="GR3238" s="333"/>
      <c r="HB3238" s="333"/>
      <c r="HL3238" s="333"/>
      <c r="HV3238" s="333"/>
      <c r="IA3238" s="325"/>
    </row>
    <row r="3239" spans="1:235" s="48" customFormat="1">
      <c r="A3239" s="46"/>
      <c r="AB3239" s="333"/>
      <c r="AL3239" s="333"/>
      <c r="AV3239" s="333"/>
      <c r="BF3239" s="333"/>
      <c r="BP3239" s="333"/>
      <c r="BZ3239" s="333"/>
      <c r="CJ3239" s="333"/>
      <c r="CT3239" s="333"/>
      <c r="DD3239" s="333"/>
      <c r="DN3239" s="333"/>
      <c r="DX3239" s="333"/>
      <c r="EH3239" s="333"/>
      <c r="ER3239" s="333"/>
      <c r="FX3239" s="389"/>
      <c r="GH3239" s="333"/>
      <c r="GR3239" s="333"/>
      <c r="HB3239" s="333"/>
      <c r="HL3239" s="333"/>
      <c r="HV3239" s="333"/>
      <c r="IA3239" s="325"/>
    </row>
    <row r="3240" spans="1:235" s="48" customFormat="1">
      <c r="A3240" s="46"/>
      <c r="AB3240" s="333"/>
      <c r="AL3240" s="333"/>
      <c r="AV3240" s="333"/>
      <c r="BF3240" s="333"/>
      <c r="BP3240" s="333"/>
      <c r="BZ3240" s="333"/>
      <c r="CJ3240" s="333"/>
      <c r="CT3240" s="333"/>
      <c r="DD3240" s="333"/>
      <c r="DN3240" s="333"/>
      <c r="DX3240" s="333"/>
      <c r="EH3240" s="333"/>
      <c r="ER3240" s="333"/>
      <c r="FX3240" s="389"/>
      <c r="GH3240" s="333"/>
      <c r="GR3240" s="333"/>
      <c r="HB3240" s="333"/>
      <c r="HL3240" s="333"/>
      <c r="HV3240" s="333"/>
      <c r="IA3240" s="325"/>
    </row>
    <row r="3241" spans="1:235" s="48" customFormat="1">
      <c r="A3241" s="46"/>
      <c r="AB3241" s="333"/>
      <c r="AL3241" s="333"/>
      <c r="AV3241" s="333"/>
      <c r="BF3241" s="333"/>
      <c r="BP3241" s="333"/>
      <c r="BZ3241" s="333"/>
      <c r="CJ3241" s="333"/>
      <c r="CT3241" s="333"/>
      <c r="DD3241" s="333"/>
      <c r="DN3241" s="333"/>
      <c r="DX3241" s="333"/>
      <c r="EH3241" s="333"/>
      <c r="ER3241" s="333"/>
      <c r="FX3241" s="389"/>
      <c r="GH3241" s="333"/>
      <c r="GR3241" s="333"/>
      <c r="HB3241" s="333"/>
      <c r="HL3241" s="333"/>
      <c r="HV3241" s="333"/>
      <c r="IA3241" s="325"/>
    </row>
    <row r="3242" spans="1:235" s="48" customFormat="1">
      <c r="A3242" s="46"/>
      <c r="AB3242" s="333"/>
      <c r="AL3242" s="333"/>
      <c r="AV3242" s="333"/>
      <c r="BF3242" s="333"/>
      <c r="BP3242" s="333"/>
      <c r="BZ3242" s="333"/>
      <c r="CJ3242" s="333"/>
      <c r="CT3242" s="333"/>
      <c r="DD3242" s="333"/>
      <c r="DN3242" s="333"/>
      <c r="DX3242" s="333"/>
      <c r="EH3242" s="333"/>
      <c r="ER3242" s="333"/>
      <c r="FX3242" s="389"/>
      <c r="GH3242" s="333"/>
      <c r="GR3242" s="333"/>
      <c r="HB3242" s="333"/>
      <c r="HL3242" s="333"/>
      <c r="HV3242" s="333"/>
      <c r="IA3242" s="325"/>
    </row>
    <row r="3243" spans="1:235" s="48" customFormat="1">
      <c r="A3243" s="46"/>
      <c r="AB3243" s="333"/>
      <c r="AL3243" s="333"/>
      <c r="AV3243" s="333"/>
      <c r="BF3243" s="333"/>
      <c r="BP3243" s="333"/>
      <c r="BZ3243" s="333"/>
      <c r="CJ3243" s="333"/>
      <c r="CT3243" s="333"/>
      <c r="DD3243" s="333"/>
      <c r="DN3243" s="333"/>
      <c r="DX3243" s="333"/>
      <c r="EH3243" s="333"/>
      <c r="ER3243" s="333"/>
      <c r="FX3243" s="389"/>
      <c r="GH3243" s="333"/>
      <c r="GR3243" s="333"/>
      <c r="HB3243" s="333"/>
      <c r="HL3243" s="333"/>
      <c r="HV3243" s="333"/>
      <c r="IA3243" s="325"/>
    </row>
    <row r="3244" spans="1:235" s="48" customFormat="1">
      <c r="A3244" s="46"/>
      <c r="AB3244" s="333"/>
      <c r="AL3244" s="333"/>
      <c r="AV3244" s="333"/>
      <c r="BF3244" s="333"/>
      <c r="BP3244" s="333"/>
      <c r="BZ3244" s="333"/>
      <c r="CJ3244" s="333"/>
      <c r="CT3244" s="333"/>
      <c r="DD3244" s="333"/>
      <c r="DN3244" s="333"/>
      <c r="DX3244" s="333"/>
      <c r="EH3244" s="333"/>
      <c r="ER3244" s="333"/>
      <c r="FX3244" s="389"/>
      <c r="GH3244" s="333"/>
      <c r="GR3244" s="333"/>
      <c r="HB3244" s="333"/>
      <c r="HL3244" s="333"/>
      <c r="HV3244" s="333"/>
      <c r="IA3244" s="325"/>
    </row>
    <row r="3245" spans="1:235" s="48" customFormat="1">
      <c r="A3245" s="46"/>
      <c r="AB3245" s="333"/>
      <c r="AL3245" s="333"/>
      <c r="AV3245" s="333"/>
      <c r="BF3245" s="333"/>
      <c r="BP3245" s="333"/>
      <c r="BZ3245" s="333"/>
      <c r="CJ3245" s="333"/>
      <c r="CT3245" s="333"/>
      <c r="DD3245" s="333"/>
      <c r="DN3245" s="333"/>
      <c r="DX3245" s="333"/>
      <c r="EH3245" s="333"/>
      <c r="ER3245" s="333"/>
      <c r="FX3245" s="389"/>
      <c r="GH3245" s="333"/>
      <c r="GR3245" s="333"/>
      <c r="HB3245" s="333"/>
      <c r="HL3245" s="333"/>
      <c r="HV3245" s="333"/>
      <c r="IA3245" s="325"/>
    </row>
    <row r="3246" spans="1:235" s="48" customFormat="1">
      <c r="A3246" s="46"/>
      <c r="AB3246" s="333"/>
      <c r="AL3246" s="333"/>
      <c r="AV3246" s="333"/>
      <c r="BF3246" s="333"/>
      <c r="BP3246" s="333"/>
      <c r="BZ3246" s="333"/>
      <c r="CJ3246" s="333"/>
      <c r="CT3246" s="333"/>
      <c r="DD3246" s="333"/>
      <c r="DN3246" s="333"/>
      <c r="DX3246" s="333"/>
      <c r="EH3246" s="333"/>
      <c r="ER3246" s="333"/>
      <c r="FX3246" s="389"/>
      <c r="GH3246" s="333"/>
      <c r="GR3246" s="333"/>
      <c r="HB3246" s="333"/>
      <c r="HL3246" s="333"/>
      <c r="HV3246" s="333"/>
      <c r="IA3246" s="325"/>
    </row>
    <row r="3247" spans="1:235" s="48" customFormat="1">
      <c r="A3247" s="46"/>
      <c r="AB3247" s="333"/>
      <c r="AL3247" s="333"/>
      <c r="AV3247" s="333"/>
      <c r="BF3247" s="333"/>
      <c r="BP3247" s="333"/>
      <c r="BZ3247" s="333"/>
      <c r="CJ3247" s="333"/>
      <c r="CT3247" s="333"/>
      <c r="DD3247" s="333"/>
      <c r="DN3247" s="333"/>
      <c r="DX3247" s="333"/>
      <c r="EH3247" s="333"/>
      <c r="ER3247" s="333"/>
      <c r="FX3247" s="389"/>
      <c r="GH3247" s="333"/>
      <c r="GR3247" s="333"/>
      <c r="HB3247" s="333"/>
      <c r="HL3247" s="333"/>
      <c r="HV3247" s="333"/>
      <c r="IA3247" s="325"/>
    </row>
    <row r="3248" spans="1:235" s="48" customFormat="1">
      <c r="A3248" s="46"/>
      <c r="AB3248" s="333"/>
      <c r="AL3248" s="333"/>
      <c r="AV3248" s="333"/>
      <c r="BF3248" s="333"/>
      <c r="BP3248" s="333"/>
      <c r="BZ3248" s="333"/>
      <c r="CJ3248" s="333"/>
      <c r="CT3248" s="333"/>
      <c r="DD3248" s="333"/>
      <c r="DN3248" s="333"/>
      <c r="DX3248" s="333"/>
      <c r="EH3248" s="333"/>
      <c r="ER3248" s="333"/>
      <c r="FX3248" s="389"/>
      <c r="GH3248" s="333"/>
      <c r="GR3248" s="333"/>
      <c r="HB3248" s="333"/>
      <c r="HL3248" s="333"/>
      <c r="HV3248" s="333"/>
      <c r="IA3248" s="325"/>
    </row>
    <row r="3249" spans="1:235" s="48" customFormat="1">
      <c r="A3249" s="46"/>
      <c r="AB3249" s="333"/>
      <c r="AL3249" s="333"/>
      <c r="AV3249" s="333"/>
      <c r="BF3249" s="333"/>
      <c r="BP3249" s="333"/>
      <c r="BZ3249" s="333"/>
      <c r="CJ3249" s="333"/>
      <c r="CT3249" s="333"/>
      <c r="DD3249" s="333"/>
      <c r="DN3249" s="333"/>
      <c r="DX3249" s="333"/>
      <c r="EH3249" s="333"/>
      <c r="ER3249" s="333"/>
      <c r="FX3249" s="389"/>
      <c r="GH3249" s="333"/>
      <c r="GR3249" s="333"/>
      <c r="HB3249" s="333"/>
      <c r="HL3249" s="333"/>
      <c r="HV3249" s="333"/>
      <c r="IA3249" s="325"/>
    </row>
    <row r="3250" spans="1:235" s="48" customFormat="1">
      <c r="A3250" s="46"/>
      <c r="AB3250" s="333"/>
      <c r="AL3250" s="333"/>
      <c r="AV3250" s="333"/>
      <c r="BF3250" s="333"/>
      <c r="BP3250" s="333"/>
      <c r="BZ3250" s="333"/>
      <c r="CJ3250" s="333"/>
      <c r="CT3250" s="333"/>
      <c r="DD3250" s="333"/>
      <c r="DN3250" s="333"/>
      <c r="DX3250" s="333"/>
      <c r="EH3250" s="333"/>
      <c r="ER3250" s="333"/>
      <c r="FX3250" s="389"/>
      <c r="GH3250" s="333"/>
      <c r="GR3250" s="333"/>
      <c r="HB3250" s="333"/>
      <c r="HL3250" s="333"/>
      <c r="HV3250" s="333"/>
      <c r="IA3250" s="325"/>
    </row>
    <row r="3251" spans="1:235" s="48" customFormat="1">
      <c r="A3251" s="46"/>
      <c r="AB3251" s="333"/>
      <c r="AL3251" s="333"/>
      <c r="AV3251" s="333"/>
      <c r="BF3251" s="333"/>
      <c r="BP3251" s="333"/>
      <c r="BZ3251" s="333"/>
      <c r="CJ3251" s="333"/>
      <c r="CT3251" s="333"/>
      <c r="DD3251" s="333"/>
      <c r="DN3251" s="333"/>
      <c r="DX3251" s="333"/>
      <c r="EH3251" s="333"/>
      <c r="ER3251" s="333"/>
      <c r="FX3251" s="389"/>
      <c r="GH3251" s="333"/>
      <c r="GR3251" s="333"/>
      <c r="HB3251" s="333"/>
      <c r="HL3251" s="333"/>
      <c r="HV3251" s="333"/>
      <c r="IA3251" s="325"/>
    </row>
    <row r="3252" spans="1:235" s="48" customFormat="1">
      <c r="A3252" s="46"/>
      <c r="AB3252" s="333"/>
      <c r="AL3252" s="333"/>
      <c r="AV3252" s="333"/>
      <c r="BF3252" s="333"/>
      <c r="BP3252" s="333"/>
      <c r="BZ3252" s="333"/>
      <c r="CJ3252" s="333"/>
      <c r="CT3252" s="333"/>
      <c r="DD3252" s="333"/>
      <c r="DN3252" s="333"/>
      <c r="DX3252" s="333"/>
      <c r="EH3252" s="333"/>
      <c r="ER3252" s="333"/>
      <c r="FX3252" s="389"/>
      <c r="GH3252" s="333"/>
      <c r="GR3252" s="333"/>
      <c r="HB3252" s="333"/>
      <c r="HL3252" s="333"/>
      <c r="HV3252" s="333"/>
      <c r="IA3252" s="325"/>
    </row>
    <row r="3253" spans="1:235" s="48" customFormat="1">
      <c r="A3253" s="46"/>
      <c r="AB3253" s="333"/>
      <c r="AL3253" s="333"/>
      <c r="AV3253" s="333"/>
      <c r="BF3253" s="333"/>
      <c r="BP3253" s="333"/>
      <c r="BZ3253" s="333"/>
      <c r="CJ3253" s="333"/>
      <c r="CT3253" s="333"/>
      <c r="DD3253" s="333"/>
      <c r="DN3253" s="333"/>
      <c r="DX3253" s="333"/>
      <c r="EH3253" s="333"/>
      <c r="ER3253" s="333"/>
      <c r="FX3253" s="389"/>
      <c r="GH3253" s="333"/>
      <c r="GR3253" s="333"/>
      <c r="HB3253" s="333"/>
      <c r="HL3253" s="333"/>
      <c r="HV3253" s="333"/>
      <c r="IA3253" s="325"/>
    </row>
    <row r="3254" spans="1:235" s="48" customFormat="1">
      <c r="A3254" s="46"/>
      <c r="AB3254" s="333"/>
      <c r="AL3254" s="333"/>
      <c r="AV3254" s="333"/>
      <c r="BF3254" s="333"/>
      <c r="BP3254" s="333"/>
      <c r="BZ3254" s="333"/>
      <c r="CJ3254" s="333"/>
      <c r="CT3254" s="333"/>
      <c r="DD3254" s="333"/>
      <c r="DN3254" s="333"/>
      <c r="DX3254" s="333"/>
      <c r="EH3254" s="333"/>
      <c r="ER3254" s="333"/>
      <c r="FX3254" s="389"/>
      <c r="GH3254" s="333"/>
      <c r="GR3254" s="333"/>
      <c r="HB3254" s="333"/>
      <c r="HL3254" s="333"/>
      <c r="HV3254" s="333"/>
      <c r="IA3254" s="325"/>
    </row>
    <row r="3255" spans="1:235" s="48" customFormat="1">
      <c r="A3255" s="46"/>
      <c r="AB3255" s="333"/>
      <c r="AL3255" s="333"/>
      <c r="AV3255" s="333"/>
      <c r="BF3255" s="333"/>
      <c r="BP3255" s="333"/>
      <c r="BZ3255" s="333"/>
      <c r="CJ3255" s="333"/>
      <c r="CT3255" s="333"/>
      <c r="DD3255" s="333"/>
      <c r="DN3255" s="333"/>
      <c r="DX3255" s="333"/>
      <c r="EH3255" s="333"/>
      <c r="ER3255" s="333"/>
      <c r="FX3255" s="389"/>
      <c r="GH3255" s="333"/>
      <c r="GR3255" s="333"/>
      <c r="HB3255" s="333"/>
      <c r="HL3255" s="333"/>
      <c r="HV3255" s="333"/>
      <c r="IA3255" s="325"/>
    </row>
    <row r="3256" spans="1:235" s="48" customFormat="1">
      <c r="A3256" s="46"/>
      <c r="AB3256" s="333"/>
      <c r="AL3256" s="333"/>
      <c r="AV3256" s="333"/>
      <c r="BF3256" s="333"/>
      <c r="BP3256" s="333"/>
      <c r="BZ3256" s="333"/>
      <c r="CJ3256" s="333"/>
      <c r="CT3256" s="333"/>
      <c r="DD3256" s="333"/>
      <c r="DN3256" s="333"/>
      <c r="DX3256" s="333"/>
      <c r="EH3256" s="333"/>
      <c r="ER3256" s="333"/>
      <c r="FX3256" s="389"/>
      <c r="GH3256" s="333"/>
      <c r="GR3256" s="333"/>
      <c r="HB3256" s="333"/>
      <c r="HL3256" s="333"/>
      <c r="HV3256" s="333"/>
      <c r="IA3256" s="325"/>
    </row>
    <row r="3257" spans="1:235" s="48" customFormat="1">
      <c r="A3257" s="46"/>
      <c r="AB3257" s="333"/>
      <c r="AL3257" s="333"/>
      <c r="AV3257" s="333"/>
      <c r="BF3257" s="333"/>
      <c r="BP3257" s="333"/>
      <c r="BZ3257" s="333"/>
      <c r="CJ3257" s="333"/>
      <c r="CT3257" s="333"/>
      <c r="DD3257" s="333"/>
      <c r="DN3257" s="333"/>
      <c r="DX3257" s="333"/>
      <c r="EH3257" s="333"/>
      <c r="ER3257" s="333"/>
      <c r="FX3257" s="389"/>
      <c r="GH3257" s="333"/>
      <c r="GR3257" s="333"/>
      <c r="HB3257" s="333"/>
      <c r="HL3257" s="333"/>
      <c r="HV3257" s="333"/>
      <c r="IA3257" s="325"/>
    </row>
    <row r="3258" spans="1:235" s="48" customFormat="1">
      <c r="A3258" s="46"/>
      <c r="AB3258" s="333"/>
      <c r="AL3258" s="333"/>
      <c r="AV3258" s="333"/>
      <c r="BF3258" s="333"/>
      <c r="BP3258" s="333"/>
      <c r="BZ3258" s="333"/>
      <c r="CJ3258" s="333"/>
      <c r="CT3258" s="333"/>
      <c r="DD3258" s="333"/>
      <c r="DN3258" s="333"/>
      <c r="DX3258" s="333"/>
      <c r="EH3258" s="333"/>
      <c r="ER3258" s="333"/>
      <c r="FX3258" s="389"/>
      <c r="GH3258" s="333"/>
      <c r="GR3258" s="333"/>
      <c r="HB3258" s="333"/>
      <c r="HL3258" s="333"/>
      <c r="HV3258" s="333"/>
      <c r="IA3258" s="325"/>
    </row>
    <row r="3259" spans="1:235" s="48" customFormat="1">
      <c r="A3259" s="46"/>
      <c r="AB3259" s="333"/>
      <c r="AL3259" s="333"/>
      <c r="AV3259" s="333"/>
      <c r="BF3259" s="333"/>
      <c r="BP3259" s="333"/>
      <c r="BZ3259" s="333"/>
      <c r="CJ3259" s="333"/>
      <c r="CT3259" s="333"/>
      <c r="DD3259" s="333"/>
      <c r="DN3259" s="333"/>
      <c r="DX3259" s="333"/>
      <c r="EH3259" s="333"/>
      <c r="ER3259" s="333"/>
      <c r="FX3259" s="389"/>
      <c r="GH3259" s="333"/>
      <c r="GR3259" s="333"/>
      <c r="HB3259" s="333"/>
      <c r="HL3259" s="333"/>
      <c r="HV3259" s="333"/>
      <c r="IA3259" s="325"/>
    </row>
    <row r="3260" spans="1:235" s="48" customFormat="1">
      <c r="A3260" s="46"/>
      <c r="AB3260" s="333"/>
      <c r="AL3260" s="333"/>
      <c r="AV3260" s="333"/>
      <c r="BF3260" s="333"/>
      <c r="BP3260" s="333"/>
      <c r="BZ3260" s="333"/>
      <c r="CJ3260" s="333"/>
      <c r="CT3260" s="333"/>
      <c r="DD3260" s="333"/>
      <c r="DN3260" s="333"/>
      <c r="DX3260" s="333"/>
      <c r="EH3260" s="333"/>
      <c r="ER3260" s="333"/>
      <c r="FX3260" s="389"/>
      <c r="GH3260" s="333"/>
      <c r="GR3260" s="333"/>
      <c r="HB3260" s="333"/>
      <c r="HL3260" s="333"/>
      <c r="HV3260" s="333"/>
      <c r="IA3260" s="325"/>
    </row>
    <row r="3261" spans="1:235" s="48" customFormat="1">
      <c r="A3261" s="46"/>
      <c r="AB3261" s="333"/>
      <c r="AL3261" s="333"/>
      <c r="AV3261" s="333"/>
      <c r="BF3261" s="333"/>
      <c r="BP3261" s="333"/>
      <c r="BZ3261" s="333"/>
      <c r="CJ3261" s="333"/>
      <c r="CT3261" s="333"/>
      <c r="DD3261" s="333"/>
      <c r="DN3261" s="333"/>
      <c r="DX3261" s="333"/>
      <c r="EH3261" s="333"/>
      <c r="ER3261" s="333"/>
      <c r="FX3261" s="389"/>
      <c r="GH3261" s="333"/>
      <c r="GR3261" s="333"/>
      <c r="HB3261" s="333"/>
      <c r="HL3261" s="333"/>
      <c r="HV3261" s="333"/>
      <c r="IA3261" s="325"/>
    </row>
    <row r="3262" spans="1:235" s="48" customFormat="1">
      <c r="A3262" s="46"/>
      <c r="AB3262" s="333"/>
      <c r="AL3262" s="333"/>
      <c r="AV3262" s="333"/>
      <c r="BF3262" s="333"/>
      <c r="BP3262" s="333"/>
      <c r="BZ3262" s="333"/>
      <c r="CJ3262" s="333"/>
      <c r="CT3262" s="333"/>
      <c r="DD3262" s="333"/>
      <c r="DN3262" s="333"/>
      <c r="DX3262" s="333"/>
      <c r="EH3262" s="333"/>
      <c r="ER3262" s="333"/>
      <c r="FX3262" s="389"/>
      <c r="GH3262" s="333"/>
      <c r="GR3262" s="333"/>
      <c r="HB3262" s="333"/>
      <c r="HL3262" s="333"/>
      <c r="HV3262" s="333"/>
      <c r="IA3262" s="325"/>
    </row>
    <row r="3263" spans="1:235" s="48" customFormat="1">
      <c r="A3263" s="46"/>
      <c r="AB3263" s="333"/>
      <c r="AL3263" s="333"/>
      <c r="AV3263" s="333"/>
      <c r="BF3263" s="333"/>
      <c r="BP3263" s="333"/>
      <c r="BZ3263" s="333"/>
      <c r="CJ3263" s="333"/>
      <c r="CT3263" s="333"/>
      <c r="DD3263" s="333"/>
      <c r="DN3263" s="333"/>
      <c r="DX3263" s="333"/>
      <c r="EH3263" s="333"/>
      <c r="ER3263" s="333"/>
      <c r="FX3263" s="389"/>
      <c r="GH3263" s="333"/>
      <c r="GR3263" s="333"/>
      <c r="HB3263" s="333"/>
      <c r="HL3263" s="333"/>
      <c r="HV3263" s="333"/>
      <c r="IA3263" s="325"/>
    </row>
    <row r="3264" spans="1:235" s="48" customFormat="1">
      <c r="A3264" s="46"/>
      <c r="AB3264" s="333"/>
      <c r="AL3264" s="333"/>
      <c r="AV3264" s="333"/>
      <c r="BF3264" s="333"/>
      <c r="BP3264" s="333"/>
      <c r="BZ3264" s="333"/>
      <c r="CJ3264" s="333"/>
      <c r="CT3264" s="333"/>
      <c r="DD3264" s="333"/>
      <c r="DN3264" s="333"/>
      <c r="DX3264" s="333"/>
      <c r="EH3264" s="333"/>
      <c r="ER3264" s="333"/>
      <c r="FX3264" s="389"/>
      <c r="GH3264" s="333"/>
      <c r="GR3264" s="333"/>
      <c r="HB3264" s="333"/>
      <c r="HL3264" s="333"/>
      <c r="HV3264" s="333"/>
      <c r="IA3264" s="325"/>
    </row>
    <row r="3265" spans="1:235" s="48" customFormat="1">
      <c r="A3265" s="46"/>
      <c r="AB3265" s="333"/>
      <c r="AL3265" s="333"/>
      <c r="AV3265" s="333"/>
      <c r="BF3265" s="333"/>
      <c r="BP3265" s="333"/>
      <c r="BZ3265" s="333"/>
      <c r="CJ3265" s="333"/>
      <c r="CT3265" s="333"/>
      <c r="DD3265" s="333"/>
      <c r="DN3265" s="333"/>
      <c r="DX3265" s="333"/>
      <c r="EH3265" s="333"/>
      <c r="ER3265" s="333"/>
      <c r="FX3265" s="389"/>
      <c r="GH3265" s="333"/>
      <c r="GR3265" s="333"/>
      <c r="HB3265" s="333"/>
      <c r="HL3265" s="333"/>
      <c r="HV3265" s="333"/>
      <c r="IA3265" s="325"/>
    </row>
    <row r="3266" spans="1:235" s="48" customFormat="1">
      <c r="A3266" s="46"/>
      <c r="AB3266" s="333"/>
      <c r="AL3266" s="333"/>
      <c r="AV3266" s="333"/>
      <c r="BF3266" s="333"/>
      <c r="BP3266" s="333"/>
      <c r="BZ3266" s="333"/>
      <c r="CJ3266" s="333"/>
      <c r="CT3266" s="333"/>
      <c r="DD3266" s="333"/>
      <c r="DN3266" s="333"/>
      <c r="DX3266" s="333"/>
      <c r="EH3266" s="333"/>
      <c r="ER3266" s="333"/>
      <c r="FX3266" s="389"/>
      <c r="GH3266" s="333"/>
      <c r="GR3266" s="333"/>
      <c r="HB3266" s="333"/>
      <c r="HL3266" s="333"/>
      <c r="HV3266" s="333"/>
      <c r="IA3266" s="325"/>
    </row>
    <row r="3267" spans="1:235" s="48" customFormat="1">
      <c r="A3267" s="46"/>
      <c r="AB3267" s="333"/>
      <c r="AL3267" s="333"/>
      <c r="AV3267" s="333"/>
      <c r="BF3267" s="333"/>
      <c r="BP3267" s="333"/>
      <c r="BZ3267" s="333"/>
      <c r="CJ3267" s="333"/>
      <c r="CT3267" s="333"/>
      <c r="DD3267" s="333"/>
      <c r="DN3267" s="333"/>
      <c r="DX3267" s="333"/>
      <c r="EH3267" s="333"/>
      <c r="ER3267" s="333"/>
      <c r="FX3267" s="389"/>
      <c r="GH3267" s="333"/>
      <c r="GR3267" s="333"/>
      <c r="HB3267" s="333"/>
      <c r="HL3267" s="333"/>
      <c r="HV3267" s="333"/>
      <c r="IA3267" s="325"/>
    </row>
    <row r="3268" spans="1:235" s="48" customFormat="1">
      <c r="A3268" s="46"/>
      <c r="AB3268" s="333"/>
      <c r="AL3268" s="333"/>
      <c r="AV3268" s="333"/>
      <c r="BF3268" s="333"/>
      <c r="BP3268" s="333"/>
      <c r="BZ3268" s="333"/>
      <c r="CJ3268" s="333"/>
      <c r="CT3268" s="333"/>
      <c r="DD3268" s="333"/>
      <c r="DN3268" s="333"/>
      <c r="DX3268" s="333"/>
      <c r="EH3268" s="333"/>
      <c r="ER3268" s="333"/>
      <c r="FX3268" s="389"/>
      <c r="GH3268" s="333"/>
      <c r="GR3268" s="333"/>
      <c r="HB3268" s="333"/>
      <c r="HL3268" s="333"/>
      <c r="HV3268" s="333"/>
      <c r="IA3268" s="325"/>
    </row>
    <row r="3269" spans="1:235" s="48" customFormat="1">
      <c r="A3269" s="46"/>
      <c r="AB3269" s="333"/>
      <c r="AL3269" s="333"/>
      <c r="AV3269" s="333"/>
      <c r="BF3269" s="333"/>
      <c r="BP3269" s="333"/>
      <c r="BZ3269" s="333"/>
      <c r="CJ3269" s="333"/>
      <c r="CT3269" s="333"/>
      <c r="DD3269" s="333"/>
      <c r="DN3269" s="333"/>
      <c r="DX3269" s="333"/>
      <c r="EH3269" s="333"/>
      <c r="ER3269" s="333"/>
      <c r="FX3269" s="389"/>
      <c r="GH3269" s="333"/>
      <c r="GR3269" s="333"/>
      <c r="HB3269" s="333"/>
      <c r="HL3269" s="333"/>
      <c r="HV3269" s="333"/>
      <c r="IA3269" s="325"/>
    </row>
    <row r="3270" spans="1:235" s="48" customFormat="1">
      <c r="A3270" s="46"/>
      <c r="AB3270" s="333"/>
      <c r="AL3270" s="333"/>
      <c r="AV3270" s="333"/>
      <c r="BF3270" s="333"/>
      <c r="BP3270" s="333"/>
      <c r="BZ3270" s="333"/>
      <c r="CJ3270" s="333"/>
      <c r="CT3270" s="333"/>
      <c r="DD3270" s="333"/>
      <c r="DN3270" s="333"/>
      <c r="DX3270" s="333"/>
      <c r="EH3270" s="333"/>
      <c r="ER3270" s="333"/>
      <c r="FX3270" s="389"/>
      <c r="GH3270" s="333"/>
      <c r="GR3270" s="333"/>
      <c r="HB3270" s="333"/>
      <c r="HL3270" s="333"/>
      <c r="HV3270" s="333"/>
      <c r="IA3270" s="325"/>
    </row>
    <row r="3271" spans="1:235" s="48" customFormat="1">
      <c r="A3271" s="46"/>
      <c r="AB3271" s="333"/>
      <c r="AL3271" s="333"/>
      <c r="AV3271" s="333"/>
      <c r="BF3271" s="333"/>
      <c r="BP3271" s="333"/>
      <c r="BZ3271" s="333"/>
      <c r="CJ3271" s="333"/>
      <c r="CT3271" s="333"/>
      <c r="DD3271" s="333"/>
      <c r="DN3271" s="333"/>
      <c r="DX3271" s="333"/>
      <c r="EH3271" s="333"/>
      <c r="ER3271" s="333"/>
      <c r="FX3271" s="389"/>
      <c r="GH3271" s="333"/>
      <c r="GR3271" s="333"/>
      <c r="HB3271" s="333"/>
      <c r="HL3271" s="333"/>
      <c r="HV3271" s="333"/>
      <c r="IA3271" s="325"/>
    </row>
    <row r="3272" spans="1:235" s="48" customFormat="1">
      <c r="A3272" s="46"/>
      <c r="AB3272" s="333"/>
      <c r="AL3272" s="333"/>
      <c r="AV3272" s="333"/>
      <c r="BF3272" s="333"/>
      <c r="BP3272" s="333"/>
      <c r="BZ3272" s="333"/>
      <c r="CJ3272" s="333"/>
      <c r="CT3272" s="333"/>
      <c r="DD3272" s="333"/>
      <c r="DN3272" s="333"/>
      <c r="DX3272" s="333"/>
      <c r="EH3272" s="333"/>
      <c r="ER3272" s="333"/>
      <c r="FX3272" s="389"/>
      <c r="GH3272" s="333"/>
      <c r="GR3272" s="333"/>
      <c r="HB3272" s="333"/>
      <c r="HL3272" s="333"/>
      <c r="HV3272" s="333"/>
      <c r="IA3272" s="325"/>
    </row>
    <row r="3273" spans="1:235" s="48" customFormat="1">
      <c r="A3273" s="46"/>
      <c r="AB3273" s="333"/>
      <c r="AL3273" s="333"/>
      <c r="AV3273" s="333"/>
      <c r="BF3273" s="333"/>
      <c r="BP3273" s="333"/>
      <c r="BZ3273" s="333"/>
      <c r="CJ3273" s="333"/>
      <c r="CT3273" s="333"/>
      <c r="DD3273" s="333"/>
      <c r="DN3273" s="333"/>
      <c r="DX3273" s="333"/>
      <c r="EH3273" s="333"/>
      <c r="ER3273" s="333"/>
      <c r="FX3273" s="389"/>
      <c r="GH3273" s="333"/>
      <c r="GR3273" s="333"/>
      <c r="HB3273" s="333"/>
      <c r="HL3273" s="333"/>
      <c r="HV3273" s="333"/>
      <c r="IA3273" s="325"/>
    </row>
    <row r="3274" spans="1:235" s="48" customFormat="1">
      <c r="A3274" s="46"/>
      <c r="AB3274" s="333"/>
      <c r="AL3274" s="333"/>
      <c r="AV3274" s="333"/>
      <c r="BF3274" s="333"/>
      <c r="BP3274" s="333"/>
      <c r="BZ3274" s="333"/>
      <c r="CJ3274" s="333"/>
      <c r="CT3274" s="333"/>
      <c r="DD3274" s="333"/>
      <c r="DN3274" s="333"/>
      <c r="DX3274" s="333"/>
      <c r="EH3274" s="333"/>
      <c r="ER3274" s="333"/>
      <c r="FX3274" s="389"/>
      <c r="GH3274" s="333"/>
      <c r="GR3274" s="333"/>
      <c r="HB3274" s="333"/>
      <c r="HL3274" s="333"/>
      <c r="HV3274" s="333"/>
      <c r="IA3274" s="325"/>
    </row>
    <row r="3275" spans="1:235" s="48" customFormat="1">
      <c r="A3275" s="46"/>
      <c r="AB3275" s="333"/>
      <c r="AL3275" s="333"/>
      <c r="AV3275" s="333"/>
      <c r="BF3275" s="333"/>
      <c r="BP3275" s="333"/>
      <c r="BZ3275" s="333"/>
      <c r="CJ3275" s="333"/>
      <c r="CT3275" s="333"/>
      <c r="DD3275" s="333"/>
      <c r="DN3275" s="333"/>
      <c r="DX3275" s="333"/>
      <c r="EH3275" s="333"/>
      <c r="ER3275" s="333"/>
      <c r="FX3275" s="389"/>
      <c r="GH3275" s="333"/>
      <c r="GR3275" s="333"/>
      <c r="HB3275" s="333"/>
      <c r="HL3275" s="333"/>
      <c r="HV3275" s="333"/>
      <c r="IA3275" s="325"/>
    </row>
    <row r="3276" spans="1:235" s="48" customFormat="1">
      <c r="A3276" s="46"/>
      <c r="AB3276" s="333"/>
      <c r="AL3276" s="333"/>
      <c r="AV3276" s="333"/>
      <c r="BF3276" s="333"/>
      <c r="BP3276" s="333"/>
      <c r="BZ3276" s="333"/>
      <c r="CJ3276" s="333"/>
      <c r="CT3276" s="333"/>
      <c r="DD3276" s="333"/>
      <c r="DN3276" s="333"/>
      <c r="DX3276" s="333"/>
      <c r="EH3276" s="333"/>
      <c r="ER3276" s="333"/>
      <c r="FX3276" s="389"/>
      <c r="GH3276" s="333"/>
      <c r="GR3276" s="333"/>
      <c r="HB3276" s="333"/>
      <c r="HL3276" s="333"/>
      <c r="HV3276" s="333"/>
      <c r="IA3276" s="325"/>
    </row>
    <row r="3277" spans="1:235" s="48" customFormat="1">
      <c r="A3277" s="46"/>
      <c r="AB3277" s="333"/>
      <c r="AL3277" s="333"/>
      <c r="AV3277" s="333"/>
      <c r="BF3277" s="333"/>
      <c r="BP3277" s="333"/>
      <c r="BZ3277" s="333"/>
      <c r="CJ3277" s="333"/>
      <c r="CT3277" s="333"/>
      <c r="DD3277" s="333"/>
      <c r="DN3277" s="333"/>
      <c r="DX3277" s="333"/>
      <c r="EH3277" s="333"/>
      <c r="ER3277" s="333"/>
      <c r="FX3277" s="389"/>
      <c r="GH3277" s="333"/>
      <c r="GR3277" s="333"/>
      <c r="HB3277" s="333"/>
      <c r="HL3277" s="333"/>
      <c r="HV3277" s="333"/>
      <c r="IA3277" s="325"/>
    </row>
    <row r="3278" spans="1:235" s="48" customFormat="1">
      <c r="A3278" s="46"/>
      <c r="AB3278" s="333"/>
      <c r="AL3278" s="333"/>
      <c r="AV3278" s="333"/>
      <c r="BF3278" s="333"/>
      <c r="BP3278" s="333"/>
      <c r="BZ3278" s="333"/>
      <c r="CJ3278" s="333"/>
      <c r="CT3278" s="333"/>
      <c r="DD3278" s="333"/>
      <c r="DN3278" s="333"/>
      <c r="DX3278" s="333"/>
      <c r="EH3278" s="333"/>
      <c r="ER3278" s="333"/>
      <c r="FX3278" s="389"/>
      <c r="GH3278" s="333"/>
      <c r="GR3278" s="333"/>
      <c r="HB3278" s="333"/>
      <c r="HL3278" s="333"/>
      <c r="HV3278" s="333"/>
      <c r="IA3278" s="325"/>
    </row>
    <row r="3279" spans="1:235" s="48" customFormat="1">
      <c r="A3279" s="46"/>
      <c r="AB3279" s="333"/>
      <c r="AL3279" s="333"/>
      <c r="AV3279" s="333"/>
      <c r="BF3279" s="333"/>
      <c r="BP3279" s="333"/>
      <c r="BZ3279" s="333"/>
      <c r="CJ3279" s="333"/>
      <c r="CT3279" s="333"/>
      <c r="DD3279" s="333"/>
      <c r="DN3279" s="333"/>
      <c r="DX3279" s="333"/>
      <c r="EH3279" s="333"/>
      <c r="ER3279" s="333"/>
      <c r="FX3279" s="389"/>
      <c r="GH3279" s="333"/>
      <c r="GR3279" s="333"/>
      <c r="HB3279" s="333"/>
      <c r="HL3279" s="333"/>
      <c r="HV3279" s="333"/>
      <c r="IA3279" s="325"/>
    </row>
    <row r="3280" spans="1:235" s="48" customFormat="1">
      <c r="A3280" s="46"/>
      <c r="AB3280" s="333"/>
      <c r="AL3280" s="333"/>
      <c r="AV3280" s="333"/>
      <c r="BF3280" s="333"/>
      <c r="BP3280" s="333"/>
      <c r="BZ3280" s="333"/>
      <c r="CJ3280" s="333"/>
      <c r="CT3280" s="333"/>
      <c r="DD3280" s="333"/>
      <c r="DN3280" s="333"/>
      <c r="DX3280" s="333"/>
      <c r="EH3280" s="333"/>
      <c r="ER3280" s="333"/>
      <c r="FX3280" s="389"/>
      <c r="GH3280" s="333"/>
      <c r="GR3280" s="333"/>
      <c r="HB3280" s="333"/>
      <c r="HL3280" s="333"/>
      <c r="HV3280" s="333"/>
      <c r="IA3280" s="325"/>
    </row>
    <row r="3281" spans="1:235" s="48" customFormat="1">
      <c r="A3281" s="46"/>
      <c r="AB3281" s="333"/>
      <c r="AL3281" s="333"/>
      <c r="AV3281" s="333"/>
      <c r="BF3281" s="333"/>
      <c r="BP3281" s="333"/>
      <c r="BZ3281" s="333"/>
      <c r="CJ3281" s="333"/>
      <c r="CT3281" s="333"/>
      <c r="DD3281" s="333"/>
      <c r="DN3281" s="333"/>
      <c r="DX3281" s="333"/>
      <c r="EH3281" s="333"/>
      <c r="ER3281" s="333"/>
      <c r="FX3281" s="389"/>
      <c r="GH3281" s="333"/>
      <c r="GR3281" s="333"/>
      <c r="HB3281" s="333"/>
      <c r="HL3281" s="333"/>
      <c r="HV3281" s="333"/>
      <c r="IA3281" s="325"/>
    </row>
    <row r="3282" spans="1:235" s="48" customFormat="1">
      <c r="A3282" s="46"/>
      <c r="AB3282" s="333"/>
      <c r="AL3282" s="333"/>
      <c r="AV3282" s="333"/>
      <c r="BF3282" s="333"/>
      <c r="BP3282" s="333"/>
      <c r="BZ3282" s="333"/>
      <c r="CJ3282" s="333"/>
      <c r="CT3282" s="333"/>
      <c r="DD3282" s="333"/>
      <c r="DN3282" s="333"/>
      <c r="DX3282" s="333"/>
      <c r="EH3282" s="333"/>
      <c r="ER3282" s="333"/>
      <c r="FX3282" s="389"/>
      <c r="GH3282" s="333"/>
      <c r="GR3282" s="333"/>
      <c r="HB3282" s="333"/>
      <c r="HL3282" s="333"/>
      <c r="HV3282" s="333"/>
      <c r="IA3282" s="325"/>
    </row>
    <row r="3283" spans="1:235" s="48" customFormat="1">
      <c r="A3283" s="46"/>
      <c r="AB3283" s="333"/>
      <c r="AL3283" s="333"/>
      <c r="AV3283" s="333"/>
      <c r="BF3283" s="333"/>
      <c r="BP3283" s="333"/>
      <c r="BZ3283" s="333"/>
      <c r="CJ3283" s="333"/>
      <c r="CT3283" s="333"/>
      <c r="DD3283" s="333"/>
      <c r="DN3283" s="333"/>
      <c r="DX3283" s="333"/>
      <c r="EH3283" s="333"/>
      <c r="ER3283" s="333"/>
      <c r="FX3283" s="389"/>
      <c r="GH3283" s="333"/>
      <c r="GR3283" s="333"/>
      <c r="HB3283" s="333"/>
      <c r="HL3283" s="333"/>
      <c r="HV3283" s="333"/>
      <c r="IA3283" s="325"/>
    </row>
    <row r="3284" spans="1:235" s="48" customFormat="1">
      <c r="A3284" s="46"/>
      <c r="AB3284" s="333"/>
      <c r="AL3284" s="333"/>
      <c r="AV3284" s="333"/>
      <c r="BF3284" s="333"/>
      <c r="BP3284" s="333"/>
      <c r="BZ3284" s="333"/>
      <c r="CJ3284" s="333"/>
      <c r="CT3284" s="333"/>
      <c r="DD3284" s="333"/>
      <c r="DN3284" s="333"/>
      <c r="DX3284" s="333"/>
      <c r="EH3284" s="333"/>
      <c r="ER3284" s="333"/>
      <c r="FX3284" s="389"/>
      <c r="GH3284" s="333"/>
      <c r="GR3284" s="333"/>
      <c r="HB3284" s="333"/>
      <c r="HL3284" s="333"/>
      <c r="HV3284" s="333"/>
      <c r="IA3284" s="325"/>
    </row>
    <row r="3285" spans="1:235" s="48" customFormat="1">
      <c r="A3285" s="46"/>
      <c r="AB3285" s="333"/>
      <c r="AL3285" s="333"/>
      <c r="AV3285" s="333"/>
      <c r="BF3285" s="333"/>
      <c r="BP3285" s="333"/>
      <c r="BZ3285" s="333"/>
      <c r="CJ3285" s="333"/>
      <c r="CT3285" s="333"/>
      <c r="DD3285" s="333"/>
      <c r="DN3285" s="333"/>
      <c r="DX3285" s="333"/>
      <c r="EH3285" s="333"/>
      <c r="ER3285" s="333"/>
      <c r="FX3285" s="389"/>
      <c r="GH3285" s="333"/>
      <c r="GR3285" s="333"/>
      <c r="HB3285" s="333"/>
      <c r="HL3285" s="333"/>
      <c r="HV3285" s="333"/>
      <c r="IA3285" s="325"/>
    </row>
    <row r="3286" spans="1:235" s="48" customFormat="1">
      <c r="A3286" s="46"/>
      <c r="AB3286" s="333"/>
      <c r="AL3286" s="333"/>
      <c r="AV3286" s="333"/>
      <c r="BF3286" s="333"/>
      <c r="BP3286" s="333"/>
      <c r="BZ3286" s="333"/>
      <c r="CJ3286" s="333"/>
      <c r="CT3286" s="333"/>
      <c r="DD3286" s="333"/>
      <c r="DN3286" s="333"/>
      <c r="DX3286" s="333"/>
      <c r="EH3286" s="333"/>
      <c r="ER3286" s="333"/>
      <c r="FX3286" s="389"/>
      <c r="GH3286" s="333"/>
      <c r="GR3286" s="333"/>
      <c r="HB3286" s="333"/>
      <c r="HL3286" s="333"/>
      <c r="HV3286" s="333"/>
      <c r="IA3286" s="325"/>
    </row>
    <row r="3287" spans="1:235" s="48" customFormat="1">
      <c r="A3287" s="46"/>
      <c r="AB3287" s="333"/>
      <c r="AL3287" s="333"/>
      <c r="AV3287" s="333"/>
      <c r="BF3287" s="333"/>
      <c r="BP3287" s="333"/>
      <c r="BZ3287" s="333"/>
      <c r="CJ3287" s="333"/>
      <c r="CT3287" s="333"/>
      <c r="DD3287" s="333"/>
      <c r="DN3287" s="333"/>
      <c r="DX3287" s="333"/>
      <c r="EH3287" s="333"/>
      <c r="ER3287" s="333"/>
      <c r="FX3287" s="389"/>
      <c r="GH3287" s="333"/>
      <c r="GR3287" s="333"/>
      <c r="HB3287" s="333"/>
      <c r="HL3287" s="333"/>
      <c r="HV3287" s="333"/>
      <c r="IA3287" s="325"/>
    </row>
    <row r="3288" spans="1:235" s="48" customFormat="1">
      <c r="A3288" s="46"/>
      <c r="AB3288" s="333"/>
      <c r="AL3288" s="333"/>
      <c r="AV3288" s="333"/>
      <c r="BF3288" s="333"/>
      <c r="BP3288" s="333"/>
      <c r="BZ3288" s="333"/>
      <c r="CJ3288" s="333"/>
      <c r="CT3288" s="333"/>
      <c r="DD3288" s="333"/>
      <c r="DN3288" s="333"/>
      <c r="DX3288" s="333"/>
      <c r="EH3288" s="333"/>
      <c r="ER3288" s="333"/>
      <c r="FX3288" s="389"/>
      <c r="GH3288" s="333"/>
      <c r="GR3288" s="333"/>
      <c r="HB3288" s="333"/>
      <c r="HL3288" s="333"/>
      <c r="HV3288" s="333"/>
      <c r="IA3288" s="325"/>
    </row>
    <row r="3289" spans="1:235" s="48" customFormat="1">
      <c r="A3289" s="46"/>
      <c r="AB3289" s="333"/>
      <c r="AL3289" s="333"/>
      <c r="AV3289" s="333"/>
      <c r="BF3289" s="333"/>
      <c r="BP3289" s="333"/>
      <c r="BZ3289" s="333"/>
      <c r="CJ3289" s="333"/>
      <c r="CT3289" s="333"/>
      <c r="DD3289" s="333"/>
      <c r="DN3289" s="333"/>
      <c r="DX3289" s="333"/>
      <c r="EH3289" s="333"/>
      <c r="ER3289" s="333"/>
      <c r="FX3289" s="389"/>
      <c r="GH3289" s="333"/>
      <c r="GR3289" s="333"/>
      <c r="HB3289" s="333"/>
      <c r="HL3289" s="333"/>
      <c r="HV3289" s="333"/>
      <c r="IA3289" s="325"/>
    </row>
    <row r="3290" spans="1:235" s="48" customFormat="1">
      <c r="A3290" s="46"/>
      <c r="AB3290" s="333"/>
      <c r="AL3290" s="333"/>
      <c r="AV3290" s="333"/>
      <c r="BF3290" s="333"/>
      <c r="BP3290" s="333"/>
      <c r="BZ3290" s="333"/>
      <c r="CJ3290" s="333"/>
      <c r="CT3290" s="333"/>
      <c r="DD3290" s="333"/>
      <c r="DN3290" s="333"/>
      <c r="DX3290" s="333"/>
      <c r="EH3290" s="333"/>
      <c r="ER3290" s="333"/>
      <c r="FX3290" s="389"/>
      <c r="GH3290" s="333"/>
      <c r="GR3290" s="333"/>
      <c r="HB3290" s="333"/>
      <c r="HL3290" s="333"/>
      <c r="HV3290" s="333"/>
      <c r="IA3290" s="325"/>
    </row>
    <row r="3291" spans="1:235" s="48" customFormat="1">
      <c r="A3291" s="46"/>
      <c r="AB3291" s="333"/>
      <c r="AL3291" s="333"/>
      <c r="AV3291" s="333"/>
      <c r="BF3291" s="333"/>
      <c r="BP3291" s="333"/>
      <c r="BZ3291" s="333"/>
      <c r="CJ3291" s="333"/>
      <c r="CT3291" s="333"/>
      <c r="DD3291" s="333"/>
      <c r="DN3291" s="333"/>
      <c r="DX3291" s="333"/>
      <c r="EH3291" s="333"/>
      <c r="ER3291" s="333"/>
      <c r="FX3291" s="389"/>
      <c r="GH3291" s="333"/>
      <c r="GR3291" s="333"/>
      <c r="HB3291" s="333"/>
      <c r="HL3291" s="333"/>
      <c r="HV3291" s="333"/>
      <c r="IA3291" s="325"/>
    </row>
    <row r="3292" spans="1:235" s="48" customFormat="1">
      <c r="A3292" s="46"/>
      <c r="AB3292" s="333"/>
      <c r="AL3292" s="333"/>
      <c r="AV3292" s="333"/>
      <c r="BF3292" s="333"/>
      <c r="BP3292" s="333"/>
      <c r="BZ3292" s="333"/>
      <c r="CJ3292" s="333"/>
      <c r="CT3292" s="333"/>
      <c r="DD3292" s="333"/>
      <c r="DN3292" s="333"/>
      <c r="DX3292" s="333"/>
      <c r="EH3292" s="333"/>
      <c r="ER3292" s="333"/>
      <c r="FX3292" s="389"/>
      <c r="GH3292" s="333"/>
      <c r="GR3292" s="333"/>
      <c r="HB3292" s="333"/>
      <c r="HL3292" s="333"/>
      <c r="HV3292" s="333"/>
      <c r="IA3292" s="325"/>
    </row>
    <row r="3293" spans="1:235" s="48" customFormat="1">
      <c r="A3293" s="46"/>
      <c r="AB3293" s="333"/>
      <c r="AL3293" s="333"/>
      <c r="AV3293" s="333"/>
      <c r="BF3293" s="333"/>
      <c r="BP3293" s="333"/>
      <c r="BZ3293" s="333"/>
      <c r="CJ3293" s="333"/>
      <c r="CT3293" s="333"/>
      <c r="DD3293" s="333"/>
      <c r="DN3293" s="333"/>
      <c r="DX3293" s="333"/>
      <c r="EH3293" s="333"/>
      <c r="ER3293" s="333"/>
      <c r="FX3293" s="389"/>
      <c r="GH3293" s="333"/>
      <c r="GR3293" s="333"/>
      <c r="HB3293" s="333"/>
      <c r="HL3293" s="333"/>
      <c r="HV3293" s="333"/>
      <c r="IA3293" s="325"/>
    </row>
    <row r="3294" spans="1:235" s="48" customFormat="1">
      <c r="A3294" s="46"/>
      <c r="AB3294" s="333"/>
      <c r="AL3294" s="333"/>
      <c r="AV3294" s="333"/>
      <c r="BF3294" s="333"/>
      <c r="BP3294" s="333"/>
      <c r="BZ3294" s="333"/>
      <c r="CJ3294" s="333"/>
      <c r="CT3294" s="333"/>
      <c r="DD3294" s="333"/>
      <c r="DN3294" s="333"/>
      <c r="DX3294" s="333"/>
      <c r="EH3294" s="333"/>
      <c r="ER3294" s="333"/>
      <c r="FX3294" s="389"/>
      <c r="GH3294" s="333"/>
      <c r="GR3294" s="333"/>
      <c r="HB3294" s="333"/>
      <c r="HL3294" s="333"/>
      <c r="HV3294" s="333"/>
      <c r="IA3294" s="325"/>
    </row>
    <row r="3295" spans="1:235" s="48" customFormat="1">
      <c r="A3295" s="46"/>
      <c r="AB3295" s="333"/>
      <c r="AL3295" s="333"/>
      <c r="AV3295" s="333"/>
      <c r="BF3295" s="333"/>
      <c r="BP3295" s="333"/>
      <c r="BZ3295" s="333"/>
      <c r="CJ3295" s="333"/>
      <c r="CT3295" s="333"/>
      <c r="DD3295" s="333"/>
      <c r="DN3295" s="333"/>
      <c r="DX3295" s="333"/>
      <c r="EH3295" s="333"/>
      <c r="ER3295" s="333"/>
      <c r="FX3295" s="389"/>
      <c r="GH3295" s="333"/>
      <c r="GR3295" s="333"/>
      <c r="HB3295" s="333"/>
      <c r="HL3295" s="333"/>
      <c r="HV3295" s="333"/>
      <c r="IA3295" s="325"/>
    </row>
    <row r="3296" spans="1:235" s="48" customFormat="1">
      <c r="A3296" s="46"/>
      <c r="AB3296" s="333"/>
      <c r="AL3296" s="333"/>
      <c r="AV3296" s="333"/>
      <c r="BF3296" s="333"/>
      <c r="BP3296" s="333"/>
      <c r="BZ3296" s="333"/>
      <c r="CJ3296" s="333"/>
      <c r="CT3296" s="333"/>
      <c r="DD3296" s="333"/>
      <c r="DN3296" s="333"/>
      <c r="DX3296" s="333"/>
      <c r="EH3296" s="333"/>
      <c r="ER3296" s="333"/>
      <c r="FX3296" s="389"/>
      <c r="GH3296" s="333"/>
      <c r="GR3296" s="333"/>
      <c r="HB3296" s="333"/>
      <c r="HL3296" s="333"/>
      <c r="HV3296" s="333"/>
      <c r="IA3296" s="325"/>
    </row>
    <row r="3297" spans="1:235" s="48" customFormat="1">
      <c r="A3297" s="46"/>
      <c r="AB3297" s="333"/>
      <c r="AL3297" s="333"/>
      <c r="AV3297" s="333"/>
      <c r="BF3297" s="333"/>
      <c r="BP3297" s="333"/>
      <c r="BZ3297" s="333"/>
      <c r="CJ3297" s="333"/>
      <c r="CT3297" s="333"/>
      <c r="DD3297" s="333"/>
      <c r="DN3297" s="333"/>
      <c r="DX3297" s="333"/>
      <c r="EH3297" s="333"/>
      <c r="ER3297" s="333"/>
      <c r="FX3297" s="389"/>
      <c r="GH3297" s="333"/>
      <c r="GR3297" s="333"/>
      <c r="HB3297" s="333"/>
      <c r="HL3297" s="333"/>
      <c r="HV3297" s="333"/>
      <c r="IA3297" s="325"/>
    </row>
    <row r="3298" spans="1:235" s="48" customFormat="1">
      <c r="A3298" s="46"/>
      <c r="AB3298" s="333"/>
      <c r="AL3298" s="333"/>
      <c r="AV3298" s="333"/>
      <c r="BF3298" s="333"/>
      <c r="BP3298" s="333"/>
      <c r="BZ3298" s="333"/>
      <c r="CJ3298" s="333"/>
      <c r="CT3298" s="333"/>
      <c r="DD3298" s="333"/>
      <c r="DN3298" s="333"/>
      <c r="DX3298" s="333"/>
      <c r="EH3298" s="333"/>
      <c r="ER3298" s="333"/>
      <c r="FX3298" s="389"/>
      <c r="GH3298" s="333"/>
      <c r="GR3298" s="333"/>
      <c r="HB3298" s="333"/>
      <c r="HL3298" s="333"/>
      <c r="HV3298" s="333"/>
      <c r="IA3298" s="325"/>
    </row>
    <row r="3299" spans="1:235" s="48" customFormat="1">
      <c r="A3299" s="46"/>
      <c r="AB3299" s="333"/>
      <c r="AL3299" s="333"/>
      <c r="AV3299" s="333"/>
      <c r="BF3299" s="333"/>
      <c r="BP3299" s="333"/>
      <c r="BZ3299" s="333"/>
      <c r="CJ3299" s="333"/>
      <c r="CT3299" s="333"/>
      <c r="DD3299" s="333"/>
      <c r="DN3299" s="333"/>
      <c r="DX3299" s="333"/>
      <c r="EH3299" s="333"/>
      <c r="ER3299" s="333"/>
      <c r="FX3299" s="389"/>
      <c r="GH3299" s="333"/>
      <c r="GR3299" s="333"/>
      <c r="HB3299" s="333"/>
      <c r="HL3299" s="333"/>
      <c r="HV3299" s="333"/>
      <c r="IA3299" s="325"/>
    </row>
    <row r="3300" spans="1:235" s="48" customFormat="1">
      <c r="A3300" s="46"/>
      <c r="AB3300" s="333"/>
      <c r="AL3300" s="333"/>
      <c r="AV3300" s="333"/>
      <c r="BF3300" s="333"/>
      <c r="BP3300" s="333"/>
      <c r="BZ3300" s="333"/>
      <c r="CJ3300" s="333"/>
      <c r="CT3300" s="333"/>
      <c r="DD3300" s="333"/>
      <c r="DN3300" s="333"/>
      <c r="DX3300" s="333"/>
      <c r="EH3300" s="333"/>
      <c r="ER3300" s="333"/>
      <c r="FX3300" s="389"/>
      <c r="GH3300" s="333"/>
      <c r="GR3300" s="333"/>
      <c r="HB3300" s="333"/>
      <c r="HL3300" s="333"/>
      <c r="HV3300" s="333"/>
      <c r="IA3300" s="325"/>
    </row>
    <row r="3301" spans="1:235" s="48" customFormat="1">
      <c r="A3301" s="46"/>
      <c r="AB3301" s="333"/>
      <c r="AL3301" s="333"/>
      <c r="AV3301" s="333"/>
      <c r="BF3301" s="333"/>
      <c r="BP3301" s="333"/>
      <c r="BZ3301" s="333"/>
      <c r="CJ3301" s="333"/>
      <c r="CT3301" s="333"/>
      <c r="DD3301" s="333"/>
      <c r="DN3301" s="333"/>
      <c r="DX3301" s="333"/>
      <c r="EH3301" s="333"/>
      <c r="ER3301" s="333"/>
      <c r="FX3301" s="389"/>
      <c r="GH3301" s="333"/>
      <c r="GR3301" s="333"/>
      <c r="HB3301" s="333"/>
      <c r="HL3301" s="333"/>
      <c r="HV3301" s="333"/>
      <c r="IA3301" s="325"/>
    </row>
    <row r="3302" spans="1:235" s="48" customFormat="1">
      <c r="A3302" s="46"/>
      <c r="AB3302" s="333"/>
      <c r="AL3302" s="333"/>
      <c r="AV3302" s="333"/>
      <c r="BF3302" s="333"/>
      <c r="BP3302" s="333"/>
      <c r="BZ3302" s="333"/>
      <c r="CJ3302" s="333"/>
      <c r="CT3302" s="333"/>
      <c r="DD3302" s="333"/>
      <c r="DN3302" s="333"/>
      <c r="DX3302" s="333"/>
      <c r="EH3302" s="333"/>
      <c r="ER3302" s="333"/>
      <c r="FX3302" s="389"/>
      <c r="GH3302" s="333"/>
      <c r="GR3302" s="333"/>
      <c r="HB3302" s="333"/>
      <c r="HL3302" s="333"/>
      <c r="HV3302" s="333"/>
      <c r="IA3302" s="325"/>
    </row>
    <row r="3303" spans="1:235" s="48" customFormat="1">
      <c r="A3303" s="46"/>
      <c r="AB3303" s="333"/>
      <c r="AL3303" s="333"/>
      <c r="AV3303" s="333"/>
      <c r="BF3303" s="333"/>
      <c r="BP3303" s="333"/>
      <c r="BZ3303" s="333"/>
      <c r="CJ3303" s="333"/>
      <c r="CT3303" s="333"/>
      <c r="DD3303" s="333"/>
      <c r="DN3303" s="333"/>
      <c r="DX3303" s="333"/>
      <c r="EH3303" s="333"/>
      <c r="ER3303" s="333"/>
      <c r="FX3303" s="389"/>
      <c r="GH3303" s="333"/>
      <c r="GR3303" s="333"/>
      <c r="HB3303" s="333"/>
      <c r="HL3303" s="333"/>
      <c r="HV3303" s="333"/>
      <c r="IA3303" s="325"/>
    </row>
    <row r="3304" spans="1:235" s="48" customFormat="1">
      <c r="A3304" s="46"/>
      <c r="AB3304" s="333"/>
      <c r="AL3304" s="333"/>
      <c r="AV3304" s="333"/>
      <c r="BF3304" s="333"/>
      <c r="BP3304" s="333"/>
      <c r="BZ3304" s="333"/>
      <c r="CJ3304" s="333"/>
      <c r="CT3304" s="333"/>
      <c r="DD3304" s="333"/>
      <c r="DN3304" s="333"/>
      <c r="DX3304" s="333"/>
      <c r="EH3304" s="333"/>
      <c r="ER3304" s="333"/>
      <c r="FX3304" s="389"/>
      <c r="GH3304" s="333"/>
      <c r="GR3304" s="333"/>
      <c r="HB3304" s="333"/>
      <c r="HL3304" s="333"/>
      <c r="HV3304" s="333"/>
      <c r="IA3304" s="325"/>
    </row>
    <row r="3305" spans="1:235" s="48" customFormat="1">
      <c r="A3305" s="46"/>
      <c r="AB3305" s="333"/>
      <c r="AL3305" s="333"/>
      <c r="AV3305" s="333"/>
      <c r="BF3305" s="333"/>
      <c r="BP3305" s="333"/>
      <c r="BZ3305" s="333"/>
      <c r="CJ3305" s="333"/>
      <c r="CT3305" s="333"/>
      <c r="DD3305" s="333"/>
      <c r="DN3305" s="333"/>
      <c r="DX3305" s="333"/>
      <c r="EH3305" s="333"/>
      <c r="ER3305" s="333"/>
      <c r="FX3305" s="389"/>
      <c r="GH3305" s="333"/>
      <c r="GR3305" s="333"/>
      <c r="HB3305" s="333"/>
      <c r="HL3305" s="333"/>
      <c r="HV3305" s="333"/>
      <c r="IA3305" s="325"/>
    </row>
    <row r="3306" spans="1:235" s="48" customFormat="1">
      <c r="A3306" s="46"/>
      <c r="AB3306" s="333"/>
      <c r="AL3306" s="333"/>
      <c r="AV3306" s="333"/>
      <c r="BF3306" s="333"/>
      <c r="BP3306" s="333"/>
      <c r="BZ3306" s="333"/>
      <c r="CJ3306" s="333"/>
      <c r="CT3306" s="333"/>
      <c r="DD3306" s="333"/>
      <c r="DN3306" s="333"/>
      <c r="DX3306" s="333"/>
      <c r="EH3306" s="333"/>
      <c r="ER3306" s="333"/>
      <c r="FX3306" s="389"/>
      <c r="GH3306" s="333"/>
      <c r="GR3306" s="333"/>
      <c r="HB3306" s="333"/>
      <c r="HL3306" s="333"/>
      <c r="HV3306" s="333"/>
      <c r="IA3306" s="325"/>
    </row>
    <row r="3307" spans="1:235" s="48" customFormat="1">
      <c r="A3307" s="46"/>
      <c r="AB3307" s="333"/>
      <c r="AL3307" s="333"/>
      <c r="AV3307" s="333"/>
      <c r="BF3307" s="333"/>
      <c r="BP3307" s="333"/>
      <c r="BZ3307" s="333"/>
      <c r="CJ3307" s="333"/>
      <c r="CT3307" s="333"/>
      <c r="DD3307" s="333"/>
      <c r="DN3307" s="333"/>
      <c r="DX3307" s="333"/>
      <c r="EH3307" s="333"/>
      <c r="ER3307" s="333"/>
      <c r="FX3307" s="389"/>
      <c r="GH3307" s="333"/>
      <c r="GR3307" s="333"/>
      <c r="HB3307" s="333"/>
      <c r="HL3307" s="333"/>
      <c r="HV3307" s="333"/>
      <c r="IA3307" s="325"/>
    </row>
    <row r="3308" spans="1:235" s="48" customFormat="1">
      <c r="A3308" s="46"/>
      <c r="AB3308" s="333"/>
      <c r="AL3308" s="333"/>
      <c r="AV3308" s="333"/>
      <c r="BF3308" s="333"/>
      <c r="BP3308" s="333"/>
      <c r="BZ3308" s="333"/>
      <c r="CJ3308" s="333"/>
      <c r="CT3308" s="333"/>
      <c r="DD3308" s="333"/>
      <c r="DN3308" s="333"/>
      <c r="DX3308" s="333"/>
      <c r="EH3308" s="333"/>
      <c r="ER3308" s="333"/>
      <c r="FX3308" s="389"/>
      <c r="GH3308" s="333"/>
      <c r="GR3308" s="333"/>
      <c r="HB3308" s="333"/>
      <c r="HL3308" s="333"/>
      <c r="HV3308" s="333"/>
      <c r="IA3308" s="325"/>
    </row>
    <row r="3309" spans="1:235" s="48" customFormat="1">
      <c r="A3309" s="46"/>
      <c r="AB3309" s="333"/>
      <c r="AL3309" s="333"/>
      <c r="AV3309" s="333"/>
      <c r="BF3309" s="333"/>
      <c r="BP3309" s="333"/>
      <c r="BZ3309" s="333"/>
      <c r="CJ3309" s="333"/>
      <c r="CT3309" s="333"/>
      <c r="DD3309" s="333"/>
      <c r="DN3309" s="333"/>
      <c r="DX3309" s="333"/>
      <c r="EH3309" s="333"/>
      <c r="ER3309" s="333"/>
      <c r="FX3309" s="389"/>
      <c r="GH3309" s="333"/>
      <c r="GR3309" s="333"/>
      <c r="HB3309" s="333"/>
      <c r="HL3309" s="333"/>
      <c r="HV3309" s="333"/>
      <c r="IA3309" s="325"/>
    </row>
    <row r="3310" spans="1:235" s="48" customFormat="1">
      <c r="A3310" s="46"/>
      <c r="AB3310" s="333"/>
      <c r="AL3310" s="333"/>
      <c r="AV3310" s="333"/>
      <c r="BF3310" s="333"/>
      <c r="BP3310" s="333"/>
      <c r="BZ3310" s="333"/>
      <c r="CJ3310" s="333"/>
      <c r="CT3310" s="333"/>
      <c r="DD3310" s="333"/>
      <c r="DN3310" s="333"/>
      <c r="DX3310" s="333"/>
      <c r="EH3310" s="333"/>
      <c r="ER3310" s="333"/>
      <c r="FX3310" s="389"/>
      <c r="GH3310" s="333"/>
      <c r="GR3310" s="333"/>
      <c r="HB3310" s="333"/>
      <c r="HL3310" s="333"/>
      <c r="HV3310" s="333"/>
      <c r="IA3310" s="325"/>
    </row>
    <row r="3311" spans="1:235" s="48" customFormat="1">
      <c r="A3311" s="46"/>
      <c r="AB3311" s="333"/>
      <c r="AL3311" s="333"/>
      <c r="AV3311" s="333"/>
      <c r="BF3311" s="333"/>
      <c r="BP3311" s="333"/>
      <c r="BZ3311" s="333"/>
      <c r="CJ3311" s="333"/>
      <c r="CT3311" s="333"/>
      <c r="DD3311" s="333"/>
      <c r="DN3311" s="333"/>
      <c r="DX3311" s="333"/>
      <c r="EH3311" s="333"/>
      <c r="ER3311" s="333"/>
      <c r="FX3311" s="389"/>
      <c r="GH3311" s="333"/>
      <c r="GR3311" s="333"/>
      <c r="HB3311" s="333"/>
      <c r="HL3311" s="333"/>
      <c r="HV3311" s="333"/>
      <c r="IA3311" s="325"/>
    </row>
    <row r="3312" spans="1:235" s="48" customFormat="1">
      <c r="A3312" s="46"/>
      <c r="AB3312" s="333"/>
      <c r="AL3312" s="333"/>
      <c r="AV3312" s="333"/>
      <c r="BF3312" s="333"/>
      <c r="BP3312" s="333"/>
      <c r="BZ3312" s="333"/>
      <c r="CJ3312" s="333"/>
      <c r="CT3312" s="333"/>
      <c r="DD3312" s="333"/>
      <c r="DN3312" s="333"/>
      <c r="DX3312" s="333"/>
      <c r="EH3312" s="333"/>
      <c r="ER3312" s="333"/>
      <c r="FX3312" s="389"/>
      <c r="GH3312" s="333"/>
      <c r="GR3312" s="333"/>
      <c r="HB3312" s="333"/>
      <c r="HL3312" s="333"/>
      <c r="HV3312" s="333"/>
      <c r="IA3312" s="325"/>
    </row>
    <row r="3313" spans="1:235" s="48" customFormat="1">
      <c r="A3313" s="46"/>
      <c r="AB3313" s="333"/>
      <c r="AL3313" s="333"/>
      <c r="AV3313" s="333"/>
      <c r="BF3313" s="333"/>
      <c r="BP3313" s="333"/>
      <c r="BZ3313" s="333"/>
      <c r="CJ3313" s="333"/>
      <c r="CT3313" s="333"/>
      <c r="DD3313" s="333"/>
      <c r="DN3313" s="333"/>
      <c r="DX3313" s="333"/>
      <c r="EH3313" s="333"/>
      <c r="ER3313" s="333"/>
      <c r="FX3313" s="389"/>
      <c r="GH3313" s="333"/>
      <c r="GR3313" s="333"/>
      <c r="HB3313" s="333"/>
      <c r="HL3313" s="333"/>
      <c r="HV3313" s="333"/>
      <c r="IA3313" s="325"/>
    </row>
    <row r="3314" spans="1:235" s="48" customFormat="1">
      <c r="A3314" s="46"/>
      <c r="AB3314" s="333"/>
      <c r="AL3314" s="333"/>
      <c r="AV3314" s="333"/>
      <c r="BF3314" s="333"/>
      <c r="BP3314" s="333"/>
      <c r="BZ3314" s="333"/>
      <c r="CJ3314" s="333"/>
      <c r="CT3314" s="333"/>
      <c r="DD3314" s="333"/>
      <c r="DN3314" s="333"/>
      <c r="DX3314" s="333"/>
      <c r="EH3314" s="333"/>
      <c r="ER3314" s="333"/>
      <c r="FX3314" s="389"/>
      <c r="GH3314" s="333"/>
      <c r="GR3314" s="333"/>
      <c r="HB3314" s="333"/>
      <c r="HL3314" s="333"/>
      <c r="HV3314" s="333"/>
      <c r="IA3314" s="325"/>
    </row>
    <row r="3315" spans="1:235" s="48" customFormat="1">
      <c r="A3315" s="46"/>
      <c r="AB3315" s="333"/>
      <c r="AL3315" s="333"/>
      <c r="AV3315" s="333"/>
      <c r="BF3315" s="333"/>
      <c r="BP3315" s="333"/>
      <c r="BZ3315" s="333"/>
      <c r="CJ3315" s="333"/>
      <c r="CT3315" s="333"/>
      <c r="DD3315" s="333"/>
      <c r="DN3315" s="333"/>
      <c r="DX3315" s="333"/>
      <c r="EH3315" s="333"/>
      <c r="ER3315" s="333"/>
      <c r="FX3315" s="389"/>
      <c r="GH3315" s="333"/>
      <c r="GR3315" s="333"/>
      <c r="HB3315" s="333"/>
      <c r="HL3315" s="333"/>
      <c r="HV3315" s="333"/>
      <c r="IA3315" s="325"/>
    </row>
    <row r="3316" spans="1:235" s="48" customFormat="1">
      <c r="A3316" s="46"/>
      <c r="AB3316" s="333"/>
      <c r="AL3316" s="333"/>
      <c r="AV3316" s="333"/>
      <c r="BF3316" s="333"/>
      <c r="BP3316" s="333"/>
      <c r="BZ3316" s="333"/>
      <c r="CJ3316" s="333"/>
      <c r="CT3316" s="333"/>
      <c r="DD3316" s="333"/>
      <c r="DN3316" s="333"/>
      <c r="DX3316" s="333"/>
      <c r="EH3316" s="333"/>
      <c r="ER3316" s="333"/>
      <c r="FX3316" s="389"/>
      <c r="GH3316" s="333"/>
      <c r="GR3316" s="333"/>
      <c r="HB3316" s="333"/>
      <c r="HL3316" s="333"/>
      <c r="HV3316" s="333"/>
      <c r="IA3316" s="325"/>
    </row>
    <row r="3317" spans="1:235" s="48" customFormat="1">
      <c r="A3317" s="46"/>
      <c r="AB3317" s="333"/>
      <c r="AL3317" s="333"/>
      <c r="AV3317" s="333"/>
      <c r="BF3317" s="333"/>
      <c r="BP3317" s="333"/>
      <c r="BZ3317" s="333"/>
      <c r="CJ3317" s="333"/>
      <c r="CT3317" s="333"/>
      <c r="DD3317" s="333"/>
      <c r="DN3317" s="333"/>
      <c r="DX3317" s="333"/>
      <c r="EH3317" s="333"/>
      <c r="ER3317" s="333"/>
      <c r="FX3317" s="389"/>
      <c r="GH3317" s="333"/>
      <c r="GR3317" s="333"/>
      <c r="HB3317" s="333"/>
      <c r="HL3317" s="333"/>
      <c r="HV3317" s="333"/>
      <c r="IA3317" s="325"/>
    </row>
    <row r="3318" spans="1:235" s="48" customFormat="1">
      <c r="A3318" s="46"/>
      <c r="AB3318" s="333"/>
      <c r="AL3318" s="333"/>
      <c r="AV3318" s="333"/>
      <c r="BF3318" s="333"/>
      <c r="BP3318" s="333"/>
      <c r="BZ3318" s="333"/>
      <c r="CJ3318" s="333"/>
      <c r="CT3318" s="333"/>
      <c r="DD3318" s="333"/>
      <c r="DN3318" s="333"/>
      <c r="DX3318" s="333"/>
      <c r="EH3318" s="333"/>
      <c r="ER3318" s="333"/>
      <c r="FX3318" s="389"/>
      <c r="GH3318" s="333"/>
      <c r="GR3318" s="333"/>
      <c r="HB3318" s="333"/>
      <c r="HL3318" s="333"/>
      <c r="HV3318" s="333"/>
      <c r="IA3318" s="325"/>
    </row>
    <row r="3319" spans="1:235" s="48" customFormat="1">
      <c r="A3319" s="46"/>
      <c r="AB3319" s="333"/>
      <c r="AL3319" s="333"/>
      <c r="AV3319" s="333"/>
      <c r="BF3319" s="333"/>
      <c r="BP3319" s="333"/>
      <c r="BZ3319" s="333"/>
      <c r="CJ3319" s="333"/>
      <c r="CT3319" s="333"/>
      <c r="DD3319" s="333"/>
      <c r="DN3319" s="333"/>
      <c r="DX3319" s="333"/>
      <c r="EH3319" s="333"/>
      <c r="ER3319" s="333"/>
      <c r="FX3319" s="389"/>
      <c r="GH3319" s="333"/>
      <c r="GR3319" s="333"/>
      <c r="HB3319" s="333"/>
      <c r="HL3319" s="333"/>
      <c r="HV3319" s="333"/>
      <c r="IA3319" s="325"/>
    </row>
    <row r="3320" spans="1:235" s="48" customFormat="1">
      <c r="A3320" s="46"/>
      <c r="AB3320" s="333"/>
      <c r="AL3320" s="333"/>
      <c r="AV3320" s="333"/>
      <c r="BF3320" s="333"/>
      <c r="BP3320" s="333"/>
      <c r="BZ3320" s="333"/>
      <c r="CJ3320" s="333"/>
      <c r="CT3320" s="333"/>
      <c r="DD3320" s="333"/>
      <c r="DN3320" s="333"/>
      <c r="DX3320" s="333"/>
      <c r="EH3320" s="333"/>
      <c r="ER3320" s="333"/>
      <c r="FX3320" s="389"/>
      <c r="GH3320" s="333"/>
      <c r="GR3320" s="333"/>
      <c r="HB3320" s="333"/>
      <c r="HL3320" s="333"/>
      <c r="HV3320" s="333"/>
      <c r="IA3320" s="325"/>
    </row>
    <row r="3321" spans="1:235" s="48" customFormat="1">
      <c r="A3321" s="46"/>
      <c r="AB3321" s="333"/>
      <c r="AL3321" s="333"/>
      <c r="AV3321" s="333"/>
      <c r="BF3321" s="333"/>
      <c r="BP3321" s="333"/>
      <c r="BZ3321" s="333"/>
      <c r="CJ3321" s="333"/>
      <c r="CT3321" s="333"/>
      <c r="DD3321" s="333"/>
      <c r="DN3321" s="333"/>
      <c r="DX3321" s="333"/>
      <c r="EH3321" s="333"/>
      <c r="ER3321" s="333"/>
      <c r="FX3321" s="389"/>
      <c r="GH3321" s="333"/>
      <c r="GR3321" s="333"/>
      <c r="HB3321" s="333"/>
      <c r="HL3321" s="333"/>
      <c r="HV3321" s="333"/>
      <c r="IA3321" s="325"/>
    </row>
    <row r="3322" spans="1:235" s="48" customFormat="1">
      <c r="A3322" s="46"/>
      <c r="AB3322" s="333"/>
      <c r="AL3322" s="333"/>
      <c r="AV3322" s="333"/>
      <c r="BF3322" s="333"/>
      <c r="BP3322" s="333"/>
      <c r="BZ3322" s="333"/>
      <c r="CJ3322" s="333"/>
      <c r="CT3322" s="333"/>
      <c r="DD3322" s="333"/>
      <c r="DN3322" s="333"/>
      <c r="DX3322" s="333"/>
      <c r="EH3322" s="333"/>
      <c r="ER3322" s="333"/>
      <c r="FX3322" s="389"/>
      <c r="GH3322" s="333"/>
      <c r="GR3322" s="333"/>
      <c r="HB3322" s="333"/>
      <c r="HL3322" s="333"/>
      <c r="HV3322" s="333"/>
      <c r="IA3322" s="325"/>
    </row>
    <row r="3323" spans="1:235" s="48" customFormat="1">
      <c r="A3323" s="46"/>
      <c r="AB3323" s="333"/>
      <c r="AL3323" s="333"/>
      <c r="AV3323" s="333"/>
      <c r="BF3323" s="333"/>
      <c r="BP3323" s="333"/>
      <c r="BZ3323" s="333"/>
      <c r="CJ3323" s="333"/>
      <c r="CT3323" s="333"/>
      <c r="DD3323" s="333"/>
      <c r="DN3323" s="333"/>
      <c r="DX3323" s="333"/>
      <c r="EH3323" s="333"/>
      <c r="ER3323" s="333"/>
      <c r="FX3323" s="389"/>
      <c r="GH3323" s="333"/>
      <c r="GR3323" s="333"/>
      <c r="HB3323" s="333"/>
      <c r="HL3323" s="333"/>
      <c r="HV3323" s="333"/>
      <c r="IA3323" s="325"/>
    </row>
    <row r="3324" spans="1:235" s="48" customFormat="1">
      <c r="A3324" s="46"/>
      <c r="AB3324" s="333"/>
      <c r="AL3324" s="333"/>
      <c r="AV3324" s="333"/>
      <c r="BF3324" s="333"/>
      <c r="BP3324" s="333"/>
      <c r="BZ3324" s="333"/>
      <c r="CJ3324" s="333"/>
      <c r="CT3324" s="333"/>
      <c r="DD3324" s="333"/>
      <c r="DN3324" s="333"/>
      <c r="DX3324" s="333"/>
      <c r="EH3324" s="333"/>
      <c r="ER3324" s="333"/>
      <c r="FX3324" s="389"/>
      <c r="GH3324" s="333"/>
      <c r="GR3324" s="333"/>
      <c r="HB3324" s="333"/>
      <c r="HL3324" s="333"/>
      <c r="HV3324" s="333"/>
      <c r="IA3324" s="325"/>
    </row>
    <row r="3325" spans="1:235" s="48" customFormat="1">
      <c r="A3325" s="46"/>
      <c r="AB3325" s="333"/>
      <c r="AL3325" s="333"/>
      <c r="AV3325" s="333"/>
      <c r="BF3325" s="333"/>
      <c r="BP3325" s="333"/>
      <c r="BZ3325" s="333"/>
      <c r="CJ3325" s="333"/>
      <c r="CT3325" s="333"/>
      <c r="DD3325" s="333"/>
      <c r="DN3325" s="333"/>
      <c r="DX3325" s="333"/>
      <c r="EH3325" s="333"/>
      <c r="ER3325" s="333"/>
      <c r="FX3325" s="389"/>
      <c r="GH3325" s="333"/>
      <c r="GR3325" s="333"/>
      <c r="HB3325" s="333"/>
      <c r="HL3325" s="333"/>
      <c r="HV3325" s="333"/>
      <c r="IA3325" s="325"/>
    </row>
    <row r="3326" spans="1:235" s="48" customFormat="1">
      <c r="A3326" s="46"/>
      <c r="AB3326" s="333"/>
      <c r="AL3326" s="333"/>
      <c r="AV3326" s="333"/>
      <c r="BF3326" s="333"/>
      <c r="BP3326" s="333"/>
      <c r="BZ3326" s="333"/>
      <c r="CJ3326" s="333"/>
      <c r="CT3326" s="333"/>
      <c r="DD3326" s="333"/>
      <c r="DN3326" s="333"/>
      <c r="DX3326" s="333"/>
      <c r="EH3326" s="333"/>
      <c r="ER3326" s="333"/>
      <c r="FX3326" s="389"/>
      <c r="GH3326" s="333"/>
      <c r="GR3326" s="333"/>
      <c r="HB3326" s="333"/>
      <c r="HL3326" s="333"/>
      <c r="HV3326" s="333"/>
      <c r="IA3326" s="325"/>
    </row>
    <row r="3327" spans="1:235" s="48" customFormat="1">
      <c r="A3327" s="46"/>
      <c r="AB3327" s="333"/>
      <c r="AL3327" s="333"/>
      <c r="AV3327" s="333"/>
      <c r="BF3327" s="333"/>
      <c r="BP3327" s="333"/>
      <c r="BZ3327" s="333"/>
      <c r="CJ3327" s="333"/>
      <c r="CT3327" s="333"/>
      <c r="DD3327" s="333"/>
      <c r="DN3327" s="333"/>
      <c r="DX3327" s="333"/>
      <c r="EH3327" s="333"/>
      <c r="ER3327" s="333"/>
      <c r="FX3327" s="389"/>
      <c r="GH3327" s="333"/>
      <c r="GR3327" s="333"/>
      <c r="HB3327" s="333"/>
      <c r="HL3327" s="333"/>
      <c r="HV3327" s="333"/>
      <c r="IA3327" s="325"/>
    </row>
    <row r="3328" spans="1:235" s="48" customFormat="1">
      <c r="A3328" s="46"/>
      <c r="AB3328" s="333"/>
      <c r="AL3328" s="333"/>
      <c r="AV3328" s="333"/>
      <c r="BF3328" s="333"/>
      <c r="BP3328" s="333"/>
      <c r="BZ3328" s="333"/>
      <c r="CJ3328" s="333"/>
      <c r="CT3328" s="333"/>
      <c r="DD3328" s="333"/>
      <c r="DN3328" s="333"/>
      <c r="DX3328" s="333"/>
      <c r="EH3328" s="333"/>
      <c r="ER3328" s="333"/>
      <c r="FX3328" s="389"/>
      <c r="GH3328" s="333"/>
      <c r="GR3328" s="333"/>
      <c r="HB3328" s="333"/>
      <c r="HL3328" s="333"/>
      <c r="HV3328" s="333"/>
      <c r="IA3328" s="325"/>
    </row>
    <row r="3329" spans="1:235" s="48" customFormat="1">
      <c r="A3329" s="46"/>
      <c r="AB3329" s="333"/>
      <c r="AL3329" s="333"/>
      <c r="AV3329" s="333"/>
      <c r="BF3329" s="333"/>
      <c r="BP3329" s="333"/>
      <c r="BZ3329" s="333"/>
      <c r="CJ3329" s="333"/>
      <c r="CT3329" s="333"/>
      <c r="DD3329" s="333"/>
      <c r="DN3329" s="333"/>
      <c r="DX3329" s="333"/>
      <c r="EH3329" s="333"/>
      <c r="ER3329" s="333"/>
      <c r="FX3329" s="389"/>
      <c r="GH3329" s="333"/>
      <c r="GR3329" s="333"/>
      <c r="HB3329" s="333"/>
      <c r="HL3329" s="333"/>
      <c r="HV3329" s="333"/>
      <c r="IA3329" s="325"/>
    </row>
    <row r="3330" spans="1:235" s="48" customFormat="1">
      <c r="A3330" s="46"/>
      <c r="AB3330" s="333"/>
      <c r="AL3330" s="333"/>
      <c r="AV3330" s="333"/>
      <c r="BF3330" s="333"/>
      <c r="BP3330" s="333"/>
      <c r="BZ3330" s="333"/>
      <c r="CJ3330" s="333"/>
      <c r="CT3330" s="333"/>
      <c r="DD3330" s="333"/>
      <c r="DN3330" s="333"/>
      <c r="DX3330" s="333"/>
      <c r="EH3330" s="333"/>
      <c r="ER3330" s="333"/>
      <c r="FX3330" s="389"/>
      <c r="GH3330" s="333"/>
      <c r="GR3330" s="333"/>
      <c r="HB3330" s="333"/>
      <c r="HL3330" s="333"/>
      <c r="HV3330" s="333"/>
      <c r="IA3330" s="325"/>
    </row>
    <row r="3331" spans="1:235" s="48" customFormat="1">
      <c r="A3331" s="46"/>
      <c r="AB3331" s="333"/>
      <c r="AL3331" s="333"/>
      <c r="AV3331" s="333"/>
      <c r="BF3331" s="333"/>
      <c r="BP3331" s="333"/>
      <c r="BZ3331" s="333"/>
      <c r="CJ3331" s="333"/>
      <c r="CT3331" s="333"/>
      <c r="DD3331" s="333"/>
      <c r="DN3331" s="333"/>
      <c r="DX3331" s="333"/>
      <c r="EH3331" s="333"/>
      <c r="ER3331" s="333"/>
      <c r="FX3331" s="389"/>
      <c r="GH3331" s="333"/>
      <c r="GR3331" s="333"/>
      <c r="HB3331" s="333"/>
      <c r="HL3331" s="333"/>
      <c r="HV3331" s="333"/>
      <c r="IA3331" s="325"/>
    </row>
    <row r="3332" spans="1:235" s="48" customFormat="1">
      <c r="A3332" s="46"/>
      <c r="AB3332" s="333"/>
      <c r="AL3332" s="333"/>
      <c r="AV3332" s="333"/>
      <c r="BF3332" s="333"/>
      <c r="BP3332" s="333"/>
      <c r="BZ3332" s="333"/>
      <c r="CJ3332" s="333"/>
      <c r="CT3332" s="333"/>
      <c r="DD3332" s="333"/>
      <c r="DN3332" s="333"/>
      <c r="DX3332" s="333"/>
      <c r="EH3332" s="333"/>
      <c r="ER3332" s="333"/>
      <c r="FX3332" s="389"/>
      <c r="GH3332" s="333"/>
      <c r="GR3332" s="333"/>
      <c r="HB3332" s="333"/>
      <c r="HL3332" s="333"/>
      <c r="HV3332" s="333"/>
      <c r="IA3332" s="325"/>
    </row>
    <row r="3333" spans="1:235" s="48" customFormat="1">
      <c r="A3333" s="46"/>
      <c r="AB3333" s="333"/>
      <c r="AL3333" s="333"/>
      <c r="AV3333" s="333"/>
      <c r="BF3333" s="333"/>
      <c r="BP3333" s="333"/>
      <c r="BZ3333" s="333"/>
      <c r="CJ3333" s="333"/>
      <c r="CT3333" s="333"/>
      <c r="DD3333" s="333"/>
      <c r="DN3333" s="333"/>
      <c r="DX3333" s="333"/>
      <c r="EH3333" s="333"/>
      <c r="ER3333" s="333"/>
      <c r="FX3333" s="389"/>
      <c r="GH3333" s="333"/>
      <c r="GR3333" s="333"/>
      <c r="HB3333" s="333"/>
      <c r="HL3333" s="333"/>
      <c r="HV3333" s="333"/>
      <c r="IA3333" s="325"/>
    </row>
    <row r="3334" spans="1:235" s="48" customFormat="1">
      <c r="A3334" s="46"/>
      <c r="AB3334" s="333"/>
      <c r="AL3334" s="333"/>
      <c r="AV3334" s="333"/>
      <c r="BF3334" s="333"/>
      <c r="BP3334" s="333"/>
      <c r="BZ3334" s="333"/>
      <c r="CJ3334" s="333"/>
      <c r="CT3334" s="333"/>
      <c r="DD3334" s="333"/>
      <c r="DN3334" s="333"/>
      <c r="DX3334" s="333"/>
      <c r="EH3334" s="333"/>
      <c r="ER3334" s="333"/>
      <c r="FX3334" s="389"/>
      <c r="GH3334" s="333"/>
      <c r="GR3334" s="333"/>
      <c r="HB3334" s="333"/>
      <c r="HL3334" s="333"/>
      <c r="HV3334" s="333"/>
      <c r="IA3334" s="325"/>
    </row>
    <row r="3335" spans="1:235" s="48" customFormat="1">
      <c r="A3335" s="46"/>
      <c r="AB3335" s="333"/>
      <c r="AL3335" s="333"/>
      <c r="AV3335" s="333"/>
      <c r="BF3335" s="333"/>
      <c r="BP3335" s="333"/>
      <c r="BZ3335" s="333"/>
      <c r="CJ3335" s="333"/>
      <c r="CT3335" s="333"/>
      <c r="DD3335" s="333"/>
      <c r="DN3335" s="333"/>
      <c r="DX3335" s="333"/>
      <c r="EH3335" s="333"/>
      <c r="ER3335" s="333"/>
      <c r="FX3335" s="389"/>
      <c r="GH3335" s="333"/>
      <c r="GR3335" s="333"/>
      <c r="HB3335" s="333"/>
      <c r="HL3335" s="333"/>
      <c r="HV3335" s="333"/>
      <c r="IA3335" s="325"/>
    </row>
    <row r="3336" spans="1:235" s="48" customFormat="1">
      <c r="A3336" s="46"/>
      <c r="AB3336" s="333"/>
      <c r="AL3336" s="333"/>
      <c r="AV3336" s="333"/>
      <c r="BF3336" s="333"/>
      <c r="BP3336" s="333"/>
      <c r="BZ3336" s="333"/>
      <c r="CJ3336" s="333"/>
      <c r="CT3336" s="333"/>
      <c r="DD3336" s="333"/>
      <c r="DN3336" s="333"/>
      <c r="DX3336" s="333"/>
      <c r="EH3336" s="333"/>
      <c r="ER3336" s="333"/>
      <c r="FX3336" s="389"/>
      <c r="GH3336" s="333"/>
      <c r="GR3336" s="333"/>
      <c r="HB3336" s="333"/>
      <c r="HL3336" s="333"/>
      <c r="HV3336" s="333"/>
      <c r="IA3336" s="325"/>
    </row>
    <row r="3337" spans="1:235" s="48" customFormat="1">
      <c r="A3337" s="46"/>
      <c r="AB3337" s="333"/>
      <c r="AL3337" s="333"/>
      <c r="AV3337" s="333"/>
      <c r="BF3337" s="333"/>
      <c r="BP3337" s="333"/>
      <c r="BZ3337" s="333"/>
      <c r="CJ3337" s="333"/>
      <c r="CT3337" s="333"/>
      <c r="DD3337" s="333"/>
      <c r="DN3337" s="333"/>
      <c r="DX3337" s="333"/>
      <c r="EH3337" s="333"/>
      <c r="ER3337" s="333"/>
      <c r="FX3337" s="389"/>
      <c r="GH3337" s="333"/>
      <c r="GR3337" s="333"/>
      <c r="HB3337" s="333"/>
      <c r="HL3337" s="333"/>
      <c r="HV3337" s="333"/>
      <c r="IA3337" s="325"/>
    </row>
    <row r="3338" spans="1:235" s="48" customFormat="1">
      <c r="A3338" s="46"/>
      <c r="AB3338" s="333"/>
      <c r="AL3338" s="333"/>
      <c r="AV3338" s="333"/>
      <c r="BF3338" s="333"/>
      <c r="BP3338" s="333"/>
      <c r="BZ3338" s="333"/>
      <c r="CJ3338" s="333"/>
      <c r="CT3338" s="333"/>
      <c r="DD3338" s="333"/>
      <c r="DN3338" s="333"/>
      <c r="DX3338" s="333"/>
      <c r="EH3338" s="333"/>
      <c r="ER3338" s="333"/>
      <c r="FX3338" s="389"/>
      <c r="GH3338" s="333"/>
      <c r="GR3338" s="333"/>
      <c r="HB3338" s="333"/>
      <c r="HL3338" s="333"/>
      <c r="HV3338" s="333"/>
      <c r="IA3338" s="325"/>
    </row>
    <row r="3339" spans="1:235" s="48" customFormat="1">
      <c r="A3339" s="46"/>
      <c r="AB3339" s="333"/>
      <c r="AL3339" s="333"/>
      <c r="AV3339" s="333"/>
      <c r="BF3339" s="333"/>
      <c r="BP3339" s="333"/>
      <c r="BZ3339" s="333"/>
      <c r="CJ3339" s="333"/>
      <c r="CT3339" s="333"/>
      <c r="DD3339" s="333"/>
      <c r="DN3339" s="333"/>
      <c r="DX3339" s="333"/>
      <c r="EH3339" s="333"/>
      <c r="ER3339" s="333"/>
      <c r="FX3339" s="389"/>
      <c r="GH3339" s="333"/>
      <c r="GR3339" s="333"/>
      <c r="HB3339" s="333"/>
      <c r="HL3339" s="333"/>
      <c r="HV3339" s="333"/>
      <c r="IA3339" s="325"/>
    </row>
    <row r="3340" spans="1:235" s="48" customFormat="1">
      <c r="A3340" s="46"/>
      <c r="AB3340" s="333"/>
      <c r="AL3340" s="333"/>
      <c r="AV3340" s="333"/>
      <c r="BF3340" s="333"/>
      <c r="BP3340" s="333"/>
      <c r="BZ3340" s="333"/>
      <c r="CJ3340" s="333"/>
      <c r="CT3340" s="333"/>
      <c r="DD3340" s="333"/>
      <c r="DN3340" s="333"/>
      <c r="DX3340" s="333"/>
      <c r="EH3340" s="333"/>
      <c r="ER3340" s="333"/>
      <c r="FX3340" s="389"/>
      <c r="GH3340" s="333"/>
      <c r="GR3340" s="333"/>
      <c r="HB3340" s="333"/>
      <c r="HL3340" s="333"/>
      <c r="HV3340" s="333"/>
      <c r="IA3340" s="325"/>
    </row>
    <row r="3341" spans="1:235" s="48" customFormat="1">
      <c r="A3341" s="46"/>
      <c r="AB3341" s="333"/>
      <c r="AL3341" s="333"/>
      <c r="AV3341" s="333"/>
      <c r="BF3341" s="333"/>
      <c r="BP3341" s="333"/>
      <c r="BZ3341" s="333"/>
      <c r="CJ3341" s="333"/>
      <c r="CT3341" s="333"/>
      <c r="DD3341" s="333"/>
      <c r="DN3341" s="333"/>
      <c r="DX3341" s="333"/>
      <c r="EH3341" s="333"/>
      <c r="ER3341" s="333"/>
      <c r="FX3341" s="389"/>
      <c r="GH3341" s="333"/>
      <c r="GR3341" s="333"/>
      <c r="HB3341" s="333"/>
      <c r="HL3341" s="333"/>
      <c r="HV3341" s="333"/>
      <c r="IA3341" s="325"/>
    </row>
    <row r="3342" spans="1:235" s="48" customFormat="1">
      <c r="A3342" s="46"/>
      <c r="AB3342" s="333"/>
      <c r="AL3342" s="333"/>
      <c r="AV3342" s="333"/>
      <c r="BF3342" s="333"/>
      <c r="BP3342" s="333"/>
      <c r="BZ3342" s="333"/>
      <c r="CJ3342" s="333"/>
      <c r="CT3342" s="333"/>
      <c r="DD3342" s="333"/>
      <c r="DN3342" s="333"/>
      <c r="DX3342" s="333"/>
      <c r="EH3342" s="333"/>
      <c r="ER3342" s="333"/>
      <c r="FX3342" s="389"/>
      <c r="GH3342" s="333"/>
      <c r="GR3342" s="333"/>
      <c r="HB3342" s="333"/>
      <c r="HL3342" s="333"/>
      <c r="HV3342" s="333"/>
      <c r="IA3342" s="325"/>
    </row>
    <row r="3343" spans="1:235" s="48" customFormat="1">
      <c r="A3343" s="46"/>
      <c r="AB3343" s="333"/>
      <c r="AL3343" s="333"/>
      <c r="AV3343" s="333"/>
      <c r="BF3343" s="333"/>
      <c r="BP3343" s="333"/>
      <c r="BZ3343" s="333"/>
      <c r="CJ3343" s="333"/>
      <c r="CT3343" s="333"/>
      <c r="DD3343" s="333"/>
      <c r="DN3343" s="333"/>
      <c r="DX3343" s="333"/>
      <c r="EH3343" s="333"/>
      <c r="ER3343" s="333"/>
      <c r="FX3343" s="389"/>
      <c r="GH3343" s="333"/>
      <c r="GR3343" s="333"/>
      <c r="HB3343" s="333"/>
      <c r="HL3343" s="333"/>
      <c r="HV3343" s="333"/>
      <c r="IA3343" s="325"/>
    </row>
    <row r="3344" spans="1:235" s="48" customFormat="1">
      <c r="A3344" s="46"/>
      <c r="AB3344" s="333"/>
      <c r="AL3344" s="333"/>
      <c r="AV3344" s="333"/>
      <c r="BF3344" s="333"/>
      <c r="BP3344" s="333"/>
      <c r="BZ3344" s="333"/>
      <c r="CJ3344" s="333"/>
      <c r="CT3344" s="333"/>
      <c r="DD3344" s="333"/>
      <c r="DN3344" s="333"/>
      <c r="DX3344" s="333"/>
      <c r="EH3344" s="333"/>
      <c r="ER3344" s="333"/>
      <c r="FX3344" s="389"/>
      <c r="GH3344" s="333"/>
      <c r="GR3344" s="333"/>
      <c r="HB3344" s="333"/>
      <c r="HL3344" s="333"/>
      <c r="HV3344" s="333"/>
      <c r="IA3344" s="325"/>
    </row>
    <row r="3345" spans="1:235" s="48" customFormat="1">
      <c r="A3345" s="46"/>
      <c r="AB3345" s="333"/>
      <c r="AL3345" s="333"/>
      <c r="AV3345" s="333"/>
      <c r="BF3345" s="333"/>
      <c r="BP3345" s="333"/>
      <c r="BZ3345" s="333"/>
      <c r="CJ3345" s="333"/>
      <c r="CT3345" s="333"/>
      <c r="DD3345" s="333"/>
      <c r="DN3345" s="333"/>
      <c r="DX3345" s="333"/>
      <c r="EH3345" s="333"/>
      <c r="ER3345" s="333"/>
      <c r="FX3345" s="389"/>
      <c r="GH3345" s="333"/>
      <c r="GR3345" s="333"/>
      <c r="HB3345" s="333"/>
      <c r="HL3345" s="333"/>
      <c r="HV3345" s="333"/>
      <c r="IA3345" s="325"/>
    </row>
    <row r="3346" spans="1:235" s="48" customFormat="1">
      <c r="A3346" s="46"/>
      <c r="AB3346" s="333"/>
      <c r="AL3346" s="333"/>
      <c r="AV3346" s="333"/>
      <c r="BF3346" s="333"/>
      <c r="BP3346" s="333"/>
      <c r="BZ3346" s="333"/>
      <c r="CJ3346" s="333"/>
      <c r="CT3346" s="333"/>
      <c r="DD3346" s="333"/>
      <c r="DN3346" s="333"/>
      <c r="DX3346" s="333"/>
      <c r="EH3346" s="333"/>
      <c r="ER3346" s="333"/>
      <c r="FX3346" s="389"/>
      <c r="GH3346" s="333"/>
      <c r="GR3346" s="333"/>
      <c r="HB3346" s="333"/>
      <c r="HL3346" s="333"/>
      <c r="HV3346" s="333"/>
      <c r="IA3346" s="325"/>
    </row>
    <row r="3347" spans="1:235" s="48" customFormat="1">
      <c r="A3347" s="46"/>
      <c r="AB3347" s="333"/>
      <c r="AL3347" s="333"/>
      <c r="AV3347" s="333"/>
      <c r="BF3347" s="333"/>
      <c r="BP3347" s="333"/>
      <c r="BZ3347" s="333"/>
      <c r="CJ3347" s="333"/>
      <c r="CT3347" s="333"/>
      <c r="DD3347" s="333"/>
      <c r="DN3347" s="333"/>
      <c r="DX3347" s="333"/>
      <c r="EH3347" s="333"/>
      <c r="ER3347" s="333"/>
      <c r="FX3347" s="389"/>
      <c r="GH3347" s="333"/>
      <c r="GR3347" s="333"/>
      <c r="HB3347" s="333"/>
      <c r="HL3347" s="333"/>
      <c r="HV3347" s="333"/>
      <c r="IA3347" s="325"/>
    </row>
    <row r="3348" spans="1:235" s="48" customFormat="1">
      <c r="A3348" s="46"/>
      <c r="AB3348" s="333"/>
      <c r="AL3348" s="333"/>
      <c r="AV3348" s="333"/>
      <c r="BF3348" s="333"/>
      <c r="BP3348" s="333"/>
      <c r="BZ3348" s="333"/>
      <c r="CJ3348" s="333"/>
      <c r="CT3348" s="333"/>
      <c r="DD3348" s="333"/>
      <c r="DN3348" s="333"/>
      <c r="DX3348" s="333"/>
      <c r="EH3348" s="333"/>
      <c r="ER3348" s="333"/>
      <c r="FX3348" s="389"/>
      <c r="GH3348" s="333"/>
      <c r="GR3348" s="333"/>
      <c r="HB3348" s="333"/>
      <c r="HL3348" s="333"/>
      <c r="HV3348" s="333"/>
      <c r="IA3348" s="325"/>
    </row>
    <row r="3349" spans="1:235" s="48" customFormat="1">
      <c r="A3349" s="46"/>
      <c r="AB3349" s="333"/>
      <c r="AL3349" s="333"/>
      <c r="AV3349" s="333"/>
      <c r="BF3349" s="333"/>
      <c r="BP3349" s="333"/>
      <c r="BZ3349" s="333"/>
      <c r="CJ3349" s="333"/>
      <c r="CT3349" s="333"/>
      <c r="DD3349" s="333"/>
      <c r="DN3349" s="333"/>
      <c r="DX3349" s="333"/>
      <c r="EH3349" s="333"/>
      <c r="ER3349" s="333"/>
      <c r="FX3349" s="389"/>
      <c r="GH3349" s="333"/>
      <c r="GR3349" s="333"/>
      <c r="HB3349" s="333"/>
      <c r="HL3349" s="333"/>
      <c r="HV3349" s="333"/>
      <c r="IA3349" s="325"/>
    </row>
    <row r="3350" spans="1:235" s="48" customFormat="1">
      <c r="A3350" s="46"/>
      <c r="AB3350" s="333"/>
      <c r="AL3350" s="333"/>
      <c r="AV3350" s="333"/>
      <c r="BF3350" s="333"/>
      <c r="BP3350" s="333"/>
      <c r="BZ3350" s="333"/>
      <c r="CJ3350" s="333"/>
      <c r="CT3350" s="333"/>
      <c r="DD3350" s="333"/>
      <c r="DN3350" s="333"/>
      <c r="DX3350" s="333"/>
      <c r="EH3350" s="333"/>
      <c r="ER3350" s="333"/>
      <c r="FX3350" s="389"/>
      <c r="GH3350" s="333"/>
      <c r="GR3350" s="333"/>
      <c r="HB3350" s="333"/>
      <c r="HL3350" s="333"/>
      <c r="HV3350" s="333"/>
      <c r="IA3350" s="325"/>
    </row>
    <row r="3351" spans="1:235" s="48" customFormat="1">
      <c r="A3351" s="46"/>
      <c r="AB3351" s="333"/>
      <c r="AL3351" s="333"/>
      <c r="AV3351" s="333"/>
      <c r="BF3351" s="333"/>
      <c r="BP3351" s="333"/>
      <c r="BZ3351" s="333"/>
      <c r="CJ3351" s="333"/>
      <c r="CT3351" s="333"/>
      <c r="DD3351" s="333"/>
      <c r="DN3351" s="333"/>
      <c r="DX3351" s="333"/>
      <c r="EH3351" s="333"/>
      <c r="ER3351" s="333"/>
      <c r="FX3351" s="389"/>
      <c r="GH3351" s="333"/>
      <c r="GR3351" s="333"/>
      <c r="HB3351" s="333"/>
      <c r="HL3351" s="333"/>
      <c r="HV3351" s="333"/>
      <c r="IA3351" s="325"/>
    </row>
    <row r="3352" spans="1:235" s="48" customFormat="1">
      <c r="A3352" s="46"/>
      <c r="AB3352" s="333"/>
      <c r="AL3352" s="333"/>
      <c r="AV3352" s="333"/>
      <c r="BF3352" s="333"/>
      <c r="BP3352" s="333"/>
      <c r="BZ3352" s="333"/>
      <c r="CJ3352" s="333"/>
      <c r="CT3352" s="333"/>
      <c r="DD3352" s="333"/>
      <c r="DN3352" s="333"/>
      <c r="DX3352" s="333"/>
      <c r="EH3352" s="333"/>
      <c r="ER3352" s="333"/>
      <c r="FX3352" s="389"/>
      <c r="GH3352" s="333"/>
      <c r="GR3352" s="333"/>
      <c r="HB3352" s="333"/>
      <c r="HL3352" s="333"/>
      <c r="HV3352" s="333"/>
      <c r="IA3352" s="325"/>
    </row>
    <row r="3353" spans="1:235" s="48" customFormat="1">
      <c r="A3353" s="46"/>
      <c r="AB3353" s="333"/>
      <c r="AL3353" s="333"/>
      <c r="AV3353" s="333"/>
      <c r="BF3353" s="333"/>
      <c r="BP3353" s="333"/>
      <c r="BZ3353" s="333"/>
      <c r="CJ3353" s="333"/>
      <c r="CT3353" s="333"/>
      <c r="DD3353" s="333"/>
      <c r="DN3353" s="333"/>
      <c r="DX3353" s="333"/>
      <c r="EH3353" s="333"/>
      <c r="ER3353" s="333"/>
      <c r="FX3353" s="389"/>
      <c r="GH3353" s="333"/>
      <c r="GR3353" s="333"/>
      <c r="HB3353" s="333"/>
      <c r="HL3353" s="333"/>
      <c r="HV3353" s="333"/>
      <c r="IA3353" s="325"/>
    </row>
    <row r="3354" spans="1:235" s="48" customFormat="1">
      <c r="A3354" s="46"/>
      <c r="AB3354" s="333"/>
      <c r="AL3354" s="333"/>
      <c r="AV3354" s="333"/>
      <c r="BF3354" s="333"/>
      <c r="BP3354" s="333"/>
      <c r="BZ3354" s="333"/>
      <c r="CJ3354" s="333"/>
      <c r="CT3354" s="333"/>
      <c r="DD3354" s="333"/>
      <c r="DN3354" s="333"/>
      <c r="DX3354" s="333"/>
      <c r="EH3354" s="333"/>
      <c r="ER3354" s="333"/>
      <c r="FX3354" s="389"/>
      <c r="GH3354" s="333"/>
      <c r="GR3354" s="333"/>
      <c r="HB3354" s="333"/>
      <c r="HL3354" s="333"/>
      <c r="HV3354" s="333"/>
      <c r="IA3354" s="325"/>
    </row>
    <row r="3355" spans="1:235" s="48" customFormat="1">
      <c r="A3355" s="46"/>
      <c r="AB3355" s="333"/>
      <c r="AL3355" s="333"/>
      <c r="AV3355" s="333"/>
      <c r="BF3355" s="333"/>
      <c r="BP3355" s="333"/>
      <c r="BZ3355" s="333"/>
      <c r="CJ3355" s="333"/>
      <c r="CT3355" s="333"/>
      <c r="DD3355" s="333"/>
      <c r="DN3355" s="333"/>
      <c r="DX3355" s="333"/>
      <c r="EH3355" s="333"/>
      <c r="ER3355" s="333"/>
      <c r="FX3355" s="389"/>
      <c r="GH3355" s="333"/>
      <c r="GR3355" s="333"/>
      <c r="HB3355" s="333"/>
      <c r="HL3355" s="333"/>
      <c r="HV3355" s="333"/>
      <c r="IA3355" s="325"/>
    </row>
    <row r="3356" spans="1:235" s="48" customFormat="1">
      <c r="A3356" s="46"/>
      <c r="AB3356" s="333"/>
      <c r="AL3356" s="333"/>
      <c r="AV3356" s="333"/>
      <c r="BF3356" s="333"/>
      <c r="BP3356" s="333"/>
      <c r="BZ3356" s="333"/>
      <c r="CJ3356" s="333"/>
      <c r="CT3356" s="333"/>
      <c r="DD3356" s="333"/>
      <c r="DN3356" s="333"/>
      <c r="DX3356" s="333"/>
      <c r="EH3356" s="333"/>
      <c r="ER3356" s="333"/>
      <c r="FX3356" s="389"/>
      <c r="GH3356" s="333"/>
      <c r="GR3356" s="333"/>
      <c r="HB3356" s="333"/>
      <c r="HL3356" s="333"/>
      <c r="HV3356" s="333"/>
      <c r="IA3356" s="325"/>
    </row>
    <row r="3357" spans="1:235" s="48" customFormat="1">
      <c r="A3357" s="46"/>
      <c r="AB3357" s="333"/>
      <c r="AL3357" s="333"/>
      <c r="AV3357" s="333"/>
      <c r="BF3357" s="333"/>
      <c r="BP3357" s="333"/>
      <c r="BZ3357" s="333"/>
      <c r="CJ3357" s="333"/>
      <c r="CT3357" s="333"/>
      <c r="DD3357" s="333"/>
      <c r="DN3357" s="333"/>
      <c r="DX3357" s="333"/>
      <c r="EH3357" s="333"/>
      <c r="ER3357" s="333"/>
      <c r="FX3357" s="389"/>
      <c r="GH3357" s="333"/>
      <c r="GR3357" s="333"/>
      <c r="HB3357" s="333"/>
      <c r="HL3357" s="333"/>
      <c r="HV3357" s="333"/>
      <c r="IA3357" s="325"/>
    </row>
    <row r="3358" spans="1:235" s="48" customFormat="1">
      <c r="A3358" s="46"/>
      <c r="AB3358" s="333"/>
      <c r="AL3358" s="333"/>
      <c r="AV3358" s="333"/>
      <c r="BF3358" s="333"/>
      <c r="BP3358" s="333"/>
      <c r="BZ3358" s="333"/>
      <c r="CJ3358" s="333"/>
      <c r="CT3358" s="333"/>
      <c r="DD3358" s="333"/>
      <c r="DN3358" s="333"/>
      <c r="DX3358" s="333"/>
      <c r="EH3358" s="333"/>
      <c r="ER3358" s="333"/>
      <c r="FX3358" s="389"/>
      <c r="GH3358" s="333"/>
      <c r="GR3358" s="333"/>
      <c r="HB3358" s="333"/>
      <c r="HL3358" s="333"/>
      <c r="HV3358" s="333"/>
      <c r="IA3358" s="325"/>
    </row>
    <row r="3359" spans="1:235" s="48" customFormat="1">
      <c r="A3359" s="46"/>
      <c r="AB3359" s="333"/>
      <c r="AL3359" s="333"/>
      <c r="AV3359" s="333"/>
      <c r="BF3359" s="333"/>
      <c r="BP3359" s="333"/>
      <c r="BZ3359" s="333"/>
      <c r="CJ3359" s="333"/>
      <c r="CT3359" s="333"/>
      <c r="DD3359" s="333"/>
      <c r="DN3359" s="333"/>
      <c r="DX3359" s="333"/>
      <c r="EH3359" s="333"/>
      <c r="ER3359" s="333"/>
      <c r="FX3359" s="389"/>
      <c r="GH3359" s="333"/>
      <c r="GR3359" s="333"/>
      <c r="HB3359" s="333"/>
      <c r="HL3359" s="333"/>
      <c r="HV3359" s="333"/>
      <c r="IA3359" s="325"/>
    </row>
    <row r="3360" spans="1:235" s="48" customFormat="1">
      <c r="A3360" s="46"/>
      <c r="AB3360" s="333"/>
      <c r="AL3360" s="333"/>
      <c r="AV3360" s="333"/>
      <c r="BF3360" s="333"/>
      <c r="BP3360" s="333"/>
      <c r="BZ3360" s="333"/>
      <c r="CJ3360" s="333"/>
      <c r="CT3360" s="333"/>
      <c r="DD3360" s="333"/>
      <c r="DN3360" s="333"/>
      <c r="DX3360" s="333"/>
      <c r="EH3360" s="333"/>
      <c r="ER3360" s="333"/>
      <c r="FX3360" s="389"/>
      <c r="GH3360" s="333"/>
      <c r="GR3360" s="333"/>
      <c r="HB3360" s="333"/>
      <c r="HL3360" s="333"/>
      <c r="HV3360" s="333"/>
      <c r="IA3360" s="325"/>
    </row>
    <row r="3361" spans="1:235" s="48" customFormat="1">
      <c r="A3361" s="46"/>
      <c r="AB3361" s="333"/>
      <c r="AL3361" s="333"/>
      <c r="AV3361" s="333"/>
      <c r="BF3361" s="333"/>
      <c r="BP3361" s="333"/>
      <c r="BZ3361" s="333"/>
      <c r="CJ3361" s="333"/>
      <c r="CT3361" s="333"/>
      <c r="DD3361" s="333"/>
      <c r="DN3361" s="333"/>
      <c r="DX3361" s="333"/>
      <c r="EH3361" s="333"/>
      <c r="ER3361" s="333"/>
      <c r="FX3361" s="389"/>
      <c r="GH3361" s="333"/>
      <c r="GR3361" s="333"/>
      <c r="HB3361" s="333"/>
      <c r="HL3361" s="333"/>
      <c r="HV3361" s="333"/>
      <c r="IA3361" s="325"/>
    </row>
    <row r="3362" spans="1:235" s="48" customFormat="1">
      <c r="A3362" s="46"/>
      <c r="AB3362" s="333"/>
      <c r="AL3362" s="333"/>
      <c r="AV3362" s="333"/>
      <c r="BF3362" s="333"/>
      <c r="BP3362" s="333"/>
      <c r="BZ3362" s="333"/>
      <c r="CJ3362" s="333"/>
      <c r="CT3362" s="333"/>
      <c r="DD3362" s="333"/>
      <c r="DN3362" s="333"/>
      <c r="DX3362" s="333"/>
      <c r="EH3362" s="333"/>
      <c r="ER3362" s="333"/>
      <c r="FX3362" s="389"/>
      <c r="GH3362" s="333"/>
      <c r="GR3362" s="333"/>
      <c r="HB3362" s="333"/>
      <c r="HL3362" s="333"/>
      <c r="HV3362" s="333"/>
      <c r="IA3362" s="325"/>
    </row>
    <row r="3363" spans="1:235" s="48" customFormat="1">
      <c r="A3363" s="46"/>
      <c r="AB3363" s="333"/>
      <c r="AL3363" s="333"/>
      <c r="AV3363" s="333"/>
      <c r="BF3363" s="333"/>
      <c r="BP3363" s="333"/>
      <c r="BZ3363" s="333"/>
      <c r="CJ3363" s="333"/>
      <c r="CT3363" s="333"/>
      <c r="DD3363" s="333"/>
      <c r="DN3363" s="333"/>
      <c r="DX3363" s="333"/>
      <c r="EH3363" s="333"/>
      <c r="ER3363" s="333"/>
      <c r="FX3363" s="389"/>
      <c r="GH3363" s="333"/>
      <c r="GR3363" s="333"/>
      <c r="HB3363" s="333"/>
      <c r="HL3363" s="333"/>
      <c r="HV3363" s="333"/>
      <c r="IA3363" s="325"/>
    </row>
    <row r="3364" spans="1:235" s="48" customFormat="1">
      <c r="A3364" s="46"/>
      <c r="AB3364" s="333"/>
      <c r="AL3364" s="333"/>
      <c r="AV3364" s="333"/>
      <c r="BF3364" s="333"/>
      <c r="BP3364" s="333"/>
      <c r="BZ3364" s="333"/>
      <c r="CJ3364" s="333"/>
      <c r="CT3364" s="333"/>
      <c r="DD3364" s="333"/>
      <c r="DN3364" s="333"/>
      <c r="DX3364" s="333"/>
      <c r="EH3364" s="333"/>
      <c r="ER3364" s="333"/>
      <c r="FX3364" s="389"/>
      <c r="GH3364" s="333"/>
      <c r="GR3364" s="333"/>
      <c r="HB3364" s="333"/>
      <c r="HL3364" s="333"/>
      <c r="HV3364" s="333"/>
      <c r="IA3364" s="325"/>
    </row>
    <row r="3365" spans="1:235" s="48" customFormat="1">
      <c r="A3365" s="46"/>
      <c r="AB3365" s="333"/>
      <c r="AL3365" s="333"/>
      <c r="AV3365" s="333"/>
      <c r="BF3365" s="333"/>
      <c r="BP3365" s="333"/>
      <c r="BZ3365" s="333"/>
      <c r="CJ3365" s="333"/>
      <c r="CT3365" s="333"/>
      <c r="DD3365" s="333"/>
      <c r="DN3365" s="333"/>
      <c r="DX3365" s="333"/>
      <c r="EH3365" s="333"/>
      <c r="ER3365" s="333"/>
      <c r="FX3365" s="389"/>
      <c r="GH3365" s="333"/>
      <c r="GR3365" s="333"/>
      <c r="HB3365" s="333"/>
      <c r="HL3365" s="333"/>
      <c r="HV3365" s="333"/>
      <c r="IA3365" s="325"/>
    </row>
    <row r="3366" spans="1:235" s="48" customFormat="1">
      <c r="A3366" s="46"/>
      <c r="AB3366" s="333"/>
      <c r="AL3366" s="333"/>
      <c r="AV3366" s="333"/>
      <c r="BF3366" s="333"/>
      <c r="BP3366" s="333"/>
      <c r="BZ3366" s="333"/>
      <c r="CJ3366" s="333"/>
      <c r="CT3366" s="333"/>
      <c r="DD3366" s="333"/>
      <c r="DN3366" s="333"/>
      <c r="DX3366" s="333"/>
      <c r="EH3366" s="333"/>
      <c r="ER3366" s="333"/>
      <c r="FX3366" s="389"/>
      <c r="GH3366" s="333"/>
      <c r="GR3366" s="333"/>
      <c r="HB3366" s="333"/>
      <c r="HL3366" s="333"/>
      <c r="HV3366" s="333"/>
      <c r="IA3366" s="325"/>
    </row>
    <row r="3367" spans="1:235" s="48" customFormat="1">
      <c r="A3367" s="46"/>
      <c r="AB3367" s="333"/>
      <c r="AL3367" s="333"/>
      <c r="AV3367" s="333"/>
      <c r="BF3367" s="333"/>
      <c r="BP3367" s="333"/>
      <c r="BZ3367" s="333"/>
      <c r="CJ3367" s="333"/>
      <c r="CT3367" s="333"/>
      <c r="DD3367" s="333"/>
      <c r="DN3367" s="333"/>
      <c r="DX3367" s="333"/>
      <c r="EH3367" s="333"/>
      <c r="ER3367" s="333"/>
      <c r="FX3367" s="389"/>
      <c r="GH3367" s="333"/>
      <c r="GR3367" s="333"/>
      <c r="HB3367" s="333"/>
      <c r="HL3367" s="333"/>
      <c r="HV3367" s="333"/>
      <c r="IA3367" s="325"/>
    </row>
    <row r="3368" spans="1:235" s="48" customFormat="1">
      <c r="A3368" s="46"/>
      <c r="AB3368" s="333"/>
      <c r="AL3368" s="333"/>
      <c r="AV3368" s="333"/>
      <c r="BF3368" s="333"/>
      <c r="BP3368" s="333"/>
      <c r="BZ3368" s="333"/>
      <c r="CJ3368" s="333"/>
      <c r="CT3368" s="333"/>
      <c r="DD3368" s="333"/>
      <c r="DN3368" s="333"/>
      <c r="DX3368" s="333"/>
      <c r="EH3368" s="333"/>
      <c r="ER3368" s="333"/>
      <c r="FX3368" s="389"/>
      <c r="GH3368" s="333"/>
      <c r="GR3368" s="333"/>
      <c r="HB3368" s="333"/>
      <c r="HL3368" s="333"/>
      <c r="HV3368" s="333"/>
      <c r="IA3368" s="325"/>
    </row>
    <row r="3369" spans="1:235" s="48" customFormat="1">
      <c r="A3369" s="46"/>
      <c r="AB3369" s="333"/>
      <c r="AL3369" s="333"/>
      <c r="AV3369" s="333"/>
      <c r="BF3369" s="333"/>
      <c r="BP3369" s="333"/>
      <c r="BZ3369" s="333"/>
      <c r="CJ3369" s="333"/>
      <c r="CT3369" s="333"/>
      <c r="DD3369" s="333"/>
      <c r="DN3369" s="333"/>
      <c r="DX3369" s="333"/>
      <c r="EH3369" s="333"/>
      <c r="ER3369" s="333"/>
      <c r="FX3369" s="389"/>
      <c r="GH3369" s="333"/>
      <c r="GR3369" s="333"/>
      <c r="HB3369" s="333"/>
      <c r="HL3369" s="333"/>
      <c r="HV3369" s="333"/>
      <c r="IA3369" s="325"/>
    </row>
    <row r="3370" spans="1:235" s="48" customFormat="1">
      <c r="A3370" s="46"/>
      <c r="AB3370" s="333"/>
      <c r="AL3370" s="333"/>
      <c r="AV3370" s="333"/>
      <c r="BF3370" s="333"/>
      <c r="BP3370" s="333"/>
      <c r="BZ3370" s="333"/>
      <c r="CJ3370" s="333"/>
      <c r="CT3370" s="333"/>
      <c r="DD3370" s="333"/>
      <c r="DN3370" s="333"/>
      <c r="DX3370" s="333"/>
      <c r="EH3370" s="333"/>
      <c r="ER3370" s="333"/>
      <c r="FX3370" s="389"/>
      <c r="GH3370" s="333"/>
      <c r="GR3370" s="333"/>
      <c r="HB3370" s="333"/>
      <c r="HL3370" s="333"/>
      <c r="HV3370" s="333"/>
      <c r="IA3370" s="325"/>
    </row>
    <row r="3371" spans="1:235" s="48" customFormat="1">
      <c r="A3371" s="46"/>
      <c r="AB3371" s="333"/>
      <c r="AL3371" s="333"/>
      <c r="AV3371" s="333"/>
      <c r="BF3371" s="333"/>
      <c r="BP3371" s="333"/>
      <c r="BZ3371" s="333"/>
      <c r="CJ3371" s="333"/>
      <c r="CT3371" s="333"/>
      <c r="DD3371" s="333"/>
      <c r="DN3371" s="333"/>
      <c r="DX3371" s="333"/>
      <c r="EH3371" s="333"/>
      <c r="ER3371" s="333"/>
      <c r="FX3371" s="389"/>
      <c r="GH3371" s="333"/>
      <c r="GR3371" s="333"/>
      <c r="HB3371" s="333"/>
      <c r="HL3371" s="333"/>
      <c r="HV3371" s="333"/>
      <c r="IA3371" s="325"/>
    </row>
    <row r="3372" spans="1:235" s="48" customFormat="1">
      <c r="A3372" s="46"/>
      <c r="AB3372" s="333"/>
      <c r="AL3372" s="333"/>
      <c r="AV3372" s="333"/>
      <c r="BF3372" s="333"/>
      <c r="BP3372" s="333"/>
      <c r="BZ3372" s="333"/>
      <c r="CJ3372" s="333"/>
      <c r="CT3372" s="333"/>
      <c r="DD3372" s="333"/>
      <c r="DN3372" s="333"/>
      <c r="DX3372" s="333"/>
      <c r="EH3372" s="333"/>
      <c r="ER3372" s="333"/>
      <c r="FX3372" s="389"/>
      <c r="GH3372" s="333"/>
      <c r="GR3372" s="333"/>
      <c r="HB3372" s="333"/>
      <c r="HL3372" s="333"/>
      <c r="HV3372" s="333"/>
      <c r="IA3372" s="325"/>
    </row>
    <row r="3373" spans="1:235" s="48" customFormat="1">
      <c r="A3373" s="46"/>
      <c r="AB3373" s="333"/>
      <c r="AL3373" s="333"/>
      <c r="AV3373" s="333"/>
      <c r="BF3373" s="333"/>
      <c r="BP3373" s="333"/>
      <c r="BZ3373" s="333"/>
      <c r="CJ3373" s="333"/>
      <c r="CT3373" s="333"/>
      <c r="DD3373" s="333"/>
      <c r="DN3373" s="333"/>
      <c r="DX3373" s="333"/>
      <c r="EH3373" s="333"/>
      <c r="ER3373" s="333"/>
      <c r="FX3373" s="389"/>
      <c r="GH3373" s="333"/>
      <c r="GR3373" s="333"/>
      <c r="HB3373" s="333"/>
      <c r="HL3373" s="333"/>
      <c r="HV3373" s="333"/>
      <c r="IA3373" s="325"/>
    </row>
    <row r="3374" spans="1:235" s="48" customFormat="1">
      <c r="A3374" s="46"/>
      <c r="AB3374" s="333"/>
      <c r="AL3374" s="333"/>
      <c r="AV3374" s="333"/>
      <c r="BF3374" s="333"/>
      <c r="BP3374" s="333"/>
      <c r="BZ3374" s="333"/>
      <c r="CJ3374" s="333"/>
      <c r="CT3374" s="333"/>
      <c r="DD3374" s="333"/>
      <c r="DN3374" s="333"/>
      <c r="DX3374" s="333"/>
      <c r="EH3374" s="333"/>
      <c r="ER3374" s="333"/>
      <c r="FX3374" s="389"/>
      <c r="GH3374" s="333"/>
      <c r="GR3374" s="333"/>
      <c r="HB3374" s="333"/>
      <c r="HL3374" s="333"/>
      <c r="HV3374" s="333"/>
      <c r="IA3374" s="325"/>
    </row>
    <row r="3375" spans="1:235" s="48" customFormat="1">
      <c r="A3375" s="46"/>
      <c r="AB3375" s="333"/>
      <c r="AL3375" s="333"/>
      <c r="AV3375" s="333"/>
      <c r="BF3375" s="333"/>
      <c r="BP3375" s="333"/>
      <c r="BZ3375" s="333"/>
      <c r="CJ3375" s="333"/>
      <c r="CT3375" s="333"/>
      <c r="DD3375" s="333"/>
      <c r="DN3375" s="333"/>
      <c r="DX3375" s="333"/>
      <c r="EH3375" s="333"/>
      <c r="ER3375" s="333"/>
      <c r="FX3375" s="389"/>
      <c r="GH3375" s="333"/>
      <c r="GR3375" s="333"/>
      <c r="HB3375" s="333"/>
      <c r="HL3375" s="333"/>
      <c r="HV3375" s="333"/>
      <c r="IA3375" s="325"/>
    </row>
    <row r="3376" spans="1:235" s="48" customFormat="1">
      <c r="A3376" s="46"/>
      <c r="AB3376" s="333"/>
      <c r="AL3376" s="333"/>
      <c r="AV3376" s="333"/>
      <c r="BF3376" s="333"/>
      <c r="BP3376" s="333"/>
      <c r="BZ3376" s="333"/>
      <c r="CJ3376" s="333"/>
      <c r="CT3376" s="333"/>
      <c r="DD3376" s="333"/>
      <c r="DN3376" s="333"/>
      <c r="DX3376" s="333"/>
      <c r="EH3376" s="333"/>
      <c r="ER3376" s="333"/>
      <c r="FX3376" s="389"/>
      <c r="GH3376" s="333"/>
      <c r="GR3376" s="333"/>
      <c r="HB3376" s="333"/>
      <c r="HL3376" s="333"/>
      <c r="HV3376" s="333"/>
      <c r="IA3376" s="325"/>
    </row>
    <row r="3377" spans="1:235" s="48" customFormat="1">
      <c r="A3377" s="46"/>
      <c r="AB3377" s="333"/>
      <c r="AL3377" s="333"/>
      <c r="AV3377" s="333"/>
      <c r="BF3377" s="333"/>
      <c r="BP3377" s="333"/>
      <c r="BZ3377" s="333"/>
      <c r="CJ3377" s="333"/>
      <c r="CT3377" s="333"/>
      <c r="DD3377" s="333"/>
      <c r="DN3377" s="333"/>
      <c r="DX3377" s="333"/>
      <c r="EH3377" s="333"/>
      <c r="ER3377" s="333"/>
      <c r="FX3377" s="389"/>
      <c r="GH3377" s="333"/>
      <c r="GR3377" s="333"/>
      <c r="HB3377" s="333"/>
      <c r="HL3377" s="333"/>
      <c r="HV3377" s="333"/>
      <c r="IA3377" s="325"/>
    </row>
    <row r="3378" spans="1:235" s="48" customFormat="1">
      <c r="A3378" s="46"/>
      <c r="AB3378" s="333"/>
      <c r="AL3378" s="333"/>
      <c r="AV3378" s="333"/>
      <c r="BF3378" s="333"/>
      <c r="BP3378" s="333"/>
      <c r="BZ3378" s="333"/>
      <c r="CJ3378" s="333"/>
      <c r="CT3378" s="333"/>
      <c r="DD3378" s="333"/>
      <c r="DN3378" s="333"/>
      <c r="DX3378" s="333"/>
      <c r="EH3378" s="333"/>
      <c r="ER3378" s="333"/>
      <c r="FX3378" s="389"/>
      <c r="GH3378" s="333"/>
      <c r="GR3378" s="333"/>
      <c r="HB3378" s="333"/>
      <c r="HL3378" s="333"/>
      <c r="HV3378" s="333"/>
      <c r="IA3378" s="325"/>
    </row>
    <row r="3379" spans="1:235" s="48" customFormat="1">
      <c r="A3379" s="46"/>
      <c r="AB3379" s="333"/>
      <c r="AL3379" s="333"/>
      <c r="AV3379" s="333"/>
      <c r="BF3379" s="333"/>
      <c r="BP3379" s="333"/>
      <c r="BZ3379" s="333"/>
      <c r="CJ3379" s="333"/>
      <c r="CT3379" s="333"/>
      <c r="DD3379" s="333"/>
      <c r="DN3379" s="333"/>
      <c r="DX3379" s="333"/>
      <c r="EH3379" s="333"/>
      <c r="ER3379" s="333"/>
      <c r="FX3379" s="389"/>
      <c r="GH3379" s="333"/>
      <c r="GR3379" s="333"/>
      <c r="HB3379" s="333"/>
      <c r="HL3379" s="333"/>
      <c r="HV3379" s="333"/>
      <c r="IA3379" s="325"/>
    </row>
    <row r="3380" spans="1:235" s="48" customFormat="1">
      <c r="A3380" s="46"/>
      <c r="AB3380" s="333"/>
      <c r="AL3380" s="333"/>
      <c r="AV3380" s="333"/>
      <c r="BF3380" s="333"/>
      <c r="BP3380" s="333"/>
      <c r="BZ3380" s="333"/>
      <c r="CJ3380" s="333"/>
      <c r="CT3380" s="333"/>
      <c r="DD3380" s="333"/>
      <c r="DN3380" s="333"/>
      <c r="DX3380" s="333"/>
      <c r="EH3380" s="333"/>
      <c r="ER3380" s="333"/>
      <c r="FX3380" s="389"/>
      <c r="GH3380" s="333"/>
      <c r="GR3380" s="333"/>
      <c r="HB3380" s="333"/>
      <c r="HL3380" s="333"/>
      <c r="HV3380" s="333"/>
      <c r="IA3380" s="325"/>
    </row>
    <row r="3381" spans="1:235" s="48" customFormat="1">
      <c r="A3381" s="46"/>
      <c r="AB3381" s="333"/>
      <c r="AL3381" s="333"/>
      <c r="AV3381" s="333"/>
      <c r="BF3381" s="333"/>
      <c r="BP3381" s="333"/>
      <c r="BZ3381" s="333"/>
      <c r="CJ3381" s="333"/>
      <c r="CT3381" s="333"/>
      <c r="DD3381" s="333"/>
      <c r="DN3381" s="333"/>
      <c r="DX3381" s="333"/>
      <c r="EH3381" s="333"/>
      <c r="ER3381" s="333"/>
      <c r="FX3381" s="389"/>
      <c r="GH3381" s="333"/>
      <c r="GR3381" s="333"/>
      <c r="HB3381" s="333"/>
      <c r="HL3381" s="333"/>
      <c r="HV3381" s="333"/>
      <c r="IA3381" s="325"/>
    </row>
    <row r="3382" spans="1:235" s="48" customFormat="1">
      <c r="A3382" s="46"/>
      <c r="AB3382" s="333"/>
      <c r="AL3382" s="333"/>
      <c r="AV3382" s="333"/>
      <c r="BF3382" s="333"/>
      <c r="BP3382" s="333"/>
      <c r="BZ3382" s="333"/>
      <c r="CJ3382" s="333"/>
      <c r="CT3382" s="333"/>
      <c r="DD3382" s="333"/>
      <c r="DN3382" s="333"/>
      <c r="DX3382" s="333"/>
      <c r="EH3382" s="333"/>
      <c r="ER3382" s="333"/>
      <c r="FX3382" s="389"/>
      <c r="GH3382" s="333"/>
      <c r="GR3382" s="333"/>
      <c r="HB3382" s="333"/>
      <c r="HL3382" s="333"/>
      <c r="HV3382" s="333"/>
      <c r="IA3382" s="325"/>
    </row>
    <row r="3383" spans="1:235" s="48" customFormat="1">
      <c r="A3383" s="46"/>
      <c r="AB3383" s="333"/>
      <c r="AL3383" s="333"/>
      <c r="AV3383" s="333"/>
      <c r="BF3383" s="333"/>
      <c r="BP3383" s="333"/>
      <c r="BZ3383" s="333"/>
      <c r="CJ3383" s="333"/>
      <c r="CT3383" s="333"/>
      <c r="DD3383" s="333"/>
      <c r="DN3383" s="333"/>
      <c r="DX3383" s="333"/>
      <c r="EH3383" s="333"/>
      <c r="ER3383" s="333"/>
      <c r="FX3383" s="389"/>
      <c r="GH3383" s="333"/>
      <c r="GR3383" s="333"/>
      <c r="HB3383" s="333"/>
      <c r="HL3383" s="333"/>
      <c r="HV3383" s="333"/>
      <c r="IA3383" s="325"/>
    </row>
    <row r="3384" spans="1:235" s="48" customFormat="1">
      <c r="A3384" s="46"/>
      <c r="AB3384" s="333"/>
      <c r="AL3384" s="333"/>
      <c r="AV3384" s="333"/>
      <c r="BF3384" s="333"/>
      <c r="BP3384" s="333"/>
      <c r="BZ3384" s="333"/>
      <c r="CJ3384" s="333"/>
      <c r="CT3384" s="333"/>
      <c r="DD3384" s="333"/>
      <c r="DN3384" s="333"/>
      <c r="DX3384" s="333"/>
      <c r="EH3384" s="333"/>
      <c r="ER3384" s="333"/>
      <c r="FX3384" s="389"/>
      <c r="GH3384" s="333"/>
      <c r="GR3384" s="333"/>
      <c r="HB3384" s="333"/>
      <c r="HL3384" s="333"/>
      <c r="HV3384" s="333"/>
      <c r="IA3384" s="325"/>
    </row>
    <row r="3385" spans="1:235" s="48" customFormat="1">
      <c r="A3385" s="46"/>
      <c r="AB3385" s="333"/>
      <c r="AL3385" s="333"/>
      <c r="AV3385" s="333"/>
      <c r="BF3385" s="333"/>
      <c r="BP3385" s="333"/>
      <c r="BZ3385" s="333"/>
      <c r="CJ3385" s="333"/>
      <c r="CT3385" s="333"/>
      <c r="DD3385" s="333"/>
      <c r="DN3385" s="333"/>
      <c r="DX3385" s="333"/>
      <c r="EH3385" s="333"/>
      <c r="ER3385" s="333"/>
      <c r="FX3385" s="389"/>
      <c r="GH3385" s="333"/>
      <c r="GR3385" s="333"/>
      <c r="HB3385" s="333"/>
      <c r="HL3385" s="333"/>
      <c r="HV3385" s="333"/>
      <c r="IA3385" s="325"/>
    </row>
    <row r="3386" spans="1:235" s="48" customFormat="1">
      <c r="A3386" s="46"/>
      <c r="AB3386" s="333"/>
      <c r="AL3386" s="333"/>
      <c r="AV3386" s="333"/>
      <c r="BF3386" s="333"/>
      <c r="BP3386" s="333"/>
      <c r="BZ3386" s="333"/>
      <c r="CJ3386" s="333"/>
      <c r="CT3386" s="333"/>
      <c r="DD3386" s="333"/>
      <c r="DN3386" s="333"/>
      <c r="DX3386" s="333"/>
      <c r="EH3386" s="333"/>
      <c r="ER3386" s="333"/>
      <c r="FX3386" s="389"/>
      <c r="GH3386" s="333"/>
      <c r="GR3386" s="333"/>
      <c r="HB3386" s="333"/>
      <c r="HL3386" s="333"/>
      <c r="HV3386" s="333"/>
      <c r="IA3386" s="325"/>
    </row>
    <row r="3387" spans="1:235" s="48" customFormat="1">
      <c r="A3387" s="46"/>
      <c r="AB3387" s="333"/>
      <c r="AL3387" s="333"/>
      <c r="AV3387" s="333"/>
      <c r="BF3387" s="333"/>
      <c r="BP3387" s="333"/>
      <c r="BZ3387" s="333"/>
      <c r="CJ3387" s="333"/>
      <c r="CT3387" s="333"/>
      <c r="DD3387" s="333"/>
      <c r="DN3387" s="333"/>
      <c r="DX3387" s="333"/>
      <c r="EH3387" s="333"/>
      <c r="ER3387" s="333"/>
      <c r="FX3387" s="389"/>
      <c r="GH3387" s="333"/>
      <c r="GR3387" s="333"/>
      <c r="HB3387" s="333"/>
      <c r="HL3387" s="333"/>
      <c r="HV3387" s="333"/>
      <c r="IA3387" s="325"/>
    </row>
    <row r="3388" spans="1:235" s="48" customFormat="1">
      <c r="A3388" s="46"/>
      <c r="AB3388" s="333"/>
      <c r="AL3388" s="333"/>
      <c r="AV3388" s="333"/>
      <c r="BF3388" s="333"/>
      <c r="BP3388" s="333"/>
      <c r="BZ3388" s="333"/>
      <c r="CJ3388" s="333"/>
      <c r="CT3388" s="333"/>
      <c r="DD3388" s="333"/>
      <c r="DN3388" s="333"/>
      <c r="DX3388" s="333"/>
      <c r="EH3388" s="333"/>
      <c r="ER3388" s="333"/>
      <c r="FX3388" s="389"/>
      <c r="GH3388" s="333"/>
      <c r="GR3388" s="333"/>
      <c r="HB3388" s="333"/>
      <c r="HL3388" s="333"/>
      <c r="HV3388" s="333"/>
      <c r="IA3388" s="325"/>
    </row>
    <row r="3389" spans="1:235" s="48" customFormat="1">
      <c r="A3389" s="46"/>
      <c r="AB3389" s="333"/>
      <c r="AL3389" s="333"/>
      <c r="AV3389" s="333"/>
      <c r="BF3389" s="333"/>
      <c r="BP3389" s="333"/>
      <c r="BZ3389" s="333"/>
      <c r="CJ3389" s="333"/>
      <c r="CT3389" s="333"/>
      <c r="DD3389" s="333"/>
      <c r="DN3389" s="333"/>
      <c r="DX3389" s="333"/>
      <c r="EH3389" s="333"/>
      <c r="ER3389" s="333"/>
      <c r="FX3389" s="389"/>
      <c r="GH3389" s="333"/>
      <c r="GR3389" s="333"/>
      <c r="HB3389" s="333"/>
      <c r="HL3389" s="333"/>
      <c r="HV3389" s="333"/>
      <c r="IA3389" s="325"/>
    </row>
    <row r="3390" spans="1:235" s="48" customFormat="1">
      <c r="A3390" s="46"/>
      <c r="AB3390" s="333"/>
      <c r="AL3390" s="333"/>
      <c r="AV3390" s="333"/>
      <c r="BF3390" s="333"/>
      <c r="BP3390" s="333"/>
      <c r="BZ3390" s="333"/>
      <c r="CJ3390" s="333"/>
      <c r="CT3390" s="333"/>
      <c r="DD3390" s="333"/>
      <c r="DN3390" s="333"/>
      <c r="DX3390" s="333"/>
      <c r="EH3390" s="333"/>
      <c r="ER3390" s="333"/>
      <c r="FX3390" s="389"/>
      <c r="GH3390" s="333"/>
      <c r="GR3390" s="333"/>
      <c r="HB3390" s="333"/>
      <c r="HL3390" s="333"/>
      <c r="HV3390" s="333"/>
      <c r="IA3390" s="325"/>
    </row>
    <row r="3391" spans="1:235" s="48" customFormat="1">
      <c r="A3391" s="46"/>
      <c r="AB3391" s="333"/>
      <c r="AL3391" s="333"/>
      <c r="AV3391" s="333"/>
      <c r="BF3391" s="333"/>
      <c r="BP3391" s="333"/>
      <c r="BZ3391" s="333"/>
      <c r="CJ3391" s="333"/>
      <c r="CT3391" s="333"/>
      <c r="DD3391" s="333"/>
      <c r="DN3391" s="333"/>
      <c r="DX3391" s="333"/>
      <c r="EH3391" s="333"/>
      <c r="ER3391" s="333"/>
      <c r="FX3391" s="389"/>
      <c r="GH3391" s="333"/>
      <c r="GR3391" s="333"/>
      <c r="HB3391" s="333"/>
      <c r="HL3391" s="333"/>
      <c r="HV3391" s="333"/>
      <c r="IA3391" s="325"/>
    </row>
    <row r="3392" spans="1:235" s="48" customFormat="1">
      <c r="A3392" s="46"/>
      <c r="AB3392" s="333"/>
      <c r="AL3392" s="333"/>
      <c r="AV3392" s="333"/>
      <c r="BF3392" s="333"/>
      <c r="BP3392" s="333"/>
      <c r="BZ3392" s="333"/>
      <c r="CJ3392" s="333"/>
      <c r="CT3392" s="333"/>
      <c r="DD3392" s="333"/>
      <c r="DN3392" s="333"/>
      <c r="DX3392" s="333"/>
      <c r="EH3392" s="333"/>
      <c r="ER3392" s="333"/>
      <c r="FX3392" s="389"/>
      <c r="GH3392" s="333"/>
      <c r="GR3392" s="333"/>
      <c r="HB3392" s="333"/>
      <c r="HL3392" s="333"/>
      <c r="HV3392" s="333"/>
      <c r="IA3392" s="325"/>
    </row>
    <row r="3393" spans="1:235" s="48" customFormat="1">
      <c r="A3393" s="46"/>
      <c r="AB3393" s="333"/>
      <c r="AL3393" s="333"/>
      <c r="AV3393" s="333"/>
      <c r="BF3393" s="333"/>
      <c r="BP3393" s="333"/>
      <c r="BZ3393" s="333"/>
      <c r="CJ3393" s="333"/>
      <c r="CT3393" s="333"/>
      <c r="DD3393" s="333"/>
      <c r="DN3393" s="333"/>
      <c r="DX3393" s="333"/>
      <c r="EH3393" s="333"/>
      <c r="ER3393" s="333"/>
      <c r="FX3393" s="389"/>
      <c r="GH3393" s="333"/>
      <c r="GR3393" s="333"/>
      <c r="HB3393" s="333"/>
      <c r="HL3393" s="333"/>
      <c r="HV3393" s="333"/>
      <c r="IA3393" s="325"/>
    </row>
    <row r="3394" spans="1:235" s="48" customFormat="1">
      <c r="A3394" s="46"/>
      <c r="AB3394" s="333"/>
      <c r="AL3394" s="333"/>
      <c r="AV3394" s="333"/>
      <c r="BF3394" s="333"/>
      <c r="BP3394" s="333"/>
      <c r="BZ3394" s="333"/>
      <c r="CJ3394" s="333"/>
      <c r="CT3394" s="333"/>
      <c r="DD3394" s="333"/>
      <c r="DN3394" s="333"/>
      <c r="DX3394" s="333"/>
      <c r="EH3394" s="333"/>
      <c r="ER3394" s="333"/>
      <c r="FX3394" s="389"/>
      <c r="GH3394" s="333"/>
      <c r="GR3394" s="333"/>
      <c r="HB3394" s="333"/>
      <c r="HL3394" s="333"/>
      <c r="HV3394" s="333"/>
      <c r="IA3394" s="325"/>
    </row>
    <row r="3395" spans="1:235" s="48" customFormat="1">
      <c r="A3395" s="46"/>
      <c r="AB3395" s="333"/>
      <c r="AL3395" s="333"/>
      <c r="AV3395" s="333"/>
      <c r="BF3395" s="333"/>
      <c r="BP3395" s="333"/>
      <c r="BZ3395" s="333"/>
      <c r="CJ3395" s="333"/>
      <c r="CT3395" s="333"/>
      <c r="DD3395" s="333"/>
      <c r="DN3395" s="333"/>
      <c r="DX3395" s="333"/>
      <c r="EH3395" s="333"/>
      <c r="ER3395" s="333"/>
      <c r="FX3395" s="389"/>
      <c r="GH3395" s="333"/>
      <c r="GR3395" s="333"/>
      <c r="HB3395" s="333"/>
      <c r="HL3395" s="333"/>
      <c r="HV3395" s="333"/>
      <c r="IA3395" s="325"/>
    </row>
    <row r="3396" spans="1:235" s="48" customFormat="1">
      <c r="A3396" s="46"/>
      <c r="AB3396" s="333"/>
      <c r="AL3396" s="333"/>
      <c r="AV3396" s="333"/>
      <c r="BF3396" s="333"/>
      <c r="BP3396" s="333"/>
      <c r="BZ3396" s="333"/>
      <c r="CJ3396" s="333"/>
      <c r="CT3396" s="333"/>
      <c r="DD3396" s="333"/>
      <c r="DN3396" s="333"/>
      <c r="DX3396" s="333"/>
      <c r="EH3396" s="333"/>
      <c r="ER3396" s="333"/>
      <c r="FX3396" s="389"/>
      <c r="GH3396" s="333"/>
      <c r="GR3396" s="333"/>
      <c r="HB3396" s="333"/>
      <c r="HL3396" s="333"/>
      <c r="HV3396" s="333"/>
      <c r="IA3396" s="325"/>
    </row>
    <row r="3397" spans="1:235" s="48" customFormat="1">
      <c r="A3397" s="46"/>
      <c r="AB3397" s="333"/>
      <c r="AL3397" s="333"/>
      <c r="AV3397" s="333"/>
      <c r="BF3397" s="333"/>
      <c r="BP3397" s="333"/>
      <c r="BZ3397" s="333"/>
      <c r="CJ3397" s="333"/>
      <c r="CT3397" s="333"/>
      <c r="DD3397" s="333"/>
      <c r="DN3397" s="333"/>
      <c r="DX3397" s="333"/>
      <c r="EH3397" s="333"/>
      <c r="ER3397" s="333"/>
      <c r="FX3397" s="389"/>
      <c r="GH3397" s="333"/>
      <c r="GR3397" s="333"/>
      <c r="HB3397" s="333"/>
      <c r="HL3397" s="333"/>
      <c r="HV3397" s="333"/>
      <c r="IA3397" s="325"/>
    </row>
    <row r="3398" spans="1:235" s="48" customFormat="1">
      <c r="A3398" s="46"/>
      <c r="AB3398" s="333"/>
      <c r="AL3398" s="333"/>
      <c r="AV3398" s="333"/>
      <c r="BF3398" s="333"/>
      <c r="BP3398" s="333"/>
      <c r="BZ3398" s="333"/>
      <c r="CJ3398" s="333"/>
      <c r="CT3398" s="333"/>
      <c r="DD3398" s="333"/>
      <c r="DN3398" s="333"/>
      <c r="DX3398" s="333"/>
      <c r="EH3398" s="333"/>
      <c r="ER3398" s="333"/>
      <c r="FX3398" s="389"/>
      <c r="GH3398" s="333"/>
      <c r="GR3398" s="333"/>
      <c r="HB3398" s="333"/>
      <c r="HL3398" s="333"/>
      <c r="HV3398" s="333"/>
      <c r="IA3398" s="325"/>
    </row>
    <row r="3399" spans="1:235" s="48" customFormat="1">
      <c r="A3399" s="46"/>
      <c r="AB3399" s="333"/>
      <c r="AL3399" s="333"/>
      <c r="AV3399" s="333"/>
      <c r="BF3399" s="333"/>
      <c r="BP3399" s="333"/>
      <c r="BZ3399" s="333"/>
      <c r="CJ3399" s="333"/>
      <c r="CT3399" s="333"/>
      <c r="DD3399" s="333"/>
      <c r="DN3399" s="333"/>
      <c r="DX3399" s="333"/>
      <c r="EH3399" s="333"/>
      <c r="ER3399" s="333"/>
      <c r="FX3399" s="389"/>
      <c r="GH3399" s="333"/>
      <c r="GR3399" s="333"/>
      <c r="HB3399" s="333"/>
      <c r="HL3399" s="333"/>
      <c r="HV3399" s="333"/>
      <c r="IA3399" s="325"/>
    </row>
    <row r="3400" spans="1:235" s="48" customFormat="1">
      <c r="A3400" s="46"/>
      <c r="AB3400" s="333"/>
      <c r="AL3400" s="333"/>
      <c r="AV3400" s="333"/>
      <c r="BF3400" s="333"/>
      <c r="BP3400" s="333"/>
      <c r="BZ3400" s="333"/>
      <c r="CJ3400" s="333"/>
      <c r="CT3400" s="333"/>
      <c r="DD3400" s="333"/>
      <c r="DN3400" s="333"/>
      <c r="DX3400" s="333"/>
      <c r="EH3400" s="333"/>
      <c r="ER3400" s="333"/>
      <c r="FX3400" s="389"/>
      <c r="GH3400" s="333"/>
      <c r="GR3400" s="333"/>
      <c r="HB3400" s="333"/>
      <c r="HL3400" s="333"/>
      <c r="HV3400" s="333"/>
      <c r="IA3400" s="325"/>
    </row>
    <row r="3401" spans="1:235" s="48" customFormat="1">
      <c r="A3401" s="46"/>
      <c r="AB3401" s="333"/>
      <c r="AL3401" s="333"/>
      <c r="AV3401" s="333"/>
      <c r="BF3401" s="333"/>
      <c r="BP3401" s="333"/>
      <c r="BZ3401" s="333"/>
      <c r="CJ3401" s="333"/>
      <c r="CT3401" s="333"/>
      <c r="DD3401" s="333"/>
      <c r="DN3401" s="333"/>
      <c r="DX3401" s="333"/>
      <c r="EH3401" s="333"/>
      <c r="ER3401" s="333"/>
      <c r="FX3401" s="389"/>
      <c r="GH3401" s="333"/>
      <c r="GR3401" s="333"/>
      <c r="HB3401" s="333"/>
      <c r="HL3401" s="333"/>
      <c r="HV3401" s="333"/>
      <c r="IA3401" s="325"/>
    </row>
    <row r="3402" spans="1:235" s="48" customFormat="1">
      <c r="A3402" s="46"/>
      <c r="AB3402" s="333"/>
      <c r="AL3402" s="333"/>
      <c r="AV3402" s="333"/>
      <c r="BF3402" s="333"/>
      <c r="BP3402" s="333"/>
      <c r="BZ3402" s="333"/>
      <c r="CJ3402" s="333"/>
      <c r="CT3402" s="333"/>
      <c r="DD3402" s="333"/>
      <c r="DN3402" s="333"/>
      <c r="DX3402" s="333"/>
      <c r="EH3402" s="333"/>
      <c r="ER3402" s="333"/>
      <c r="FX3402" s="389"/>
      <c r="GH3402" s="333"/>
      <c r="GR3402" s="333"/>
      <c r="HB3402" s="333"/>
      <c r="HL3402" s="333"/>
      <c r="HV3402" s="333"/>
      <c r="IA3402" s="325"/>
    </row>
    <row r="3403" spans="1:235" s="48" customFormat="1">
      <c r="A3403" s="46"/>
      <c r="AB3403" s="333"/>
      <c r="AL3403" s="333"/>
      <c r="AV3403" s="333"/>
      <c r="BF3403" s="333"/>
      <c r="BP3403" s="333"/>
      <c r="BZ3403" s="333"/>
      <c r="CJ3403" s="333"/>
      <c r="CT3403" s="333"/>
      <c r="DD3403" s="333"/>
      <c r="DN3403" s="333"/>
      <c r="DX3403" s="333"/>
      <c r="EH3403" s="333"/>
      <c r="ER3403" s="333"/>
      <c r="FX3403" s="389"/>
      <c r="GH3403" s="333"/>
      <c r="GR3403" s="333"/>
      <c r="HB3403" s="333"/>
      <c r="HL3403" s="333"/>
      <c r="HV3403" s="333"/>
      <c r="IA3403" s="325"/>
    </row>
    <row r="3404" spans="1:235" s="48" customFormat="1">
      <c r="A3404" s="46"/>
      <c r="AB3404" s="333"/>
      <c r="AL3404" s="333"/>
      <c r="AV3404" s="333"/>
      <c r="BF3404" s="333"/>
      <c r="BP3404" s="333"/>
      <c r="BZ3404" s="333"/>
      <c r="CJ3404" s="333"/>
      <c r="CT3404" s="333"/>
      <c r="DD3404" s="333"/>
      <c r="DN3404" s="333"/>
      <c r="DX3404" s="333"/>
      <c r="EH3404" s="333"/>
      <c r="ER3404" s="333"/>
      <c r="FX3404" s="389"/>
      <c r="GH3404" s="333"/>
      <c r="GR3404" s="333"/>
      <c r="HB3404" s="333"/>
      <c r="HL3404" s="333"/>
      <c r="HV3404" s="333"/>
      <c r="IA3404" s="325"/>
    </row>
    <row r="3405" spans="1:235" s="48" customFormat="1">
      <c r="A3405" s="46"/>
      <c r="AB3405" s="333"/>
      <c r="AL3405" s="333"/>
      <c r="AV3405" s="333"/>
      <c r="BF3405" s="333"/>
      <c r="BP3405" s="333"/>
      <c r="BZ3405" s="333"/>
      <c r="CJ3405" s="333"/>
      <c r="CT3405" s="333"/>
      <c r="DD3405" s="333"/>
      <c r="DN3405" s="333"/>
      <c r="DX3405" s="333"/>
      <c r="EH3405" s="333"/>
      <c r="ER3405" s="333"/>
      <c r="FX3405" s="389"/>
      <c r="GH3405" s="333"/>
      <c r="GR3405" s="333"/>
      <c r="HB3405" s="333"/>
      <c r="HL3405" s="333"/>
      <c r="HV3405" s="333"/>
      <c r="IA3405" s="325"/>
    </row>
    <row r="3406" spans="1:235" s="48" customFormat="1">
      <c r="A3406" s="46"/>
      <c r="AB3406" s="333"/>
      <c r="AL3406" s="333"/>
      <c r="AV3406" s="333"/>
      <c r="BF3406" s="333"/>
      <c r="BP3406" s="333"/>
      <c r="BZ3406" s="333"/>
      <c r="CJ3406" s="333"/>
      <c r="CT3406" s="333"/>
      <c r="DD3406" s="333"/>
      <c r="DN3406" s="333"/>
      <c r="DX3406" s="333"/>
      <c r="EH3406" s="333"/>
      <c r="ER3406" s="333"/>
      <c r="FX3406" s="389"/>
      <c r="GH3406" s="333"/>
      <c r="GR3406" s="333"/>
      <c r="HB3406" s="333"/>
      <c r="HL3406" s="333"/>
      <c r="HV3406" s="333"/>
      <c r="IA3406" s="325"/>
    </row>
    <row r="3407" spans="1:235" s="48" customFormat="1">
      <c r="A3407" s="46"/>
      <c r="AB3407" s="333"/>
      <c r="AL3407" s="333"/>
      <c r="AV3407" s="333"/>
      <c r="BF3407" s="333"/>
      <c r="BP3407" s="333"/>
      <c r="BZ3407" s="333"/>
      <c r="CJ3407" s="333"/>
      <c r="CT3407" s="333"/>
      <c r="DD3407" s="333"/>
      <c r="DN3407" s="333"/>
      <c r="DX3407" s="333"/>
      <c r="EH3407" s="333"/>
      <c r="ER3407" s="333"/>
      <c r="FX3407" s="389"/>
      <c r="GH3407" s="333"/>
      <c r="GR3407" s="333"/>
      <c r="HB3407" s="333"/>
      <c r="HL3407" s="333"/>
      <c r="HV3407" s="333"/>
      <c r="IA3407" s="325"/>
    </row>
    <row r="3408" spans="1:235" s="48" customFormat="1">
      <c r="A3408" s="46"/>
      <c r="AB3408" s="333"/>
      <c r="AL3408" s="333"/>
      <c r="AV3408" s="333"/>
      <c r="BF3408" s="333"/>
      <c r="BP3408" s="333"/>
      <c r="BZ3408" s="333"/>
      <c r="CJ3408" s="333"/>
      <c r="CT3408" s="333"/>
      <c r="DD3408" s="333"/>
      <c r="DN3408" s="333"/>
      <c r="DX3408" s="333"/>
      <c r="EH3408" s="333"/>
      <c r="ER3408" s="333"/>
      <c r="FX3408" s="389"/>
      <c r="GH3408" s="333"/>
      <c r="GR3408" s="333"/>
      <c r="HB3408" s="333"/>
      <c r="HL3408" s="333"/>
      <c r="HV3408" s="333"/>
      <c r="IA3408" s="325"/>
    </row>
    <row r="3409" spans="1:235" s="48" customFormat="1">
      <c r="A3409" s="46"/>
      <c r="AB3409" s="333"/>
      <c r="AL3409" s="333"/>
      <c r="AV3409" s="333"/>
      <c r="BF3409" s="333"/>
      <c r="BP3409" s="333"/>
      <c r="BZ3409" s="333"/>
      <c r="CJ3409" s="333"/>
      <c r="CT3409" s="333"/>
      <c r="DD3409" s="333"/>
      <c r="DN3409" s="333"/>
      <c r="DX3409" s="333"/>
      <c r="EH3409" s="333"/>
      <c r="ER3409" s="333"/>
      <c r="FX3409" s="389"/>
      <c r="GH3409" s="333"/>
      <c r="GR3409" s="333"/>
      <c r="HB3409" s="333"/>
      <c r="HL3409" s="333"/>
      <c r="HV3409" s="333"/>
      <c r="IA3409" s="325"/>
    </row>
    <row r="3410" spans="1:235" s="48" customFormat="1">
      <c r="A3410" s="46"/>
      <c r="AB3410" s="333"/>
      <c r="AL3410" s="333"/>
      <c r="AV3410" s="333"/>
      <c r="BF3410" s="333"/>
      <c r="BP3410" s="333"/>
      <c r="BZ3410" s="333"/>
      <c r="CJ3410" s="333"/>
      <c r="CT3410" s="333"/>
      <c r="DD3410" s="333"/>
      <c r="DN3410" s="333"/>
      <c r="DX3410" s="333"/>
      <c r="EH3410" s="333"/>
      <c r="ER3410" s="333"/>
      <c r="FX3410" s="389"/>
      <c r="GH3410" s="333"/>
      <c r="GR3410" s="333"/>
      <c r="HB3410" s="333"/>
      <c r="HL3410" s="333"/>
      <c r="HV3410" s="333"/>
      <c r="IA3410" s="325"/>
    </row>
    <row r="3411" spans="1:235" s="48" customFormat="1">
      <c r="A3411" s="46"/>
      <c r="AB3411" s="333"/>
      <c r="AL3411" s="333"/>
      <c r="AV3411" s="333"/>
      <c r="BF3411" s="333"/>
      <c r="BP3411" s="333"/>
      <c r="BZ3411" s="333"/>
      <c r="CJ3411" s="333"/>
      <c r="CT3411" s="333"/>
      <c r="DD3411" s="333"/>
      <c r="DN3411" s="333"/>
      <c r="DX3411" s="333"/>
      <c r="EH3411" s="333"/>
      <c r="ER3411" s="333"/>
      <c r="FX3411" s="389"/>
      <c r="GH3411" s="333"/>
      <c r="GR3411" s="333"/>
      <c r="HB3411" s="333"/>
      <c r="HL3411" s="333"/>
      <c r="HV3411" s="333"/>
      <c r="IA3411" s="325"/>
    </row>
    <row r="3412" spans="1:235" s="48" customFormat="1">
      <c r="A3412" s="46"/>
      <c r="AB3412" s="333"/>
      <c r="AL3412" s="333"/>
      <c r="AV3412" s="333"/>
      <c r="BF3412" s="333"/>
      <c r="BP3412" s="333"/>
      <c r="BZ3412" s="333"/>
      <c r="CJ3412" s="333"/>
      <c r="CT3412" s="333"/>
      <c r="DD3412" s="333"/>
      <c r="DN3412" s="333"/>
      <c r="DX3412" s="333"/>
      <c r="EH3412" s="333"/>
      <c r="ER3412" s="333"/>
      <c r="FX3412" s="389"/>
      <c r="GH3412" s="333"/>
      <c r="GR3412" s="333"/>
      <c r="HB3412" s="333"/>
      <c r="HL3412" s="333"/>
      <c r="HV3412" s="333"/>
      <c r="IA3412" s="325"/>
    </row>
    <row r="3413" spans="1:235" s="48" customFormat="1">
      <c r="A3413" s="46"/>
      <c r="AB3413" s="333"/>
      <c r="AL3413" s="333"/>
      <c r="AV3413" s="333"/>
      <c r="BF3413" s="333"/>
      <c r="BP3413" s="333"/>
      <c r="BZ3413" s="333"/>
      <c r="CJ3413" s="333"/>
      <c r="CT3413" s="333"/>
      <c r="DD3413" s="333"/>
      <c r="DN3413" s="333"/>
      <c r="DX3413" s="333"/>
      <c r="EH3413" s="333"/>
      <c r="ER3413" s="333"/>
      <c r="FX3413" s="389"/>
      <c r="GH3413" s="333"/>
      <c r="GR3413" s="333"/>
      <c r="HB3413" s="333"/>
      <c r="HL3413" s="333"/>
      <c r="HV3413" s="333"/>
      <c r="IA3413" s="325"/>
    </row>
    <row r="3414" spans="1:235" s="48" customFormat="1">
      <c r="A3414" s="46"/>
      <c r="AB3414" s="333"/>
      <c r="AL3414" s="333"/>
      <c r="AV3414" s="333"/>
      <c r="BF3414" s="333"/>
      <c r="BP3414" s="333"/>
      <c r="BZ3414" s="333"/>
      <c r="CJ3414" s="333"/>
      <c r="CT3414" s="333"/>
      <c r="DD3414" s="333"/>
      <c r="DN3414" s="333"/>
      <c r="DX3414" s="333"/>
      <c r="EH3414" s="333"/>
      <c r="ER3414" s="333"/>
      <c r="FX3414" s="389"/>
      <c r="GH3414" s="333"/>
      <c r="GR3414" s="333"/>
      <c r="HB3414" s="333"/>
      <c r="HL3414" s="333"/>
      <c r="HV3414" s="333"/>
      <c r="IA3414" s="325"/>
    </row>
    <row r="3415" spans="1:235" s="48" customFormat="1">
      <c r="A3415" s="46"/>
      <c r="AB3415" s="333"/>
      <c r="AL3415" s="333"/>
      <c r="AV3415" s="333"/>
      <c r="BF3415" s="333"/>
      <c r="BP3415" s="333"/>
      <c r="BZ3415" s="333"/>
      <c r="CJ3415" s="333"/>
      <c r="CT3415" s="333"/>
      <c r="DD3415" s="333"/>
      <c r="DN3415" s="333"/>
      <c r="DX3415" s="333"/>
      <c r="EH3415" s="333"/>
      <c r="ER3415" s="333"/>
      <c r="FX3415" s="389"/>
      <c r="GH3415" s="333"/>
      <c r="GR3415" s="333"/>
      <c r="HB3415" s="333"/>
      <c r="HL3415" s="333"/>
      <c r="HV3415" s="333"/>
      <c r="IA3415" s="325"/>
    </row>
    <row r="3416" spans="1:235" s="48" customFormat="1">
      <c r="A3416" s="46"/>
      <c r="AB3416" s="333"/>
      <c r="AL3416" s="333"/>
      <c r="AV3416" s="333"/>
      <c r="BF3416" s="333"/>
      <c r="BP3416" s="333"/>
      <c r="BZ3416" s="333"/>
      <c r="CJ3416" s="333"/>
      <c r="CT3416" s="333"/>
      <c r="DD3416" s="333"/>
      <c r="DN3416" s="333"/>
      <c r="DX3416" s="333"/>
      <c r="EH3416" s="333"/>
      <c r="ER3416" s="333"/>
      <c r="FX3416" s="389"/>
      <c r="GH3416" s="333"/>
      <c r="GR3416" s="333"/>
      <c r="HB3416" s="333"/>
      <c r="HL3416" s="333"/>
      <c r="HV3416" s="333"/>
      <c r="IA3416" s="325"/>
    </row>
    <row r="3417" spans="1:235" s="48" customFormat="1">
      <c r="A3417" s="46"/>
      <c r="AB3417" s="333"/>
      <c r="AL3417" s="333"/>
      <c r="AV3417" s="333"/>
      <c r="BF3417" s="333"/>
      <c r="BP3417" s="333"/>
      <c r="BZ3417" s="333"/>
      <c r="CJ3417" s="333"/>
      <c r="CT3417" s="333"/>
      <c r="DD3417" s="333"/>
      <c r="DN3417" s="333"/>
      <c r="DX3417" s="333"/>
      <c r="EH3417" s="333"/>
      <c r="ER3417" s="333"/>
      <c r="FX3417" s="389"/>
      <c r="GH3417" s="333"/>
      <c r="GR3417" s="333"/>
      <c r="HB3417" s="333"/>
      <c r="HL3417" s="333"/>
      <c r="HV3417" s="333"/>
      <c r="IA3417" s="325"/>
    </row>
    <row r="3418" spans="1:235" s="48" customFormat="1">
      <c r="A3418" s="46"/>
      <c r="AB3418" s="333"/>
      <c r="AL3418" s="333"/>
      <c r="AV3418" s="333"/>
      <c r="BF3418" s="333"/>
      <c r="BP3418" s="333"/>
      <c r="BZ3418" s="333"/>
      <c r="CJ3418" s="333"/>
      <c r="CT3418" s="333"/>
      <c r="DD3418" s="333"/>
      <c r="DN3418" s="333"/>
      <c r="DX3418" s="333"/>
      <c r="EH3418" s="333"/>
      <c r="ER3418" s="333"/>
      <c r="FX3418" s="389"/>
      <c r="GH3418" s="333"/>
      <c r="GR3418" s="333"/>
      <c r="HB3418" s="333"/>
      <c r="HL3418" s="333"/>
      <c r="HV3418" s="333"/>
      <c r="IA3418" s="325"/>
    </row>
    <row r="3419" spans="1:235" s="48" customFormat="1">
      <c r="A3419" s="46"/>
      <c r="AB3419" s="333"/>
      <c r="AL3419" s="333"/>
      <c r="AV3419" s="333"/>
      <c r="BF3419" s="333"/>
      <c r="BP3419" s="333"/>
      <c r="BZ3419" s="333"/>
      <c r="CJ3419" s="333"/>
      <c r="CT3419" s="333"/>
      <c r="DD3419" s="333"/>
      <c r="DN3419" s="333"/>
      <c r="DX3419" s="333"/>
      <c r="EH3419" s="333"/>
      <c r="ER3419" s="333"/>
      <c r="FX3419" s="389"/>
      <c r="GH3419" s="333"/>
      <c r="GR3419" s="333"/>
      <c r="HB3419" s="333"/>
      <c r="HL3419" s="333"/>
      <c r="HV3419" s="333"/>
      <c r="IA3419" s="325"/>
    </row>
    <row r="3420" spans="1:235" s="48" customFormat="1">
      <c r="A3420" s="46"/>
      <c r="AB3420" s="333"/>
      <c r="AL3420" s="333"/>
      <c r="AV3420" s="333"/>
      <c r="BF3420" s="333"/>
      <c r="BP3420" s="333"/>
      <c r="BZ3420" s="333"/>
      <c r="CJ3420" s="333"/>
      <c r="CT3420" s="333"/>
      <c r="DD3420" s="333"/>
      <c r="DN3420" s="333"/>
      <c r="DX3420" s="333"/>
      <c r="EH3420" s="333"/>
      <c r="ER3420" s="333"/>
      <c r="FX3420" s="389"/>
      <c r="GH3420" s="333"/>
      <c r="GR3420" s="333"/>
      <c r="HB3420" s="333"/>
      <c r="HL3420" s="333"/>
      <c r="HV3420" s="333"/>
      <c r="IA3420" s="325"/>
    </row>
    <row r="3421" spans="1:235" s="48" customFormat="1">
      <c r="A3421" s="46"/>
      <c r="AB3421" s="333"/>
      <c r="AL3421" s="333"/>
      <c r="AV3421" s="333"/>
      <c r="BF3421" s="333"/>
      <c r="BP3421" s="333"/>
      <c r="BZ3421" s="333"/>
      <c r="CJ3421" s="333"/>
      <c r="CT3421" s="333"/>
      <c r="DD3421" s="333"/>
      <c r="DN3421" s="333"/>
      <c r="DX3421" s="333"/>
      <c r="EH3421" s="333"/>
      <c r="ER3421" s="333"/>
      <c r="FX3421" s="389"/>
      <c r="GH3421" s="333"/>
      <c r="GR3421" s="333"/>
      <c r="HB3421" s="333"/>
      <c r="HL3421" s="333"/>
      <c r="HV3421" s="333"/>
      <c r="IA3421" s="325"/>
    </row>
    <row r="3422" spans="1:235" s="48" customFormat="1">
      <c r="A3422" s="46"/>
      <c r="AB3422" s="333"/>
      <c r="AL3422" s="333"/>
      <c r="AV3422" s="333"/>
      <c r="BF3422" s="333"/>
      <c r="BP3422" s="333"/>
      <c r="BZ3422" s="333"/>
      <c r="CJ3422" s="333"/>
      <c r="CT3422" s="333"/>
      <c r="DD3422" s="333"/>
      <c r="DN3422" s="333"/>
      <c r="DX3422" s="333"/>
      <c r="EH3422" s="333"/>
      <c r="ER3422" s="333"/>
      <c r="FX3422" s="389"/>
      <c r="GH3422" s="333"/>
      <c r="GR3422" s="333"/>
      <c r="HB3422" s="333"/>
      <c r="HL3422" s="333"/>
      <c r="HV3422" s="333"/>
      <c r="IA3422" s="325"/>
    </row>
    <row r="3423" spans="1:235" s="48" customFormat="1">
      <c r="A3423" s="46"/>
      <c r="AB3423" s="333"/>
      <c r="AL3423" s="333"/>
      <c r="AV3423" s="333"/>
      <c r="BF3423" s="333"/>
      <c r="BP3423" s="333"/>
      <c r="BZ3423" s="333"/>
      <c r="CJ3423" s="333"/>
      <c r="CT3423" s="333"/>
      <c r="DD3423" s="333"/>
      <c r="DN3423" s="333"/>
      <c r="DX3423" s="333"/>
      <c r="EH3423" s="333"/>
      <c r="ER3423" s="333"/>
      <c r="FX3423" s="389"/>
      <c r="GH3423" s="333"/>
      <c r="GR3423" s="333"/>
      <c r="HB3423" s="333"/>
      <c r="HL3423" s="333"/>
      <c r="HV3423" s="333"/>
      <c r="IA3423" s="325"/>
    </row>
    <row r="3424" spans="1:235" s="48" customFormat="1">
      <c r="A3424" s="46"/>
      <c r="AB3424" s="333"/>
      <c r="AL3424" s="333"/>
      <c r="AV3424" s="333"/>
      <c r="BF3424" s="333"/>
      <c r="BP3424" s="333"/>
      <c r="BZ3424" s="333"/>
      <c r="CJ3424" s="333"/>
      <c r="CT3424" s="333"/>
      <c r="DD3424" s="333"/>
      <c r="DN3424" s="333"/>
      <c r="DX3424" s="333"/>
      <c r="EH3424" s="333"/>
      <c r="ER3424" s="333"/>
      <c r="FX3424" s="389"/>
      <c r="GH3424" s="333"/>
      <c r="GR3424" s="333"/>
      <c r="HB3424" s="333"/>
      <c r="HL3424" s="333"/>
      <c r="HV3424" s="333"/>
      <c r="IA3424" s="325"/>
    </row>
    <row r="3425" spans="1:235" s="48" customFormat="1">
      <c r="A3425" s="46"/>
      <c r="AB3425" s="333"/>
      <c r="AL3425" s="333"/>
      <c r="AV3425" s="333"/>
      <c r="BF3425" s="333"/>
      <c r="BP3425" s="333"/>
      <c r="BZ3425" s="333"/>
      <c r="CJ3425" s="333"/>
      <c r="CT3425" s="333"/>
      <c r="DD3425" s="333"/>
      <c r="DN3425" s="333"/>
      <c r="DX3425" s="333"/>
      <c r="EH3425" s="333"/>
      <c r="ER3425" s="333"/>
      <c r="FX3425" s="389"/>
      <c r="GH3425" s="333"/>
      <c r="GR3425" s="333"/>
      <c r="HB3425" s="333"/>
      <c r="HL3425" s="333"/>
      <c r="HV3425" s="333"/>
      <c r="IA3425" s="325"/>
    </row>
    <row r="3426" spans="1:235" s="48" customFormat="1">
      <c r="A3426" s="46"/>
      <c r="AB3426" s="333"/>
      <c r="AL3426" s="333"/>
      <c r="AV3426" s="333"/>
      <c r="BF3426" s="333"/>
      <c r="BP3426" s="333"/>
      <c r="BZ3426" s="333"/>
      <c r="CJ3426" s="333"/>
      <c r="CT3426" s="333"/>
      <c r="DD3426" s="333"/>
      <c r="DN3426" s="333"/>
      <c r="DX3426" s="333"/>
      <c r="EH3426" s="333"/>
      <c r="ER3426" s="333"/>
      <c r="FX3426" s="389"/>
      <c r="GH3426" s="333"/>
      <c r="GR3426" s="333"/>
      <c r="HB3426" s="333"/>
      <c r="HL3426" s="333"/>
      <c r="HV3426" s="333"/>
      <c r="IA3426" s="325"/>
    </row>
    <row r="3427" spans="1:235" s="48" customFormat="1">
      <c r="A3427" s="46"/>
      <c r="AB3427" s="333"/>
      <c r="AL3427" s="333"/>
      <c r="AV3427" s="333"/>
      <c r="BF3427" s="333"/>
      <c r="BP3427" s="333"/>
      <c r="BZ3427" s="333"/>
      <c r="CJ3427" s="333"/>
      <c r="CT3427" s="333"/>
      <c r="DD3427" s="333"/>
      <c r="DN3427" s="333"/>
      <c r="DX3427" s="333"/>
      <c r="EH3427" s="333"/>
      <c r="ER3427" s="333"/>
      <c r="FX3427" s="389"/>
      <c r="GH3427" s="333"/>
      <c r="GR3427" s="333"/>
      <c r="HB3427" s="333"/>
      <c r="HL3427" s="333"/>
      <c r="HV3427" s="333"/>
      <c r="IA3427" s="325"/>
    </row>
    <row r="3428" spans="1:235" s="48" customFormat="1">
      <c r="A3428" s="46"/>
      <c r="AB3428" s="333"/>
      <c r="AL3428" s="333"/>
      <c r="AV3428" s="333"/>
      <c r="BF3428" s="333"/>
      <c r="BP3428" s="333"/>
      <c r="BZ3428" s="333"/>
      <c r="CJ3428" s="333"/>
      <c r="CT3428" s="333"/>
      <c r="DD3428" s="333"/>
      <c r="DN3428" s="333"/>
      <c r="DX3428" s="333"/>
      <c r="EH3428" s="333"/>
      <c r="ER3428" s="333"/>
      <c r="FX3428" s="389"/>
      <c r="GH3428" s="333"/>
      <c r="GR3428" s="333"/>
      <c r="HB3428" s="333"/>
      <c r="HL3428" s="333"/>
      <c r="HV3428" s="333"/>
      <c r="IA3428" s="325"/>
    </row>
    <row r="3429" spans="1:235" s="48" customFormat="1">
      <c r="A3429" s="46"/>
      <c r="AB3429" s="333"/>
      <c r="AL3429" s="333"/>
      <c r="AV3429" s="333"/>
      <c r="BF3429" s="333"/>
      <c r="BP3429" s="333"/>
      <c r="BZ3429" s="333"/>
      <c r="CJ3429" s="333"/>
      <c r="CT3429" s="333"/>
      <c r="DD3429" s="333"/>
      <c r="DN3429" s="333"/>
      <c r="DX3429" s="333"/>
      <c r="EH3429" s="333"/>
      <c r="ER3429" s="333"/>
      <c r="FX3429" s="389"/>
      <c r="GH3429" s="333"/>
      <c r="GR3429" s="333"/>
      <c r="HB3429" s="333"/>
      <c r="HL3429" s="333"/>
      <c r="HV3429" s="333"/>
      <c r="IA3429" s="325"/>
    </row>
    <row r="3430" spans="1:235" s="48" customFormat="1">
      <c r="A3430" s="46"/>
      <c r="AB3430" s="333"/>
      <c r="AL3430" s="333"/>
      <c r="AV3430" s="333"/>
      <c r="BF3430" s="333"/>
      <c r="BP3430" s="333"/>
      <c r="BZ3430" s="333"/>
      <c r="CJ3430" s="333"/>
      <c r="CT3430" s="333"/>
      <c r="DD3430" s="333"/>
      <c r="DN3430" s="333"/>
      <c r="DX3430" s="333"/>
      <c r="EH3430" s="333"/>
      <c r="ER3430" s="333"/>
      <c r="FX3430" s="389"/>
      <c r="GH3430" s="333"/>
      <c r="GR3430" s="333"/>
      <c r="HB3430" s="333"/>
      <c r="HL3430" s="333"/>
      <c r="HV3430" s="333"/>
      <c r="IA3430" s="325"/>
    </row>
    <row r="3431" spans="1:235" s="48" customFormat="1">
      <c r="A3431" s="46"/>
      <c r="AB3431" s="333"/>
      <c r="AL3431" s="333"/>
      <c r="AV3431" s="333"/>
      <c r="BF3431" s="333"/>
      <c r="BP3431" s="333"/>
      <c r="BZ3431" s="333"/>
      <c r="CJ3431" s="333"/>
      <c r="CT3431" s="333"/>
      <c r="DD3431" s="333"/>
      <c r="DN3431" s="333"/>
      <c r="DX3431" s="333"/>
      <c r="EH3431" s="333"/>
      <c r="ER3431" s="333"/>
      <c r="FX3431" s="389"/>
      <c r="GH3431" s="333"/>
      <c r="GR3431" s="333"/>
      <c r="HB3431" s="333"/>
      <c r="HL3431" s="333"/>
      <c r="HV3431" s="333"/>
      <c r="IA3431" s="325"/>
    </row>
    <row r="3432" spans="1:235" s="48" customFormat="1">
      <c r="A3432" s="46"/>
      <c r="AB3432" s="333"/>
      <c r="AL3432" s="333"/>
      <c r="AV3432" s="333"/>
      <c r="BF3432" s="333"/>
      <c r="BP3432" s="333"/>
      <c r="BZ3432" s="333"/>
      <c r="CJ3432" s="333"/>
      <c r="CT3432" s="333"/>
      <c r="DD3432" s="333"/>
      <c r="DN3432" s="333"/>
      <c r="DX3432" s="333"/>
      <c r="EH3432" s="333"/>
      <c r="ER3432" s="333"/>
      <c r="FX3432" s="389"/>
      <c r="GH3432" s="333"/>
      <c r="GR3432" s="333"/>
      <c r="HB3432" s="333"/>
      <c r="HL3432" s="333"/>
      <c r="HV3432" s="333"/>
      <c r="IA3432" s="325"/>
    </row>
    <row r="3433" spans="1:235" s="48" customFormat="1">
      <c r="A3433" s="46"/>
      <c r="AB3433" s="333"/>
      <c r="AL3433" s="333"/>
      <c r="AV3433" s="333"/>
      <c r="BF3433" s="333"/>
      <c r="BP3433" s="333"/>
      <c r="BZ3433" s="333"/>
      <c r="CJ3433" s="333"/>
      <c r="CT3433" s="333"/>
      <c r="DD3433" s="333"/>
      <c r="DN3433" s="333"/>
      <c r="DX3433" s="333"/>
      <c r="EH3433" s="333"/>
      <c r="ER3433" s="333"/>
      <c r="FX3433" s="389"/>
      <c r="GH3433" s="333"/>
      <c r="GR3433" s="333"/>
      <c r="HB3433" s="333"/>
      <c r="HL3433" s="333"/>
      <c r="HV3433" s="333"/>
      <c r="IA3433" s="325"/>
    </row>
    <row r="3434" spans="1:235" s="48" customFormat="1">
      <c r="A3434" s="46"/>
      <c r="AB3434" s="333"/>
      <c r="AL3434" s="333"/>
      <c r="AV3434" s="333"/>
      <c r="BF3434" s="333"/>
      <c r="BP3434" s="333"/>
      <c r="BZ3434" s="333"/>
      <c r="CJ3434" s="333"/>
      <c r="CT3434" s="333"/>
      <c r="DD3434" s="333"/>
      <c r="DN3434" s="333"/>
      <c r="DX3434" s="333"/>
      <c r="EH3434" s="333"/>
      <c r="ER3434" s="333"/>
      <c r="FX3434" s="389"/>
      <c r="GH3434" s="333"/>
      <c r="GR3434" s="333"/>
      <c r="HB3434" s="333"/>
      <c r="HL3434" s="333"/>
      <c r="HV3434" s="333"/>
      <c r="IA3434" s="325"/>
    </row>
    <row r="3435" spans="1:235" s="48" customFormat="1">
      <c r="A3435" s="46"/>
      <c r="AB3435" s="333"/>
      <c r="AL3435" s="333"/>
      <c r="AV3435" s="333"/>
      <c r="BF3435" s="333"/>
      <c r="BP3435" s="333"/>
      <c r="BZ3435" s="333"/>
      <c r="CJ3435" s="333"/>
      <c r="CT3435" s="333"/>
      <c r="DD3435" s="333"/>
      <c r="DN3435" s="333"/>
      <c r="DX3435" s="333"/>
      <c r="EH3435" s="333"/>
      <c r="ER3435" s="333"/>
      <c r="FX3435" s="389"/>
      <c r="GH3435" s="333"/>
      <c r="GR3435" s="333"/>
      <c r="HB3435" s="333"/>
      <c r="HL3435" s="333"/>
      <c r="HV3435" s="333"/>
      <c r="IA3435" s="325"/>
    </row>
    <row r="3436" spans="1:235" s="48" customFormat="1">
      <c r="A3436" s="46"/>
      <c r="AB3436" s="333"/>
      <c r="AL3436" s="333"/>
      <c r="AV3436" s="333"/>
      <c r="BF3436" s="333"/>
      <c r="BP3436" s="333"/>
      <c r="BZ3436" s="333"/>
      <c r="CJ3436" s="333"/>
      <c r="CT3436" s="333"/>
      <c r="DD3436" s="333"/>
      <c r="DN3436" s="333"/>
      <c r="DX3436" s="333"/>
      <c r="EH3436" s="333"/>
      <c r="ER3436" s="333"/>
      <c r="FX3436" s="389"/>
      <c r="GH3436" s="333"/>
      <c r="GR3436" s="333"/>
      <c r="HB3436" s="333"/>
      <c r="HL3436" s="333"/>
      <c r="HV3436" s="333"/>
      <c r="IA3436" s="325"/>
    </row>
    <row r="3437" spans="1:235" s="48" customFormat="1">
      <c r="A3437" s="46"/>
      <c r="AB3437" s="333"/>
      <c r="AL3437" s="333"/>
      <c r="AV3437" s="333"/>
      <c r="BF3437" s="333"/>
      <c r="BP3437" s="333"/>
      <c r="BZ3437" s="333"/>
      <c r="CJ3437" s="333"/>
      <c r="CT3437" s="333"/>
      <c r="DD3437" s="333"/>
      <c r="DN3437" s="333"/>
      <c r="DX3437" s="333"/>
      <c r="EH3437" s="333"/>
      <c r="ER3437" s="333"/>
      <c r="FX3437" s="389"/>
      <c r="GH3437" s="333"/>
      <c r="GR3437" s="333"/>
      <c r="HB3437" s="333"/>
      <c r="HL3437" s="333"/>
      <c r="HV3437" s="333"/>
      <c r="IA3437" s="325"/>
    </row>
    <row r="3438" spans="1:235" s="48" customFormat="1">
      <c r="A3438" s="46"/>
      <c r="AB3438" s="333"/>
      <c r="AL3438" s="333"/>
      <c r="AV3438" s="333"/>
      <c r="BF3438" s="333"/>
      <c r="BP3438" s="333"/>
      <c r="BZ3438" s="333"/>
      <c r="CJ3438" s="333"/>
      <c r="CT3438" s="333"/>
      <c r="DD3438" s="333"/>
      <c r="DN3438" s="333"/>
      <c r="DX3438" s="333"/>
      <c r="EH3438" s="333"/>
      <c r="ER3438" s="333"/>
      <c r="FX3438" s="389"/>
      <c r="GH3438" s="333"/>
      <c r="GR3438" s="333"/>
      <c r="HB3438" s="333"/>
      <c r="HL3438" s="333"/>
      <c r="HV3438" s="333"/>
      <c r="IA3438" s="325"/>
    </row>
    <row r="3439" spans="1:235" s="48" customFormat="1">
      <c r="A3439" s="46"/>
      <c r="AB3439" s="333"/>
      <c r="AL3439" s="333"/>
      <c r="AV3439" s="333"/>
      <c r="BF3439" s="333"/>
      <c r="BP3439" s="333"/>
      <c r="BZ3439" s="333"/>
      <c r="CJ3439" s="333"/>
      <c r="CT3439" s="333"/>
      <c r="DD3439" s="333"/>
      <c r="DN3439" s="333"/>
      <c r="DX3439" s="333"/>
      <c r="EH3439" s="333"/>
      <c r="ER3439" s="333"/>
      <c r="FX3439" s="389"/>
      <c r="GH3439" s="333"/>
      <c r="GR3439" s="333"/>
      <c r="HB3439" s="333"/>
      <c r="HL3439" s="333"/>
      <c r="HV3439" s="333"/>
      <c r="IA3439" s="325"/>
    </row>
    <row r="3440" spans="1:235" s="48" customFormat="1">
      <c r="A3440" s="46"/>
      <c r="AB3440" s="333"/>
      <c r="AL3440" s="333"/>
      <c r="AV3440" s="333"/>
      <c r="BF3440" s="333"/>
      <c r="BP3440" s="333"/>
      <c r="BZ3440" s="333"/>
      <c r="CJ3440" s="333"/>
      <c r="CT3440" s="333"/>
      <c r="DD3440" s="333"/>
      <c r="DN3440" s="333"/>
      <c r="DX3440" s="333"/>
      <c r="EH3440" s="333"/>
      <c r="ER3440" s="333"/>
      <c r="FX3440" s="389"/>
      <c r="GH3440" s="333"/>
      <c r="GR3440" s="333"/>
      <c r="HB3440" s="333"/>
      <c r="HL3440" s="333"/>
      <c r="HV3440" s="333"/>
      <c r="IA3440" s="325"/>
    </row>
    <row r="3441" spans="1:235" s="48" customFormat="1">
      <c r="A3441" s="46"/>
      <c r="AB3441" s="333"/>
      <c r="AL3441" s="333"/>
      <c r="AV3441" s="333"/>
      <c r="BF3441" s="333"/>
      <c r="BP3441" s="333"/>
      <c r="BZ3441" s="333"/>
      <c r="CJ3441" s="333"/>
      <c r="CT3441" s="333"/>
      <c r="DD3441" s="333"/>
      <c r="DN3441" s="333"/>
      <c r="DX3441" s="333"/>
      <c r="EH3441" s="333"/>
      <c r="ER3441" s="333"/>
      <c r="FX3441" s="389"/>
      <c r="GH3441" s="333"/>
      <c r="GR3441" s="333"/>
      <c r="HB3441" s="333"/>
      <c r="HL3441" s="333"/>
      <c r="HV3441" s="333"/>
      <c r="IA3441" s="325"/>
    </row>
    <row r="3442" spans="1:235" s="48" customFormat="1">
      <c r="A3442" s="46"/>
      <c r="AB3442" s="333"/>
      <c r="AL3442" s="333"/>
      <c r="AV3442" s="333"/>
      <c r="BF3442" s="333"/>
      <c r="BP3442" s="333"/>
      <c r="BZ3442" s="333"/>
      <c r="CJ3442" s="333"/>
      <c r="CT3442" s="333"/>
      <c r="DD3442" s="333"/>
      <c r="DN3442" s="333"/>
      <c r="DX3442" s="333"/>
      <c r="EH3442" s="333"/>
      <c r="ER3442" s="333"/>
      <c r="FX3442" s="389"/>
      <c r="GH3442" s="333"/>
      <c r="GR3442" s="333"/>
      <c r="HB3442" s="333"/>
      <c r="HL3442" s="333"/>
      <c r="HV3442" s="333"/>
      <c r="IA3442" s="325"/>
    </row>
    <row r="3443" spans="1:235" s="48" customFormat="1">
      <c r="A3443" s="46"/>
      <c r="AB3443" s="333"/>
      <c r="AL3443" s="333"/>
      <c r="AV3443" s="333"/>
      <c r="BF3443" s="333"/>
      <c r="BP3443" s="333"/>
      <c r="BZ3443" s="333"/>
      <c r="CJ3443" s="333"/>
      <c r="CT3443" s="333"/>
      <c r="DD3443" s="333"/>
      <c r="DN3443" s="333"/>
      <c r="DX3443" s="333"/>
      <c r="EH3443" s="333"/>
      <c r="ER3443" s="333"/>
      <c r="FX3443" s="389"/>
      <c r="GH3443" s="333"/>
      <c r="GR3443" s="333"/>
      <c r="HB3443" s="333"/>
      <c r="HL3443" s="333"/>
      <c r="HV3443" s="333"/>
      <c r="IA3443" s="325"/>
    </row>
    <row r="3444" spans="1:235" s="48" customFormat="1">
      <c r="A3444" s="46"/>
      <c r="AB3444" s="333"/>
      <c r="AL3444" s="333"/>
      <c r="AV3444" s="333"/>
      <c r="BF3444" s="333"/>
      <c r="BP3444" s="333"/>
      <c r="BZ3444" s="333"/>
      <c r="CJ3444" s="333"/>
      <c r="CT3444" s="333"/>
      <c r="DD3444" s="333"/>
      <c r="DN3444" s="333"/>
      <c r="DX3444" s="333"/>
      <c r="EH3444" s="333"/>
      <c r="ER3444" s="333"/>
      <c r="FX3444" s="389"/>
      <c r="GH3444" s="333"/>
      <c r="GR3444" s="333"/>
      <c r="HB3444" s="333"/>
      <c r="HL3444" s="333"/>
      <c r="HV3444" s="333"/>
      <c r="IA3444" s="325"/>
    </row>
    <row r="3445" spans="1:235" s="48" customFormat="1">
      <c r="A3445" s="46"/>
      <c r="AB3445" s="333"/>
      <c r="AL3445" s="333"/>
      <c r="AV3445" s="333"/>
      <c r="BF3445" s="333"/>
      <c r="BP3445" s="333"/>
      <c r="BZ3445" s="333"/>
      <c r="CJ3445" s="333"/>
      <c r="CT3445" s="333"/>
      <c r="DD3445" s="333"/>
      <c r="DN3445" s="333"/>
      <c r="DX3445" s="333"/>
      <c r="EH3445" s="333"/>
      <c r="ER3445" s="333"/>
      <c r="FX3445" s="389"/>
      <c r="GH3445" s="333"/>
      <c r="GR3445" s="333"/>
      <c r="HB3445" s="333"/>
      <c r="HL3445" s="333"/>
      <c r="HV3445" s="333"/>
      <c r="IA3445" s="325"/>
    </row>
    <row r="3446" spans="1:235" s="48" customFormat="1">
      <c r="A3446" s="46"/>
      <c r="AB3446" s="333"/>
      <c r="AL3446" s="333"/>
      <c r="AV3446" s="333"/>
      <c r="BF3446" s="333"/>
      <c r="BP3446" s="333"/>
      <c r="BZ3446" s="333"/>
      <c r="CJ3446" s="333"/>
      <c r="CT3446" s="333"/>
      <c r="DD3446" s="333"/>
      <c r="DN3446" s="333"/>
      <c r="DX3446" s="333"/>
      <c r="EH3446" s="333"/>
      <c r="ER3446" s="333"/>
      <c r="FX3446" s="389"/>
      <c r="GH3446" s="333"/>
      <c r="GR3446" s="333"/>
      <c r="HB3446" s="333"/>
      <c r="HL3446" s="333"/>
      <c r="HV3446" s="333"/>
      <c r="IA3446" s="325"/>
    </row>
    <row r="3447" spans="1:235" s="48" customFormat="1">
      <c r="A3447" s="46"/>
      <c r="AB3447" s="333"/>
      <c r="AL3447" s="333"/>
      <c r="AV3447" s="333"/>
      <c r="BF3447" s="333"/>
      <c r="BP3447" s="333"/>
      <c r="BZ3447" s="333"/>
      <c r="CJ3447" s="333"/>
      <c r="CT3447" s="333"/>
      <c r="DD3447" s="333"/>
      <c r="DN3447" s="333"/>
      <c r="DX3447" s="333"/>
      <c r="EH3447" s="333"/>
      <c r="ER3447" s="333"/>
      <c r="FX3447" s="389"/>
      <c r="GH3447" s="333"/>
      <c r="GR3447" s="333"/>
      <c r="HB3447" s="333"/>
      <c r="HL3447" s="333"/>
      <c r="HV3447" s="333"/>
      <c r="IA3447" s="325"/>
    </row>
    <row r="3448" spans="1:235" s="48" customFormat="1">
      <c r="A3448" s="46"/>
      <c r="AB3448" s="333"/>
      <c r="AL3448" s="333"/>
      <c r="AV3448" s="333"/>
      <c r="BF3448" s="333"/>
      <c r="BP3448" s="333"/>
      <c r="BZ3448" s="333"/>
      <c r="CJ3448" s="333"/>
      <c r="CT3448" s="333"/>
      <c r="DD3448" s="333"/>
      <c r="DN3448" s="333"/>
      <c r="DX3448" s="333"/>
      <c r="EH3448" s="333"/>
      <c r="ER3448" s="333"/>
      <c r="FX3448" s="389"/>
      <c r="GH3448" s="333"/>
      <c r="GR3448" s="333"/>
      <c r="HB3448" s="333"/>
      <c r="HL3448" s="333"/>
      <c r="HV3448" s="333"/>
      <c r="IA3448" s="325"/>
    </row>
    <row r="3449" spans="1:235" s="48" customFormat="1">
      <c r="A3449" s="46"/>
      <c r="AB3449" s="333"/>
      <c r="AL3449" s="333"/>
      <c r="AV3449" s="333"/>
      <c r="BF3449" s="333"/>
      <c r="BP3449" s="333"/>
      <c r="BZ3449" s="333"/>
      <c r="CJ3449" s="333"/>
      <c r="CT3449" s="333"/>
      <c r="DD3449" s="333"/>
      <c r="DN3449" s="333"/>
      <c r="DX3449" s="333"/>
      <c r="EH3449" s="333"/>
      <c r="ER3449" s="333"/>
      <c r="FX3449" s="389"/>
      <c r="GH3449" s="333"/>
      <c r="GR3449" s="333"/>
      <c r="HB3449" s="333"/>
      <c r="HL3449" s="333"/>
      <c r="HV3449" s="333"/>
      <c r="IA3449" s="325"/>
    </row>
    <row r="3450" spans="1:235" s="48" customFormat="1">
      <c r="A3450" s="46"/>
      <c r="AB3450" s="333"/>
      <c r="AL3450" s="333"/>
      <c r="AV3450" s="333"/>
      <c r="BF3450" s="333"/>
      <c r="BP3450" s="333"/>
      <c r="BZ3450" s="333"/>
      <c r="CJ3450" s="333"/>
      <c r="CT3450" s="333"/>
      <c r="DD3450" s="333"/>
      <c r="DN3450" s="333"/>
      <c r="DX3450" s="333"/>
      <c r="EH3450" s="333"/>
      <c r="ER3450" s="333"/>
      <c r="FX3450" s="389"/>
      <c r="GH3450" s="333"/>
      <c r="GR3450" s="333"/>
      <c r="HB3450" s="333"/>
      <c r="HL3450" s="333"/>
      <c r="HV3450" s="333"/>
      <c r="IA3450" s="325"/>
    </row>
    <row r="3451" spans="1:235" s="48" customFormat="1">
      <c r="A3451" s="46"/>
      <c r="AB3451" s="333"/>
      <c r="AL3451" s="333"/>
      <c r="AV3451" s="333"/>
      <c r="BF3451" s="333"/>
      <c r="BP3451" s="333"/>
      <c r="BZ3451" s="333"/>
      <c r="CJ3451" s="333"/>
      <c r="CT3451" s="333"/>
      <c r="DD3451" s="333"/>
      <c r="DN3451" s="333"/>
      <c r="DX3451" s="333"/>
      <c r="EH3451" s="333"/>
      <c r="ER3451" s="333"/>
      <c r="FX3451" s="389"/>
      <c r="GH3451" s="333"/>
      <c r="GR3451" s="333"/>
      <c r="HB3451" s="333"/>
      <c r="HL3451" s="333"/>
      <c r="HV3451" s="333"/>
      <c r="IA3451" s="325"/>
    </row>
    <row r="3452" spans="1:235" s="48" customFormat="1">
      <c r="A3452" s="46"/>
      <c r="AB3452" s="333"/>
      <c r="AL3452" s="333"/>
      <c r="AV3452" s="333"/>
      <c r="BF3452" s="333"/>
      <c r="BP3452" s="333"/>
      <c r="BZ3452" s="333"/>
      <c r="CJ3452" s="333"/>
      <c r="CT3452" s="333"/>
      <c r="DD3452" s="333"/>
      <c r="DN3452" s="333"/>
      <c r="DX3452" s="333"/>
      <c r="EH3452" s="333"/>
      <c r="ER3452" s="333"/>
      <c r="FX3452" s="389"/>
      <c r="GH3452" s="333"/>
      <c r="GR3452" s="333"/>
      <c r="HB3452" s="333"/>
      <c r="HL3452" s="333"/>
      <c r="HV3452" s="333"/>
      <c r="IA3452" s="325"/>
    </row>
    <row r="3453" spans="1:235" s="48" customFormat="1">
      <c r="A3453" s="46"/>
      <c r="AB3453" s="333"/>
      <c r="AL3453" s="333"/>
      <c r="AV3453" s="333"/>
      <c r="BF3453" s="333"/>
      <c r="BP3453" s="333"/>
      <c r="BZ3453" s="333"/>
      <c r="CJ3453" s="333"/>
      <c r="CT3453" s="333"/>
      <c r="DD3453" s="333"/>
      <c r="DN3453" s="333"/>
      <c r="DX3453" s="333"/>
      <c r="EH3453" s="333"/>
      <c r="ER3453" s="333"/>
      <c r="FX3453" s="389"/>
      <c r="GH3453" s="333"/>
      <c r="GR3453" s="333"/>
      <c r="HB3453" s="333"/>
      <c r="HL3453" s="333"/>
      <c r="HV3453" s="333"/>
      <c r="IA3453" s="325"/>
    </row>
    <row r="3454" spans="1:235" s="48" customFormat="1">
      <c r="A3454" s="46"/>
      <c r="AB3454" s="333"/>
      <c r="AL3454" s="333"/>
      <c r="AV3454" s="333"/>
      <c r="BF3454" s="333"/>
      <c r="BP3454" s="333"/>
      <c r="BZ3454" s="333"/>
      <c r="CJ3454" s="333"/>
      <c r="CT3454" s="333"/>
      <c r="DD3454" s="333"/>
      <c r="DN3454" s="333"/>
      <c r="DX3454" s="333"/>
      <c r="EH3454" s="333"/>
      <c r="ER3454" s="333"/>
      <c r="FX3454" s="389"/>
      <c r="GH3454" s="333"/>
      <c r="GR3454" s="333"/>
      <c r="HB3454" s="333"/>
      <c r="HL3454" s="333"/>
      <c r="HV3454" s="333"/>
      <c r="IA3454" s="325"/>
    </row>
    <row r="3455" spans="1:235" s="48" customFormat="1">
      <c r="A3455" s="46"/>
      <c r="AB3455" s="333"/>
      <c r="AL3455" s="333"/>
      <c r="AV3455" s="333"/>
      <c r="BF3455" s="333"/>
      <c r="BP3455" s="333"/>
      <c r="BZ3455" s="333"/>
      <c r="CJ3455" s="333"/>
      <c r="CT3455" s="333"/>
      <c r="DD3455" s="333"/>
      <c r="DN3455" s="333"/>
      <c r="DX3455" s="333"/>
      <c r="EH3455" s="333"/>
      <c r="ER3455" s="333"/>
      <c r="FX3455" s="389"/>
      <c r="GH3455" s="333"/>
      <c r="GR3455" s="333"/>
      <c r="HB3455" s="333"/>
      <c r="HL3455" s="333"/>
      <c r="HV3455" s="333"/>
      <c r="IA3455" s="325"/>
    </row>
    <row r="3456" spans="1:235" s="48" customFormat="1">
      <c r="A3456" s="46"/>
      <c r="AB3456" s="333"/>
      <c r="AL3456" s="333"/>
      <c r="AV3456" s="333"/>
      <c r="BF3456" s="333"/>
      <c r="BP3456" s="333"/>
      <c r="BZ3456" s="333"/>
      <c r="CJ3456" s="333"/>
      <c r="CT3456" s="333"/>
      <c r="DD3456" s="333"/>
      <c r="DN3456" s="333"/>
      <c r="DX3456" s="333"/>
      <c r="EH3456" s="333"/>
      <c r="ER3456" s="333"/>
      <c r="FX3456" s="389"/>
      <c r="GH3456" s="333"/>
      <c r="GR3456" s="333"/>
      <c r="HB3456" s="333"/>
      <c r="HL3456" s="333"/>
      <c r="HV3456" s="333"/>
      <c r="IA3456" s="325"/>
    </row>
    <row r="3457" spans="1:235" s="48" customFormat="1">
      <c r="A3457" s="46"/>
      <c r="AB3457" s="333"/>
      <c r="AL3457" s="333"/>
      <c r="AV3457" s="333"/>
      <c r="BF3457" s="333"/>
      <c r="BP3457" s="333"/>
      <c r="BZ3457" s="333"/>
      <c r="CJ3457" s="333"/>
      <c r="CT3457" s="333"/>
      <c r="DD3457" s="333"/>
      <c r="DN3457" s="333"/>
      <c r="DX3457" s="333"/>
      <c r="EH3457" s="333"/>
      <c r="ER3457" s="333"/>
      <c r="FX3457" s="389"/>
      <c r="GH3457" s="333"/>
      <c r="GR3457" s="333"/>
      <c r="HB3457" s="333"/>
      <c r="HL3457" s="333"/>
      <c r="HV3457" s="333"/>
      <c r="IA3457" s="325"/>
    </row>
    <row r="3458" spans="1:235" s="48" customFormat="1">
      <c r="A3458" s="46"/>
      <c r="AB3458" s="333"/>
      <c r="AL3458" s="333"/>
      <c r="AV3458" s="333"/>
      <c r="BF3458" s="333"/>
      <c r="BP3458" s="333"/>
      <c r="BZ3458" s="333"/>
      <c r="CJ3458" s="333"/>
      <c r="CT3458" s="333"/>
      <c r="DD3458" s="333"/>
      <c r="DN3458" s="333"/>
      <c r="DX3458" s="333"/>
      <c r="EH3458" s="333"/>
      <c r="ER3458" s="333"/>
      <c r="FX3458" s="389"/>
      <c r="GH3458" s="333"/>
      <c r="GR3458" s="333"/>
      <c r="HB3458" s="333"/>
      <c r="HL3458" s="333"/>
      <c r="HV3458" s="333"/>
      <c r="IA3458" s="325"/>
    </row>
    <row r="3459" spans="1:235" s="48" customFormat="1">
      <c r="A3459" s="46"/>
      <c r="AB3459" s="333"/>
      <c r="AL3459" s="333"/>
      <c r="AV3459" s="333"/>
      <c r="BF3459" s="333"/>
      <c r="BP3459" s="333"/>
      <c r="BZ3459" s="333"/>
      <c r="CJ3459" s="333"/>
      <c r="CT3459" s="333"/>
      <c r="DD3459" s="333"/>
      <c r="DN3459" s="333"/>
      <c r="DX3459" s="333"/>
      <c r="EH3459" s="333"/>
      <c r="ER3459" s="333"/>
      <c r="FX3459" s="389"/>
      <c r="GH3459" s="333"/>
      <c r="GR3459" s="333"/>
      <c r="HB3459" s="333"/>
      <c r="HL3459" s="333"/>
      <c r="HV3459" s="333"/>
      <c r="IA3459" s="325"/>
    </row>
    <row r="3460" spans="1:235" s="48" customFormat="1">
      <c r="A3460" s="46"/>
      <c r="AB3460" s="333"/>
      <c r="AL3460" s="333"/>
      <c r="AV3460" s="333"/>
      <c r="BF3460" s="333"/>
      <c r="BP3460" s="333"/>
      <c r="BZ3460" s="333"/>
      <c r="CJ3460" s="333"/>
      <c r="CT3460" s="333"/>
      <c r="DD3460" s="333"/>
      <c r="DN3460" s="333"/>
      <c r="DX3460" s="333"/>
      <c r="EH3460" s="333"/>
      <c r="ER3460" s="333"/>
      <c r="FX3460" s="389"/>
      <c r="GH3460" s="333"/>
      <c r="GR3460" s="333"/>
      <c r="HB3460" s="333"/>
      <c r="HL3460" s="333"/>
      <c r="HV3460" s="333"/>
      <c r="IA3460" s="325"/>
    </row>
    <row r="3461" spans="1:235" s="48" customFormat="1">
      <c r="A3461" s="46"/>
      <c r="AB3461" s="333"/>
      <c r="AL3461" s="333"/>
      <c r="AV3461" s="333"/>
      <c r="BF3461" s="333"/>
      <c r="BP3461" s="333"/>
      <c r="BZ3461" s="333"/>
      <c r="CJ3461" s="333"/>
      <c r="CT3461" s="333"/>
      <c r="DD3461" s="333"/>
      <c r="DN3461" s="333"/>
      <c r="DX3461" s="333"/>
      <c r="EH3461" s="333"/>
      <c r="ER3461" s="333"/>
      <c r="FX3461" s="389"/>
      <c r="GH3461" s="333"/>
      <c r="GR3461" s="333"/>
      <c r="HB3461" s="333"/>
      <c r="HL3461" s="333"/>
      <c r="HV3461" s="333"/>
      <c r="IA3461" s="325"/>
    </row>
    <row r="3462" spans="1:235" s="48" customFormat="1">
      <c r="A3462" s="46"/>
      <c r="AB3462" s="333"/>
      <c r="AL3462" s="333"/>
      <c r="AV3462" s="333"/>
      <c r="BF3462" s="333"/>
      <c r="BP3462" s="333"/>
      <c r="BZ3462" s="333"/>
      <c r="CJ3462" s="333"/>
      <c r="CT3462" s="333"/>
      <c r="DD3462" s="333"/>
      <c r="DN3462" s="333"/>
      <c r="DX3462" s="333"/>
      <c r="EH3462" s="333"/>
      <c r="ER3462" s="333"/>
      <c r="FX3462" s="389"/>
      <c r="GH3462" s="333"/>
      <c r="GR3462" s="333"/>
      <c r="HB3462" s="333"/>
      <c r="HL3462" s="333"/>
      <c r="HV3462" s="333"/>
      <c r="IA3462" s="325"/>
    </row>
    <row r="3463" spans="1:235" s="48" customFormat="1">
      <c r="A3463" s="46"/>
      <c r="AB3463" s="333"/>
      <c r="AL3463" s="333"/>
      <c r="AV3463" s="333"/>
      <c r="BF3463" s="333"/>
      <c r="BP3463" s="333"/>
      <c r="BZ3463" s="333"/>
      <c r="CJ3463" s="333"/>
      <c r="CT3463" s="333"/>
      <c r="DD3463" s="333"/>
      <c r="DN3463" s="333"/>
      <c r="DX3463" s="333"/>
      <c r="EH3463" s="333"/>
      <c r="ER3463" s="333"/>
      <c r="FX3463" s="389"/>
      <c r="GH3463" s="333"/>
      <c r="GR3463" s="333"/>
      <c r="HB3463" s="333"/>
      <c r="HL3463" s="333"/>
      <c r="HV3463" s="333"/>
      <c r="IA3463" s="325"/>
    </row>
    <row r="3464" spans="1:235" s="48" customFormat="1">
      <c r="A3464" s="46"/>
      <c r="AB3464" s="333"/>
      <c r="AL3464" s="333"/>
      <c r="AV3464" s="333"/>
      <c r="BF3464" s="333"/>
      <c r="BP3464" s="333"/>
      <c r="BZ3464" s="333"/>
      <c r="CJ3464" s="333"/>
      <c r="CT3464" s="333"/>
      <c r="DD3464" s="333"/>
      <c r="DN3464" s="333"/>
      <c r="DX3464" s="333"/>
      <c r="EH3464" s="333"/>
      <c r="ER3464" s="333"/>
      <c r="FX3464" s="389"/>
      <c r="GH3464" s="333"/>
      <c r="GR3464" s="333"/>
      <c r="HB3464" s="333"/>
      <c r="HL3464" s="333"/>
      <c r="HV3464" s="333"/>
      <c r="IA3464" s="325"/>
    </row>
    <row r="3465" spans="1:235" s="48" customFormat="1">
      <c r="A3465" s="46"/>
      <c r="AB3465" s="333"/>
      <c r="AL3465" s="333"/>
      <c r="AV3465" s="333"/>
      <c r="BF3465" s="333"/>
      <c r="BP3465" s="333"/>
      <c r="BZ3465" s="333"/>
      <c r="CJ3465" s="333"/>
      <c r="CT3465" s="333"/>
      <c r="DD3465" s="333"/>
      <c r="DN3465" s="333"/>
      <c r="DX3465" s="333"/>
      <c r="EH3465" s="333"/>
      <c r="ER3465" s="333"/>
      <c r="FX3465" s="389"/>
      <c r="GH3465" s="333"/>
      <c r="GR3465" s="333"/>
      <c r="HB3465" s="333"/>
      <c r="HL3465" s="333"/>
      <c r="HV3465" s="333"/>
      <c r="IA3465" s="325"/>
    </row>
    <row r="3466" spans="1:235" s="48" customFormat="1">
      <c r="A3466" s="46"/>
      <c r="AB3466" s="333"/>
      <c r="AL3466" s="333"/>
      <c r="AV3466" s="333"/>
      <c r="BF3466" s="333"/>
      <c r="BP3466" s="333"/>
      <c r="BZ3466" s="333"/>
      <c r="CJ3466" s="333"/>
      <c r="CT3466" s="333"/>
      <c r="DD3466" s="333"/>
      <c r="DN3466" s="333"/>
      <c r="DX3466" s="333"/>
      <c r="EH3466" s="333"/>
      <c r="ER3466" s="333"/>
      <c r="FX3466" s="389"/>
      <c r="GH3466" s="333"/>
      <c r="GR3466" s="333"/>
      <c r="HB3466" s="333"/>
      <c r="HL3466" s="333"/>
      <c r="HV3466" s="333"/>
      <c r="IA3466" s="325"/>
    </row>
    <row r="3467" spans="1:235" s="48" customFormat="1">
      <c r="A3467" s="46"/>
      <c r="AB3467" s="333"/>
      <c r="AL3467" s="333"/>
      <c r="AV3467" s="333"/>
      <c r="BF3467" s="333"/>
      <c r="BP3467" s="333"/>
      <c r="BZ3467" s="333"/>
      <c r="CJ3467" s="333"/>
      <c r="CT3467" s="333"/>
      <c r="DD3467" s="333"/>
      <c r="DN3467" s="333"/>
      <c r="DX3467" s="333"/>
      <c r="EH3467" s="333"/>
      <c r="ER3467" s="333"/>
      <c r="FX3467" s="389"/>
      <c r="GH3467" s="333"/>
      <c r="GR3467" s="333"/>
      <c r="HB3467" s="333"/>
      <c r="HL3467" s="333"/>
      <c r="HV3467" s="333"/>
      <c r="IA3467" s="325"/>
    </row>
    <row r="3468" spans="1:235" s="48" customFormat="1">
      <c r="A3468" s="46"/>
      <c r="AB3468" s="333"/>
      <c r="AL3468" s="333"/>
      <c r="AV3468" s="333"/>
      <c r="BF3468" s="333"/>
      <c r="BP3468" s="333"/>
      <c r="BZ3468" s="333"/>
      <c r="CJ3468" s="333"/>
      <c r="CT3468" s="333"/>
      <c r="DD3468" s="333"/>
      <c r="DN3468" s="333"/>
      <c r="DX3468" s="333"/>
      <c r="EH3468" s="333"/>
      <c r="ER3468" s="333"/>
      <c r="FX3468" s="389"/>
      <c r="GH3468" s="333"/>
      <c r="GR3468" s="333"/>
      <c r="HB3468" s="333"/>
      <c r="HL3468" s="333"/>
      <c r="HV3468" s="333"/>
      <c r="IA3468" s="325"/>
    </row>
    <row r="3469" spans="1:235" s="48" customFormat="1">
      <c r="A3469" s="46"/>
      <c r="AB3469" s="333"/>
      <c r="AL3469" s="333"/>
      <c r="AV3469" s="333"/>
      <c r="BF3469" s="333"/>
      <c r="BP3469" s="333"/>
      <c r="BZ3469" s="333"/>
      <c r="CJ3469" s="333"/>
      <c r="CT3469" s="333"/>
      <c r="DD3469" s="333"/>
      <c r="DN3469" s="333"/>
      <c r="DX3469" s="333"/>
      <c r="EH3469" s="333"/>
      <c r="ER3469" s="333"/>
      <c r="FX3469" s="389"/>
      <c r="GH3469" s="333"/>
      <c r="GR3469" s="333"/>
      <c r="HB3469" s="333"/>
      <c r="HL3469" s="333"/>
      <c r="HV3469" s="333"/>
      <c r="IA3469" s="325"/>
    </row>
    <row r="3470" spans="1:235" s="48" customFormat="1">
      <c r="A3470" s="46"/>
      <c r="AB3470" s="333"/>
      <c r="AL3470" s="333"/>
      <c r="AV3470" s="333"/>
      <c r="BF3470" s="333"/>
      <c r="BP3470" s="333"/>
      <c r="BZ3470" s="333"/>
      <c r="CJ3470" s="333"/>
      <c r="CT3470" s="333"/>
      <c r="DD3470" s="333"/>
      <c r="DN3470" s="333"/>
      <c r="DX3470" s="333"/>
      <c r="EH3470" s="333"/>
      <c r="ER3470" s="333"/>
      <c r="FX3470" s="389"/>
      <c r="GH3470" s="333"/>
      <c r="GR3470" s="333"/>
      <c r="HB3470" s="333"/>
      <c r="HL3470" s="333"/>
      <c r="HV3470" s="333"/>
      <c r="IA3470" s="325"/>
    </row>
    <row r="3471" spans="1:235" s="48" customFormat="1">
      <c r="A3471" s="46"/>
      <c r="AB3471" s="333"/>
      <c r="AL3471" s="333"/>
      <c r="AV3471" s="333"/>
      <c r="BF3471" s="333"/>
      <c r="BP3471" s="333"/>
      <c r="BZ3471" s="333"/>
      <c r="CJ3471" s="333"/>
      <c r="CT3471" s="333"/>
      <c r="DD3471" s="333"/>
      <c r="DN3471" s="333"/>
      <c r="DX3471" s="333"/>
      <c r="EH3471" s="333"/>
      <c r="ER3471" s="333"/>
      <c r="FX3471" s="389"/>
      <c r="GH3471" s="333"/>
      <c r="GR3471" s="333"/>
      <c r="HB3471" s="333"/>
      <c r="HL3471" s="333"/>
      <c r="HV3471" s="333"/>
      <c r="IA3471" s="325"/>
    </row>
    <row r="3472" spans="1:235" s="48" customFormat="1">
      <c r="A3472" s="46"/>
      <c r="AB3472" s="333"/>
      <c r="AL3472" s="333"/>
      <c r="AV3472" s="333"/>
      <c r="BF3472" s="333"/>
      <c r="BP3472" s="333"/>
      <c r="BZ3472" s="333"/>
      <c r="CJ3472" s="333"/>
      <c r="CT3472" s="333"/>
      <c r="DD3472" s="333"/>
      <c r="DN3472" s="333"/>
      <c r="DX3472" s="333"/>
      <c r="EH3472" s="333"/>
      <c r="ER3472" s="333"/>
      <c r="FX3472" s="389"/>
      <c r="GH3472" s="333"/>
      <c r="GR3472" s="333"/>
      <c r="HB3472" s="333"/>
      <c r="HL3472" s="333"/>
      <c r="HV3472" s="333"/>
      <c r="IA3472" s="325"/>
    </row>
    <row r="3473" spans="1:235" s="48" customFormat="1">
      <c r="A3473" s="46"/>
      <c r="AB3473" s="333"/>
      <c r="AL3473" s="333"/>
      <c r="AV3473" s="333"/>
      <c r="BF3473" s="333"/>
      <c r="BP3473" s="333"/>
      <c r="BZ3473" s="333"/>
      <c r="CJ3473" s="333"/>
      <c r="CT3473" s="333"/>
      <c r="DD3473" s="333"/>
      <c r="DN3473" s="333"/>
      <c r="DX3473" s="333"/>
      <c r="EH3473" s="333"/>
      <c r="ER3473" s="333"/>
      <c r="FX3473" s="389"/>
      <c r="GH3473" s="333"/>
      <c r="GR3473" s="333"/>
      <c r="HB3473" s="333"/>
      <c r="HL3473" s="333"/>
      <c r="HV3473" s="333"/>
      <c r="IA3473" s="325"/>
    </row>
    <row r="3474" spans="1:235" s="48" customFormat="1">
      <c r="A3474" s="46"/>
      <c r="AB3474" s="333"/>
      <c r="AL3474" s="333"/>
      <c r="AV3474" s="333"/>
      <c r="BF3474" s="333"/>
      <c r="BP3474" s="333"/>
      <c r="BZ3474" s="333"/>
      <c r="CJ3474" s="333"/>
      <c r="CT3474" s="333"/>
      <c r="DD3474" s="333"/>
      <c r="DN3474" s="333"/>
      <c r="DX3474" s="333"/>
      <c r="EH3474" s="333"/>
      <c r="ER3474" s="333"/>
      <c r="FX3474" s="389"/>
      <c r="GH3474" s="333"/>
      <c r="GR3474" s="333"/>
      <c r="HB3474" s="333"/>
      <c r="HL3474" s="333"/>
      <c r="HV3474" s="333"/>
      <c r="IA3474" s="325"/>
    </row>
    <row r="3475" spans="1:235" s="48" customFormat="1">
      <c r="A3475" s="46"/>
      <c r="AB3475" s="333"/>
      <c r="AL3475" s="333"/>
      <c r="AV3475" s="333"/>
      <c r="BF3475" s="333"/>
      <c r="BP3475" s="333"/>
      <c r="BZ3475" s="333"/>
      <c r="CJ3475" s="333"/>
      <c r="CT3475" s="333"/>
      <c r="DD3475" s="333"/>
      <c r="DN3475" s="333"/>
      <c r="DX3475" s="333"/>
      <c r="EH3475" s="333"/>
      <c r="ER3475" s="333"/>
      <c r="FX3475" s="389"/>
      <c r="GH3475" s="333"/>
      <c r="GR3475" s="333"/>
      <c r="HB3475" s="333"/>
      <c r="HL3475" s="333"/>
      <c r="HV3475" s="333"/>
      <c r="IA3475" s="325"/>
    </row>
    <row r="3476" spans="1:235" s="48" customFormat="1">
      <c r="A3476" s="46"/>
      <c r="AB3476" s="333"/>
      <c r="AL3476" s="333"/>
      <c r="AV3476" s="333"/>
      <c r="BF3476" s="333"/>
      <c r="BP3476" s="333"/>
      <c r="BZ3476" s="333"/>
      <c r="CJ3476" s="333"/>
      <c r="CT3476" s="333"/>
      <c r="DD3476" s="333"/>
      <c r="DN3476" s="333"/>
      <c r="DX3476" s="333"/>
      <c r="EH3476" s="333"/>
      <c r="ER3476" s="333"/>
      <c r="FX3476" s="389"/>
      <c r="GH3476" s="333"/>
      <c r="GR3476" s="333"/>
      <c r="HB3476" s="333"/>
      <c r="HL3476" s="333"/>
      <c r="HV3476" s="333"/>
      <c r="IA3476" s="325"/>
    </row>
    <row r="3477" spans="1:235" s="48" customFormat="1">
      <c r="A3477" s="46"/>
      <c r="AB3477" s="333"/>
      <c r="AL3477" s="333"/>
      <c r="AV3477" s="333"/>
      <c r="BF3477" s="333"/>
      <c r="BP3477" s="333"/>
      <c r="BZ3477" s="333"/>
      <c r="CJ3477" s="333"/>
      <c r="CT3477" s="333"/>
      <c r="DD3477" s="333"/>
      <c r="DN3477" s="333"/>
      <c r="DX3477" s="333"/>
      <c r="EH3477" s="333"/>
      <c r="ER3477" s="333"/>
      <c r="FX3477" s="389"/>
      <c r="GH3477" s="333"/>
      <c r="GR3477" s="333"/>
      <c r="HB3477" s="333"/>
      <c r="HL3477" s="333"/>
      <c r="HV3477" s="333"/>
      <c r="IA3477" s="325"/>
    </row>
    <row r="3478" spans="1:235" s="48" customFormat="1">
      <c r="A3478" s="46"/>
      <c r="AB3478" s="333"/>
      <c r="AL3478" s="333"/>
      <c r="AV3478" s="333"/>
      <c r="BF3478" s="333"/>
      <c r="BP3478" s="333"/>
      <c r="BZ3478" s="333"/>
      <c r="CJ3478" s="333"/>
      <c r="CT3478" s="333"/>
      <c r="DD3478" s="333"/>
      <c r="DN3478" s="333"/>
      <c r="DX3478" s="333"/>
      <c r="EH3478" s="333"/>
      <c r="ER3478" s="333"/>
      <c r="FX3478" s="389"/>
      <c r="GH3478" s="333"/>
      <c r="GR3478" s="333"/>
      <c r="HB3478" s="333"/>
      <c r="HL3478" s="333"/>
      <c r="HV3478" s="333"/>
      <c r="IA3478" s="325"/>
    </row>
    <row r="3479" spans="1:235" s="48" customFormat="1">
      <c r="A3479" s="46"/>
      <c r="AB3479" s="333"/>
      <c r="AL3479" s="333"/>
      <c r="AV3479" s="333"/>
      <c r="BF3479" s="333"/>
      <c r="BP3479" s="333"/>
      <c r="BZ3479" s="333"/>
      <c r="CJ3479" s="333"/>
      <c r="CT3479" s="333"/>
      <c r="DD3479" s="333"/>
      <c r="DN3479" s="333"/>
      <c r="DX3479" s="333"/>
      <c r="EH3479" s="333"/>
      <c r="ER3479" s="333"/>
      <c r="FX3479" s="389"/>
      <c r="GH3479" s="333"/>
      <c r="GR3479" s="333"/>
      <c r="HB3479" s="333"/>
      <c r="HL3479" s="333"/>
      <c r="HV3479" s="333"/>
      <c r="IA3479" s="325"/>
    </row>
    <row r="3480" spans="1:235" s="48" customFormat="1">
      <c r="A3480" s="46"/>
      <c r="AB3480" s="333"/>
      <c r="AL3480" s="333"/>
      <c r="AV3480" s="333"/>
      <c r="BF3480" s="333"/>
      <c r="BP3480" s="333"/>
      <c r="BZ3480" s="333"/>
      <c r="CJ3480" s="333"/>
      <c r="CT3480" s="333"/>
      <c r="DD3480" s="333"/>
      <c r="DN3480" s="333"/>
      <c r="DX3480" s="333"/>
      <c r="EH3480" s="333"/>
      <c r="ER3480" s="333"/>
      <c r="FX3480" s="389"/>
      <c r="GH3480" s="333"/>
      <c r="GR3480" s="333"/>
      <c r="HB3480" s="333"/>
      <c r="HL3480" s="333"/>
      <c r="HV3480" s="333"/>
      <c r="IA3480" s="325"/>
    </row>
    <row r="3481" spans="1:235" s="48" customFormat="1">
      <c r="A3481" s="46"/>
      <c r="AB3481" s="333"/>
      <c r="AL3481" s="333"/>
      <c r="AV3481" s="333"/>
      <c r="BF3481" s="333"/>
      <c r="BP3481" s="333"/>
      <c r="BZ3481" s="333"/>
      <c r="CJ3481" s="333"/>
      <c r="CT3481" s="333"/>
      <c r="DD3481" s="333"/>
      <c r="DN3481" s="333"/>
      <c r="DX3481" s="333"/>
      <c r="EH3481" s="333"/>
      <c r="ER3481" s="333"/>
      <c r="FX3481" s="389"/>
      <c r="GH3481" s="333"/>
      <c r="GR3481" s="333"/>
      <c r="HB3481" s="333"/>
      <c r="HL3481" s="333"/>
      <c r="HV3481" s="333"/>
      <c r="IA3481" s="325"/>
    </row>
    <row r="3482" spans="1:235" s="48" customFormat="1">
      <c r="A3482" s="46"/>
      <c r="AB3482" s="333"/>
      <c r="AL3482" s="333"/>
      <c r="AV3482" s="333"/>
      <c r="BF3482" s="333"/>
      <c r="BP3482" s="333"/>
      <c r="BZ3482" s="333"/>
      <c r="CJ3482" s="333"/>
      <c r="CT3482" s="333"/>
      <c r="DD3482" s="333"/>
      <c r="DN3482" s="333"/>
      <c r="DX3482" s="333"/>
      <c r="EH3482" s="333"/>
      <c r="ER3482" s="333"/>
      <c r="FX3482" s="389"/>
      <c r="GH3482" s="333"/>
      <c r="GR3482" s="333"/>
      <c r="HB3482" s="333"/>
      <c r="HL3482" s="333"/>
      <c r="HV3482" s="333"/>
      <c r="IA3482" s="325"/>
    </row>
    <row r="3483" spans="1:235" s="48" customFormat="1">
      <c r="A3483" s="46"/>
      <c r="AB3483" s="333"/>
      <c r="AL3483" s="333"/>
      <c r="AV3483" s="333"/>
      <c r="BF3483" s="333"/>
      <c r="BP3483" s="333"/>
      <c r="BZ3483" s="333"/>
      <c r="CJ3483" s="333"/>
      <c r="CT3483" s="333"/>
      <c r="DD3483" s="333"/>
      <c r="DN3483" s="333"/>
      <c r="DX3483" s="333"/>
      <c r="EH3483" s="333"/>
      <c r="ER3483" s="333"/>
      <c r="FX3483" s="389"/>
      <c r="GH3483" s="333"/>
      <c r="GR3483" s="333"/>
      <c r="HB3483" s="333"/>
      <c r="HL3483" s="333"/>
      <c r="HV3483" s="333"/>
      <c r="IA3483" s="325"/>
    </row>
    <row r="3484" spans="1:235" s="48" customFormat="1">
      <c r="A3484" s="46"/>
      <c r="AB3484" s="333"/>
      <c r="AL3484" s="333"/>
      <c r="AV3484" s="333"/>
      <c r="BF3484" s="333"/>
      <c r="BP3484" s="333"/>
      <c r="BZ3484" s="333"/>
      <c r="CJ3484" s="333"/>
      <c r="CT3484" s="333"/>
      <c r="DD3484" s="333"/>
      <c r="DN3484" s="333"/>
      <c r="DX3484" s="333"/>
      <c r="EH3484" s="333"/>
      <c r="ER3484" s="333"/>
      <c r="FX3484" s="389"/>
      <c r="GH3484" s="333"/>
      <c r="GR3484" s="333"/>
      <c r="HB3484" s="333"/>
      <c r="HL3484" s="333"/>
      <c r="HV3484" s="333"/>
      <c r="IA3484" s="325"/>
    </row>
    <row r="3485" spans="1:235" s="48" customFormat="1">
      <c r="A3485" s="46"/>
      <c r="AB3485" s="333"/>
      <c r="AL3485" s="333"/>
      <c r="AV3485" s="333"/>
      <c r="BF3485" s="333"/>
      <c r="BP3485" s="333"/>
      <c r="BZ3485" s="333"/>
      <c r="CJ3485" s="333"/>
      <c r="CT3485" s="333"/>
      <c r="DD3485" s="333"/>
      <c r="DN3485" s="333"/>
      <c r="DX3485" s="333"/>
      <c r="EH3485" s="333"/>
      <c r="ER3485" s="333"/>
      <c r="FX3485" s="389"/>
      <c r="GH3485" s="333"/>
      <c r="GR3485" s="333"/>
      <c r="HB3485" s="333"/>
      <c r="HL3485" s="333"/>
      <c r="HV3485" s="333"/>
      <c r="IA3485" s="325"/>
    </row>
    <row r="3486" spans="1:235" s="48" customFormat="1">
      <c r="A3486" s="46"/>
      <c r="AB3486" s="333"/>
      <c r="AL3486" s="333"/>
      <c r="AV3486" s="333"/>
      <c r="BF3486" s="333"/>
      <c r="BP3486" s="333"/>
      <c r="BZ3486" s="333"/>
      <c r="CJ3486" s="333"/>
      <c r="CT3486" s="333"/>
      <c r="DD3486" s="333"/>
      <c r="DN3486" s="333"/>
      <c r="DX3486" s="333"/>
      <c r="EH3486" s="333"/>
      <c r="ER3486" s="333"/>
      <c r="FX3486" s="389"/>
      <c r="GH3486" s="333"/>
      <c r="GR3486" s="333"/>
      <c r="HB3486" s="333"/>
      <c r="HL3486" s="333"/>
      <c r="HV3486" s="333"/>
      <c r="IA3486" s="325"/>
    </row>
    <row r="3487" spans="1:235" s="48" customFormat="1">
      <c r="A3487" s="46"/>
      <c r="AB3487" s="333"/>
      <c r="AL3487" s="333"/>
      <c r="AV3487" s="333"/>
      <c r="BF3487" s="333"/>
      <c r="BP3487" s="333"/>
      <c r="BZ3487" s="333"/>
      <c r="CJ3487" s="333"/>
      <c r="CT3487" s="333"/>
      <c r="DD3487" s="333"/>
      <c r="DN3487" s="333"/>
      <c r="DX3487" s="333"/>
      <c r="EH3487" s="333"/>
      <c r="ER3487" s="333"/>
      <c r="FX3487" s="389"/>
      <c r="GH3487" s="333"/>
      <c r="GR3487" s="333"/>
      <c r="HB3487" s="333"/>
      <c r="HL3487" s="333"/>
      <c r="HV3487" s="333"/>
      <c r="IA3487" s="325"/>
    </row>
    <row r="3488" spans="1:235" s="48" customFormat="1">
      <c r="A3488" s="46"/>
      <c r="AB3488" s="333"/>
      <c r="AL3488" s="333"/>
      <c r="AV3488" s="333"/>
      <c r="BF3488" s="333"/>
      <c r="BP3488" s="333"/>
      <c r="BZ3488" s="333"/>
      <c r="CJ3488" s="333"/>
      <c r="CT3488" s="333"/>
      <c r="DD3488" s="333"/>
      <c r="DN3488" s="333"/>
      <c r="DX3488" s="333"/>
      <c r="EH3488" s="333"/>
      <c r="ER3488" s="333"/>
      <c r="FX3488" s="389"/>
      <c r="GH3488" s="333"/>
      <c r="GR3488" s="333"/>
      <c r="HB3488" s="333"/>
      <c r="HL3488" s="333"/>
      <c r="HV3488" s="333"/>
      <c r="IA3488" s="325"/>
    </row>
    <row r="3489" spans="1:235" s="48" customFormat="1">
      <c r="A3489" s="46"/>
      <c r="AB3489" s="333"/>
      <c r="AL3489" s="333"/>
      <c r="AV3489" s="333"/>
      <c r="BF3489" s="333"/>
      <c r="BP3489" s="333"/>
      <c r="BZ3489" s="333"/>
      <c r="CJ3489" s="333"/>
      <c r="CT3489" s="333"/>
      <c r="DD3489" s="333"/>
      <c r="DN3489" s="333"/>
      <c r="DX3489" s="333"/>
      <c r="EH3489" s="333"/>
      <c r="ER3489" s="333"/>
      <c r="FX3489" s="389"/>
      <c r="GH3489" s="333"/>
      <c r="GR3489" s="333"/>
      <c r="HB3489" s="333"/>
      <c r="HL3489" s="333"/>
      <c r="HV3489" s="333"/>
      <c r="IA3489" s="325"/>
    </row>
    <row r="3490" spans="1:235" s="48" customFormat="1">
      <c r="A3490" s="46"/>
      <c r="AB3490" s="333"/>
      <c r="AL3490" s="333"/>
      <c r="AV3490" s="333"/>
      <c r="BF3490" s="333"/>
      <c r="BP3490" s="333"/>
      <c r="BZ3490" s="333"/>
      <c r="CJ3490" s="333"/>
      <c r="CT3490" s="333"/>
      <c r="DD3490" s="333"/>
      <c r="DN3490" s="333"/>
      <c r="DX3490" s="333"/>
      <c r="EH3490" s="333"/>
      <c r="ER3490" s="333"/>
      <c r="FX3490" s="389"/>
      <c r="GH3490" s="333"/>
      <c r="GR3490" s="333"/>
      <c r="HB3490" s="333"/>
      <c r="HL3490" s="333"/>
      <c r="HV3490" s="333"/>
      <c r="IA3490" s="325"/>
    </row>
    <row r="3491" spans="1:235" s="48" customFormat="1">
      <c r="A3491" s="46"/>
      <c r="AB3491" s="333"/>
      <c r="AL3491" s="333"/>
      <c r="AV3491" s="333"/>
      <c r="BF3491" s="333"/>
      <c r="BP3491" s="333"/>
      <c r="BZ3491" s="333"/>
      <c r="CJ3491" s="333"/>
      <c r="CT3491" s="333"/>
      <c r="DD3491" s="333"/>
      <c r="DN3491" s="333"/>
      <c r="DX3491" s="333"/>
      <c r="EH3491" s="333"/>
      <c r="ER3491" s="333"/>
      <c r="FX3491" s="389"/>
      <c r="GH3491" s="333"/>
      <c r="GR3491" s="333"/>
      <c r="HB3491" s="333"/>
      <c r="HL3491" s="333"/>
      <c r="HV3491" s="333"/>
      <c r="IA3491" s="325"/>
    </row>
    <row r="3492" spans="1:235" s="48" customFormat="1">
      <c r="A3492" s="46"/>
      <c r="AB3492" s="333"/>
      <c r="AL3492" s="333"/>
      <c r="AV3492" s="333"/>
      <c r="BF3492" s="333"/>
      <c r="BP3492" s="333"/>
      <c r="BZ3492" s="333"/>
      <c r="CJ3492" s="333"/>
      <c r="CT3492" s="333"/>
      <c r="DD3492" s="333"/>
      <c r="DN3492" s="333"/>
      <c r="DX3492" s="333"/>
      <c r="EH3492" s="333"/>
      <c r="ER3492" s="333"/>
      <c r="FX3492" s="389"/>
      <c r="GH3492" s="333"/>
      <c r="GR3492" s="333"/>
      <c r="HB3492" s="333"/>
      <c r="HL3492" s="333"/>
      <c r="HV3492" s="333"/>
      <c r="IA3492" s="325"/>
    </row>
    <row r="3493" spans="1:235" s="48" customFormat="1">
      <c r="A3493" s="46"/>
      <c r="AB3493" s="333"/>
      <c r="AL3493" s="333"/>
      <c r="AV3493" s="333"/>
      <c r="BF3493" s="333"/>
      <c r="BP3493" s="333"/>
      <c r="BZ3493" s="333"/>
      <c r="CJ3493" s="333"/>
      <c r="CT3493" s="333"/>
      <c r="DD3493" s="333"/>
      <c r="DN3493" s="333"/>
      <c r="DX3493" s="333"/>
      <c r="EH3493" s="333"/>
      <c r="ER3493" s="333"/>
      <c r="FX3493" s="389"/>
      <c r="GH3493" s="333"/>
      <c r="GR3493" s="333"/>
      <c r="HB3493" s="333"/>
      <c r="HL3493" s="333"/>
      <c r="HV3493" s="333"/>
      <c r="IA3493" s="325"/>
    </row>
    <row r="3494" spans="1:235" s="48" customFormat="1">
      <c r="A3494" s="46"/>
      <c r="AB3494" s="333"/>
      <c r="AL3494" s="333"/>
      <c r="AV3494" s="333"/>
      <c r="BF3494" s="333"/>
      <c r="BP3494" s="333"/>
      <c r="BZ3494" s="333"/>
      <c r="CJ3494" s="333"/>
      <c r="CT3494" s="333"/>
      <c r="DD3494" s="333"/>
      <c r="DN3494" s="333"/>
      <c r="DX3494" s="333"/>
      <c r="EH3494" s="333"/>
      <c r="ER3494" s="333"/>
      <c r="FX3494" s="389"/>
      <c r="GH3494" s="333"/>
      <c r="GR3494" s="333"/>
      <c r="HB3494" s="333"/>
      <c r="HL3494" s="333"/>
      <c r="HV3494" s="333"/>
      <c r="IA3494" s="325"/>
    </row>
    <row r="3495" spans="1:235" s="48" customFormat="1">
      <c r="A3495" s="46"/>
      <c r="AB3495" s="333"/>
      <c r="AL3495" s="333"/>
      <c r="AV3495" s="333"/>
      <c r="BF3495" s="333"/>
      <c r="BP3495" s="333"/>
      <c r="BZ3495" s="333"/>
      <c r="CJ3495" s="333"/>
      <c r="CT3495" s="333"/>
      <c r="DD3495" s="333"/>
      <c r="DN3495" s="333"/>
      <c r="DX3495" s="333"/>
      <c r="EH3495" s="333"/>
      <c r="ER3495" s="333"/>
      <c r="FX3495" s="389"/>
      <c r="GH3495" s="333"/>
      <c r="GR3495" s="333"/>
      <c r="HB3495" s="333"/>
      <c r="HL3495" s="333"/>
      <c r="HV3495" s="333"/>
      <c r="IA3495" s="325"/>
    </row>
    <row r="3496" spans="1:235" s="48" customFormat="1">
      <c r="A3496" s="46"/>
      <c r="AB3496" s="333"/>
      <c r="AL3496" s="333"/>
      <c r="AV3496" s="333"/>
      <c r="BF3496" s="333"/>
      <c r="BP3496" s="333"/>
      <c r="BZ3496" s="333"/>
      <c r="CJ3496" s="333"/>
      <c r="CT3496" s="333"/>
      <c r="DD3496" s="333"/>
      <c r="DN3496" s="333"/>
      <c r="DX3496" s="333"/>
      <c r="EH3496" s="333"/>
      <c r="ER3496" s="333"/>
      <c r="FX3496" s="389"/>
      <c r="GH3496" s="333"/>
      <c r="GR3496" s="333"/>
      <c r="HB3496" s="333"/>
      <c r="HL3496" s="333"/>
      <c r="HV3496" s="333"/>
      <c r="IA3496" s="325"/>
    </row>
    <row r="3497" spans="1:235" s="48" customFormat="1">
      <c r="A3497" s="46"/>
      <c r="AB3497" s="333"/>
      <c r="AL3497" s="333"/>
      <c r="AV3497" s="333"/>
      <c r="BF3497" s="333"/>
      <c r="BP3497" s="333"/>
      <c r="BZ3497" s="333"/>
      <c r="CJ3497" s="333"/>
      <c r="CT3497" s="333"/>
      <c r="DD3497" s="333"/>
      <c r="DN3497" s="333"/>
      <c r="DX3497" s="333"/>
      <c r="EH3497" s="333"/>
      <c r="ER3497" s="333"/>
      <c r="FX3497" s="389"/>
      <c r="GH3497" s="333"/>
      <c r="GR3497" s="333"/>
      <c r="HB3497" s="333"/>
      <c r="HL3497" s="333"/>
      <c r="HV3497" s="333"/>
      <c r="IA3497" s="325"/>
    </row>
    <row r="3498" spans="1:235" s="48" customFormat="1">
      <c r="A3498" s="46"/>
      <c r="AB3498" s="333"/>
      <c r="AL3498" s="333"/>
      <c r="AV3498" s="333"/>
      <c r="BF3498" s="333"/>
      <c r="BP3498" s="333"/>
      <c r="BZ3498" s="333"/>
      <c r="CJ3498" s="333"/>
      <c r="CT3498" s="333"/>
      <c r="DD3498" s="333"/>
      <c r="DN3498" s="333"/>
      <c r="DX3498" s="333"/>
      <c r="EH3498" s="333"/>
      <c r="ER3498" s="333"/>
      <c r="FX3498" s="389"/>
      <c r="GH3498" s="333"/>
      <c r="GR3498" s="333"/>
      <c r="HB3498" s="333"/>
      <c r="HL3498" s="333"/>
      <c r="HV3498" s="333"/>
      <c r="IA3498" s="325"/>
    </row>
    <row r="3499" spans="1:235" s="48" customFormat="1">
      <c r="A3499" s="46"/>
      <c r="AB3499" s="333"/>
      <c r="AL3499" s="333"/>
      <c r="AV3499" s="333"/>
      <c r="BF3499" s="333"/>
      <c r="BP3499" s="333"/>
      <c r="BZ3499" s="333"/>
      <c r="CJ3499" s="333"/>
      <c r="CT3499" s="333"/>
      <c r="DD3499" s="333"/>
      <c r="DN3499" s="333"/>
      <c r="DX3499" s="333"/>
      <c r="EH3499" s="333"/>
      <c r="ER3499" s="333"/>
      <c r="FX3499" s="389"/>
      <c r="GH3499" s="333"/>
      <c r="GR3499" s="333"/>
      <c r="HB3499" s="333"/>
      <c r="HL3499" s="333"/>
      <c r="HV3499" s="333"/>
      <c r="IA3499" s="325"/>
    </row>
    <row r="3500" spans="1:235" s="48" customFormat="1">
      <c r="A3500" s="46"/>
      <c r="AB3500" s="333"/>
      <c r="AL3500" s="333"/>
      <c r="AV3500" s="333"/>
      <c r="BF3500" s="333"/>
      <c r="BP3500" s="333"/>
      <c r="BZ3500" s="333"/>
      <c r="CJ3500" s="333"/>
      <c r="CT3500" s="333"/>
      <c r="DD3500" s="333"/>
      <c r="DN3500" s="333"/>
      <c r="DX3500" s="333"/>
      <c r="EH3500" s="333"/>
      <c r="ER3500" s="333"/>
      <c r="FX3500" s="389"/>
      <c r="GH3500" s="333"/>
      <c r="GR3500" s="333"/>
      <c r="HB3500" s="333"/>
      <c r="HL3500" s="333"/>
      <c r="HV3500" s="333"/>
      <c r="IA3500" s="325"/>
    </row>
    <row r="3501" spans="1:235" s="48" customFormat="1">
      <c r="A3501" s="46"/>
      <c r="AB3501" s="333"/>
      <c r="AL3501" s="333"/>
      <c r="AV3501" s="333"/>
      <c r="BF3501" s="333"/>
      <c r="BP3501" s="333"/>
      <c r="BZ3501" s="333"/>
      <c r="CJ3501" s="333"/>
      <c r="CT3501" s="333"/>
      <c r="DD3501" s="333"/>
      <c r="DN3501" s="333"/>
      <c r="DX3501" s="333"/>
      <c r="EH3501" s="333"/>
      <c r="ER3501" s="333"/>
      <c r="FX3501" s="389"/>
      <c r="GH3501" s="333"/>
      <c r="GR3501" s="333"/>
      <c r="HB3501" s="333"/>
      <c r="HL3501" s="333"/>
      <c r="HV3501" s="333"/>
      <c r="IA3501" s="325"/>
    </row>
    <row r="3502" spans="1:235" s="48" customFormat="1">
      <c r="A3502" s="46"/>
      <c r="AB3502" s="333"/>
      <c r="AL3502" s="333"/>
      <c r="AV3502" s="333"/>
      <c r="BF3502" s="333"/>
      <c r="BP3502" s="333"/>
      <c r="BZ3502" s="333"/>
      <c r="CJ3502" s="333"/>
      <c r="CT3502" s="333"/>
      <c r="DD3502" s="333"/>
      <c r="DN3502" s="333"/>
      <c r="DX3502" s="333"/>
      <c r="EH3502" s="333"/>
      <c r="ER3502" s="333"/>
      <c r="FX3502" s="389"/>
      <c r="GH3502" s="333"/>
      <c r="GR3502" s="333"/>
      <c r="HB3502" s="333"/>
      <c r="HL3502" s="333"/>
      <c r="HV3502" s="333"/>
      <c r="IA3502" s="325"/>
    </row>
    <row r="3503" spans="1:235" s="48" customFormat="1">
      <c r="A3503" s="46"/>
      <c r="AB3503" s="333"/>
      <c r="AL3503" s="333"/>
      <c r="AV3503" s="333"/>
      <c r="BF3503" s="333"/>
      <c r="BP3503" s="333"/>
      <c r="BZ3503" s="333"/>
      <c r="CJ3503" s="333"/>
      <c r="CT3503" s="333"/>
      <c r="DD3503" s="333"/>
      <c r="DN3503" s="333"/>
      <c r="DX3503" s="333"/>
      <c r="EH3503" s="333"/>
      <c r="ER3503" s="333"/>
      <c r="FX3503" s="389"/>
      <c r="GH3503" s="333"/>
      <c r="GR3503" s="333"/>
      <c r="HB3503" s="333"/>
      <c r="HL3503" s="333"/>
      <c r="HV3503" s="333"/>
      <c r="IA3503" s="325"/>
    </row>
    <row r="3504" spans="1:235" s="48" customFormat="1">
      <c r="A3504" s="46"/>
      <c r="AB3504" s="333"/>
      <c r="AL3504" s="333"/>
      <c r="AV3504" s="333"/>
      <c r="BF3504" s="333"/>
      <c r="BP3504" s="333"/>
      <c r="BZ3504" s="333"/>
      <c r="CJ3504" s="333"/>
      <c r="CT3504" s="333"/>
      <c r="DD3504" s="333"/>
      <c r="DN3504" s="333"/>
      <c r="DX3504" s="333"/>
      <c r="EH3504" s="333"/>
      <c r="ER3504" s="333"/>
      <c r="FX3504" s="389"/>
      <c r="GH3504" s="333"/>
      <c r="GR3504" s="333"/>
      <c r="HB3504" s="333"/>
      <c r="HL3504" s="333"/>
      <c r="HV3504" s="333"/>
      <c r="IA3504" s="325"/>
    </row>
    <row r="3505" spans="1:235" s="48" customFormat="1">
      <c r="A3505" s="46"/>
      <c r="AB3505" s="333"/>
      <c r="AL3505" s="333"/>
      <c r="AV3505" s="333"/>
      <c r="BF3505" s="333"/>
      <c r="BP3505" s="333"/>
      <c r="BZ3505" s="333"/>
      <c r="CJ3505" s="333"/>
      <c r="CT3505" s="333"/>
      <c r="DD3505" s="333"/>
      <c r="DN3505" s="333"/>
      <c r="DX3505" s="333"/>
      <c r="EH3505" s="333"/>
      <c r="ER3505" s="333"/>
      <c r="FX3505" s="389"/>
      <c r="GH3505" s="333"/>
      <c r="GR3505" s="333"/>
      <c r="HB3505" s="333"/>
      <c r="HL3505" s="333"/>
      <c r="HV3505" s="333"/>
      <c r="IA3505" s="325"/>
    </row>
    <row r="3506" spans="1:235" s="48" customFormat="1">
      <c r="A3506" s="46"/>
      <c r="AB3506" s="333"/>
      <c r="AL3506" s="333"/>
      <c r="AV3506" s="333"/>
      <c r="BF3506" s="333"/>
      <c r="BP3506" s="333"/>
      <c r="BZ3506" s="333"/>
      <c r="CJ3506" s="333"/>
      <c r="CT3506" s="333"/>
      <c r="DD3506" s="333"/>
      <c r="DN3506" s="333"/>
      <c r="DX3506" s="333"/>
      <c r="EH3506" s="333"/>
      <c r="ER3506" s="333"/>
      <c r="FX3506" s="389"/>
      <c r="GH3506" s="333"/>
      <c r="GR3506" s="333"/>
      <c r="HB3506" s="333"/>
      <c r="HL3506" s="333"/>
      <c r="HV3506" s="333"/>
      <c r="IA3506" s="325"/>
    </row>
    <row r="3507" spans="1:235" s="48" customFormat="1">
      <c r="A3507" s="46"/>
      <c r="AB3507" s="333"/>
      <c r="AL3507" s="333"/>
      <c r="AV3507" s="333"/>
      <c r="BF3507" s="333"/>
      <c r="BP3507" s="333"/>
      <c r="BZ3507" s="333"/>
      <c r="CJ3507" s="333"/>
      <c r="CT3507" s="333"/>
      <c r="DD3507" s="333"/>
      <c r="DN3507" s="333"/>
      <c r="DX3507" s="333"/>
      <c r="EH3507" s="333"/>
      <c r="ER3507" s="333"/>
      <c r="FX3507" s="389"/>
      <c r="GH3507" s="333"/>
      <c r="GR3507" s="333"/>
      <c r="HB3507" s="333"/>
      <c r="HL3507" s="333"/>
      <c r="HV3507" s="333"/>
      <c r="IA3507" s="325"/>
    </row>
    <row r="3508" spans="1:235" s="48" customFormat="1">
      <c r="A3508" s="46"/>
      <c r="AB3508" s="333"/>
      <c r="AL3508" s="333"/>
      <c r="AV3508" s="333"/>
      <c r="BF3508" s="333"/>
      <c r="BP3508" s="333"/>
      <c r="BZ3508" s="333"/>
      <c r="CJ3508" s="333"/>
      <c r="CT3508" s="333"/>
      <c r="DD3508" s="333"/>
      <c r="DN3508" s="333"/>
      <c r="DX3508" s="333"/>
      <c r="EH3508" s="333"/>
      <c r="ER3508" s="333"/>
      <c r="FX3508" s="389"/>
      <c r="GH3508" s="333"/>
      <c r="GR3508" s="333"/>
      <c r="HB3508" s="333"/>
      <c r="HL3508" s="333"/>
      <c r="HV3508" s="333"/>
      <c r="IA3508" s="325"/>
    </row>
    <row r="3509" spans="1:235" s="48" customFormat="1">
      <c r="A3509" s="46"/>
      <c r="AB3509" s="333"/>
      <c r="AL3509" s="333"/>
      <c r="AV3509" s="333"/>
      <c r="BF3509" s="333"/>
      <c r="BP3509" s="333"/>
      <c r="BZ3509" s="333"/>
      <c r="CJ3509" s="333"/>
      <c r="CT3509" s="333"/>
      <c r="DD3509" s="333"/>
      <c r="DN3509" s="333"/>
      <c r="DX3509" s="333"/>
      <c r="EH3509" s="333"/>
      <c r="ER3509" s="333"/>
      <c r="FX3509" s="389"/>
      <c r="GH3509" s="333"/>
      <c r="GR3509" s="333"/>
      <c r="HB3509" s="333"/>
      <c r="HL3509" s="333"/>
      <c r="HV3509" s="333"/>
      <c r="IA3509" s="325"/>
    </row>
    <row r="3510" spans="1:235" s="48" customFormat="1">
      <c r="A3510" s="46"/>
      <c r="AB3510" s="333"/>
      <c r="AL3510" s="333"/>
      <c r="AV3510" s="333"/>
      <c r="BF3510" s="333"/>
      <c r="BP3510" s="333"/>
      <c r="BZ3510" s="333"/>
      <c r="CJ3510" s="333"/>
      <c r="CT3510" s="333"/>
      <c r="DD3510" s="333"/>
      <c r="DN3510" s="333"/>
      <c r="DX3510" s="333"/>
      <c r="EH3510" s="333"/>
      <c r="ER3510" s="333"/>
      <c r="FX3510" s="389"/>
      <c r="GH3510" s="333"/>
      <c r="GR3510" s="333"/>
      <c r="HB3510" s="333"/>
      <c r="HL3510" s="333"/>
      <c r="HV3510" s="333"/>
      <c r="IA3510" s="325"/>
    </row>
    <row r="3511" spans="1:235" s="48" customFormat="1">
      <c r="A3511" s="46"/>
      <c r="AB3511" s="333"/>
      <c r="AL3511" s="333"/>
      <c r="AV3511" s="333"/>
      <c r="BF3511" s="333"/>
      <c r="BP3511" s="333"/>
      <c r="BZ3511" s="333"/>
      <c r="CJ3511" s="333"/>
      <c r="CT3511" s="333"/>
      <c r="DD3511" s="333"/>
      <c r="DN3511" s="333"/>
      <c r="DX3511" s="333"/>
      <c r="EH3511" s="333"/>
      <c r="ER3511" s="333"/>
      <c r="FX3511" s="389"/>
      <c r="GH3511" s="333"/>
      <c r="GR3511" s="333"/>
      <c r="HB3511" s="333"/>
      <c r="HL3511" s="333"/>
      <c r="HV3511" s="333"/>
      <c r="IA3511" s="325"/>
    </row>
    <row r="3512" spans="1:235" s="48" customFormat="1">
      <c r="A3512" s="46"/>
      <c r="AB3512" s="333"/>
      <c r="AL3512" s="333"/>
      <c r="AV3512" s="333"/>
      <c r="BF3512" s="333"/>
      <c r="BP3512" s="333"/>
      <c r="BZ3512" s="333"/>
      <c r="CJ3512" s="333"/>
      <c r="CT3512" s="333"/>
      <c r="DD3512" s="333"/>
      <c r="DN3512" s="333"/>
      <c r="DX3512" s="333"/>
      <c r="EH3512" s="333"/>
      <c r="ER3512" s="333"/>
      <c r="FX3512" s="389"/>
      <c r="GH3512" s="333"/>
      <c r="GR3512" s="333"/>
      <c r="HB3512" s="333"/>
      <c r="HL3512" s="333"/>
      <c r="HV3512" s="333"/>
      <c r="IA3512" s="325"/>
    </row>
    <row r="3513" spans="1:235" s="48" customFormat="1">
      <c r="A3513" s="46"/>
      <c r="AB3513" s="333"/>
      <c r="AL3513" s="333"/>
      <c r="AV3513" s="333"/>
      <c r="BF3513" s="333"/>
      <c r="BP3513" s="333"/>
      <c r="BZ3513" s="333"/>
      <c r="CJ3513" s="333"/>
      <c r="CT3513" s="333"/>
      <c r="DD3513" s="333"/>
      <c r="DN3513" s="333"/>
      <c r="DX3513" s="333"/>
      <c r="EH3513" s="333"/>
      <c r="ER3513" s="333"/>
      <c r="FX3513" s="389"/>
      <c r="GH3513" s="333"/>
      <c r="GR3513" s="333"/>
      <c r="HB3513" s="333"/>
      <c r="HL3513" s="333"/>
      <c r="HV3513" s="333"/>
      <c r="IA3513" s="325"/>
    </row>
    <row r="3514" spans="1:235" s="48" customFormat="1">
      <c r="A3514" s="46"/>
      <c r="AB3514" s="333"/>
      <c r="AL3514" s="333"/>
      <c r="AV3514" s="333"/>
      <c r="BF3514" s="333"/>
      <c r="BP3514" s="333"/>
      <c r="BZ3514" s="333"/>
      <c r="CJ3514" s="333"/>
      <c r="CT3514" s="333"/>
      <c r="DD3514" s="333"/>
      <c r="DN3514" s="333"/>
      <c r="DX3514" s="333"/>
      <c r="EH3514" s="333"/>
      <c r="ER3514" s="333"/>
      <c r="FX3514" s="389"/>
      <c r="GH3514" s="333"/>
      <c r="GR3514" s="333"/>
      <c r="HB3514" s="333"/>
      <c r="HL3514" s="333"/>
      <c r="HV3514" s="333"/>
      <c r="IA3514" s="325"/>
    </row>
    <row r="3515" spans="1:235" s="48" customFormat="1">
      <c r="A3515" s="46"/>
      <c r="AB3515" s="333"/>
      <c r="AL3515" s="333"/>
      <c r="AV3515" s="333"/>
      <c r="BF3515" s="333"/>
      <c r="BP3515" s="333"/>
      <c r="BZ3515" s="333"/>
      <c r="CJ3515" s="333"/>
      <c r="CT3515" s="333"/>
      <c r="DD3515" s="333"/>
      <c r="DN3515" s="333"/>
      <c r="DX3515" s="333"/>
      <c r="EH3515" s="333"/>
      <c r="ER3515" s="333"/>
      <c r="FX3515" s="389"/>
      <c r="GH3515" s="333"/>
      <c r="GR3515" s="333"/>
      <c r="HB3515" s="333"/>
      <c r="HL3515" s="333"/>
      <c r="HV3515" s="333"/>
      <c r="IA3515" s="325"/>
    </row>
    <row r="3516" spans="1:235" s="48" customFormat="1">
      <c r="A3516" s="46"/>
      <c r="AB3516" s="333"/>
      <c r="AL3516" s="333"/>
      <c r="AV3516" s="333"/>
      <c r="BF3516" s="333"/>
      <c r="BP3516" s="333"/>
      <c r="BZ3516" s="333"/>
      <c r="CJ3516" s="333"/>
      <c r="CT3516" s="333"/>
      <c r="DD3516" s="333"/>
      <c r="DN3516" s="333"/>
      <c r="DX3516" s="333"/>
      <c r="EH3516" s="333"/>
      <c r="ER3516" s="333"/>
      <c r="FX3516" s="389"/>
      <c r="GH3516" s="333"/>
      <c r="GR3516" s="333"/>
      <c r="HB3516" s="333"/>
      <c r="HL3516" s="333"/>
      <c r="HV3516" s="333"/>
      <c r="IA3516" s="325"/>
    </row>
    <row r="3517" spans="1:235" s="48" customFormat="1">
      <c r="A3517" s="46"/>
      <c r="AB3517" s="333"/>
      <c r="AL3517" s="333"/>
      <c r="AV3517" s="333"/>
      <c r="BF3517" s="333"/>
      <c r="BP3517" s="333"/>
      <c r="BZ3517" s="333"/>
      <c r="CJ3517" s="333"/>
      <c r="CT3517" s="333"/>
      <c r="DD3517" s="333"/>
      <c r="DN3517" s="333"/>
      <c r="DX3517" s="333"/>
      <c r="EH3517" s="333"/>
      <c r="ER3517" s="333"/>
      <c r="FX3517" s="389"/>
      <c r="GH3517" s="333"/>
      <c r="GR3517" s="333"/>
      <c r="HB3517" s="333"/>
      <c r="HL3517" s="333"/>
      <c r="HV3517" s="333"/>
      <c r="IA3517" s="325"/>
    </row>
    <row r="3518" spans="1:235" s="48" customFormat="1">
      <c r="A3518" s="46"/>
      <c r="AB3518" s="333"/>
      <c r="AL3518" s="333"/>
      <c r="AV3518" s="333"/>
      <c r="BF3518" s="333"/>
      <c r="BP3518" s="333"/>
      <c r="BZ3518" s="333"/>
      <c r="CJ3518" s="333"/>
      <c r="CT3518" s="333"/>
      <c r="DD3518" s="333"/>
      <c r="DN3518" s="333"/>
      <c r="DX3518" s="333"/>
      <c r="EH3518" s="333"/>
      <c r="ER3518" s="333"/>
      <c r="FX3518" s="389"/>
      <c r="GH3518" s="333"/>
      <c r="GR3518" s="333"/>
      <c r="HB3518" s="333"/>
      <c r="HL3518" s="333"/>
      <c r="HV3518" s="333"/>
      <c r="IA3518" s="325"/>
    </row>
    <row r="3519" spans="1:235" s="48" customFormat="1">
      <c r="A3519" s="46"/>
      <c r="AB3519" s="333"/>
      <c r="AL3519" s="333"/>
      <c r="AV3519" s="333"/>
      <c r="BF3519" s="333"/>
      <c r="BP3519" s="333"/>
      <c r="BZ3519" s="333"/>
      <c r="CJ3519" s="333"/>
      <c r="CT3519" s="333"/>
      <c r="DD3519" s="333"/>
      <c r="DN3519" s="333"/>
      <c r="DX3519" s="333"/>
      <c r="EH3519" s="333"/>
      <c r="ER3519" s="333"/>
      <c r="FX3519" s="389"/>
      <c r="GH3519" s="333"/>
      <c r="GR3519" s="333"/>
      <c r="HB3519" s="333"/>
      <c r="HL3519" s="333"/>
      <c r="HV3519" s="333"/>
      <c r="IA3519" s="325"/>
    </row>
    <row r="3520" spans="1:235" s="48" customFormat="1">
      <c r="A3520" s="46"/>
      <c r="AB3520" s="333"/>
      <c r="AL3520" s="333"/>
      <c r="AV3520" s="333"/>
      <c r="BF3520" s="333"/>
      <c r="BP3520" s="333"/>
      <c r="BZ3520" s="333"/>
      <c r="CJ3520" s="333"/>
      <c r="CT3520" s="333"/>
      <c r="DD3520" s="333"/>
      <c r="DN3520" s="333"/>
      <c r="DX3520" s="333"/>
      <c r="EH3520" s="333"/>
      <c r="ER3520" s="333"/>
      <c r="FX3520" s="389"/>
      <c r="GH3520" s="333"/>
      <c r="GR3520" s="333"/>
      <c r="HB3520" s="333"/>
      <c r="HL3520" s="333"/>
      <c r="HV3520" s="333"/>
      <c r="IA3520" s="325"/>
    </row>
    <row r="3521" spans="1:235" s="48" customFormat="1">
      <c r="A3521" s="46"/>
      <c r="AB3521" s="333"/>
      <c r="AL3521" s="333"/>
      <c r="AV3521" s="333"/>
      <c r="BF3521" s="333"/>
      <c r="BP3521" s="333"/>
      <c r="BZ3521" s="333"/>
      <c r="CJ3521" s="333"/>
      <c r="CT3521" s="333"/>
      <c r="DD3521" s="333"/>
      <c r="DN3521" s="333"/>
      <c r="DX3521" s="333"/>
      <c r="EH3521" s="333"/>
      <c r="ER3521" s="333"/>
      <c r="FX3521" s="389"/>
      <c r="GH3521" s="333"/>
      <c r="GR3521" s="333"/>
      <c r="HB3521" s="333"/>
      <c r="HL3521" s="333"/>
      <c r="HV3521" s="333"/>
      <c r="IA3521" s="325"/>
    </row>
    <row r="3522" spans="1:235" s="48" customFormat="1">
      <c r="A3522" s="46"/>
      <c r="AB3522" s="333"/>
      <c r="AL3522" s="333"/>
      <c r="AV3522" s="333"/>
      <c r="BF3522" s="333"/>
      <c r="BP3522" s="333"/>
      <c r="BZ3522" s="333"/>
      <c r="CJ3522" s="333"/>
      <c r="CT3522" s="333"/>
      <c r="DD3522" s="333"/>
      <c r="DN3522" s="333"/>
      <c r="DX3522" s="333"/>
      <c r="EH3522" s="333"/>
      <c r="ER3522" s="333"/>
      <c r="FX3522" s="389"/>
      <c r="GH3522" s="333"/>
      <c r="GR3522" s="333"/>
      <c r="HB3522" s="333"/>
      <c r="HL3522" s="333"/>
      <c r="HV3522" s="333"/>
      <c r="IA3522" s="325"/>
    </row>
    <row r="3523" spans="1:235" s="48" customFormat="1">
      <c r="A3523" s="46"/>
      <c r="AB3523" s="333"/>
      <c r="AL3523" s="333"/>
      <c r="AV3523" s="333"/>
      <c r="BF3523" s="333"/>
      <c r="BP3523" s="333"/>
      <c r="BZ3523" s="333"/>
      <c r="CJ3523" s="333"/>
      <c r="CT3523" s="333"/>
      <c r="DD3523" s="333"/>
      <c r="DN3523" s="333"/>
      <c r="DX3523" s="333"/>
      <c r="EH3523" s="333"/>
      <c r="ER3523" s="333"/>
      <c r="FX3523" s="389"/>
      <c r="GH3523" s="333"/>
      <c r="GR3523" s="333"/>
      <c r="HB3523" s="333"/>
      <c r="HL3523" s="333"/>
      <c r="HV3523" s="333"/>
      <c r="IA3523" s="325"/>
    </row>
    <row r="3524" spans="1:235" s="48" customFormat="1">
      <c r="A3524" s="46"/>
      <c r="AB3524" s="333"/>
      <c r="AL3524" s="333"/>
      <c r="AV3524" s="333"/>
      <c r="BF3524" s="333"/>
      <c r="BP3524" s="333"/>
      <c r="BZ3524" s="333"/>
      <c r="CJ3524" s="333"/>
      <c r="CT3524" s="333"/>
      <c r="DD3524" s="333"/>
      <c r="DN3524" s="333"/>
      <c r="DX3524" s="333"/>
      <c r="EH3524" s="333"/>
      <c r="ER3524" s="333"/>
      <c r="FX3524" s="389"/>
      <c r="GH3524" s="333"/>
      <c r="GR3524" s="333"/>
      <c r="HB3524" s="333"/>
      <c r="HL3524" s="333"/>
      <c r="HV3524" s="333"/>
      <c r="IA3524" s="325"/>
    </row>
    <row r="3525" spans="1:235" s="48" customFormat="1">
      <c r="A3525" s="46"/>
      <c r="AB3525" s="333"/>
      <c r="AL3525" s="333"/>
      <c r="AV3525" s="333"/>
      <c r="BF3525" s="333"/>
      <c r="BP3525" s="333"/>
      <c r="BZ3525" s="333"/>
      <c r="CJ3525" s="333"/>
      <c r="CT3525" s="333"/>
      <c r="DD3525" s="333"/>
      <c r="DN3525" s="333"/>
      <c r="DX3525" s="333"/>
      <c r="EH3525" s="333"/>
      <c r="ER3525" s="333"/>
      <c r="FX3525" s="389"/>
      <c r="GH3525" s="333"/>
      <c r="GR3525" s="333"/>
      <c r="HB3525" s="333"/>
      <c r="HL3525" s="333"/>
      <c r="HV3525" s="333"/>
      <c r="IA3525" s="325"/>
    </row>
    <row r="3526" spans="1:235" s="48" customFormat="1">
      <c r="A3526" s="46"/>
      <c r="AB3526" s="333"/>
      <c r="AL3526" s="333"/>
      <c r="AV3526" s="333"/>
      <c r="BF3526" s="333"/>
      <c r="BP3526" s="333"/>
      <c r="BZ3526" s="333"/>
      <c r="CJ3526" s="333"/>
      <c r="CT3526" s="333"/>
      <c r="DD3526" s="333"/>
      <c r="DN3526" s="333"/>
      <c r="DX3526" s="333"/>
      <c r="EH3526" s="333"/>
      <c r="ER3526" s="333"/>
      <c r="FX3526" s="389"/>
      <c r="GH3526" s="333"/>
      <c r="GR3526" s="333"/>
      <c r="HB3526" s="333"/>
      <c r="HL3526" s="333"/>
      <c r="HV3526" s="333"/>
      <c r="IA3526" s="325"/>
    </row>
    <row r="3527" spans="1:235" s="48" customFormat="1">
      <c r="A3527" s="46"/>
      <c r="AB3527" s="333"/>
      <c r="AL3527" s="333"/>
      <c r="AV3527" s="333"/>
      <c r="BF3527" s="333"/>
      <c r="BP3527" s="333"/>
      <c r="BZ3527" s="333"/>
      <c r="CJ3527" s="333"/>
      <c r="CT3527" s="333"/>
      <c r="DD3527" s="333"/>
      <c r="DN3527" s="333"/>
      <c r="DX3527" s="333"/>
      <c r="EH3527" s="333"/>
      <c r="ER3527" s="333"/>
      <c r="FX3527" s="389"/>
      <c r="GH3527" s="333"/>
      <c r="GR3527" s="333"/>
      <c r="HB3527" s="333"/>
      <c r="HL3527" s="333"/>
      <c r="HV3527" s="333"/>
      <c r="IA3527" s="325"/>
    </row>
    <row r="3528" spans="1:235" s="48" customFormat="1">
      <c r="A3528" s="46"/>
      <c r="AB3528" s="333"/>
      <c r="AL3528" s="333"/>
      <c r="AV3528" s="333"/>
      <c r="BF3528" s="333"/>
      <c r="BP3528" s="333"/>
      <c r="BZ3528" s="333"/>
      <c r="CJ3528" s="333"/>
      <c r="CT3528" s="333"/>
      <c r="DD3528" s="333"/>
      <c r="DN3528" s="333"/>
      <c r="DX3528" s="333"/>
      <c r="EH3528" s="333"/>
      <c r="ER3528" s="333"/>
      <c r="FX3528" s="389"/>
      <c r="GH3528" s="333"/>
      <c r="GR3528" s="333"/>
      <c r="HB3528" s="333"/>
      <c r="HL3528" s="333"/>
      <c r="HV3528" s="333"/>
      <c r="IA3528" s="325"/>
    </row>
    <row r="3529" spans="1:235" s="48" customFormat="1">
      <c r="A3529" s="46"/>
      <c r="AB3529" s="333"/>
      <c r="AL3529" s="333"/>
      <c r="AV3529" s="333"/>
      <c r="BF3529" s="333"/>
      <c r="BP3529" s="333"/>
      <c r="BZ3529" s="333"/>
      <c r="CJ3529" s="333"/>
      <c r="CT3529" s="333"/>
      <c r="DD3529" s="333"/>
      <c r="DN3529" s="333"/>
      <c r="DX3529" s="333"/>
      <c r="EH3529" s="333"/>
      <c r="ER3529" s="333"/>
      <c r="FX3529" s="389"/>
      <c r="GH3529" s="333"/>
      <c r="GR3529" s="333"/>
      <c r="HB3529" s="333"/>
      <c r="HL3529" s="333"/>
      <c r="HV3529" s="333"/>
      <c r="IA3529" s="325"/>
    </row>
    <row r="3530" spans="1:235" s="48" customFormat="1">
      <c r="A3530" s="46"/>
      <c r="AB3530" s="333"/>
      <c r="AL3530" s="333"/>
      <c r="AV3530" s="333"/>
      <c r="BF3530" s="333"/>
      <c r="BP3530" s="333"/>
      <c r="BZ3530" s="333"/>
      <c r="CJ3530" s="333"/>
      <c r="CT3530" s="333"/>
      <c r="DD3530" s="333"/>
      <c r="DN3530" s="333"/>
      <c r="DX3530" s="333"/>
      <c r="EH3530" s="333"/>
      <c r="ER3530" s="333"/>
      <c r="FX3530" s="389"/>
      <c r="GH3530" s="333"/>
      <c r="GR3530" s="333"/>
      <c r="HB3530" s="333"/>
      <c r="HL3530" s="333"/>
      <c r="HV3530" s="333"/>
      <c r="IA3530" s="325"/>
    </row>
    <row r="3531" spans="1:235" s="48" customFormat="1">
      <c r="A3531" s="46"/>
      <c r="AB3531" s="333"/>
      <c r="AL3531" s="333"/>
      <c r="AV3531" s="333"/>
      <c r="BF3531" s="333"/>
      <c r="BP3531" s="333"/>
      <c r="BZ3531" s="333"/>
      <c r="CJ3531" s="333"/>
      <c r="CT3531" s="333"/>
      <c r="DD3531" s="333"/>
      <c r="DN3531" s="333"/>
      <c r="DX3531" s="333"/>
      <c r="EH3531" s="333"/>
      <c r="ER3531" s="333"/>
      <c r="FX3531" s="389"/>
      <c r="GH3531" s="333"/>
      <c r="GR3531" s="333"/>
      <c r="HB3531" s="333"/>
      <c r="HL3531" s="333"/>
      <c r="HV3531" s="333"/>
      <c r="IA3531" s="325"/>
    </row>
    <row r="3532" spans="1:235" s="48" customFormat="1">
      <c r="A3532" s="46"/>
      <c r="AB3532" s="333"/>
      <c r="AL3532" s="333"/>
      <c r="AV3532" s="333"/>
      <c r="BF3532" s="333"/>
      <c r="BP3532" s="333"/>
      <c r="BZ3532" s="333"/>
      <c r="CJ3532" s="333"/>
      <c r="CT3532" s="333"/>
      <c r="DD3532" s="333"/>
      <c r="DN3532" s="333"/>
      <c r="DX3532" s="333"/>
      <c r="EH3532" s="333"/>
      <c r="ER3532" s="333"/>
      <c r="FX3532" s="389"/>
      <c r="GH3532" s="333"/>
      <c r="GR3532" s="333"/>
      <c r="HB3532" s="333"/>
      <c r="HL3532" s="333"/>
      <c r="HV3532" s="333"/>
      <c r="IA3532" s="325"/>
    </row>
    <row r="3533" spans="1:235" s="48" customFormat="1">
      <c r="A3533" s="46"/>
      <c r="AB3533" s="333"/>
      <c r="AL3533" s="333"/>
      <c r="AV3533" s="333"/>
      <c r="BF3533" s="333"/>
      <c r="BP3533" s="333"/>
      <c r="BZ3533" s="333"/>
      <c r="CJ3533" s="333"/>
      <c r="CT3533" s="333"/>
      <c r="DD3533" s="333"/>
      <c r="DN3533" s="333"/>
      <c r="DX3533" s="333"/>
      <c r="EH3533" s="333"/>
      <c r="ER3533" s="333"/>
      <c r="FX3533" s="389"/>
      <c r="GH3533" s="333"/>
      <c r="GR3533" s="333"/>
      <c r="HB3533" s="333"/>
      <c r="HL3533" s="333"/>
      <c r="HV3533" s="333"/>
      <c r="IA3533" s="325"/>
    </row>
    <row r="3534" spans="1:235" s="48" customFormat="1">
      <c r="A3534" s="46"/>
      <c r="AB3534" s="333"/>
      <c r="AL3534" s="333"/>
      <c r="AV3534" s="333"/>
      <c r="BF3534" s="333"/>
      <c r="BP3534" s="333"/>
      <c r="BZ3534" s="333"/>
      <c r="CJ3534" s="333"/>
      <c r="CT3534" s="333"/>
      <c r="DD3534" s="333"/>
      <c r="DN3534" s="333"/>
      <c r="DX3534" s="333"/>
      <c r="EH3534" s="333"/>
      <c r="ER3534" s="333"/>
      <c r="FX3534" s="389"/>
      <c r="GH3534" s="333"/>
      <c r="GR3534" s="333"/>
      <c r="HB3534" s="333"/>
      <c r="HL3534" s="333"/>
      <c r="HV3534" s="333"/>
      <c r="IA3534" s="325"/>
    </row>
    <row r="3535" spans="1:235" s="48" customFormat="1">
      <c r="A3535" s="46"/>
      <c r="AB3535" s="333"/>
      <c r="AL3535" s="333"/>
      <c r="AV3535" s="333"/>
      <c r="BF3535" s="333"/>
      <c r="BP3535" s="333"/>
      <c r="BZ3535" s="333"/>
      <c r="CJ3535" s="333"/>
      <c r="CT3535" s="333"/>
      <c r="DD3535" s="333"/>
      <c r="DN3535" s="333"/>
      <c r="DX3535" s="333"/>
      <c r="EH3535" s="333"/>
      <c r="ER3535" s="333"/>
      <c r="FX3535" s="389"/>
      <c r="GH3535" s="333"/>
      <c r="GR3535" s="333"/>
      <c r="HB3535" s="333"/>
      <c r="HL3535" s="333"/>
      <c r="HV3535" s="333"/>
      <c r="IA3535" s="325"/>
    </row>
    <row r="3536" spans="1:235" s="48" customFormat="1">
      <c r="A3536" s="46"/>
      <c r="AB3536" s="333"/>
      <c r="AL3536" s="333"/>
      <c r="AV3536" s="333"/>
      <c r="BF3536" s="333"/>
      <c r="BP3536" s="333"/>
      <c r="BZ3536" s="333"/>
      <c r="CJ3536" s="333"/>
      <c r="CT3536" s="333"/>
      <c r="DD3536" s="333"/>
      <c r="DN3536" s="333"/>
      <c r="DX3536" s="333"/>
      <c r="EH3536" s="333"/>
      <c r="ER3536" s="333"/>
      <c r="FX3536" s="389"/>
      <c r="GH3536" s="333"/>
      <c r="GR3536" s="333"/>
      <c r="HB3536" s="333"/>
      <c r="HL3536" s="333"/>
      <c r="HV3536" s="333"/>
      <c r="IA3536" s="325"/>
    </row>
    <row r="3537" spans="1:235" s="48" customFormat="1">
      <c r="A3537" s="46"/>
      <c r="AB3537" s="333"/>
      <c r="AL3537" s="333"/>
      <c r="AV3537" s="333"/>
      <c r="BF3537" s="333"/>
      <c r="BP3537" s="333"/>
      <c r="BZ3537" s="333"/>
      <c r="CJ3537" s="333"/>
      <c r="CT3537" s="333"/>
      <c r="DD3537" s="333"/>
      <c r="DN3537" s="333"/>
      <c r="DX3537" s="333"/>
      <c r="EH3537" s="333"/>
      <c r="ER3537" s="333"/>
      <c r="FX3537" s="389"/>
      <c r="GH3537" s="333"/>
      <c r="GR3537" s="333"/>
      <c r="HB3537" s="333"/>
      <c r="HL3537" s="333"/>
      <c r="HV3537" s="333"/>
      <c r="IA3537" s="325"/>
    </row>
    <row r="3538" spans="1:235" s="48" customFormat="1">
      <c r="A3538" s="46"/>
      <c r="AB3538" s="333"/>
      <c r="AL3538" s="333"/>
      <c r="AV3538" s="333"/>
      <c r="BF3538" s="333"/>
      <c r="BP3538" s="333"/>
      <c r="BZ3538" s="333"/>
      <c r="CJ3538" s="333"/>
      <c r="CT3538" s="333"/>
      <c r="DD3538" s="333"/>
      <c r="DN3538" s="333"/>
      <c r="DX3538" s="333"/>
      <c r="EH3538" s="333"/>
      <c r="ER3538" s="333"/>
      <c r="FX3538" s="389"/>
      <c r="GH3538" s="333"/>
      <c r="GR3538" s="333"/>
      <c r="HB3538" s="333"/>
      <c r="HL3538" s="333"/>
      <c r="HV3538" s="333"/>
      <c r="IA3538" s="325"/>
    </row>
    <row r="3539" spans="1:235" s="48" customFormat="1">
      <c r="A3539" s="46"/>
      <c r="AB3539" s="333"/>
      <c r="AL3539" s="333"/>
      <c r="AV3539" s="333"/>
      <c r="BF3539" s="333"/>
      <c r="BP3539" s="333"/>
      <c r="BZ3539" s="333"/>
      <c r="CJ3539" s="333"/>
      <c r="CT3539" s="333"/>
      <c r="DD3539" s="333"/>
      <c r="DN3539" s="333"/>
      <c r="DX3539" s="333"/>
      <c r="EH3539" s="333"/>
      <c r="ER3539" s="333"/>
      <c r="FX3539" s="389"/>
      <c r="GH3539" s="333"/>
      <c r="GR3539" s="333"/>
      <c r="HB3539" s="333"/>
      <c r="HL3539" s="333"/>
      <c r="HV3539" s="333"/>
      <c r="IA3539" s="325"/>
    </row>
    <row r="3540" spans="1:235" s="48" customFormat="1">
      <c r="A3540" s="46"/>
      <c r="AB3540" s="333"/>
      <c r="AL3540" s="333"/>
      <c r="AV3540" s="333"/>
      <c r="BF3540" s="333"/>
      <c r="BP3540" s="333"/>
      <c r="BZ3540" s="333"/>
      <c r="CJ3540" s="333"/>
      <c r="CT3540" s="333"/>
      <c r="DD3540" s="333"/>
      <c r="DN3540" s="333"/>
      <c r="DX3540" s="333"/>
      <c r="EH3540" s="333"/>
      <c r="ER3540" s="333"/>
      <c r="FX3540" s="389"/>
      <c r="GH3540" s="333"/>
      <c r="GR3540" s="333"/>
      <c r="HB3540" s="333"/>
      <c r="HL3540" s="333"/>
      <c r="HV3540" s="333"/>
      <c r="IA3540" s="325"/>
    </row>
    <row r="3541" spans="1:235" s="48" customFormat="1">
      <c r="A3541" s="46"/>
      <c r="AB3541" s="333"/>
      <c r="AL3541" s="333"/>
      <c r="AV3541" s="333"/>
      <c r="BF3541" s="333"/>
      <c r="BP3541" s="333"/>
      <c r="BZ3541" s="333"/>
      <c r="CJ3541" s="333"/>
      <c r="CT3541" s="333"/>
      <c r="DD3541" s="333"/>
      <c r="DN3541" s="333"/>
      <c r="DX3541" s="333"/>
      <c r="EH3541" s="333"/>
      <c r="ER3541" s="333"/>
      <c r="FX3541" s="389"/>
      <c r="GH3541" s="333"/>
      <c r="GR3541" s="333"/>
      <c r="HB3541" s="333"/>
      <c r="HL3541" s="333"/>
      <c r="HV3541" s="333"/>
      <c r="IA3541" s="325"/>
    </row>
    <row r="3542" spans="1:235" s="48" customFormat="1">
      <c r="A3542" s="46"/>
      <c r="AB3542" s="333"/>
      <c r="AL3542" s="333"/>
      <c r="AV3542" s="333"/>
      <c r="BF3542" s="333"/>
      <c r="BP3542" s="333"/>
      <c r="BZ3542" s="333"/>
      <c r="CJ3542" s="333"/>
      <c r="CT3542" s="333"/>
      <c r="DD3542" s="333"/>
      <c r="DN3542" s="333"/>
      <c r="DX3542" s="333"/>
      <c r="EH3542" s="333"/>
      <c r="ER3542" s="333"/>
      <c r="FX3542" s="389"/>
      <c r="GH3542" s="333"/>
      <c r="GR3542" s="333"/>
      <c r="HB3542" s="333"/>
      <c r="HL3542" s="333"/>
      <c r="HV3542" s="333"/>
      <c r="IA3542" s="325"/>
    </row>
    <row r="3543" spans="1:235" s="48" customFormat="1">
      <c r="A3543" s="46"/>
      <c r="AB3543" s="333"/>
      <c r="AL3543" s="333"/>
      <c r="AV3543" s="333"/>
      <c r="BF3543" s="333"/>
      <c r="BP3543" s="333"/>
      <c r="BZ3543" s="333"/>
      <c r="CJ3543" s="333"/>
      <c r="CT3543" s="333"/>
      <c r="DD3543" s="333"/>
      <c r="DN3543" s="333"/>
      <c r="DX3543" s="333"/>
      <c r="EH3543" s="333"/>
      <c r="ER3543" s="333"/>
      <c r="FX3543" s="389"/>
      <c r="GH3543" s="333"/>
      <c r="GR3543" s="333"/>
      <c r="HB3543" s="333"/>
      <c r="HL3543" s="333"/>
      <c r="HV3543" s="333"/>
      <c r="IA3543" s="325"/>
    </row>
    <row r="3544" spans="1:235" s="48" customFormat="1">
      <c r="A3544" s="46"/>
      <c r="AB3544" s="333"/>
      <c r="AL3544" s="333"/>
      <c r="AV3544" s="333"/>
      <c r="BF3544" s="333"/>
      <c r="BP3544" s="333"/>
      <c r="BZ3544" s="333"/>
      <c r="CJ3544" s="333"/>
      <c r="CT3544" s="333"/>
      <c r="DD3544" s="333"/>
      <c r="DN3544" s="333"/>
      <c r="DX3544" s="333"/>
      <c r="EH3544" s="333"/>
      <c r="ER3544" s="333"/>
      <c r="FX3544" s="389"/>
      <c r="GH3544" s="333"/>
      <c r="GR3544" s="333"/>
      <c r="HB3544" s="333"/>
      <c r="HL3544" s="333"/>
      <c r="HV3544" s="333"/>
      <c r="IA3544" s="325"/>
    </row>
    <row r="3545" spans="1:235" s="48" customFormat="1">
      <c r="A3545" s="46"/>
      <c r="AB3545" s="333"/>
      <c r="AL3545" s="333"/>
      <c r="AV3545" s="333"/>
      <c r="BF3545" s="333"/>
      <c r="BP3545" s="333"/>
      <c r="BZ3545" s="333"/>
      <c r="CJ3545" s="333"/>
      <c r="CT3545" s="333"/>
      <c r="DD3545" s="333"/>
      <c r="DN3545" s="333"/>
      <c r="DX3545" s="333"/>
      <c r="EH3545" s="333"/>
      <c r="ER3545" s="333"/>
      <c r="FX3545" s="389"/>
      <c r="GH3545" s="333"/>
      <c r="GR3545" s="333"/>
      <c r="HB3545" s="333"/>
      <c r="HL3545" s="333"/>
      <c r="HV3545" s="333"/>
      <c r="IA3545" s="325"/>
    </row>
    <row r="3546" spans="1:235" s="48" customFormat="1">
      <c r="A3546" s="46"/>
      <c r="AB3546" s="333"/>
      <c r="AL3546" s="333"/>
      <c r="AV3546" s="333"/>
      <c r="BF3546" s="333"/>
      <c r="BP3546" s="333"/>
      <c r="BZ3546" s="333"/>
      <c r="CJ3546" s="333"/>
      <c r="CT3546" s="333"/>
      <c r="DD3546" s="333"/>
      <c r="DN3546" s="333"/>
      <c r="DX3546" s="333"/>
      <c r="EH3546" s="333"/>
      <c r="ER3546" s="333"/>
      <c r="FX3546" s="389"/>
      <c r="GH3546" s="333"/>
      <c r="GR3546" s="333"/>
      <c r="HB3546" s="333"/>
      <c r="HL3546" s="333"/>
      <c r="HV3546" s="333"/>
      <c r="IA3546" s="325"/>
    </row>
    <row r="3547" spans="1:235" s="48" customFormat="1">
      <c r="A3547" s="46"/>
      <c r="AB3547" s="333"/>
      <c r="AL3547" s="333"/>
      <c r="AV3547" s="333"/>
      <c r="BF3547" s="333"/>
      <c r="BP3547" s="333"/>
      <c r="BZ3547" s="333"/>
      <c r="CJ3547" s="333"/>
      <c r="CT3547" s="333"/>
      <c r="DD3547" s="333"/>
      <c r="DN3547" s="333"/>
      <c r="DX3547" s="333"/>
      <c r="EH3547" s="333"/>
      <c r="ER3547" s="333"/>
      <c r="FX3547" s="389"/>
      <c r="GH3547" s="333"/>
      <c r="GR3547" s="333"/>
      <c r="HB3547" s="333"/>
      <c r="HL3547" s="333"/>
      <c r="HV3547" s="333"/>
      <c r="IA3547" s="325"/>
    </row>
    <row r="3548" spans="1:235" s="48" customFormat="1">
      <c r="A3548" s="46"/>
      <c r="AB3548" s="333"/>
      <c r="AL3548" s="333"/>
      <c r="AV3548" s="333"/>
      <c r="BF3548" s="333"/>
      <c r="BP3548" s="333"/>
      <c r="BZ3548" s="333"/>
      <c r="CJ3548" s="333"/>
      <c r="CT3548" s="333"/>
      <c r="DD3548" s="333"/>
      <c r="DN3548" s="333"/>
      <c r="DX3548" s="333"/>
      <c r="EH3548" s="333"/>
      <c r="ER3548" s="333"/>
      <c r="FX3548" s="389"/>
      <c r="GH3548" s="333"/>
      <c r="GR3548" s="333"/>
      <c r="HB3548" s="333"/>
      <c r="HL3548" s="333"/>
      <c r="HV3548" s="333"/>
      <c r="IA3548" s="325"/>
    </row>
    <row r="3549" spans="1:235" s="48" customFormat="1">
      <c r="A3549" s="46"/>
      <c r="AB3549" s="333"/>
      <c r="AL3549" s="333"/>
      <c r="AV3549" s="333"/>
      <c r="BF3549" s="333"/>
      <c r="BP3549" s="333"/>
      <c r="BZ3549" s="333"/>
      <c r="CJ3549" s="333"/>
      <c r="CT3549" s="333"/>
      <c r="DD3549" s="333"/>
      <c r="DN3549" s="333"/>
      <c r="DX3549" s="333"/>
      <c r="EH3549" s="333"/>
      <c r="ER3549" s="333"/>
      <c r="FX3549" s="389"/>
      <c r="GH3549" s="333"/>
      <c r="GR3549" s="333"/>
      <c r="HB3549" s="333"/>
      <c r="HL3549" s="333"/>
      <c r="HV3549" s="333"/>
      <c r="IA3549" s="325"/>
    </row>
    <row r="3550" spans="1:235" s="48" customFormat="1">
      <c r="A3550" s="46"/>
      <c r="AB3550" s="333"/>
      <c r="AL3550" s="333"/>
      <c r="AV3550" s="333"/>
      <c r="BF3550" s="333"/>
      <c r="BP3550" s="333"/>
      <c r="BZ3550" s="333"/>
      <c r="CJ3550" s="333"/>
      <c r="CT3550" s="333"/>
      <c r="DD3550" s="333"/>
      <c r="DN3550" s="333"/>
      <c r="DX3550" s="333"/>
      <c r="EH3550" s="333"/>
      <c r="ER3550" s="333"/>
      <c r="FX3550" s="389"/>
      <c r="GH3550" s="333"/>
      <c r="GR3550" s="333"/>
      <c r="HB3550" s="333"/>
      <c r="HL3550" s="333"/>
      <c r="HV3550" s="333"/>
      <c r="IA3550" s="325"/>
    </row>
    <row r="3551" spans="1:235" s="48" customFormat="1">
      <c r="A3551" s="46"/>
      <c r="AB3551" s="333"/>
      <c r="AL3551" s="333"/>
      <c r="AV3551" s="333"/>
      <c r="BF3551" s="333"/>
      <c r="BP3551" s="333"/>
      <c r="BZ3551" s="333"/>
      <c r="CJ3551" s="333"/>
      <c r="CT3551" s="333"/>
      <c r="DD3551" s="333"/>
      <c r="DN3551" s="333"/>
      <c r="DX3551" s="333"/>
      <c r="EH3551" s="333"/>
      <c r="ER3551" s="333"/>
      <c r="FX3551" s="389"/>
      <c r="GH3551" s="333"/>
      <c r="GR3551" s="333"/>
      <c r="HB3551" s="333"/>
      <c r="HL3551" s="333"/>
      <c r="HV3551" s="333"/>
      <c r="IA3551" s="325"/>
    </row>
    <row r="3552" spans="1:235" s="48" customFormat="1">
      <c r="A3552" s="46"/>
      <c r="AB3552" s="333"/>
      <c r="AL3552" s="333"/>
      <c r="AV3552" s="333"/>
      <c r="BF3552" s="333"/>
      <c r="BP3552" s="333"/>
      <c r="BZ3552" s="333"/>
      <c r="CJ3552" s="333"/>
      <c r="CT3552" s="333"/>
      <c r="DD3552" s="333"/>
      <c r="DN3552" s="333"/>
      <c r="DX3552" s="333"/>
      <c r="EH3552" s="333"/>
      <c r="ER3552" s="333"/>
      <c r="FX3552" s="389"/>
      <c r="GH3552" s="333"/>
      <c r="GR3552" s="333"/>
      <c r="HB3552" s="333"/>
      <c r="HL3552" s="333"/>
      <c r="HV3552" s="333"/>
      <c r="IA3552" s="325"/>
    </row>
    <row r="3553" spans="1:235" s="48" customFormat="1">
      <c r="A3553" s="46"/>
      <c r="AB3553" s="333"/>
      <c r="AL3553" s="333"/>
      <c r="AV3553" s="333"/>
      <c r="BF3553" s="333"/>
      <c r="BP3553" s="333"/>
      <c r="BZ3553" s="333"/>
      <c r="CJ3553" s="333"/>
      <c r="CT3553" s="333"/>
      <c r="DD3553" s="333"/>
      <c r="DN3553" s="333"/>
      <c r="DX3553" s="333"/>
      <c r="EH3553" s="333"/>
      <c r="ER3553" s="333"/>
      <c r="FX3553" s="389"/>
      <c r="GH3553" s="333"/>
      <c r="GR3553" s="333"/>
      <c r="HB3553" s="333"/>
      <c r="HL3553" s="333"/>
      <c r="HV3553" s="333"/>
      <c r="IA3553" s="325"/>
    </row>
    <row r="3554" spans="1:235" s="48" customFormat="1">
      <c r="A3554" s="46"/>
      <c r="AB3554" s="333"/>
      <c r="AL3554" s="333"/>
      <c r="AV3554" s="333"/>
      <c r="BF3554" s="333"/>
      <c r="BP3554" s="333"/>
      <c r="BZ3554" s="333"/>
      <c r="CJ3554" s="333"/>
      <c r="CT3554" s="333"/>
      <c r="DD3554" s="333"/>
      <c r="DN3554" s="333"/>
      <c r="DX3554" s="333"/>
      <c r="EH3554" s="333"/>
      <c r="ER3554" s="333"/>
      <c r="FX3554" s="389"/>
      <c r="GH3554" s="333"/>
      <c r="GR3554" s="333"/>
      <c r="HB3554" s="333"/>
      <c r="HL3554" s="333"/>
      <c r="HV3554" s="333"/>
      <c r="IA3554" s="325"/>
    </row>
    <row r="3555" spans="1:235" s="48" customFormat="1">
      <c r="A3555" s="46"/>
      <c r="AB3555" s="333"/>
      <c r="AL3555" s="333"/>
      <c r="AV3555" s="333"/>
      <c r="BF3555" s="333"/>
      <c r="BP3555" s="333"/>
      <c r="BZ3555" s="333"/>
      <c r="CJ3555" s="333"/>
      <c r="CT3555" s="333"/>
      <c r="DD3555" s="333"/>
      <c r="DN3555" s="333"/>
      <c r="DX3555" s="333"/>
      <c r="EH3555" s="333"/>
      <c r="ER3555" s="333"/>
      <c r="FX3555" s="389"/>
      <c r="GH3555" s="333"/>
      <c r="GR3555" s="333"/>
      <c r="HB3555" s="333"/>
      <c r="HL3555" s="333"/>
      <c r="HV3555" s="333"/>
      <c r="IA3555" s="325"/>
    </row>
    <row r="3556" spans="1:235" s="48" customFormat="1">
      <c r="A3556" s="46"/>
      <c r="AB3556" s="333"/>
      <c r="AL3556" s="333"/>
      <c r="AV3556" s="333"/>
      <c r="BF3556" s="333"/>
      <c r="BP3556" s="333"/>
      <c r="BZ3556" s="333"/>
      <c r="CJ3556" s="333"/>
      <c r="CT3556" s="333"/>
      <c r="DD3556" s="333"/>
      <c r="DN3556" s="333"/>
      <c r="DX3556" s="333"/>
      <c r="EH3556" s="333"/>
      <c r="ER3556" s="333"/>
      <c r="FX3556" s="389"/>
      <c r="GH3556" s="333"/>
      <c r="GR3556" s="333"/>
      <c r="HB3556" s="333"/>
      <c r="HL3556" s="333"/>
      <c r="HV3556" s="333"/>
      <c r="IA3556" s="325"/>
    </row>
    <row r="3557" spans="1:235" s="48" customFormat="1">
      <c r="A3557" s="46"/>
      <c r="AB3557" s="333"/>
      <c r="AL3557" s="333"/>
      <c r="AV3557" s="333"/>
      <c r="BF3557" s="333"/>
      <c r="BP3557" s="333"/>
      <c r="BZ3557" s="333"/>
      <c r="CJ3557" s="333"/>
      <c r="CT3557" s="333"/>
      <c r="DD3557" s="333"/>
      <c r="DN3557" s="333"/>
      <c r="DX3557" s="333"/>
      <c r="EH3557" s="333"/>
      <c r="ER3557" s="333"/>
      <c r="FX3557" s="389"/>
      <c r="GH3557" s="333"/>
      <c r="GR3557" s="333"/>
      <c r="HB3557" s="333"/>
      <c r="HL3557" s="333"/>
      <c r="HV3557" s="333"/>
      <c r="IA3557" s="325"/>
    </row>
    <row r="3558" spans="1:235" s="48" customFormat="1">
      <c r="A3558" s="46"/>
      <c r="AB3558" s="333"/>
      <c r="AL3558" s="333"/>
      <c r="AV3558" s="333"/>
      <c r="BF3558" s="333"/>
      <c r="BP3558" s="333"/>
      <c r="BZ3558" s="333"/>
      <c r="CJ3558" s="333"/>
      <c r="CT3558" s="333"/>
      <c r="DD3558" s="333"/>
      <c r="DN3558" s="333"/>
      <c r="DX3558" s="333"/>
      <c r="EH3558" s="333"/>
      <c r="ER3558" s="333"/>
      <c r="FX3558" s="389"/>
      <c r="GH3558" s="333"/>
      <c r="GR3558" s="333"/>
      <c r="HB3558" s="333"/>
      <c r="HL3558" s="333"/>
      <c r="HV3558" s="333"/>
      <c r="IA3558" s="325"/>
    </row>
    <row r="3559" spans="1:235" s="48" customFormat="1">
      <c r="A3559" s="46"/>
      <c r="AB3559" s="333"/>
      <c r="AL3559" s="333"/>
      <c r="AV3559" s="333"/>
      <c r="BF3559" s="333"/>
      <c r="BP3559" s="333"/>
      <c r="BZ3559" s="333"/>
      <c r="CJ3559" s="333"/>
      <c r="CT3559" s="333"/>
      <c r="DD3559" s="333"/>
      <c r="DN3559" s="333"/>
      <c r="DX3559" s="333"/>
      <c r="EH3559" s="333"/>
      <c r="ER3559" s="333"/>
      <c r="FX3559" s="389"/>
      <c r="GH3559" s="333"/>
      <c r="GR3559" s="333"/>
      <c r="HB3559" s="333"/>
      <c r="HL3559" s="333"/>
      <c r="HV3559" s="333"/>
      <c r="IA3559" s="325"/>
    </row>
    <row r="3560" spans="1:235" s="48" customFormat="1">
      <c r="A3560" s="46"/>
      <c r="AB3560" s="333"/>
      <c r="AL3560" s="333"/>
      <c r="AV3560" s="333"/>
      <c r="BF3560" s="333"/>
      <c r="BP3560" s="333"/>
      <c r="BZ3560" s="333"/>
      <c r="CJ3560" s="333"/>
      <c r="CT3560" s="333"/>
      <c r="DD3560" s="333"/>
      <c r="DN3560" s="333"/>
      <c r="DX3560" s="333"/>
      <c r="EH3560" s="333"/>
      <c r="ER3560" s="333"/>
      <c r="FX3560" s="389"/>
      <c r="GH3560" s="333"/>
      <c r="GR3560" s="333"/>
      <c r="HB3560" s="333"/>
      <c r="HL3560" s="333"/>
      <c r="HV3560" s="333"/>
      <c r="IA3560" s="325"/>
    </row>
    <row r="3561" spans="1:235" s="48" customFormat="1">
      <c r="A3561" s="46"/>
      <c r="AB3561" s="333"/>
      <c r="AL3561" s="333"/>
      <c r="AV3561" s="333"/>
      <c r="BF3561" s="333"/>
      <c r="BP3561" s="333"/>
      <c r="BZ3561" s="333"/>
      <c r="CJ3561" s="333"/>
      <c r="CT3561" s="333"/>
      <c r="DD3561" s="333"/>
      <c r="DN3561" s="333"/>
      <c r="DX3561" s="333"/>
      <c r="EH3561" s="333"/>
      <c r="ER3561" s="333"/>
      <c r="FX3561" s="389"/>
      <c r="GH3561" s="333"/>
      <c r="GR3561" s="333"/>
      <c r="HB3561" s="333"/>
      <c r="HL3561" s="333"/>
      <c r="HV3561" s="333"/>
      <c r="IA3561" s="325"/>
    </row>
    <row r="3562" spans="1:235" s="48" customFormat="1">
      <c r="A3562" s="46"/>
      <c r="AB3562" s="333"/>
      <c r="AL3562" s="333"/>
      <c r="AV3562" s="333"/>
      <c r="BF3562" s="333"/>
      <c r="BP3562" s="333"/>
      <c r="BZ3562" s="333"/>
      <c r="CJ3562" s="333"/>
      <c r="CT3562" s="333"/>
      <c r="DD3562" s="333"/>
      <c r="DN3562" s="333"/>
      <c r="DX3562" s="333"/>
      <c r="EH3562" s="333"/>
      <c r="ER3562" s="333"/>
      <c r="FX3562" s="389"/>
      <c r="GH3562" s="333"/>
      <c r="GR3562" s="333"/>
      <c r="HB3562" s="333"/>
      <c r="HL3562" s="333"/>
      <c r="HV3562" s="333"/>
      <c r="IA3562" s="325"/>
    </row>
    <row r="3563" spans="1:235" s="48" customFormat="1">
      <c r="A3563" s="46"/>
      <c r="AB3563" s="333"/>
      <c r="AL3563" s="333"/>
      <c r="AV3563" s="333"/>
      <c r="BF3563" s="333"/>
      <c r="BP3563" s="333"/>
      <c r="BZ3563" s="333"/>
      <c r="CJ3563" s="333"/>
      <c r="CT3563" s="333"/>
      <c r="DD3563" s="333"/>
      <c r="DN3563" s="333"/>
      <c r="DX3563" s="333"/>
      <c r="EH3563" s="333"/>
      <c r="ER3563" s="333"/>
      <c r="FX3563" s="389"/>
      <c r="GH3563" s="333"/>
      <c r="GR3563" s="333"/>
      <c r="HB3563" s="333"/>
      <c r="HL3563" s="333"/>
      <c r="HV3563" s="333"/>
      <c r="IA3563" s="325"/>
    </row>
    <row r="3564" spans="1:235" s="48" customFormat="1">
      <c r="A3564" s="46"/>
      <c r="AB3564" s="333"/>
      <c r="AL3564" s="333"/>
      <c r="AV3564" s="333"/>
      <c r="BF3564" s="333"/>
      <c r="BP3564" s="333"/>
      <c r="BZ3564" s="333"/>
      <c r="CJ3564" s="333"/>
      <c r="CT3564" s="333"/>
      <c r="DD3564" s="333"/>
      <c r="DN3564" s="333"/>
      <c r="DX3564" s="333"/>
      <c r="EH3564" s="333"/>
      <c r="ER3564" s="333"/>
      <c r="FX3564" s="389"/>
      <c r="GH3564" s="333"/>
      <c r="GR3564" s="333"/>
      <c r="HB3564" s="333"/>
      <c r="HL3564" s="333"/>
      <c r="HV3564" s="333"/>
      <c r="IA3564" s="325"/>
    </row>
    <row r="3565" spans="1:235" s="48" customFormat="1">
      <c r="A3565" s="46"/>
      <c r="AB3565" s="333"/>
      <c r="AL3565" s="333"/>
      <c r="AV3565" s="333"/>
      <c r="BF3565" s="333"/>
      <c r="BP3565" s="333"/>
      <c r="BZ3565" s="333"/>
      <c r="CJ3565" s="333"/>
      <c r="CT3565" s="333"/>
      <c r="DD3565" s="333"/>
      <c r="DN3565" s="333"/>
      <c r="DX3565" s="333"/>
      <c r="EH3565" s="333"/>
      <c r="ER3565" s="333"/>
      <c r="FX3565" s="389"/>
      <c r="GH3565" s="333"/>
      <c r="GR3565" s="333"/>
      <c r="HB3565" s="333"/>
      <c r="HL3565" s="333"/>
      <c r="HV3565" s="333"/>
      <c r="IA3565" s="325"/>
    </row>
    <row r="3566" spans="1:235" s="48" customFormat="1">
      <c r="A3566" s="46"/>
      <c r="AB3566" s="333"/>
      <c r="AL3566" s="333"/>
      <c r="AV3566" s="333"/>
      <c r="BF3566" s="333"/>
      <c r="BP3566" s="333"/>
      <c r="BZ3566" s="333"/>
      <c r="CJ3566" s="333"/>
      <c r="CT3566" s="333"/>
      <c r="DD3566" s="333"/>
      <c r="DN3566" s="333"/>
      <c r="DX3566" s="333"/>
      <c r="EH3566" s="333"/>
      <c r="ER3566" s="333"/>
      <c r="FX3566" s="389"/>
      <c r="GH3566" s="333"/>
      <c r="GR3566" s="333"/>
      <c r="HB3566" s="333"/>
      <c r="HL3566" s="333"/>
      <c r="HV3566" s="333"/>
      <c r="IA3566" s="325"/>
    </row>
    <row r="3567" spans="1:235" s="48" customFormat="1">
      <c r="A3567" s="46"/>
      <c r="AB3567" s="333"/>
      <c r="AL3567" s="333"/>
      <c r="AV3567" s="333"/>
      <c r="BF3567" s="333"/>
      <c r="BP3567" s="333"/>
      <c r="BZ3567" s="333"/>
      <c r="CJ3567" s="333"/>
      <c r="CT3567" s="333"/>
      <c r="DD3567" s="333"/>
      <c r="DN3567" s="333"/>
      <c r="DX3567" s="333"/>
      <c r="EH3567" s="333"/>
      <c r="ER3567" s="333"/>
      <c r="FX3567" s="389"/>
      <c r="GH3567" s="333"/>
      <c r="GR3567" s="333"/>
      <c r="HB3567" s="333"/>
      <c r="HL3567" s="333"/>
      <c r="HV3567" s="333"/>
      <c r="IA3567" s="325"/>
    </row>
    <row r="3568" spans="1:235" s="48" customFormat="1">
      <c r="A3568" s="46"/>
      <c r="AB3568" s="333"/>
      <c r="AL3568" s="333"/>
      <c r="AV3568" s="333"/>
      <c r="BF3568" s="333"/>
      <c r="BP3568" s="333"/>
      <c r="BZ3568" s="333"/>
      <c r="CJ3568" s="333"/>
      <c r="CT3568" s="333"/>
      <c r="DD3568" s="333"/>
      <c r="DN3568" s="333"/>
      <c r="DX3568" s="333"/>
      <c r="EH3568" s="333"/>
      <c r="ER3568" s="333"/>
      <c r="FX3568" s="389"/>
      <c r="GH3568" s="333"/>
      <c r="GR3568" s="333"/>
      <c r="HB3568" s="333"/>
      <c r="HL3568" s="333"/>
      <c r="HV3568" s="333"/>
      <c r="IA3568" s="325"/>
    </row>
    <row r="3569" spans="1:235" s="48" customFormat="1">
      <c r="A3569" s="46"/>
      <c r="AB3569" s="333"/>
      <c r="AL3569" s="333"/>
      <c r="AV3569" s="333"/>
      <c r="BF3569" s="333"/>
      <c r="BP3569" s="333"/>
      <c r="BZ3569" s="333"/>
      <c r="CJ3569" s="333"/>
      <c r="CT3569" s="333"/>
      <c r="DD3569" s="333"/>
      <c r="DN3569" s="333"/>
      <c r="DX3569" s="333"/>
      <c r="EH3569" s="333"/>
      <c r="ER3569" s="333"/>
      <c r="FX3569" s="389"/>
      <c r="GH3569" s="333"/>
      <c r="GR3569" s="333"/>
      <c r="HB3569" s="333"/>
      <c r="HL3569" s="333"/>
      <c r="HV3569" s="333"/>
      <c r="IA3569" s="325"/>
    </row>
    <row r="3570" spans="1:235" s="48" customFormat="1">
      <c r="A3570" s="46"/>
      <c r="AB3570" s="333"/>
      <c r="AL3570" s="333"/>
      <c r="AV3570" s="333"/>
      <c r="BF3570" s="333"/>
      <c r="BP3570" s="333"/>
      <c r="BZ3570" s="333"/>
      <c r="CJ3570" s="333"/>
      <c r="CT3570" s="333"/>
      <c r="DD3570" s="333"/>
      <c r="DN3570" s="333"/>
      <c r="DX3570" s="333"/>
      <c r="EH3570" s="333"/>
      <c r="ER3570" s="333"/>
      <c r="FX3570" s="389"/>
      <c r="GH3570" s="333"/>
      <c r="GR3570" s="333"/>
      <c r="HB3570" s="333"/>
      <c r="HL3570" s="333"/>
      <c r="HV3570" s="333"/>
      <c r="IA3570" s="325"/>
    </row>
    <row r="3571" spans="1:235" s="48" customFormat="1">
      <c r="A3571" s="46"/>
      <c r="AB3571" s="333"/>
      <c r="AL3571" s="333"/>
      <c r="AV3571" s="333"/>
      <c r="BF3571" s="333"/>
      <c r="BP3571" s="333"/>
      <c r="BZ3571" s="333"/>
      <c r="CJ3571" s="333"/>
      <c r="CT3571" s="333"/>
      <c r="DD3571" s="333"/>
      <c r="DN3571" s="333"/>
      <c r="DX3571" s="333"/>
      <c r="EH3571" s="333"/>
      <c r="ER3571" s="333"/>
      <c r="FX3571" s="389"/>
      <c r="GH3571" s="333"/>
      <c r="GR3571" s="333"/>
      <c r="HB3571" s="333"/>
      <c r="HL3571" s="333"/>
      <c r="HV3571" s="333"/>
      <c r="IA3571" s="325"/>
    </row>
    <row r="3572" spans="1:235" s="48" customFormat="1">
      <c r="A3572" s="46"/>
      <c r="AB3572" s="333"/>
      <c r="AL3572" s="333"/>
      <c r="AV3572" s="333"/>
      <c r="BF3572" s="333"/>
      <c r="BP3572" s="333"/>
      <c r="BZ3572" s="333"/>
      <c r="CJ3572" s="333"/>
      <c r="CT3572" s="333"/>
      <c r="DD3572" s="333"/>
      <c r="DN3572" s="333"/>
      <c r="DX3572" s="333"/>
      <c r="EH3572" s="333"/>
      <c r="ER3572" s="333"/>
      <c r="FX3572" s="389"/>
      <c r="GH3572" s="333"/>
      <c r="GR3572" s="333"/>
      <c r="HB3572" s="333"/>
      <c r="HL3572" s="333"/>
      <c r="HV3572" s="333"/>
      <c r="IA3572" s="325"/>
    </row>
    <row r="3573" spans="1:235" s="48" customFormat="1">
      <c r="A3573" s="46"/>
      <c r="AB3573" s="333"/>
      <c r="AL3573" s="333"/>
      <c r="AV3573" s="333"/>
      <c r="BF3573" s="333"/>
      <c r="BP3573" s="333"/>
      <c r="BZ3573" s="333"/>
      <c r="CJ3573" s="333"/>
      <c r="CT3573" s="333"/>
      <c r="DD3573" s="333"/>
      <c r="DN3573" s="333"/>
      <c r="DX3573" s="333"/>
      <c r="EH3573" s="333"/>
      <c r="ER3573" s="333"/>
      <c r="FX3573" s="389"/>
      <c r="GH3573" s="333"/>
      <c r="GR3573" s="333"/>
      <c r="HB3573" s="333"/>
      <c r="HL3573" s="333"/>
      <c r="HV3573" s="333"/>
      <c r="IA3573" s="325"/>
    </row>
    <row r="3574" spans="1:235" s="48" customFormat="1">
      <c r="A3574" s="46"/>
      <c r="AB3574" s="333"/>
      <c r="AL3574" s="333"/>
      <c r="AV3574" s="333"/>
      <c r="BF3574" s="333"/>
      <c r="BP3574" s="333"/>
      <c r="BZ3574" s="333"/>
      <c r="CJ3574" s="333"/>
      <c r="CT3574" s="333"/>
      <c r="DD3574" s="333"/>
      <c r="DN3574" s="333"/>
      <c r="DX3574" s="333"/>
      <c r="EH3574" s="333"/>
      <c r="ER3574" s="333"/>
      <c r="FX3574" s="389"/>
      <c r="GH3574" s="333"/>
      <c r="GR3574" s="333"/>
      <c r="HB3574" s="333"/>
      <c r="HL3574" s="333"/>
      <c r="HV3574" s="333"/>
      <c r="IA3574" s="325"/>
    </row>
    <row r="3575" spans="1:235" s="48" customFormat="1">
      <c r="A3575" s="46"/>
      <c r="AB3575" s="333"/>
      <c r="AL3575" s="333"/>
      <c r="AV3575" s="333"/>
      <c r="BF3575" s="333"/>
      <c r="BP3575" s="333"/>
      <c r="BZ3575" s="333"/>
      <c r="CJ3575" s="333"/>
      <c r="CT3575" s="333"/>
      <c r="DD3575" s="333"/>
      <c r="DN3575" s="333"/>
      <c r="DX3575" s="333"/>
      <c r="EH3575" s="333"/>
      <c r="ER3575" s="333"/>
      <c r="FX3575" s="389"/>
      <c r="GH3575" s="333"/>
      <c r="GR3575" s="333"/>
      <c r="HB3575" s="333"/>
      <c r="HL3575" s="333"/>
      <c r="HV3575" s="333"/>
      <c r="IA3575" s="325"/>
    </row>
    <row r="3576" spans="1:235" s="48" customFormat="1">
      <c r="A3576" s="46"/>
      <c r="AB3576" s="333"/>
      <c r="AL3576" s="333"/>
      <c r="AV3576" s="333"/>
      <c r="BF3576" s="333"/>
      <c r="BP3576" s="333"/>
      <c r="BZ3576" s="333"/>
      <c r="CJ3576" s="333"/>
      <c r="CT3576" s="333"/>
      <c r="DD3576" s="333"/>
      <c r="DN3576" s="333"/>
      <c r="DX3576" s="333"/>
      <c r="EH3576" s="333"/>
      <c r="ER3576" s="333"/>
      <c r="FX3576" s="389"/>
      <c r="GH3576" s="333"/>
      <c r="GR3576" s="333"/>
      <c r="HB3576" s="333"/>
      <c r="HL3576" s="333"/>
      <c r="HV3576" s="333"/>
      <c r="IA3576" s="325"/>
    </row>
    <row r="3577" spans="1:235" s="48" customFormat="1">
      <c r="A3577" s="46"/>
      <c r="AB3577" s="333"/>
      <c r="AL3577" s="333"/>
      <c r="AV3577" s="333"/>
      <c r="BF3577" s="333"/>
      <c r="BP3577" s="333"/>
      <c r="BZ3577" s="333"/>
      <c r="CJ3577" s="333"/>
      <c r="CT3577" s="333"/>
      <c r="DD3577" s="333"/>
      <c r="DN3577" s="333"/>
      <c r="DX3577" s="333"/>
      <c r="EH3577" s="333"/>
      <c r="ER3577" s="333"/>
      <c r="FX3577" s="389"/>
      <c r="GH3577" s="333"/>
      <c r="GR3577" s="333"/>
      <c r="HB3577" s="333"/>
      <c r="HL3577" s="333"/>
      <c r="HV3577" s="333"/>
      <c r="IA3577" s="325"/>
    </row>
    <row r="3578" spans="1:235" s="48" customFormat="1">
      <c r="A3578" s="46"/>
      <c r="AB3578" s="333"/>
      <c r="AL3578" s="333"/>
      <c r="AV3578" s="333"/>
      <c r="BF3578" s="333"/>
      <c r="BP3578" s="333"/>
      <c r="BZ3578" s="333"/>
      <c r="CJ3578" s="333"/>
      <c r="CT3578" s="333"/>
      <c r="DD3578" s="333"/>
      <c r="DN3578" s="333"/>
      <c r="DX3578" s="333"/>
      <c r="EH3578" s="333"/>
      <c r="ER3578" s="333"/>
      <c r="FX3578" s="389"/>
      <c r="GH3578" s="333"/>
      <c r="GR3578" s="333"/>
      <c r="HB3578" s="333"/>
      <c r="HL3578" s="333"/>
      <c r="HV3578" s="333"/>
      <c r="IA3578" s="325"/>
    </row>
    <row r="3579" spans="1:235" s="48" customFormat="1">
      <c r="A3579" s="46"/>
      <c r="AB3579" s="333"/>
      <c r="AL3579" s="333"/>
      <c r="AV3579" s="333"/>
      <c r="BF3579" s="333"/>
      <c r="BP3579" s="333"/>
      <c r="BZ3579" s="333"/>
      <c r="CJ3579" s="333"/>
      <c r="CT3579" s="333"/>
      <c r="DD3579" s="333"/>
      <c r="DN3579" s="333"/>
      <c r="DX3579" s="333"/>
      <c r="EH3579" s="333"/>
      <c r="ER3579" s="333"/>
      <c r="FX3579" s="389"/>
      <c r="GH3579" s="333"/>
      <c r="GR3579" s="333"/>
      <c r="HB3579" s="333"/>
      <c r="HL3579" s="333"/>
      <c r="HV3579" s="333"/>
      <c r="IA3579" s="325"/>
    </row>
    <row r="3580" spans="1:235" s="48" customFormat="1">
      <c r="A3580" s="46"/>
      <c r="AB3580" s="333"/>
      <c r="AL3580" s="333"/>
      <c r="AV3580" s="333"/>
      <c r="BF3580" s="333"/>
      <c r="BP3580" s="333"/>
      <c r="BZ3580" s="333"/>
      <c r="CJ3580" s="333"/>
      <c r="CT3580" s="333"/>
      <c r="DD3580" s="333"/>
      <c r="DN3580" s="333"/>
      <c r="DX3580" s="333"/>
      <c r="EH3580" s="333"/>
      <c r="ER3580" s="333"/>
      <c r="FX3580" s="389"/>
      <c r="GH3580" s="333"/>
      <c r="GR3580" s="333"/>
      <c r="HB3580" s="333"/>
      <c r="HL3580" s="333"/>
      <c r="HV3580" s="333"/>
      <c r="IA3580" s="325"/>
    </row>
    <row r="3581" spans="1:235" s="48" customFormat="1">
      <c r="A3581" s="46"/>
      <c r="AB3581" s="333"/>
      <c r="AL3581" s="333"/>
      <c r="AV3581" s="333"/>
      <c r="BF3581" s="333"/>
      <c r="BP3581" s="333"/>
      <c r="BZ3581" s="333"/>
      <c r="CJ3581" s="333"/>
      <c r="CT3581" s="333"/>
      <c r="DD3581" s="333"/>
      <c r="DN3581" s="333"/>
      <c r="DX3581" s="333"/>
      <c r="EH3581" s="333"/>
      <c r="ER3581" s="333"/>
      <c r="FX3581" s="389"/>
      <c r="GH3581" s="333"/>
      <c r="GR3581" s="333"/>
      <c r="HB3581" s="333"/>
      <c r="HL3581" s="333"/>
      <c r="HV3581" s="333"/>
      <c r="IA3581" s="325"/>
    </row>
    <row r="3582" spans="1:235" s="48" customFormat="1">
      <c r="A3582" s="46"/>
      <c r="AB3582" s="333"/>
      <c r="AL3582" s="333"/>
      <c r="AV3582" s="333"/>
      <c r="BF3582" s="333"/>
      <c r="BP3582" s="333"/>
      <c r="BZ3582" s="333"/>
      <c r="CJ3582" s="333"/>
      <c r="CT3582" s="333"/>
      <c r="DD3582" s="333"/>
      <c r="DN3582" s="333"/>
      <c r="DX3582" s="333"/>
      <c r="EH3582" s="333"/>
      <c r="ER3582" s="333"/>
      <c r="FX3582" s="389"/>
      <c r="GH3582" s="333"/>
      <c r="GR3582" s="333"/>
      <c r="HB3582" s="333"/>
      <c r="HL3582" s="333"/>
      <c r="HV3582" s="333"/>
      <c r="IA3582" s="325"/>
    </row>
    <row r="3583" spans="1:235" s="48" customFormat="1">
      <c r="A3583" s="46"/>
      <c r="AB3583" s="333"/>
      <c r="AL3583" s="333"/>
      <c r="AV3583" s="333"/>
      <c r="BF3583" s="333"/>
      <c r="BP3583" s="333"/>
      <c r="BZ3583" s="333"/>
      <c r="CJ3583" s="333"/>
      <c r="CT3583" s="333"/>
      <c r="DD3583" s="333"/>
      <c r="DN3583" s="333"/>
      <c r="DX3583" s="333"/>
      <c r="EH3583" s="333"/>
      <c r="ER3583" s="333"/>
      <c r="FX3583" s="389"/>
      <c r="GH3583" s="333"/>
      <c r="GR3583" s="333"/>
      <c r="HB3583" s="333"/>
      <c r="HL3583" s="333"/>
      <c r="HV3583" s="333"/>
      <c r="IA3583" s="325"/>
    </row>
    <row r="3584" spans="1:235" s="48" customFormat="1">
      <c r="A3584" s="46"/>
      <c r="AB3584" s="333"/>
      <c r="AL3584" s="333"/>
      <c r="AV3584" s="333"/>
      <c r="BF3584" s="333"/>
      <c r="BP3584" s="333"/>
      <c r="BZ3584" s="333"/>
      <c r="CJ3584" s="333"/>
      <c r="CT3584" s="333"/>
      <c r="DD3584" s="333"/>
      <c r="DN3584" s="333"/>
      <c r="DX3584" s="333"/>
      <c r="EH3584" s="333"/>
      <c r="ER3584" s="333"/>
      <c r="FX3584" s="389"/>
      <c r="GH3584" s="333"/>
      <c r="GR3584" s="333"/>
      <c r="HB3584" s="333"/>
      <c r="HL3584" s="333"/>
      <c r="HV3584" s="333"/>
      <c r="IA3584" s="325"/>
    </row>
    <row r="3585" spans="1:235" s="48" customFormat="1">
      <c r="A3585" s="46"/>
      <c r="AB3585" s="333"/>
      <c r="AL3585" s="333"/>
      <c r="AV3585" s="333"/>
      <c r="BF3585" s="333"/>
      <c r="BP3585" s="333"/>
      <c r="BZ3585" s="333"/>
      <c r="CJ3585" s="333"/>
      <c r="CT3585" s="333"/>
      <c r="DD3585" s="333"/>
      <c r="DN3585" s="333"/>
      <c r="DX3585" s="333"/>
      <c r="EH3585" s="333"/>
      <c r="ER3585" s="333"/>
      <c r="FX3585" s="389"/>
      <c r="GH3585" s="333"/>
      <c r="GR3585" s="333"/>
      <c r="HB3585" s="333"/>
      <c r="HL3585" s="333"/>
      <c r="HV3585" s="333"/>
      <c r="IA3585" s="325"/>
    </row>
    <row r="3586" spans="1:235" s="48" customFormat="1">
      <c r="A3586" s="46"/>
      <c r="AB3586" s="333"/>
      <c r="AL3586" s="333"/>
      <c r="AV3586" s="333"/>
      <c r="BF3586" s="333"/>
      <c r="BP3586" s="333"/>
      <c r="BZ3586" s="333"/>
      <c r="CJ3586" s="333"/>
      <c r="CT3586" s="333"/>
      <c r="DD3586" s="333"/>
      <c r="DN3586" s="333"/>
      <c r="DX3586" s="333"/>
      <c r="EH3586" s="333"/>
      <c r="ER3586" s="333"/>
      <c r="FX3586" s="389"/>
      <c r="GH3586" s="333"/>
      <c r="GR3586" s="333"/>
      <c r="HB3586" s="333"/>
      <c r="HL3586" s="333"/>
      <c r="HV3586" s="333"/>
      <c r="IA3586" s="325"/>
    </row>
    <row r="3587" spans="1:235" s="48" customFormat="1">
      <c r="A3587" s="46"/>
      <c r="AB3587" s="333"/>
      <c r="AL3587" s="333"/>
      <c r="AV3587" s="333"/>
      <c r="BF3587" s="333"/>
      <c r="BP3587" s="333"/>
      <c r="BZ3587" s="333"/>
      <c r="CJ3587" s="333"/>
      <c r="CT3587" s="333"/>
      <c r="DD3587" s="333"/>
      <c r="DN3587" s="333"/>
      <c r="DX3587" s="333"/>
      <c r="EH3587" s="333"/>
      <c r="ER3587" s="333"/>
      <c r="FX3587" s="389"/>
      <c r="GH3587" s="333"/>
      <c r="GR3587" s="333"/>
      <c r="HB3587" s="333"/>
      <c r="HL3587" s="333"/>
      <c r="HV3587" s="333"/>
      <c r="IA3587" s="325"/>
    </row>
    <row r="3588" spans="1:235" s="48" customFormat="1">
      <c r="A3588" s="46"/>
      <c r="AB3588" s="333"/>
      <c r="AL3588" s="333"/>
      <c r="AV3588" s="333"/>
      <c r="BF3588" s="333"/>
      <c r="BP3588" s="333"/>
      <c r="BZ3588" s="333"/>
      <c r="CJ3588" s="333"/>
      <c r="CT3588" s="333"/>
      <c r="DD3588" s="333"/>
      <c r="DN3588" s="333"/>
      <c r="DX3588" s="333"/>
      <c r="EH3588" s="333"/>
      <c r="ER3588" s="333"/>
      <c r="FX3588" s="389"/>
      <c r="GH3588" s="333"/>
      <c r="GR3588" s="333"/>
      <c r="HB3588" s="333"/>
      <c r="HL3588" s="333"/>
      <c r="HV3588" s="333"/>
      <c r="IA3588" s="325"/>
    </row>
    <row r="3589" spans="1:235" s="48" customFormat="1">
      <c r="A3589" s="46"/>
      <c r="AB3589" s="333"/>
      <c r="AL3589" s="333"/>
      <c r="AV3589" s="333"/>
      <c r="BF3589" s="333"/>
      <c r="BP3589" s="333"/>
      <c r="BZ3589" s="333"/>
      <c r="CJ3589" s="333"/>
      <c r="CT3589" s="333"/>
      <c r="DD3589" s="333"/>
      <c r="DN3589" s="333"/>
      <c r="DX3589" s="333"/>
      <c r="EH3589" s="333"/>
      <c r="ER3589" s="333"/>
      <c r="FX3589" s="389"/>
      <c r="GH3589" s="333"/>
      <c r="GR3589" s="333"/>
      <c r="HB3589" s="333"/>
      <c r="HL3589" s="333"/>
      <c r="HV3589" s="333"/>
      <c r="IA3589" s="325"/>
    </row>
    <row r="3590" spans="1:235" s="48" customFormat="1">
      <c r="A3590" s="46"/>
      <c r="AB3590" s="333"/>
      <c r="AL3590" s="333"/>
      <c r="AV3590" s="333"/>
      <c r="BF3590" s="333"/>
      <c r="BP3590" s="333"/>
      <c r="BZ3590" s="333"/>
      <c r="CJ3590" s="333"/>
      <c r="CT3590" s="333"/>
      <c r="DD3590" s="333"/>
      <c r="DN3590" s="333"/>
      <c r="DX3590" s="333"/>
      <c r="EH3590" s="333"/>
      <c r="ER3590" s="333"/>
      <c r="FX3590" s="389"/>
      <c r="GH3590" s="333"/>
      <c r="GR3590" s="333"/>
      <c r="HB3590" s="333"/>
      <c r="HL3590" s="333"/>
      <c r="HV3590" s="333"/>
      <c r="IA3590" s="325"/>
    </row>
    <row r="3591" spans="1:235" s="48" customFormat="1">
      <c r="A3591" s="46"/>
      <c r="AB3591" s="333"/>
      <c r="AL3591" s="333"/>
      <c r="AV3591" s="333"/>
      <c r="BF3591" s="333"/>
      <c r="BP3591" s="333"/>
      <c r="BZ3591" s="333"/>
      <c r="CJ3591" s="333"/>
      <c r="CT3591" s="333"/>
      <c r="DD3591" s="333"/>
      <c r="DN3591" s="333"/>
      <c r="DX3591" s="333"/>
      <c r="EH3591" s="333"/>
      <c r="ER3591" s="333"/>
      <c r="FX3591" s="389"/>
      <c r="GH3591" s="333"/>
      <c r="GR3591" s="333"/>
      <c r="HB3591" s="333"/>
      <c r="HL3591" s="333"/>
      <c r="HV3591" s="333"/>
      <c r="IA3591" s="325"/>
    </row>
    <row r="3592" spans="1:235" s="48" customFormat="1">
      <c r="A3592" s="46"/>
      <c r="AB3592" s="333"/>
      <c r="AL3592" s="333"/>
      <c r="AV3592" s="333"/>
      <c r="BF3592" s="333"/>
      <c r="BP3592" s="333"/>
      <c r="BZ3592" s="333"/>
      <c r="CJ3592" s="333"/>
      <c r="CT3592" s="333"/>
      <c r="DD3592" s="333"/>
      <c r="DN3592" s="333"/>
      <c r="DX3592" s="333"/>
      <c r="EH3592" s="333"/>
      <c r="ER3592" s="333"/>
      <c r="FX3592" s="389"/>
      <c r="GH3592" s="333"/>
      <c r="GR3592" s="333"/>
      <c r="HB3592" s="333"/>
      <c r="HL3592" s="333"/>
      <c r="HV3592" s="333"/>
      <c r="IA3592" s="325"/>
    </row>
    <row r="3593" spans="1:235" s="48" customFormat="1">
      <c r="A3593" s="46"/>
      <c r="AB3593" s="333"/>
      <c r="AL3593" s="333"/>
      <c r="AV3593" s="333"/>
      <c r="BF3593" s="333"/>
      <c r="BP3593" s="333"/>
      <c r="BZ3593" s="333"/>
      <c r="CJ3593" s="333"/>
      <c r="CT3593" s="333"/>
      <c r="DD3593" s="333"/>
      <c r="DN3593" s="333"/>
      <c r="DX3593" s="333"/>
      <c r="EH3593" s="333"/>
      <c r="ER3593" s="333"/>
      <c r="FX3593" s="389"/>
      <c r="GH3593" s="333"/>
      <c r="GR3593" s="333"/>
      <c r="HB3593" s="333"/>
      <c r="HL3593" s="333"/>
      <c r="HV3593" s="333"/>
      <c r="IA3593" s="325"/>
    </row>
    <row r="3594" spans="1:235" s="48" customFormat="1">
      <c r="A3594" s="46"/>
      <c r="AB3594" s="333"/>
      <c r="AL3594" s="333"/>
      <c r="AV3594" s="333"/>
      <c r="BF3594" s="333"/>
      <c r="BP3594" s="333"/>
      <c r="BZ3594" s="333"/>
      <c r="CJ3594" s="333"/>
      <c r="CT3594" s="333"/>
      <c r="DD3594" s="333"/>
      <c r="DN3594" s="333"/>
      <c r="DX3594" s="333"/>
      <c r="EH3594" s="333"/>
      <c r="ER3594" s="333"/>
      <c r="FX3594" s="389"/>
      <c r="GH3594" s="333"/>
      <c r="GR3594" s="333"/>
      <c r="HB3594" s="333"/>
      <c r="HL3594" s="333"/>
      <c r="HV3594" s="333"/>
      <c r="IA3594" s="325"/>
    </row>
    <row r="3595" spans="1:235" s="48" customFormat="1">
      <c r="A3595" s="46"/>
      <c r="AB3595" s="333"/>
      <c r="AL3595" s="333"/>
      <c r="AV3595" s="333"/>
      <c r="BF3595" s="333"/>
      <c r="BP3595" s="333"/>
      <c r="BZ3595" s="333"/>
      <c r="CJ3595" s="333"/>
      <c r="CT3595" s="333"/>
      <c r="DD3595" s="333"/>
      <c r="DN3595" s="333"/>
      <c r="DX3595" s="333"/>
      <c r="EH3595" s="333"/>
      <c r="ER3595" s="333"/>
      <c r="FX3595" s="389"/>
      <c r="GH3595" s="333"/>
      <c r="GR3595" s="333"/>
      <c r="HB3595" s="333"/>
      <c r="HL3595" s="333"/>
      <c r="HV3595" s="333"/>
      <c r="IA3595" s="325"/>
    </row>
    <row r="3596" spans="1:235" s="48" customFormat="1">
      <c r="A3596" s="46"/>
      <c r="AB3596" s="333"/>
      <c r="AL3596" s="333"/>
      <c r="AV3596" s="333"/>
      <c r="BF3596" s="333"/>
      <c r="BP3596" s="333"/>
      <c r="BZ3596" s="333"/>
      <c r="CJ3596" s="333"/>
      <c r="CT3596" s="333"/>
      <c r="DD3596" s="333"/>
      <c r="DN3596" s="333"/>
      <c r="DX3596" s="333"/>
      <c r="EH3596" s="333"/>
      <c r="ER3596" s="333"/>
      <c r="FX3596" s="389"/>
      <c r="GH3596" s="333"/>
      <c r="GR3596" s="333"/>
      <c r="HB3596" s="333"/>
      <c r="HL3596" s="333"/>
      <c r="HV3596" s="333"/>
      <c r="IA3596" s="325"/>
    </row>
    <row r="3597" spans="1:235" s="48" customFormat="1">
      <c r="A3597" s="46"/>
      <c r="AB3597" s="333"/>
      <c r="AL3597" s="333"/>
      <c r="AV3597" s="333"/>
      <c r="BF3597" s="333"/>
      <c r="BP3597" s="333"/>
      <c r="BZ3597" s="333"/>
      <c r="CJ3597" s="333"/>
      <c r="CT3597" s="333"/>
      <c r="DD3597" s="333"/>
      <c r="DN3597" s="333"/>
      <c r="DX3597" s="333"/>
      <c r="EH3597" s="333"/>
      <c r="ER3597" s="333"/>
      <c r="FX3597" s="389"/>
      <c r="GH3597" s="333"/>
      <c r="GR3597" s="333"/>
      <c r="HB3597" s="333"/>
      <c r="HL3597" s="333"/>
      <c r="HV3597" s="333"/>
      <c r="IA3597" s="325"/>
    </row>
    <row r="3598" spans="1:235" s="48" customFormat="1">
      <c r="A3598" s="46"/>
      <c r="AB3598" s="333"/>
      <c r="AL3598" s="333"/>
      <c r="AV3598" s="333"/>
      <c r="BF3598" s="333"/>
      <c r="BP3598" s="333"/>
      <c r="BZ3598" s="333"/>
      <c r="CJ3598" s="333"/>
      <c r="CT3598" s="333"/>
      <c r="DD3598" s="333"/>
      <c r="DN3598" s="333"/>
      <c r="DX3598" s="333"/>
      <c r="EH3598" s="333"/>
      <c r="ER3598" s="333"/>
      <c r="FX3598" s="389"/>
      <c r="GH3598" s="333"/>
      <c r="GR3598" s="333"/>
      <c r="HB3598" s="333"/>
      <c r="HL3598" s="333"/>
      <c r="HV3598" s="333"/>
      <c r="IA3598" s="325"/>
    </row>
    <row r="3599" spans="1:235" s="48" customFormat="1">
      <c r="A3599" s="46"/>
      <c r="AB3599" s="333"/>
      <c r="AL3599" s="333"/>
      <c r="AV3599" s="333"/>
      <c r="BF3599" s="333"/>
      <c r="BP3599" s="333"/>
      <c r="BZ3599" s="333"/>
      <c r="CJ3599" s="333"/>
      <c r="CT3599" s="333"/>
      <c r="DD3599" s="333"/>
      <c r="DN3599" s="333"/>
      <c r="DX3599" s="333"/>
      <c r="EH3599" s="333"/>
      <c r="ER3599" s="333"/>
      <c r="FX3599" s="389"/>
      <c r="GH3599" s="333"/>
      <c r="GR3599" s="333"/>
      <c r="HB3599" s="333"/>
      <c r="HL3599" s="333"/>
      <c r="HV3599" s="333"/>
      <c r="IA3599" s="325"/>
    </row>
    <row r="3600" spans="1:235" s="48" customFormat="1">
      <c r="A3600" s="46"/>
      <c r="AB3600" s="333"/>
      <c r="AL3600" s="333"/>
      <c r="AV3600" s="333"/>
      <c r="BF3600" s="333"/>
      <c r="BP3600" s="333"/>
      <c r="BZ3600" s="333"/>
      <c r="CJ3600" s="333"/>
      <c r="CT3600" s="333"/>
      <c r="DD3600" s="333"/>
      <c r="DN3600" s="333"/>
      <c r="DX3600" s="333"/>
      <c r="EH3600" s="333"/>
      <c r="ER3600" s="333"/>
      <c r="FX3600" s="389"/>
      <c r="GH3600" s="333"/>
      <c r="GR3600" s="333"/>
      <c r="HB3600" s="333"/>
      <c r="HL3600" s="333"/>
      <c r="HV3600" s="333"/>
      <c r="IA3600" s="325"/>
    </row>
    <row r="3601" spans="1:235" s="48" customFormat="1">
      <c r="A3601" s="46"/>
      <c r="AB3601" s="333"/>
      <c r="AL3601" s="333"/>
      <c r="AV3601" s="333"/>
      <c r="BF3601" s="333"/>
      <c r="BP3601" s="333"/>
      <c r="BZ3601" s="333"/>
      <c r="CJ3601" s="333"/>
      <c r="CT3601" s="333"/>
      <c r="DD3601" s="333"/>
      <c r="DN3601" s="333"/>
      <c r="DX3601" s="333"/>
      <c r="EH3601" s="333"/>
      <c r="ER3601" s="333"/>
      <c r="FX3601" s="389"/>
      <c r="GH3601" s="333"/>
      <c r="GR3601" s="333"/>
      <c r="HB3601" s="333"/>
      <c r="HL3601" s="333"/>
      <c r="HV3601" s="333"/>
      <c r="IA3601" s="325"/>
    </row>
    <row r="3602" spans="1:235" s="48" customFormat="1">
      <c r="A3602" s="46"/>
      <c r="AB3602" s="333"/>
      <c r="AL3602" s="333"/>
      <c r="AV3602" s="333"/>
      <c r="BF3602" s="333"/>
      <c r="BP3602" s="333"/>
      <c r="BZ3602" s="333"/>
      <c r="CJ3602" s="333"/>
      <c r="CT3602" s="333"/>
      <c r="DD3602" s="333"/>
      <c r="DN3602" s="333"/>
      <c r="DX3602" s="333"/>
      <c r="EH3602" s="333"/>
      <c r="ER3602" s="333"/>
      <c r="FX3602" s="389"/>
      <c r="GH3602" s="333"/>
      <c r="GR3602" s="333"/>
      <c r="HB3602" s="333"/>
      <c r="HL3602" s="333"/>
      <c r="HV3602" s="333"/>
      <c r="IA3602" s="325"/>
    </row>
    <row r="3603" spans="1:235" s="48" customFormat="1">
      <c r="A3603" s="46"/>
      <c r="AB3603" s="333"/>
      <c r="AL3603" s="333"/>
      <c r="AV3603" s="333"/>
      <c r="BF3603" s="333"/>
      <c r="BP3603" s="333"/>
      <c r="BZ3603" s="333"/>
      <c r="CJ3603" s="333"/>
      <c r="CT3603" s="333"/>
      <c r="DD3603" s="333"/>
      <c r="DN3603" s="333"/>
      <c r="DX3603" s="333"/>
      <c r="EH3603" s="333"/>
      <c r="ER3603" s="333"/>
      <c r="FX3603" s="389"/>
      <c r="GH3603" s="333"/>
      <c r="GR3603" s="333"/>
      <c r="HB3603" s="333"/>
      <c r="HL3603" s="333"/>
      <c r="HV3603" s="333"/>
      <c r="IA3603" s="325"/>
    </row>
    <row r="3604" spans="1:235" s="48" customFormat="1">
      <c r="A3604" s="46"/>
      <c r="AB3604" s="333"/>
      <c r="AL3604" s="333"/>
      <c r="AV3604" s="333"/>
      <c r="BF3604" s="333"/>
      <c r="BP3604" s="333"/>
      <c r="BZ3604" s="333"/>
      <c r="CJ3604" s="333"/>
      <c r="CT3604" s="333"/>
      <c r="DD3604" s="333"/>
      <c r="DN3604" s="333"/>
      <c r="DX3604" s="333"/>
      <c r="EH3604" s="333"/>
      <c r="ER3604" s="333"/>
      <c r="FX3604" s="389"/>
      <c r="GH3604" s="333"/>
      <c r="GR3604" s="333"/>
      <c r="HB3604" s="333"/>
      <c r="HL3604" s="333"/>
      <c r="HV3604" s="333"/>
      <c r="IA3604" s="325"/>
    </row>
    <row r="3605" spans="1:235" s="48" customFormat="1">
      <c r="A3605" s="46"/>
      <c r="AB3605" s="333"/>
      <c r="AL3605" s="333"/>
      <c r="AV3605" s="333"/>
      <c r="BF3605" s="333"/>
      <c r="BP3605" s="333"/>
      <c r="BZ3605" s="333"/>
      <c r="CJ3605" s="333"/>
      <c r="CT3605" s="333"/>
      <c r="DD3605" s="333"/>
      <c r="DN3605" s="333"/>
      <c r="DX3605" s="333"/>
      <c r="EH3605" s="333"/>
      <c r="ER3605" s="333"/>
      <c r="FX3605" s="389"/>
      <c r="GH3605" s="333"/>
      <c r="GR3605" s="333"/>
      <c r="HB3605" s="333"/>
      <c r="HL3605" s="333"/>
      <c r="HV3605" s="333"/>
      <c r="IA3605" s="325"/>
    </row>
    <row r="3606" spans="1:235" s="48" customFormat="1">
      <c r="A3606" s="46"/>
      <c r="AB3606" s="333"/>
      <c r="AL3606" s="333"/>
      <c r="AV3606" s="333"/>
      <c r="BF3606" s="333"/>
      <c r="BP3606" s="333"/>
      <c r="BZ3606" s="333"/>
      <c r="CJ3606" s="333"/>
      <c r="CT3606" s="333"/>
      <c r="DD3606" s="333"/>
      <c r="DN3606" s="333"/>
      <c r="DX3606" s="333"/>
      <c r="EH3606" s="333"/>
      <c r="ER3606" s="333"/>
      <c r="FX3606" s="389"/>
      <c r="GH3606" s="333"/>
      <c r="GR3606" s="333"/>
      <c r="HB3606" s="333"/>
      <c r="HL3606" s="333"/>
      <c r="HV3606" s="333"/>
      <c r="IA3606" s="325"/>
    </row>
    <row r="3607" spans="1:235" s="48" customFormat="1">
      <c r="A3607" s="46"/>
      <c r="AB3607" s="333"/>
      <c r="AL3607" s="333"/>
      <c r="AV3607" s="333"/>
      <c r="BF3607" s="333"/>
      <c r="BP3607" s="333"/>
      <c r="BZ3607" s="333"/>
      <c r="CJ3607" s="333"/>
      <c r="CT3607" s="333"/>
      <c r="DD3607" s="333"/>
      <c r="DN3607" s="333"/>
      <c r="DX3607" s="333"/>
      <c r="EH3607" s="333"/>
      <c r="ER3607" s="333"/>
      <c r="FX3607" s="389"/>
      <c r="GH3607" s="333"/>
      <c r="GR3607" s="333"/>
      <c r="HB3607" s="333"/>
      <c r="HL3607" s="333"/>
      <c r="HV3607" s="333"/>
      <c r="IA3607" s="325"/>
    </row>
    <row r="3608" spans="1:235" s="48" customFormat="1">
      <c r="A3608" s="46"/>
      <c r="AB3608" s="333"/>
      <c r="AL3608" s="333"/>
      <c r="AV3608" s="333"/>
      <c r="BF3608" s="333"/>
      <c r="BP3608" s="333"/>
      <c r="BZ3608" s="333"/>
      <c r="CJ3608" s="333"/>
      <c r="CT3608" s="333"/>
      <c r="DD3608" s="333"/>
      <c r="DN3608" s="333"/>
      <c r="DX3608" s="333"/>
      <c r="EH3608" s="333"/>
      <c r="ER3608" s="333"/>
      <c r="FX3608" s="389"/>
      <c r="GH3608" s="333"/>
      <c r="GR3608" s="333"/>
      <c r="HB3608" s="333"/>
      <c r="HL3608" s="333"/>
      <c r="HV3608" s="333"/>
      <c r="IA3608" s="325"/>
    </row>
    <row r="3609" spans="1:235" s="48" customFormat="1">
      <c r="A3609" s="46"/>
      <c r="AB3609" s="333"/>
      <c r="AL3609" s="333"/>
      <c r="AV3609" s="333"/>
      <c r="BF3609" s="333"/>
      <c r="BP3609" s="333"/>
      <c r="BZ3609" s="333"/>
      <c r="CJ3609" s="333"/>
      <c r="CT3609" s="333"/>
      <c r="DD3609" s="333"/>
      <c r="DN3609" s="333"/>
      <c r="DX3609" s="333"/>
      <c r="EH3609" s="333"/>
      <c r="ER3609" s="333"/>
      <c r="FX3609" s="389"/>
      <c r="GH3609" s="333"/>
      <c r="GR3609" s="333"/>
      <c r="HB3609" s="333"/>
      <c r="HL3609" s="333"/>
      <c r="HV3609" s="333"/>
      <c r="IA3609" s="325"/>
    </row>
    <row r="3610" spans="1:235" s="48" customFormat="1">
      <c r="A3610" s="46"/>
      <c r="AB3610" s="333"/>
      <c r="AL3610" s="333"/>
      <c r="AV3610" s="333"/>
      <c r="BF3610" s="333"/>
      <c r="BP3610" s="333"/>
      <c r="BZ3610" s="333"/>
      <c r="CJ3610" s="333"/>
      <c r="CT3610" s="333"/>
      <c r="DD3610" s="333"/>
      <c r="DN3610" s="333"/>
      <c r="DX3610" s="333"/>
      <c r="EH3610" s="333"/>
      <c r="ER3610" s="333"/>
      <c r="FX3610" s="389"/>
      <c r="GH3610" s="333"/>
      <c r="GR3610" s="333"/>
      <c r="HB3610" s="333"/>
      <c r="HL3610" s="333"/>
      <c r="HV3610" s="333"/>
      <c r="IA3610" s="325"/>
    </row>
    <row r="3611" spans="1:235" s="48" customFormat="1">
      <c r="A3611" s="46"/>
      <c r="AB3611" s="333"/>
      <c r="AL3611" s="333"/>
      <c r="AV3611" s="333"/>
      <c r="BF3611" s="333"/>
      <c r="BP3611" s="333"/>
      <c r="BZ3611" s="333"/>
      <c r="CJ3611" s="333"/>
      <c r="CT3611" s="333"/>
      <c r="DD3611" s="333"/>
      <c r="DN3611" s="333"/>
      <c r="DX3611" s="333"/>
      <c r="EH3611" s="333"/>
      <c r="ER3611" s="333"/>
      <c r="FX3611" s="389"/>
      <c r="GH3611" s="333"/>
      <c r="GR3611" s="333"/>
      <c r="HB3611" s="333"/>
      <c r="HL3611" s="333"/>
      <c r="HV3611" s="333"/>
      <c r="IA3611" s="325"/>
    </row>
    <row r="3612" spans="1:235" s="48" customFormat="1">
      <c r="A3612" s="46"/>
      <c r="AB3612" s="333"/>
      <c r="AL3612" s="333"/>
      <c r="AV3612" s="333"/>
      <c r="BF3612" s="333"/>
      <c r="BP3612" s="333"/>
      <c r="BZ3612" s="333"/>
      <c r="CJ3612" s="333"/>
      <c r="CT3612" s="333"/>
      <c r="DD3612" s="333"/>
      <c r="DN3612" s="333"/>
      <c r="DX3612" s="333"/>
      <c r="EH3612" s="333"/>
      <c r="ER3612" s="333"/>
      <c r="FX3612" s="389"/>
      <c r="GH3612" s="333"/>
      <c r="GR3612" s="333"/>
      <c r="HB3612" s="333"/>
      <c r="HL3612" s="333"/>
      <c r="HV3612" s="333"/>
      <c r="IA3612" s="325"/>
    </row>
    <row r="3613" spans="1:235" s="48" customFormat="1">
      <c r="A3613" s="46"/>
      <c r="AB3613" s="333"/>
      <c r="AL3613" s="333"/>
      <c r="AV3613" s="333"/>
      <c r="BF3613" s="333"/>
      <c r="BP3613" s="333"/>
      <c r="BZ3613" s="333"/>
      <c r="CJ3613" s="333"/>
      <c r="CT3613" s="333"/>
      <c r="DD3613" s="333"/>
      <c r="DN3613" s="333"/>
      <c r="DX3613" s="333"/>
      <c r="EH3613" s="333"/>
      <c r="ER3613" s="333"/>
      <c r="FX3613" s="389"/>
      <c r="GH3613" s="333"/>
      <c r="GR3613" s="333"/>
      <c r="HB3613" s="333"/>
      <c r="HL3613" s="333"/>
      <c r="HV3613" s="333"/>
      <c r="IA3613" s="325"/>
    </row>
    <row r="3614" spans="1:235" s="48" customFormat="1">
      <c r="A3614" s="46"/>
      <c r="AB3614" s="333"/>
      <c r="AL3614" s="333"/>
      <c r="AV3614" s="333"/>
      <c r="BF3614" s="333"/>
      <c r="BP3614" s="333"/>
      <c r="BZ3614" s="333"/>
      <c r="CJ3614" s="333"/>
      <c r="CT3614" s="333"/>
      <c r="DD3614" s="333"/>
      <c r="DN3614" s="333"/>
      <c r="DX3614" s="333"/>
      <c r="EH3614" s="333"/>
      <c r="ER3614" s="333"/>
      <c r="FX3614" s="389"/>
      <c r="GH3614" s="333"/>
      <c r="GR3614" s="333"/>
      <c r="HB3614" s="333"/>
      <c r="HL3614" s="333"/>
      <c r="HV3614" s="333"/>
      <c r="IA3614" s="325"/>
    </row>
    <row r="3615" spans="1:235" s="48" customFormat="1">
      <c r="A3615" s="46"/>
      <c r="AB3615" s="333"/>
      <c r="AL3615" s="333"/>
      <c r="AV3615" s="333"/>
      <c r="BF3615" s="333"/>
      <c r="BP3615" s="333"/>
      <c r="BZ3615" s="333"/>
      <c r="CJ3615" s="333"/>
      <c r="CT3615" s="333"/>
      <c r="DD3615" s="333"/>
      <c r="DN3615" s="333"/>
      <c r="DX3615" s="333"/>
      <c r="EH3615" s="333"/>
      <c r="ER3615" s="333"/>
      <c r="FX3615" s="389"/>
      <c r="GH3615" s="333"/>
      <c r="GR3615" s="333"/>
      <c r="HB3615" s="333"/>
      <c r="HL3615" s="333"/>
      <c r="HV3615" s="333"/>
      <c r="IA3615" s="325"/>
    </row>
    <row r="3616" spans="1:235" s="48" customFormat="1">
      <c r="A3616" s="46"/>
      <c r="AB3616" s="333"/>
      <c r="AL3616" s="333"/>
      <c r="AV3616" s="333"/>
      <c r="BF3616" s="333"/>
      <c r="BP3616" s="333"/>
      <c r="BZ3616" s="333"/>
      <c r="CJ3616" s="333"/>
      <c r="CT3616" s="333"/>
      <c r="DD3616" s="333"/>
      <c r="DN3616" s="333"/>
      <c r="DX3616" s="333"/>
      <c r="EH3616" s="333"/>
      <c r="ER3616" s="333"/>
      <c r="FX3616" s="389"/>
      <c r="GH3616" s="333"/>
      <c r="GR3616" s="333"/>
      <c r="HB3616" s="333"/>
      <c r="HL3616" s="333"/>
      <c r="HV3616" s="333"/>
      <c r="IA3616" s="325"/>
    </row>
    <row r="3617" spans="1:235" s="48" customFormat="1">
      <c r="A3617" s="46"/>
      <c r="AB3617" s="333"/>
      <c r="AL3617" s="333"/>
      <c r="AV3617" s="333"/>
      <c r="BF3617" s="333"/>
      <c r="BP3617" s="333"/>
      <c r="BZ3617" s="333"/>
      <c r="CJ3617" s="333"/>
      <c r="CT3617" s="333"/>
      <c r="DD3617" s="333"/>
      <c r="DN3617" s="333"/>
      <c r="DX3617" s="333"/>
      <c r="EH3617" s="333"/>
      <c r="ER3617" s="333"/>
      <c r="FX3617" s="389"/>
      <c r="GH3617" s="333"/>
      <c r="GR3617" s="333"/>
      <c r="HB3617" s="333"/>
      <c r="HL3617" s="333"/>
      <c r="HV3617" s="333"/>
      <c r="IA3617" s="325"/>
    </row>
    <row r="3618" spans="1:235" s="48" customFormat="1">
      <c r="A3618" s="46"/>
      <c r="AB3618" s="333"/>
      <c r="AL3618" s="333"/>
      <c r="AV3618" s="333"/>
      <c r="BF3618" s="333"/>
      <c r="BP3618" s="333"/>
      <c r="BZ3618" s="333"/>
      <c r="CJ3618" s="333"/>
      <c r="CT3618" s="333"/>
      <c r="DD3618" s="333"/>
      <c r="DN3618" s="333"/>
      <c r="DX3618" s="333"/>
      <c r="EH3618" s="333"/>
      <c r="ER3618" s="333"/>
      <c r="FX3618" s="389"/>
      <c r="GH3618" s="333"/>
      <c r="GR3618" s="333"/>
      <c r="HB3618" s="333"/>
      <c r="HL3618" s="333"/>
      <c r="HV3618" s="333"/>
      <c r="IA3618" s="325"/>
    </row>
    <row r="3619" spans="1:235" s="48" customFormat="1">
      <c r="A3619" s="46"/>
      <c r="AB3619" s="333"/>
      <c r="AL3619" s="333"/>
      <c r="AV3619" s="333"/>
      <c r="BF3619" s="333"/>
      <c r="BP3619" s="333"/>
      <c r="BZ3619" s="333"/>
      <c r="CJ3619" s="333"/>
      <c r="CT3619" s="333"/>
      <c r="DD3619" s="333"/>
      <c r="DN3619" s="333"/>
      <c r="DX3619" s="333"/>
      <c r="EH3619" s="333"/>
      <c r="ER3619" s="333"/>
      <c r="FX3619" s="389"/>
      <c r="GH3619" s="333"/>
      <c r="GR3619" s="333"/>
      <c r="HB3619" s="333"/>
      <c r="HL3619" s="333"/>
      <c r="HV3619" s="333"/>
      <c r="IA3619" s="325"/>
    </row>
    <row r="3620" spans="1:235" s="48" customFormat="1">
      <c r="A3620" s="46"/>
      <c r="AB3620" s="333"/>
      <c r="AL3620" s="333"/>
      <c r="AV3620" s="333"/>
      <c r="BF3620" s="333"/>
      <c r="BP3620" s="333"/>
      <c r="BZ3620" s="333"/>
      <c r="CJ3620" s="333"/>
      <c r="CT3620" s="333"/>
      <c r="DD3620" s="333"/>
      <c r="DN3620" s="333"/>
      <c r="DX3620" s="333"/>
      <c r="EH3620" s="333"/>
      <c r="ER3620" s="333"/>
      <c r="FX3620" s="389"/>
      <c r="GH3620" s="333"/>
      <c r="GR3620" s="333"/>
      <c r="HB3620" s="333"/>
      <c r="HL3620" s="333"/>
      <c r="HV3620" s="333"/>
      <c r="IA3620" s="325"/>
    </row>
    <row r="3621" spans="1:235" s="48" customFormat="1">
      <c r="A3621" s="46"/>
      <c r="AB3621" s="333"/>
      <c r="AL3621" s="333"/>
      <c r="AV3621" s="333"/>
      <c r="BF3621" s="333"/>
      <c r="BP3621" s="333"/>
      <c r="BZ3621" s="333"/>
      <c r="CJ3621" s="333"/>
      <c r="CT3621" s="333"/>
      <c r="DD3621" s="333"/>
      <c r="DN3621" s="333"/>
      <c r="DX3621" s="333"/>
      <c r="EH3621" s="333"/>
      <c r="ER3621" s="333"/>
      <c r="FX3621" s="389"/>
      <c r="GH3621" s="333"/>
      <c r="GR3621" s="333"/>
      <c r="HB3621" s="333"/>
      <c r="HL3621" s="333"/>
      <c r="HV3621" s="333"/>
      <c r="IA3621" s="325"/>
    </row>
    <row r="3622" spans="1:235" s="48" customFormat="1">
      <c r="A3622" s="46"/>
      <c r="AB3622" s="333"/>
      <c r="AL3622" s="333"/>
      <c r="AV3622" s="333"/>
      <c r="BF3622" s="333"/>
      <c r="BP3622" s="333"/>
      <c r="BZ3622" s="333"/>
      <c r="CJ3622" s="333"/>
      <c r="CT3622" s="333"/>
      <c r="DD3622" s="333"/>
      <c r="DN3622" s="333"/>
      <c r="DX3622" s="333"/>
      <c r="EH3622" s="333"/>
      <c r="ER3622" s="333"/>
      <c r="FX3622" s="389"/>
      <c r="GH3622" s="333"/>
      <c r="GR3622" s="333"/>
      <c r="HB3622" s="333"/>
      <c r="HL3622" s="333"/>
      <c r="HV3622" s="333"/>
      <c r="IA3622" s="325"/>
    </row>
    <row r="3623" spans="1:235" s="48" customFormat="1">
      <c r="A3623" s="46"/>
      <c r="AB3623" s="333"/>
      <c r="AL3623" s="333"/>
      <c r="AV3623" s="333"/>
      <c r="BF3623" s="333"/>
      <c r="BP3623" s="333"/>
      <c r="BZ3623" s="333"/>
      <c r="CJ3623" s="333"/>
      <c r="CT3623" s="333"/>
      <c r="DD3623" s="333"/>
      <c r="DN3623" s="333"/>
      <c r="DX3623" s="333"/>
      <c r="EH3623" s="333"/>
      <c r="ER3623" s="333"/>
      <c r="FX3623" s="389"/>
      <c r="GH3623" s="333"/>
      <c r="GR3623" s="333"/>
      <c r="HB3623" s="333"/>
      <c r="HL3623" s="333"/>
      <c r="HV3623" s="333"/>
      <c r="IA3623" s="325"/>
    </row>
    <row r="3624" spans="1:235" s="48" customFormat="1">
      <c r="A3624" s="46"/>
      <c r="AB3624" s="333"/>
      <c r="AL3624" s="333"/>
      <c r="AV3624" s="333"/>
      <c r="BF3624" s="333"/>
      <c r="BP3624" s="333"/>
      <c r="BZ3624" s="333"/>
      <c r="CJ3624" s="333"/>
      <c r="CT3624" s="333"/>
      <c r="DD3624" s="333"/>
      <c r="DN3624" s="333"/>
      <c r="DX3624" s="333"/>
      <c r="EH3624" s="333"/>
      <c r="ER3624" s="333"/>
      <c r="FX3624" s="389"/>
      <c r="GH3624" s="333"/>
      <c r="GR3624" s="333"/>
      <c r="HB3624" s="333"/>
      <c r="HL3624" s="333"/>
      <c r="HV3624" s="333"/>
      <c r="IA3624" s="325"/>
    </row>
    <row r="3625" spans="1:235" s="48" customFormat="1">
      <c r="A3625" s="46"/>
      <c r="AB3625" s="333"/>
      <c r="AL3625" s="333"/>
      <c r="AV3625" s="333"/>
      <c r="BF3625" s="333"/>
      <c r="BP3625" s="333"/>
      <c r="BZ3625" s="333"/>
      <c r="CJ3625" s="333"/>
      <c r="CT3625" s="333"/>
      <c r="DD3625" s="333"/>
      <c r="DN3625" s="333"/>
      <c r="DX3625" s="333"/>
      <c r="EH3625" s="333"/>
      <c r="ER3625" s="333"/>
      <c r="FX3625" s="389"/>
      <c r="GH3625" s="333"/>
      <c r="GR3625" s="333"/>
      <c r="HB3625" s="333"/>
      <c r="HL3625" s="333"/>
      <c r="HV3625" s="333"/>
      <c r="IA3625" s="325"/>
    </row>
    <row r="3626" spans="1:235" s="48" customFormat="1">
      <c r="A3626" s="46"/>
      <c r="AB3626" s="333"/>
      <c r="AL3626" s="333"/>
      <c r="AV3626" s="333"/>
      <c r="BF3626" s="333"/>
      <c r="BP3626" s="333"/>
      <c r="BZ3626" s="333"/>
      <c r="CJ3626" s="333"/>
      <c r="CT3626" s="333"/>
      <c r="DD3626" s="333"/>
      <c r="DN3626" s="333"/>
      <c r="DX3626" s="333"/>
      <c r="EH3626" s="333"/>
      <c r="ER3626" s="333"/>
      <c r="FX3626" s="389"/>
      <c r="GH3626" s="333"/>
      <c r="GR3626" s="333"/>
      <c r="HB3626" s="333"/>
      <c r="HL3626" s="333"/>
      <c r="HV3626" s="333"/>
      <c r="IA3626" s="325"/>
    </row>
    <row r="3627" spans="1:235" s="48" customFormat="1">
      <c r="A3627" s="46"/>
      <c r="AB3627" s="333"/>
      <c r="AL3627" s="333"/>
      <c r="AV3627" s="333"/>
      <c r="BF3627" s="333"/>
      <c r="BP3627" s="333"/>
      <c r="BZ3627" s="333"/>
      <c r="CJ3627" s="333"/>
      <c r="CT3627" s="333"/>
      <c r="DD3627" s="333"/>
      <c r="DN3627" s="333"/>
      <c r="DX3627" s="333"/>
      <c r="EH3627" s="333"/>
      <c r="ER3627" s="333"/>
      <c r="FX3627" s="389"/>
      <c r="GH3627" s="333"/>
      <c r="GR3627" s="333"/>
      <c r="HB3627" s="333"/>
      <c r="HL3627" s="333"/>
      <c r="HV3627" s="333"/>
      <c r="IA3627" s="325"/>
    </row>
    <row r="3628" spans="1:235" s="48" customFormat="1">
      <c r="A3628" s="46"/>
      <c r="AB3628" s="333"/>
      <c r="AL3628" s="333"/>
      <c r="AV3628" s="333"/>
      <c r="BF3628" s="333"/>
      <c r="BP3628" s="333"/>
      <c r="BZ3628" s="333"/>
      <c r="CJ3628" s="333"/>
      <c r="CT3628" s="333"/>
      <c r="DD3628" s="333"/>
      <c r="DN3628" s="333"/>
      <c r="DX3628" s="333"/>
      <c r="EH3628" s="333"/>
      <c r="ER3628" s="333"/>
      <c r="FX3628" s="389"/>
      <c r="GH3628" s="333"/>
      <c r="GR3628" s="333"/>
      <c r="HB3628" s="333"/>
      <c r="HL3628" s="333"/>
      <c r="HV3628" s="333"/>
      <c r="IA3628" s="325"/>
    </row>
    <row r="3629" spans="1:235" s="48" customFormat="1">
      <c r="A3629" s="46"/>
      <c r="AB3629" s="333"/>
      <c r="AL3629" s="333"/>
      <c r="AV3629" s="333"/>
      <c r="BF3629" s="333"/>
      <c r="BP3629" s="333"/>
      <c r="BZ3629" s="333"/>
      <c r="CJ3629" s="333"/>
      <c r="CT3629" s="333"/>
      <c r="DD3629" s="333"/>
      <c r="DN3629" s="333"/>
      <c r="DX3629" s="333"/>
      <c r="EH3629" s="333"/>
      <c r="ER3629" s="333"/>
      <c r="FX3629" s="389"/>
      <c r="GH3629" s="333"/>
      <c r="GR3629" s="333"/>
      <c r="HB3629" s="333"/>
      <c r="HL3629" s="333"/>
      <c r="HV3629" s="333"/>
      <c r="IA3629" s="325"/>
    </row>
    <row r="3630" spans="1:235" s="48" customFormat="1">
      <c r="A3630" s="46"/>
      <c r="AB3630" s="333"/>
      <c r="AL3630" s="333"/>
      <c r="AV3630" s="333"/>
      <c r="BF3630" s="333"/>
      <c r="BP3630" s="333"/>
      <c r="BZ3630" s="333"/>
      <c r="CJ3630" s="333"/>
      <c r="CT3630" s="333"/>
      <c r="DD3630" s="333"/>
      <c r="DN3630" s="333"/>
      <c r="DX3630" s="333"/>
      <c r="EH3630" s="333"/>
      <c r="ER3630" s="333"/>
      <c r="FX3630" s="389"/>
      <c r="GH3630" s="333"/>
      <c r="GR3630" s="333"/>
      <c r="HB3630" s="333"/>
      <c r="HL3630" s="333"/>
      <c r="HV3630" s="333"/>
      <c r="IA3630" s="325"/>
    </row>
    <row r="3631" spans="1:235" s="48" customFormat="1">
      <c r="A3631" s="46"/>
      <c r="AB3631" s="333"/>
      <c r="AL3631" s="333"/>
      <c r="AV3631" s="333"/>
      <c r="BF3631" s="333"/>
      <c r="BP3631" s="333"/>
      <c r="BZ3631" s="333"/>
      <c r="CJ3631" s="333"/>
      <c r="CT3631" s="333"/>
      <c r="DD3631" s="333"/>
      <c r="DN3631" s="333"/>
      <c r="DX3631" s="333"/>
      <c r="EH3631" s="333"/>
      <c r="ER3631" s="333"/>
      <c r="FX3631" s="389"/>
      <c r="GH3631" s="333"/>
      <c r="GR3631" s="333"/>
      <c r="HB3631" s="333"/>
      <c r="HL3631" s="333"/>
      <c r="HV3631" s="333"/>
      <c r="IA3631" s="325"/>
    </row>
    <row r="3632" spans="1:235" s="48" customFormat="1">
      <c r="A3632" s="46"/>
      <c r="AB3632" s="333"/>
      <c r="AL3632" s="333"/>
      <c r="AV3632" s="333"/>
      <c r="BF3632" s="333"/>
      <c r="BP3632" s="333"/>
      <c r="BZ3632" s="333"/>
      <c r="CJ3632" s="333"/>
      <c r="CT3632" s="333"/>
      <c r="DD3632" s="333"/>
      <c r="DN3632" s="333"/>
      <c r="DX3632" s="333"/>
      <c r="EH3632" s="333"/>
      <c r="ER3632" s="333"/>
      <c r="FX3632" s="389"/>
      <c r="GH3632" s="333"/>
      <c r="GR3632" s="333"/>
      <c r="HB3632" s="333"/>
      <c r="HL3632" s="333"/>
      <c r="HV3632" s="333"/>
      <c r="IA3632" s="325"/>
    </row>
    <row r="3633" spans="1:235" s="48" customFormat="1">
      <c r="A3633" s="46"/>
      <c r="AB3633" s="333"/>
      <c r="AL3633" s="333"/>
      <c r="AV3633" s="333"/>
      <c r="BF3633" s="333"/>
      <c r="BP3633" s="333"/>
      <c r="BZ3633" s="333"/>
      <c r="CJ3633" s="333"/>
      <c r="CT3633" s="333"/>
      <c r="DD3633" s="333"/>
      <c r="DN3633" s="333"/>
      <c r="DX3633" s="333"/>
      <c r="EH3633" s="333"/>
      <c r="ER3633" s="333"/>
      <c r="FX3633" s="389"/>
      <c r="GH3633" s="333"/>
      <c r="GR3633" s="333"/>
      <c r="HB3633" s="333"/>
      <c r="HL3633" s="333"/>
      <c r="HV3633" s="333"/>
      <c r="IA3633" s="325"/>
    </row>
    <row r="3634" spans="1:235" s="48" customFormat="1">
      <c r="A3634" s="46"/>
      <c r="AB3634" s="333"/>
      <c r="AL3634" s="333"/>
      <c r="AV3634" s="333"/>
      <c r="BF3634" s="333"/>
      <c r="BP3634" s="333"/>
      <c r="BZ3634" s="333"/>
      <c r="CJ3634" s="333"/>
      <c r="CT3634" s="333"/>
      <c r="DD3634" s="333"/>
      <c r="DN3634" s="333"/>
      <c r="DX3634" s="333"/>
      <c r="EH3634" s="333"/>
      <c r="ER3634" s="333"/>
      <c r="FX3634" s="389"/>
      <c r="GH3634" s="333"/>
      <c r="GR3634" s="333"/>
      <c r="HB3634" s="333"/>
      <c r="HL3634" s="333"/>
      <c r="HV3634" s="333"/>
      <c r="IA3634" s="325"/>
    </row>
    <row r="3635" spans="1:235" s="48" customFormat="1">
      <c r="A3635" s="46"/>
      <c r="AB3635" s="333"/>
      <c r="AL3635" s="333"/>
      <c r="AV3635" s="333"/>
      <c r="BF3635" s="333"/>
      <c r="BP3635" s="333"/>
      <c r="BZ3635" s="333"/>
      <c r="CJ3635" s="333"/>
      <c r="CT3635" s="333"/>
      <c r="DD3635" s="333"/>
      <c r="DN3635" s="333"/>
      <c r="DX3635" s="333"/>
      <c r="EH3635" s="333"/>
      <c r="ER3635" s="333"/>
      <c r="FX3635" s="389"/>
      <c r="GH3635" s="333"/>
      <c r="GR3635" s="333"/>
      <c r="HB3635" s="333"/>
      <c r="HL3635" s="333"/>
      <c r="HV3635" s="333"/>
      <c r="IA3635" s="325"/>
    </row>
    <row r="3636" spans="1:235" s="48" customFormat="1">
      <c r="A3636" s="46"/>
      <c r="AB3636" s="333"/>
      <c r="AL3636" s="333"/>
      <c r="AV3636" s="333"/>
      <c r="BF3636" s="333"/>
      <c r="BP3636" s="333"/>
      <c r="BZ3636" s="333"/>
      <c r="CJ3636" s="333"/>
      <c r="CT3636" s="333"/>
      <c r="DD3636" s="333"/>
      <c r="DN3636" s="333"/>
      <c r="DX3636" s="333"/>
      <c r="EH3636" s="333"/>
      <c r="ER3636" s="333"/>
      <c r="FX3636" s="389"/>
      <c r="GH3636" s="333"/>
      <c r="GR3636" s="333"/>
      <c r="HB3636" s="333"/>
      <c r="HL3636" s="333"/>
      <c r="HV3636" s="333"/>
      <c r="IA3636" s="325"/>
    </row>
    <row r="3637" spans="1:235" s="48" customFormat="1">
      <c r="A3637" s="46"/>
      <c r="AB3637" s="333"/>
      <c r="AL3637" s="333"/>
      <c r="AV3637" s="333"/>
      <c r="BF3637" s="333"/>
      <c r="BP3637" s="333"/>
      <c r="BZ3637" s="333"/>
      <c r="CJ3637" s="333"/>
      <c r="CT3637" s="333"/>
      <c r="DD3637" s="333"/>
      <c r="DN3637" s="333"/>
      <c r="DX3637" s="333"/>
      <c r="EH3637" s="333"/>
      <c r="ER3637" s="333"/>
      <c r="FX3637" s="389"/>
      <c r="GH3637" s="333"/>
      <c r="GR3637" s="333"/>
      <c r="HB3637" s="333"/>
      <c r="HL3637" s="333"/>
      <c r="HV3637" s="333"/>
      <c r="IA3637" s="325"/>
    </row>
    <row r="3638" spans="1:235" s="48" customFormat="1">
      <c r="A3638" s="46"/>
      <c r="AB3638" s="333"/>
      <c r="AL3638" s="333"/>
      <c r="AV3638" s="333"/>
      <c r="BF3638" s="333"/>
      <c r="BP3638" s="333"/>
      <c r="BZ3638" s="333"/>
      <c r="CJ3638" s="333"/>
      <c r="CT3638" s="333"/>
      <c r="DD3638" s="333"/>
      <c r="DN3638" s="333"/>
      <c r="DX3638" s="333"/>
      <c r="EH3638" s="333"/>
      <c r="ER3638" s="333"/>
      <c r="FX3638" s="389"/>
      <c r="GH3638" s="333"/>
      <c r="GR3638" s="333"/>
      <c r="HB3638" s="333"/>
      <c r="HL3638" s="333"/>
      <c r="HV3638" s="333"/>
      <c r="IA3638" s="325"/>
    </row>
    <row r="3639" spans="1:235" s="48" customFormat="1">
      <c r="A3639" s="46"/>
      <c r="AB3639" s="333"/>
      <c r="AL3639" s="333"/>
      <c r="AV3639" s="333"/>
      <c r="BF3639" s="333"/>
      <c r="BP3639" s="333"/>
      <c r="BZ3639" s="333"/>
      <c r="CJ3639" s="333"/>
      <c r="CT3639" s="333"/>
      <c r="DD3639" s="333"/>
      <c r="DN3639" s="333"/>
      <c r="DX3639" s="333"/>
      <c r="EH3639" s="333"/>
      <c r="ER3639" s="333"/>
      <c r="FX3639" s="389"/>
      <c r="GH3639" s="333"/>
      <c r="GR3639" s="333"/>
      <c r="HB3639" s="333"/>
      <c r="HL3639" s="333"/>
      <c r="HV3639" s="333"/>
      <c r="IA3639" s="325"/>
    </row>
    <row r="3640" spans="1:235" s="48" customFormat="1">
      <c r="A3640" s="46"/>
      <c r="AB3640" s="333"/>
      <c r="AL3640" s="333"/>
      <c r="AV3640" s="333"/>
      <c r="BF3640" s="333"/>
      <c r="BP3640" s="333"/>
      <c r="BZ3640" s="333"/>
      <c r="CJ3640" s="333"/>
      <c r="CT3640" s="333"/>
      <c r="DD3640" s="333"/>
      <c r="DN3640" s="333"/>
      <c r="DX3640" s="333"/>
      <c r="EH3640" s="333"/>
      <c r="ER3640" s="333"/>
      <c r="FX3640" s="389"/>
      <c r="GH3640" s="333"/>
      <c r="GR3640" s="333"/>
      <c r="HB3640" s="333"/>
      <c r="HL3640" s="333"/>
      <c r="HV3640" s="333"/>
      <c r="IA3640" s="325"/>
    </row>
    <row r="3641" spans="1:235" s="48" customFormat="1">
      <c r="A3641" s="46"/>
      <c r="AB3641" s="333"/>
      <c r="AL3641" s="333"/>
      <c r="AV3641" s="333"/>
      <c r="BF3641" s="333"/>
      <c r="BP3641" s="333"/>
      <c r="BZ3641" s="333"/>
      <c r="CJ3641" s="333"/>
      <c r="CT3641" s="333"/>
      <c r="DD3641" s="333"/>
      <c r="DN3641" s="333"/>
      <c r="DX3641" s="333"/>
      <c r="EH3641" s="333"/>
      <c r="ER3641" s="333"/>
      <c r="FX3641" s="389"/>
      <c r="GH3641" s="333"/>
      <c r="GR3641" s="333"/>
      <c r="HB3641" s="333"/>
      <c r="HL3641" s="333"/>
      <c r="HV3641" s="333"/>
      <c r="IA3641" s="325"/>
    </row>
    <row r="3642" spans="1:235" s="48" customFormat="1">
      <c r="A3642" s="46"/>
      <c r="AB3642" s="333"/>
      <c r="AL3642" s="333"/>
      <c r="AV3642" s="333"/>
      <c r="BF3642" s="333"/>
      <c r="BP3642" s="333"/>
      <c r="BZ3642" s="333"/>
      <c r="CJ3642" s="333"/>
      <c r="CT3642" s="333"/>
      <c r="DD3642" s="333"/>
      <c r="DN3642" s="333"/>
      <c r="DX3642" s="333"/>
      <c r="EH3642" s="333"/>
      <c r="ER3642" s="333"/>
      <c r="FX3642" s="389"/>
      <c r="GH3642" s="333"/>
      <c r="GR3642" s="333"/>
      <c r="HB3642" s="333"/>
      <c r="HL3642" s="333"/>
      <c r="HV3642" s="333"/>
      <c r="IA3642" s="325"/>
    </row>
    <row r="3643" spans="1:235" s="48" customFormat="1">
      <c r="A3643" s="46"/>
      <c r="AB3643" s="333"/>
      <c r="AL3643" s="333"/>
      <c r="AV3643" s="333"/>
      <c r="BF3643" s="333"/>
      <c r="BP3643" s="333"/>
      <c r="BZ3643" s="333"/>
      <c r="CJ3643" s="333"/>
      <c r="CT3643" s="333"/>
      <c r="DD3643" s="333"/>
      <c r="DN3643" s="333"/>
      <c r="DX3643" s="333"/>
      <c r="EH3643" s="333"/>
      <c r="ER3643" s="333"/>
      <c r="FX3643" s="389"/>
      <c r="GH3643" s="333"/>
      <c r="GR3643" s="333"/>
      <c r="HB3643" s="333"/>
      <c r="HL3643" s="333"/>
      <c r="HV3643" s="333"/>
      <c r="IA3643" s="325"/>
    </row>
    <row r="3644" spans="1:235" s="48" customFormat="1">
      <c r="A3644" s="46"/>
      <c r="AB3644" s="333"/>
      <c r="AL3644" s="333"/>
      <c r="AV3644" s="333"/>
      <c r="BF3644" s="333"/>
      <c r="BP3644" s="333"/>
      <c r="BZ3644" s="333"/>
      <c r="CJ3644" s="333"/>
      <c r="CT3644" s="333"/>
      <c r="DD3644" s="333"/>
      <c r="DN3644" s="333"/>
      <c r="DX3644" s="333"/>
      <c r="EH3644" s="333"/>
      <c r="ER3644" s="333"/>
      <c r="FX3644" s="389"/>
      <c r="GH3644" s="333"/>
      <c r="GR3644" s="333"/>
      <c r="HB3644" s="333"/>
      <c r="HL3644" s="333"/>
      <c r="HV3644" s="333"/>
      <c r="IA3644" s="325"/>
    </row>
    <row r="3645" spans="1:235" s="48" customFormat="1">
      <c r="A3645" s="46"/>
      <c r="AB3645" s="333"/>
      <c r="AL3645" s="333"/>
      <c r="AV3645" s="333"/>
      <c r="BF3645" s="333"/>
      <c r="BP3645" s="333"/>
      <c r="BZ3645" s="333"/>
      <c r="CJ3645" s="333"/>
      <c r="CT3645" s="333"/>
      <c r="DD3645" s="333"/>
      <c r="DN3645" s="333"/>
      <c r="DX3645" s="333"/>
      <c r="EH3645" s="333"/>
      <c r="ER3645" s="333"/>
      <c r="FX3645" s="389"/>
      <c r="GH3645" s="333"/>
      <c r="GR3645" s="333"/>
      <c r="HB3645" s="333"/>
      <c r="HL3645" s="333"/>
      <c r="HV3645" s="333"/>
      <c r="IA3645" s="325"/>
    </row>
    <row r="3646" spans="1:235" s="48" customFormat="1">
      <c r="A3646" s="46"/>
      <c r="AB3646" s="333"/>
      <c r="AL3646" s="333"/>
      <c r="AV3646" s="333"/>
      <c r="BF3646" s="333"/>
      <c r="BP3646" s="333"/>
      <c r="BZ3646" s="333"/>
      <c r="CJ3646" s="333"/>
      <c r="CT3646" s="333"/>
      <c r="DD3646" s="333"/>
      <c r="DN3646" s="333"/>
      <c r="DX3646" s="333"/>
      <c r="EH3646" s="333"/>
      <c r="ER3646" s="333"/>
      <c r="FX3646" s="389"/>
      <c r="GH3646" s="333"/>
      <c r="GR3646" s="333"/>
      <c r="HB3646" s="333"/>
      <c r="HL3646" s="333"/>
      <c r="HV3646" s="333"/>
      <c r="IA3646" s="325"/>
    </row>
    <row r="3647" spans="1:235" s="48" customFormat="1">
      <c r="A3647" s="46"/>
      <c r="AB3647" s="333"/>
      <c r="AL3647" s="333"/>
      <c r="AV3647" s="333"/>
      <c r="BF3647" s="333"/>
      <c r="BP3647" s="333"/>
      <c r="BZ3647" s="333"/>
      <c r="CJ3647" s="333"/>
      <c r="CT3647" s="333"/>
      <c r="DD3647" s="333"/>
      <c r="DN3647" s="333"/>
      <c r="DX3647" s="333"/>
      <c r="EH3647" s="333"/>
      <c r="ER3647" s="333"/>
      <c r="FX3647" s="389"/>
      <c r="GH3647" s="333"/>
      <c r="GR3647" s="333"/>
      <c r="HB3647" s="333"/>
      <c r="HL3647" s="333"/>
      <c r="HV3647" s="333"/>
      <c r="IA3647" s="325"/>
    </row>
    <row r="3648" spans="1:235" s="48" customFormat="1">
      <c r="A3648" s="46"/>
      <c r="AB3648" s="333"/>
      <c r="AL3648" s="333"/>
      <c r="AV3648" s="333"/>
      <c r="BF3648" s="333"/>
      <c r="BP3648" s="333"/>
      <c r="BZ3648" s="333"/>
      <c r="CJ3648" s="333"/>
      <c r="CT3648" s="333"/>
      <c r="DD3648" s="333"/>
      <c r="DN3648" s="333"/>
      <c r="DX3648" s="333"/>
      <c r="EH3648" s="333"/>
      <c r="ER3648" s="333"/>
      <c r="FX3648" s="389"/>
      <c r="GH3648" s="333"/>
      <c r="GR3648" s="333"/>
      <c r="HB3648" s="333"/>
      <c r="HL3648" s="333"/>
      <c r="HV3648" s="333"/>
      <c r="IA3648" s="325"/>
    </row>
    <row r="3649" spans="1:235" s="48" customFormat="1">
      <c r="A3649" s="46"/>
      <c r="AB3649" s="333"/>
      <c r="AL3649" s="333"/>
      <c r="AV3649" s="333"/>
      <c r="BF3649" s="333"/>
      <c r="BP3649" s="333"/>
      <c r="BZ3649" s="333"/>
      <c r="CJ3649" s="333"/>
      <c r="CT3649" s="333"/>
      <c r="DD3649" s="333"/>
      <c r="DN3649" s="333"/>
      <c r="DX3649" s="333"/>
      <c r="EH3649" s="333"/>
      <c r="ER3649" s="333"/>
      <c r="FX3649" s="389"/>
      <c r="GH3649" s="333"/>
      <c r="GR3649" s="333"/>
      <c r="HB3649" s="333"/>
      <c r="HL3649" s="333"/>
      <c r="HV3649" s="333"/>
      <c r="IA3649" s="325"/>
    </row>
    <row r="3650" spans="1:235" s="48" customFormat="1">
      <c r="A3650" s="46"/>
      <c r="AB3650" s="333"/>
      <c r="AL3650" s="333"/>
      <c r="AV3650" s="333"/>
      <c r="BF3650" s="333"/>
      <c r="BP3650" s="333"/>
      <c r="BZ3650" s="333"/>
      <c r="CJ3650" s="333"/>
      <c r="CT3650" s="333"/>
      <c r="DD3650" s="333"/>
      <c r="DN3650" s="333"/>
      <c r="DX3650" s="333"/>
      <c r="EH3650" s="333"/>
      <c r="ER3650" s="333"/>
      <c r="FX3650" s="389"/>
      <c r="GH3650" s="333"/>
      <c r="GR3650" s="333"/>
      <c r="HB3650" s="333"/>
      <c r="HL3650" s="333"/>
      <c r="HV3650" s="333"/>
      <c r="IA3650" s="325"/>
    </row>
    <row r="3651" spans="1:235" s="48" customFormat="1">
      <c r="A3651" s="46"/>
      <c r="AB3651" s="333"/>
      <c r="AL3651" s="333"/>
      <c r="AV3651" s="333"/>
      <c r="BF3651" s="333"/>
      <c r="BP3651" s="333"/>
      <c r="BZ3651" s="333"/>
      <c r="CJ3651" s="333"/>
      <c r="CT3651" s="333"/>
      <c r="DD3651" s="333"/>
      <c r="DN3651" s="333"/>
      <c r="DX3651" s="333"/>
      <c r="EH3651" s="333"/>
      <c r="ER3651" s="333"/>
      <c r="FX3651" s="389"/>
      <c r="GH3651" s="333"/>
      <c r="GR3651" s="333"/>
      <c r="HB3651" s="333"/>
      <c r="HL3651" s="333"/>
      <c r="HV3651" s="333"/>
      <c r="IA3651" s="325"/>
    </row>
    <row r="3652" spans="1:235" s="48" customFormat="1">
      <c r="A3652" s="46"/>
      <c r="AB3652" s="333"/>
      <c r="AL3652" s="333"/>
      <c r="AV3652" s="333"/>
      <c r="BF3652" s="333"/>
      <c r="BP3652" s="333"/>
      <c r="BZ3652" s="333"/>
      <c r="CJ3652" s="333"/>
      <c r="CT3652" s="333"/>
      <c r="DD3652" s="333"/>
      <c r="DN3652" s="333"/>
      <c r="DX3652" s="333"/>
      <c r="EH3652" s="333"/>
      <c r="ER3652" s="333"/>
      <c r="FX3652" s="389"/>
      <c r="GH3652" s="333"/>
      <c r="GR3652" s="333"/>
      <c r="HB3652" s="333"/>
      <c r="HL3652" s="333"/>
      <c r="HV3652" s="333"/>
      <c r="IA3652" s="325"/>
    </row>
    <row r="3653" spans="1:235" s="48" customFormat="1">
      <c r="A3653" s="46"/>
      <c r="AB3653" s="333"/>
      <c r="AL3653" s="333"/>
      <c r="AV3653" s="333"/>
      <c r="BF3653" s="333"/>
      <c r="BP3653" s="333"/>
      <c r="BZ3653" s="333"/>
      <c r="CJ3653" s="333"/>
      <c r="CT3653" s="333"/>
      <c r="DD3653" s="333"/>
      <c r="DN3653" s="333"/>
      <c r="DX3653" s="333"/>
      <c r="EH3653" s="333"/>
      <c r="ER3653" s="333"/>
      <c r="FX3653" s="389"/>
      <c r="GH3653" s="333"/>
      <c r="GR3653" s="333"/>
      <c r="HB3653" s="333"/>
      <c r="HL3653" s="333"/>
      <c r="HV3653" s="333"/>
      <c r="IA3653" s="325"/>
    </row>
    <row r="3654" spans="1:235" s="48" customFormat="1">
      <c r="A3654" s="46"/>
      <c r="AB3654" s="333"/>
      <c r="AL3654" s="333"/>
      <c r="AV3654" s="333"/>
      <c r="BF3654" s="333"/>
      <c r="BP3654" s="333"/>
      <c r="BZ3654" s="333"/>
      <c r="CJ3654" s="333"/>
      <c r="CT3654" s="333"/>
      <c r="DD3654" s="333"/>
      <c r="DN3654" s="333"/>
      <c r="DX3654" s="333"/>
      <c r="EH3654" s="333"/>
      <c r="ER3654" s="333"/>
      <c r="FX3654" s="389"/>
      <c r="GH3654" s="333"/>
      <c r="GR3654" s="333"/>
      <c r="HB3654" s="333"/>
      <c r="HL3654" s="333"/>
      <c r="HV3654" s="333"/>
      <c r="IA3654" s="325"/>
    </row>
    <row r="3655" spans="1:235" s="48" customFormat="1">
      <c r="A3655" s="46"/>
      <c r="AB3655" s="333"/>
      <c r="AL3655" s="333"/>
      <c r="AV3655" s="333"/>
      <c r="BF3655" s="333"/>
      <c r="BP3655" s="333"/>
      <c r="BZ3655" s="333"/>
      <c r="CJ3655" s="333"/>
      <c r="CT3655" s="333"/>
      <c r="DD3655" s="333"/>
      <c r="DN3655" s="333"/>
      <c r="DX3655" s="333"/>
      <c r="EH3655" s="333"/>
      <c r="ER3655" s="333"/>
      <c r="FX3655" s="389"/>
      <c r="GH3655" s="333"/>
      <c r="GR3655" s="333"/>
      <c r="HB3655" s="333"/>
      <c r="HL3655" s="333"/>
      <c r="HV3655" s="333"/>
      <c r="IA3655" s="325"/>
    </row>
    <row r="3656" spans="1:235" s="48" customFormat="1">
      <c r="A3656" s="46"/>
      <c r="AB3656" s="333"/>
      <c r="AL3656" s="333"/>
      <c r="AV3656" s="333"/>
      <c r="BF3656" s="333"/>
      <c r="BP3656" s="333"/>
      <c r="BZ3656" s="333"/>
      <c r="CJ3656" s="333"/>
      <c r="CT3656" s="333"/>
      <c r="DD3656" s="333"/>
      <c r="DN3656" s="333"/>
      <c r="DX3656" s="333"/>
      <c r="EH3656" s="333"/>
      <c r="ER3656" s="333"/>
      <c r="FX3656" s="389"/>
      <c r="GH3656" s="333"/>
      <c r="GR3656" s="333"/>
      <c r="HB3656" s="333"/>
      <c r="HL3656" s="333"/>
      <c r="HV3656" s="333"/>
      <c r="IA3656" s="325"/>
    </row>
    <row r="3657" spans="1:235" s="48" customFormat="1">
      <c r="A3657" s="46"/>
      <c r="AB3657" s="333"/>
      <c r="AL3657" s="333"/>
      <c r="AV3657" s="333"/>
      <c r="BF3657" s="333"/>
      <c r="BP3657" s="333"/>
      <c r="BZ3657" s="333"/>
      <c r="CJ3657" s="333"/>
      <c r="CT3657" s="333"/>
      <c r="DD3657" s="333"/>
      <c r="DN3657" s="333"/>
      <c r="DX3657" s="333"/>
      <c r="EH3657" s="333"/>
      <c r="ER3657" s="333"/>
      <c r="FX3657" s="389"/>
      <c r="GH3657" s="333"/>
      <c r="GR3657" s="333"/>
      <c r="HB3657" s="333"/>
      <c r="HL3657" s="333"/>
      <c r="HV3657" s="333"/>
      <c r="IA3657" s="325"/>
    </row>
    <row r="3658" spans="1:235" s="48" customFormat="1">
      <c r="A3658" s="46"/>
      <c r="AB3658" s="333"/>
      <c r="AL3658" s="333"/>
      <c r="AV3658" s="333"/>
      <c r="BF3658" s="333"/>
      <c r="BP3658" s="333"/>
      <c r="BZ3658" s="333"/>
      <c r="CJ3658" s="333"/>
      <c r="CT3658" s="333"/>
      <c r="DD3658" s="333"/>
      <c r="DN3658" s="333"/>
      <c r="DX3658" s="333"/>
      <c r="EH3658" s="333"/>
      <c r="ER3658" s="333"/>
      <c r="FX3658" s="389"/>
      <c r="GH3658" s="333"/>
      <c r="GR3658" s="333"/>
      <c r="HB3658" s="333"/>
      <c r="HL3658" s="333"/>
      <c r="HV3658" s="333"/>
      <c r="IA3658" s="325"/>
    </row>
    <row r="3659" spans="1:235" s="48" customFormat="1">
      <c r="A3659" s="46"/>
      <c r="AB3659" s="333"/>
      <c r="AL3659" s="333"/>
      <c r="AV3659" s="333"/>
      <c r="BF3659" s="333"/>
      <c r="BP3659" s="333"/>
      <c r="BZ3659" s="333"/>
      <c r="CJ3659" s="333"/>
      <c r="CT3659" s="333"/>
      <c r="DD3659" s="333"/>
      <c r="DN3659" s="333"/>
      <c r="DX3659" s="333"/>
      <c r="EH3659" s="333"/>
      <c r="ER3659" s="333"/>
      <c r="FX3659" s="389"/>
      <c r="GH3659" s="333"/>
      <c r="GR3659" s="333"/>
      <c r="HB3659" s="333"/>
      <c r="HL3659" s="333"/>
      <c r="HV3659" s="333"/>
      <c r="IA3659" s="325"/>
    </row>
    <row r="3660" spans="1:235" s="48" customFormat="1">
      <c r="A3660" s="46"/>
      <c r="AB3660" s="333"/>
      <c r="AL3660" s="333"/>
      <c r="AV3660" s="333"/>
      <c r="BF3660" s="333"/>
      <c r="BP3660" s="333"/>
      <c r="BZ3660" s="333"/>
      <c r="CJ3660" s="333"/>
      <c r="CT3660" s="333"/>
      <c r="DD3660" s="333"/>
      <c r="DN3660" s="333"/>
      <c r="DX3660" s="333"/>
      <c r="EH3660" s="333"/>
      <c r="ER3660" s="333"/>
      <c r="FX3660" s="389"/>
      <c r="GH3660" s="333"/>
      <c r="GR3660" s="333"/>
      <c r="HB3660" s="333"/>
      <c r="HL3660" s="333"/>
      <c r="HV3660" s="333"/>
      <c r="IA3660" s="325"/>
    </row>
    <row r="3661" spans="1:235" s="48" customFormat="1">
      <c r="A3661" s="46"/>
      <c r="AB3661" s="333"/>
      <c r="AL3661" s="333"/>
      <c r="AV3661" s="333"/>
      <c r="BF3661" s="333"/>
      <c r="BP3661" s="333"/>
      <c r="BZ3661" s="333"/>
      <c r="CJ3661" s="333"/>
      <c r="CT3661" s="333"/>
      <c r="DD3661" s="333"/>
      <c r="DN3661" s="333"/>
      <c r="DX3661" s="333"/>
      <c r="EH3661" s="333"/>
      <c r="ER3661" s="333"/>
      <c r="FX3661" s="389"/>
      <c r="GH3661" s="333"/>
      <c r="GR3661" s="333"/>
      <c r="HB3661" s="333"/>
      <c r="HL3661" s="333"/>
      <c r="HV3661" s="333"/>
      <c r="IA3661" s="325"/>
    </row>
    <row r="3662" spans="1:235" s="48" customFormat="1">
      <c r="A3662" s="46"/>
      <c r="AB3662" s="333"/>
      <c r="AL3662" s="333"/>
      <c r="AV3662" s="333"/>
      <c r="BF3662" s="333"/>
      <c r="BP3662" s="333"/>
      <c r="BZ3662" s="333"/>
      <c r="CJ3662" s="333"/>
      <c r="CT3662" s="333"/>
      <c r="DD3662" s="333"/>
      <c r="DN3662" s="333"/>
      <c r="DX3662" s="333"/>
      <c r="EH3662" s="333"/>
      <c r="ER3662" s="333"/>
      <c r="FX3662" s="389"/>
      <c r="GH3662" s="333"/>
      <c r="GR3662" s="333"/>
      <c r="HB3662" s="333"/>
      <c r="HL3662" s="333"/>
      <c r="HV3662" s="333"/>
      <c r="IA3662" s="325"/>
    </row>
    <row r="3663" spans="1:235" s="48" customFormat="1">
      <c r="A3663" s="46"/>
      <c r="AB3663" s="333"/>
      <c r="AL3663" s="333"/>
      <c r="AV3663" s="333"/>
      <c r="BF3663" s="333"/>
      <c r="BP3663" s="333"/>
      <c r="BZ3663" s="333"/>
      <c r="CJ3663" s="333"/>
      <c r="CT3663" s="333"/>
      <c r="DD3663" s="333"/>
      <c r="DN3663" s="333"/>
      <c r="DX3663" s="333"/>
      <c r="EH3663" s="333"/>
      <c r="ER3663" s="333"/>
      <c r="FX3663" s="389"/>
      <c r="GH3663" s="333"/>
      <c r="GR3663" s="333"/>
      <c r="HB3663" s="333"/>
      <c r="HL3663" s="333"/>
      <c r="HV3663" s="333"/>
      <c r="IA3663" s="325"/>
    </row>
    <row r="3664" spans="1:235" s="48" customFormat="1">
      <c r="A3664" s="46"/>
      <c r="AB3664" s="333"/>
      <c r="AL3664" s="333"/>
      <c r="AV3664" s="333"/>
      <c r="BF3664" s="333"/>
      <c r="BP3664" s="333"/>
      <c r="BZ3664" s="333"/>
      <c r="CJ3664" s="333"/>
      <c r="CT3664" s="333"/>
      <c r="DD3664" s="333"/>
      <c r="DN3664" s="333"/>
      <c r="DX3664" s="333"/>
      <c r="EH3664" s="333"/>
      <c r="ER3664" s="333"/>
      <c r="FX3664" s="389"/>
      <c r="GH3664" s="333"/>
      <c r="GR3664" s="333"/>
      <c r="HB3664" s="333"/>
      <c r="HL3664" s="333"/>
      <c r="HV3664" s="333"/>
      <c r="IA3664" s="325"/>
    </row>
    <row r="3665" spans="1:235" s="48" customFormat="1">
      <c r="A3665" s="46"/>
      <c r="AB3665" s="333"/>
      <c r="AL3665" s="333"/>
      <c r="AV3665" s="333"/>
      <c r="BF3665" s="333"/>
      <c r="BP3665" s="333"/>
      <c r="BZ3665" s="333"/>
      <c r="CJ3665" s="333"/>
      <c r="CT3665" s="333"/>
      <c r="DD3665" s="333"/>
      <c r="DN3665" s="333"/>
      <c r="DX3665" s="333"/>
      <c r="EH3665" s="333"/>
      <c r="ER3665" s="333"/>
      <c r="FX3665" s="389"/>
      <c r="GH3665" s="333"/>
      <c r="GR3665" s="333"/>
      <c r="HB3665" s="333"/>
      <c r="HL3665" s="333"/>
      <c r="HV3665" s="333"/>
      <c r="IA3665" s="325"/>
    </row>
    <row r="3666" spans="1:235" s="48" customFormat="1">
      <c r="A3666" s="46"/>
      <c r="AB3666" s="333"/>
      <c r="AL3666" s="333"/>
      <c r="AV3666" s="333"/>
      <c r="BF3666" s="333"/>
      <c r="BP3666" s="333"/>
      <c r="BZ3666" s="333"/>
      <c r="CJ3666" s="333"/>
      <c r="CT3666" s="333"/>
      <c r="DD3666" s="333"/>
      <c r="DN3666" s="333"/>
      <c r="DX3666" s="333"/>
      <c r="EH3666" s="333"/>
      <c r="ER3666" s="333"/>
      <c r="FX3666" s="389"/>
      <c r="GH3666" s="333"/>
      <c r="GR3666" s="333"/>
      <c r="HB3666" s="333"/>
      <c r="HL3666" s="333"/>
      <c r="HV3666" s="333"/>
      <c r="IA3666" s="325"/>
    </row>
    <row r="3667" spans="1:235" s="48" customFormat="1">
      <c r="A3667" s="46"/>
      <c r="AB3667" s="333"/>
      <c r="AL3667" s="333"/>
      <c r="AV3667" s="333"/>
      <c r="BF3667" s="333"/>
      <c r="BP3667" s="333"/>
      <c r="BZ3667" s="333"/>
      <c r="CJ3667" s="333"/>
      <c r="CT3667" s="333"/>
      <c r="DD3667" s="333"/>
      <c r="DN3667" s="333"/>
      <c r="DX3667" s="333"/>
      <c r="EH3667" s="333"/>
      <c r="ER3667" s="333"/>
      <c r="FX3667" s="389"/>
      <c r="GH3667" s="333"/>
      <c r="GR3667" s="333"/>
      <c r="HB3667" s="333"/>
      <c r="HL3667" s="333"/>
      <c r="HV3667" s="333"/>
      <c r="IA3667" s="325"/>
    </row>
    <row r="3668" spans="1:235" s="48" customFormat="1">
      <c r="A3668" s="46"/>
      <c r="AB3668" s="333"/>
      <c r="AL3668" s="333"/>
      <c r="AV3668" s="333"/>
      <c r="BF3668" s="333"/>
      <c r="BP3668" s="333"/>
      <c r="BZ3668" s="333"/>
      <c r="CJ3668" s="333"/>
      <c r="CT3668" s="333"/>
      <c r="DD3668" s="333"/>
      <c r="DN3668" s="333"/>
      <c r="DX3668" s="333"/>
      <c r="EH3668" s="333"/>
      <c r="ER3668" s="333"/>
      <c r="FX3668" s="389"/>
      <c r="GH3668" s="333"/>
      <c r="GR3668" s="333"/>
      <c r="HB3668" s="333"/>
      <c r="HL3668" s="333"/>
      <c r="HV3668" s="333"/>
      <c r="IA3668" s="325"/>
    </row>
    <row r="3669" spans="1:235" s="48" customFormat="1">
      <c r="A3669" s="46"/>
      <c r="AB3669" s="333"/>
      <c r="AL3669" s="333"/>
      <c r="AV3669" s="333"/>
      <c r="BF3669" s="333"/>
      <c r="BP3669" s="333"/>
      <c r="BZ3669" s="333"/>
      <c r="CJ3669" s="333"/>
      <c r="CT3669" s="333"/>
      <c r="DD3669" s="333"/>
      <c r="DN3669" s="333"/>
      <c r="DX3669" s="333"/>
      <c r="EH3669" s="333"/>
      <c r="ER3669" s="333"/>
      <c r="FX3669" s="389"/>
      <c r="GH3669" s="333"/>
      <c r="GR3669" s="333"/>
      <c r="HB3669" s="333"/>
      <c r="HL3669" s="333"/>
      <c r="HV3669" s="333"/>
      <c r="IA3669" s="325"/>
    </row>
    <row r="3670" spans="1:235" s="48" customFormat="1">
      <c r="A3670" s="46"/>
      <c r="AB3670" s="333"/>
      <c r="AL3670" s="333"/>
      <c r="AV3670" s="333"/>
      <c r="BF3670" s="333"/>
      <c r="BP3670" s="333"/>
      <c r="BZ3670" s="333"/>
      <c r="CJ3670" s="333"/>
      <c r="CT3670" s="333"/>
      <c r="DD3670" s="333"/>
      <c r="DN3670" s="333"/>
      <c r="DX3670" s="333"/>
      <c r="EH3670" s="333"/>
      <c r="ER3670" s="333"/>
      <c r="FX3670" s="389"/>
      <c r="GH3670" s="333"/>
      <c r="GR3670" s="333"/>
      <c r="HB3670" s="333"/>
      <c r="HL3670" s="333"/>
      <c r="HV3670" s="333"/>
      <c r="IA3670" s="325"/>
    </row>
    <row r="3671" spans="1:235" s="48" customFormat="1">
      <c r="A3671" s="46"/>
      <c r="AB3671" s="333"/>
      <c r="AL3671" s="333"/>
      <c r="AV3671" s="333"/>
      <c r="BF3671" s="333"/>
      <c r="BP3671" s="333"/>
      <c r="BZ3671" s="333"/>
      <c r="CJ3671" s="333"/>
      <c r="CT3671" s="333"/>
      <c r="DD3671" s="333"/>
      <c r="DN3671" s="333"/>
      <c r="DX3671" s="333"/>
      <c r="EH3671" s="333"/>
      <c r="ER3671" s="333"/>
      <c r="FX3671" s="389"/>
      <c r="GH3671" s="333"/>
      <c r="GR3671" s="333"/>
      <c r="HB3671" s="333"/>
      <c r="HL3671" s="333"/>
      <c r="HV3671" s="333"/>
      <c r="IA3671" s="325"/>
    </row>
    <row r="3672" spans="1:235" s="48" customFormat="1">
      <c r="A3672" s="46"/>
      <c r="AB3672" s="333"/>
      <c r="AL3672" s="333"/>
      <c r="AV3672" s="333"/>
      <c r="BF3672" s="333"/>
      <c r="BP3672" s="333"/>
      <c r="BZ3672" s="333"/>
      <c r="CJ3672" s="333"/>
      <c r="CT3672" s="333"/>
      <c r="DD3672" s="333"/>
      <c r="DN3672" s="333"/>
      <c r="DX3672" s="333"/>
      <c r="EH3672" s="333"/>
      <c r="ER3672" s="333"/>
      <c r="FX3672" s="389"/>
      <c r="GH3672" s="333"/>
      <c r="GR3672" s="333"/>
      <c r="HB3672" s="333"/>
      <c r="HL3672" s="333"/>
      <c r="HV3672" s="333"/>
      <c r="IA3672" s="325"/>
    </row>
    <row r="3673" spans="1:235" s="48" customFormat="1">
      <c r="A3673" s="46"/>
      <c r="AB3673" s="333"/>
      <c r="AL3673" s="333"/>
      <c r="AV3673" s="333"/>
      <c r="BF3673" s="333"/>
      <c r="BP3673" s="333"/>
      <c r="BZ3673" s="333"/>
      <c r="CJ3673" s="333"/>
      <c r="CT3673" s="333"/>
      <c r="DD3673" s="333"/>
      <c r="DN3673" s="333"/>
      <c r="DX3673" s="333"/>
      <c r="EH3673" s="333"/>
      <c r="ER3673" s="333"/>
      <c r="FX3673" s="389"/>
      <c r="GH3673" s="333"/>
      <c r="GR3673" s="333"/>
      <c r="HB3673" s="333"/>
      <c r="HL3673" s="333"/>
      <c r="HV3673" s="333"/>
      <c r="IA3673" s="325"/>
    </row>
    <row r="3674" spans="1:235" s="48" customFormat="1">
      <c r="A3674" s="46"/>
      <c r="AB3674" s="333"/>
      <c r="AL3674" s="333"/>
      <c r="AV3674" s="333"/>
      <c r="BF3674" s="333"/>
      <c r="BP3674" s="333"/>
      <c r="BZ3674" s="333"/>
      <c r="CJ3674" s="333"/>
      <c r="CT3674" s="333"/>
      <c r="DD3674" s="333"/>
      <c r="DN3674" s="333"/>
      <c r="DX3674" s="333"/>
      <c r="EH3674" s="333"/>
      <c r="ER3674" s="333"/>
      <c r="FX3674" s="389"/>
      <c r="GH3674" s="333"/>
      <c r="GR3674" s="333"/>
      <c r="HB3674" s="333"/>
      <c r="HL3674" s="333"/>
      <c r="HV3674" s="333"/>
      <c r="IA3674" s="325"/>
    </row>
    <row r="3675" spans="1:235" s="48" customFormat="1">
      <c r="A3675" s="46"/>
      <c r="AB3675" s="333"/>
      <c r="AL3675" s="333"/>
      <c r="AV3675" s="333"/>
      <c r="BF3675" s="333"/>
      <c r="BP3675" s="333"/>
      <c r="BZ3675" s="333"/>
      <c r="CJ3675" s="333"/>
      <c r="CT3675" s="333"/>
      <c r="DD3675" s="333"/>
      <c r="DN3675" s="333"/>
      <c r="DX3675" s="333"/>
      <c r="EH3675" s="333"/>
      <c r="ER3675" s="333"/>
      <c r="FX3675" s="389"/>
      <c r="GH3675" s="333"/>
      <c r="GR3675" s="333"/>
      <c r="HB3675" s="333"/>
      <c r="HL3675" s="333"/>
      <c r="HV3675" s="333"/>
      <c r="IA3675" s="325"/>
    </row>
    <row r="3676" spans="1:235" s="48" customFormat="1">
      <c r="A3676" s="46"/>
      <c r="AB3676" s="333"/>
      <c r="AL3676" s="333"/>
      <c r="AV3676" s="333"/>
      <c r="BF3676" s="333"/>
      <c r="BP3676" s="333"/>
      <c r="BZ3676" s="333"/>
      <c r="CJ3676" s="333"/>
      <c r="CT3676" s="333"/>
      <c r="DD3676" s="333"/>
      <c r="DN3676" s="333"/>
      <c r="DX3676" s="333"/>
      <c r="EH3676" s="333"/>
      <c r="ER3676" s="333"/>
      <c r="FX3676" s="389"/>
      <c r="GH3676" s="333"/>
      <c r="GR3676" s="333"/>
      <c r="HB3676" s="333"/>
      <c r="HL3676" s="333"/>
      <c r="HV3676" s="333"/>
      <c r="IA3676" s="325"/>
    </row>
    <row r="3677" spans="1:235" s="48" customFormat="1">
      <c r="A3677" s="46"/>
      <c r="AB3677" s="333"/>
      <c r="AL3677" s="333"/>
      <c r="AV3677" s="333"/>
      <c r="BF3677" s="333"/>
      <c r="BP3677" s="333"/>
      <c r="BZ3677" s="333"/>
      <c r="CJ3677" s="333"/>
      <c r="CT3677" s="333"/>
      <c r="DD3677" s="333"/>
      <c r="DN3677" s="333"/>
      <c r="DX3677" s="333"/>
      <c r="EH3677" s="333"/>
      <c r="ER3677" s="333"/>
      <c r="FX3677" s="389"/>
      <c r="GH3677" s="333"/>
      <c r="GR3677" s="333"/>
      <c r="HB3677" s="333"/>
      <c r="HL3677" s="333"/>
      <c r="HV3677" s="333"/>
      <c r="IA3677" s="325"/>
    </row>
    <row r="3678" spans="1:235" s="48" customFormat="1">
      <c r="A3678" s="46"/>
      <c r="AB3678" s="333"/>
      <c r="AL3678" s="333"/>
      <c r="AV3678" s="333"/>
      <c r="BF3678" s="333"/>
      <c r="BP3678" s="333"/>
      <c r="BZ3678" s="333"/>
      <c r="CJ3678" s="333"/>
      <c r="CT3678" s="333"/>
      <c r="DD3678" s="333"/>
      <c r="DN3678" s="333"/>
      <c r="DX3678" s="333"/>
      <c r="EH3678" s="333"/>
      <c r="ER3678" s="333"/>
      <c r="FX3678" s="389"/>
      <c r="GH3678" s="333"/>
      <c r="GR3678" s="333"/>
      <c r="HB3678" s="333"/>
      <c r="HL3678" s="333"/>
      <c r="HV3678" s="333"/>
      <c r="IA3678" s="325"/>
    </row>
    <row r="3679" spans="1:235" s="48" customFormat="1">
      <c r="A3679" s="46"/>
      <c r="AB3679" s="333"/>
      <c r="AL3679" s="333"/>
      <c r="AV3679" s="333"/>
      <c r="BF3679" s="333"/>
      <c r="BP3679" s="333"/>
      <c r="BZ3679" s="333"/>
      <c r="CJ3679" s="333"/>
      <c r="CT3679" s="333"/>
      <c r="DD3679" s="333"/>
      <c r="DN3679" s="333"/>
      <c r="DX3679" s="333"/>
      <c r="EH3679" s="333"/>
      <c r="ER3679" s="333"/>
      <c r="FX3679" s="389"/>
      <c r="GH3679" s="333"/>
      <c r="GR3679" s="333"/>
      <c r="HB3679" s="333"/>
      <c r="HL3679" s="333"/>
      <c r="HV3679" s="333"/>
      <c r="IA3679" s="325"/>
    </row>
    <row r="3680" spans="1:235" s="48" customFormat="1">
      <c r="A3680" s="46"/>
      <c r="AB3680" s="333"/>
      <c r="AL3680" s="333"/>
      <c r="AV3680" s="333"/>
      <c r="BF3680" s="333"/>
      <c r="BP3680" s="333"/>
      <c r="BZ3680" s="333"/>
      <c r="CJ3680" s="333"/>
      <c r="CT3680" s="333"/>
      <c r="DD3680" s="333"/>
      <c r="DN3680" s="333"/>
      <c r="DX3680" s="333"/>
      <c r="EH3680" s="333"/>
      <c r="ER3680" s="333"/>
      <c r="FX3680" s="389"/>
      <c r="GH3680" s="333"/>
      <c r="GR3680" s="333"/>
      <c r="HB3680" s="333"/>
      <c r="HL3680" s="333"/>
      <c r="HV3680" s="333"/>
      <c r="IA3680" s="325"/>
    </row>
    <row r="3681" spans="1:235" s="48" customFormat="1">
      <c r="A3681" s="46"/>
      <c r="AB3681" s="333"/>
      <c r="AL3681" s="333"/>
      <c r="AV3681" s="333"/>
      <c r="BF3681" s="333"/>
      <c r="BP3681" s="333"/>
      <c r="BZ3681" s="333"/>
      <c r="CJ3681" s="333"/>
      <c r="CT3681" s="333"/>
      <c r="DD3681" s="333"/>
      <c r="DN3681" s="333"/>
      <c r="DX3681" s="333"/>
      <c r="EH3681" s="333"/>
      <c r="ER3681" s="333"/>
      <c r="FX3681" s="389"/>
      <c r="GH3681" s="333"/>
      <c r="GR3681" s="333"/>
      <c r="HB3681" s="333"/>
      <c r="HL3681" s="333"/>
      <c r="HV3681" s="333"/>
      <c r="IA3681" s="325"/>
    </row>
    <row r="3682" spans="1:235" s="48" customFormat="1">
      <c r="A3682" s="46"/>
      <c r="AB3682" s="333"/>
      <c r="AL3682" s="333"/>
      <c r="AV3682" s="333"/>
      <c r="BF3682" s="333"/>
      <c r="BP3682" s="333"/>
      <c r="BZ3682" s="333"/>
      <c r="CJ3682" s="333"/>
      <c r="CT3682" s="333"/>
      <c r="DD3682" s="333"/>
      <c r="DN3682" s="333"/>
      <c r="DX3682" s="333"/>
      <c r="EH3682" s="333"/>
      <c r="ER3682" s="333"/>
      <c r="FX3682" s="389"/>
      <c r="GH3682" s="333"/>
      <c r="GR3682" s="333"/>
      <c r="HB3682" s="333"/>
      <c r="HL3682" s="333"/>
      <c r="HV3682" s="333"/>
      <c r="IA3682" s="325"/>
    </row>
    <row r="3683" spans="1:235" s="48" customFormat="1">
      <c r="A3683" s="46"/>
      <c r="AB3683" s="333"/>
      <c r="AL3683" s="333"/>
      <c r="AV3683" s="333"/>
      <c r="BF3683" s="333"/>
      <c r="BP3683" s="333"/>
      <c r="BZ3683" s="333"/>
      <c r="CJ3683" s="333"/>
      <c r="CT3683" s="333"/>
      <c r="DD3683" s="333"/>
      <c r="DN3683" s="333"/>
      <c r="DX3683" s="333"/>
      <c r="EH3683" s="333"/>
      <c r="ER3683" s="333"/>
      <c r="FX3683" s="389"/>
      <c r="GH3683" s="333"/>
      <c r="GR3683" s="333"/>
      <c r="HB3683" s="333"/>
      <c r="HL3683" s="333"/>
      <c r="HV3683" s="333"/>
      <c r="IA3683" s="325"/>
    </row>
    <row r="3684" spans="1:235" s="48" customFormat="1">
      <c r="A3684" s="46"/>
      <c r="AB3684" s="333"/>
      <c r="AL3684" s="333"/>
      <c r="AV3684" s="333"/>
      <c r="BF3684" s="333"/>
      <c r="BP3684" s="333"/>
      <c r="BZ3684" s="333"/>
      <c r="CJ3684" s="333"/>
      <c r="CT3684" s="333"/>
      <c r="DD3684" s="333"/>
      <c r="DN3684" s="333"/>
      <c r="DX3684" s="333"/>
      <c r="EH3684" s="333"/>
      <c r="ER3684" s="333"/>
      <c r="FX3684" s="389"/>
      <c r="GH3684" s="333"/>
      <c r="GR3684" s="333"/>
      <c r="HB3684" s="333"/>
      <c r="HL3684" s="333"/>
      <c r="HV3684" s="333"/>
      <c r="IA3684" s="325"/>
    </row>
    <row r="3685" spans="1:235" s="48" customFormat="1">
      <c r="A3685" s="46"/>
      <c r="AB3685" s="333"/>
      <c r="AL3685" s="333"/>
      <c r="AV3685" s="333"/>
      <c r="BF3685" s="333"/>
      <c r="BP3685" s="333"/>
      <c r="BZ3685" s="333"/>
      <c r="CJ3685" s="333"/>
      <c r="CT3685" s="333"/>
      <c r="DD3685" s="333"/>
      <c r="DN3685" s="333"/>
      <c r="DX3685" s="333"/>
      <c r="EH3685" s="333"/>
      <c r="ER3685" s="333"/>
      <c r="FX3685" s="389"/>
      <c r="GH3685" s="333"/>
      <c r="GR3685" s="333"/>
      <c r="HB3685" s="333"/>
      <c r="HL3685" s="333"/>
      <c r="HV3685" s="333"/>
      <c r="IA3685" s="325"/>
    </row>
    <row r="3686" spans="1:235" s="48" customFormat="1">
      <c r="A3686" s="46"/>
      <c r="AB3686" s="333"/>
      <c r="AL3686" s="333"/>
      <c r="AV3686" s="333"/>
      <c r="BF3686" s="333"/>
      <c r="BP3686" s="333"/>
      <c r="BZ3686" s="333"/>
      <c r="CJ3686" s="333"/>
      <c r="CT3686" s="333"/>
      <c r="DD3686" s="333"/>
      <c r="DN3686" s="333"/>
      <c r="DX3686" s="333"/>
      <c r="EH3686" s="333"/>
      <c r="ER3686" s="333"/>
      <c r="FX3686" s="389"/>
      <c r="GH3686" s="333"/>
      <c r="GR3686" s="333"/>
      <c r="HB3686" s="333"/>
      <c r="HL3686" s="333"/>
      <c r="HV3686" s="333"/>
      <c r="IA3686" s="325"/>
    </row>
    <row r="3687" spans="1:235" s="48" customFormat="1">
      <c r="A3687" s="46"/>
      <c r="AB3687" s="333"/>
      <c r="AL3687" s="333"/>
      <c r="AV3687" s="333"/>
      <c r="BF3687" s="333"/>
      <c r="BP3687" s="333"/>
      <c r="BZ3687" s="333"/>
      <c r="CJ3687" s="333"/>
      <c r="CT3687" s="333"/>
      <c r="DD3687" s="333"/>
      <c r="DN3687" s="333"/>
      <c r="DX3687" s="333"/>
      <c r="EH3687" s="333"/>
      <c r="ER3687" s="333"/>
      <c r="FX3687" s="389"/>
      <c r="GH3687" s="333"/>
      <c r="GR3687" s="333"/>
      <c r="HB3687" s="333"/>
      <c r="HL3687" s="333"/>
      <c r="HV3687" s="333"/>
      <c r="IA3687" s="325"/>
    </row>
    <row r="3688" spans="1:235" s="48" customFormat="1">
      <c r="A3688" s="46"/>
      <c r="AB3688" s="333"/>
      <c r="AL3688" s="333"/>
      <c r="AV3688" s="333"/>
      <c r="BF3688" s="333"/>
      <c r="BP3688" s="333"/>
      <c r="BZ3688" s="333"/>
      <c r="CJ3688" s="333"/>
      <c r="CT3688" s="333"/>
      <c r="DD3688" s="333"/>
      <c r="DN3688" s="333"/>
      <c r="DX3688" s="333"/>
      <c r="EH3688" s="333"/>
      <c r="ER3688" s="333"/>
      <c r="FX3688" s="389"/>
      <c r="GH3688" s="333"/>
      <c r="GR3688" s="333"/>
      <c r="HB3688" s="333"/>
      <c r="HL3688" s="333"/>
      <c r="HV3688" s="333"/>
      <c r="IA3688" s="325"/>
    </row>
    <row r="3689" spans="1:235" s="48" customFormat="1">
      <c r="A3689" s="46"/>
      <c r="AB3689" s="333"/>
      <c r="AL3689" s="333"/>
      <c r="AV3689" s="333"/>
      <c r="BF3689" s="333"/>
      <c r="BP3689" s="333"/>
      <c r="BZ3689" s="333"/>
      <c r="CJ3689" s="333"/>
      <c r="CT3689" s="333"/>
      <c r="DD3689" s="333"/>
      <c r="DN3689" s="333"/>
      <c r="DX3689" s="333"/>
      <c r="EH3689" s="333"/>
      <c r="ER3689" s="333"/>
      <c r="FX3689" s="389"/>
      <c r="GH3689" s="333"/>
      <c r="GR3689" s="333"/>
      <c r="HB3689" s="333"/>
      <c r="HL3689" s="333"/>
      <c r="HV3689" s="333"/>
      <c r="IA3689" s="325"/>
    </row>
    <row r="3690" spans="1:235" s="48" customFormat="1">
      <c r="A3690" s="46"/>
      <c r="AB3690" s="333"/>
      <c r="AL3690" s="333"/>
      <c r="AV3690" s="333"/>
      <c r="BF3690" s="333"/>
      <c r="BP3690" s="333"/>
      <c r="BZ3690" s="333"/>
      <c r="CJ3690" s="333"/>
      <c r="CT3690" s="333"/>
      <c r="DD3690" s="333"/>
      <c r="DN3690" s="333"/>
      <c r="DX3690" s="333"/>
      <c r="EH3690" s="333"/>
      <c r="ER3690" s="333"/>
      <c r="FX3690" s="389"/>
      <c r="GH3690" s="333"/>
      <c r="GR3690" s="333"/>
      <c r="HB3690" s="333"/>
      <c r="HL3690" s="333"/>
      <c r="HV3690" s="333"/>
      <c r="IA3690" s="325"/>
    </row>
    <row r="3691" spans="1:235" s="48" customFormat="1">
      <c r="A3691" s="46"/>
      <c r="AB3691" s="333"/>
      <c r="AL3691" s="333"/>
      <c r="AV3691" s="333"/>
      <c r="BF3691" s="333"/>
      <c r="BP3691" s="333"/>
      <c r="BZ3691" s="333"/>
      <c r="CJ3691" s="333"/>
      <c r="CT3691" s="333"/>
      <c r="DD3691" s="333"/>
      <c r="DN3691" s="333"/>
      <c r="DX3691" s="333"/>
      <c r="EH3691" s="333"/>
      <c r="ER3691" s="333"/>
      <c r="FX3691" s="389"/>
      <c r="GH3691" s="333"/>
      <c r="GR3691" s="333"/>
      <c r="HB3691" s="333"/>
      <c r="HL3691" s="333"/>
      <c r="HV3691" s="333"/>
      <c r="IA3691" s="325"/>
    </row>
    <row r="3692" spans="1:235" s="48" customFormat="1">
      <c r="A3692" s="46"/>
      <c r="AB3692" s="333"/>
      <c r="AL3692" s="333"/>
      <c r="AV3692" s="333"/>
      <c r="BF3692" s="333"/>
      <c r="BP3692" s="333"/>
      <c r="BZ3692" s="333"/>
      <c r="CJ3692" s="333"/>
      <c r="CT3692" s="333"/>
      <c r="DD3692" s="333"/>
      <c r="DN3692" s="333"/>
      <c r="DX3692" s="333"/>
      <c r="EH3692" s="333"/>
      <c r="ER3692" s="333"/>
      <c r="FX3692" s="389"/>
      <c r="GH3692" s="333"/>
      <c r="GR3692" s="333"/>
      <c r="HB3692" s="333"/>
      <c r="HL3692" s="333"/>
      <c r="HV3692" s="333"/>
      <c r="IA3692" s="325"/>
    </row>
    <row r="3693" spans="1:235" s="48" customFormat="1">
      <c r="A3693" s="46"/>
      <c r="AB3693" s="333"/>
      <c r="AL3693" s="333"/>
      <c r="AV3693" s="333"/>
      <c r="BF3693" s="333"/>
      <c r="BP3693" s="333"/>
      <c r="BZ3693" s="333"/>
      <c r="CJ3693" s="333"/>
      <c r="CT3693" s="333"/>
      <c r="DD3693" s="333"/>
      <c r="DN3693" s="333"/>
      <c r="DX3693" s="333"/>
      <c r="EH3693" s="333"/>
      <c r="ER3693" s="333"/>
      <c r="FX3693" s="389"/>
      <c r="GH3693" s="333"/>
      <c r="GR3693" s="333"/>
      <c r="HB3693" s="333"/>
      <c r="HL3693" s="333"/>
      <c r="HV3693" s="333"/>
      <c r="IA3693" s="325"/>
    </row>
    <row r="3694" spans="1:235" s="48" customFormat="1">
      <c r="A3694" s="46"/>
      <c r="AB3694" s="333"/>
      <c r="AL3694" s="333"/>
      <c r="AV3694" s="333"/>
      <c r="BF3694" s="333"/>
      <c r="BP3694" s="333"/>
      <c r="BZ3694" s="333"/>
      <c r="CJ3694" s="333"/>
      <c r="CT3694" s="333"/>
      <c r="DD3694" s="333"/>
      <c r="DN3694" s="333"/>
      <c r="DX3694" s="333"/>
      <c r="EH3694" s="333"/>
      <c r="ER3694" s="333"/>
      <c r="FX3694" s="389"/>
      <c r="GH3694" s="333"/>
      <c r="GR3694" s="333"/>
      <c r="HB3694" s="333"/>
      <c r="HL3694" s="333"/>
      <c r="HV3694" s="333"/>
      <c r="IA3694" s="325"/>
    </row>
    <row r="3695" spans="1:235" s="48" customFormat="1">
      <c r="A3695" s="46"/>
      <c r="AB3695" s="333"/>
      <c r="AL3695" s="333"/>
      <c r="AV3695" s="333"/>
      <c r="BF3695" s="333"/>
      <c r="BP3695" s="333"/>
      <c r="BZ3695" s="333"/>
      <c r="CJ3695" s="333"/>
      <c r="CT3695" s="333"/>
      <c r="DD3695" s="333"/>
      <c r="DN3695" s="333"/>
      <c r="DX3695" s="333"/>
      <c r="EH3695" s="333"/>
      <c r="ER3695" s="333"/>
      <c r="FX3695" s="389"/>
      <c r="GH3695" s="333"/>
      <c r="GR3695" s="333"/>
      <c r="HB3695" s="333"/>
      <c r="HL3695" s="333"/>
      <c r="HV3695" s="333"/>
      <c r="IA3695" s="325"/>
    </row>
    <row r="3696" spans="1:235" s="48" customFormat="1">
      <c r="A3696" s="46"/>
      <c r="AB3696" s="333"/>
      <c r="AL3696" s="333"/>
      <c r="AV3696" s="333"/>
      <c r="BF3696" s="333"/>
      <c r="BP3696" s="333"/>
      <c r="BZ3696" s="333"/>
      <c r="CJ3696" s="333"/>
      <c r="CT3696" s="333"/>
      <c r="DD3696" s="333"/>
      <c r="DN3696" s="333"/>
      <c r="DX3696" s="333"/>
      <c r="EH3696" s="333"/>
      <c r="ER3696" s="333"/>
      <c r="FX3696" s="389"/>
      <c r="GH3696" s="333"/>
      <c r="GR3696" s="333"/>
      <c r="HB3696" s="333"/>
      <c r="HL3696" s="333"/>
      <c r="HV3696" s="333"/>
      <c r="IA3696" s="325"/>
    </row>
    <row r="3697" spans="1:235" s="48" customFormat="1">
      <c r="A3697" s="46"/>
      <c r="AB3697" s="333"/>
      <c r="AL3697" s="333"/>
      <c r="AV3697" s="333"/>
      <c r="BF3697" s="333"/>
      <c r="BP3697" s="333"/>
      <c r="BZ3697" s="333"/>
      <c r="CJ3697" s="333"/>
      <c r="CT3697" s="333"/>
      <c r="DD3697" s="333"/>
      <c r="DN3697" s="333"/>
      <c r="DX3697" s="333"/>
      <c r="EH3697" s="333"/>
      <c r="ER3697" s="333"/>
      <c r="FX3697" s="389"/>
      <c r="GH3697" s="333"/>
      <c r="GR3697" s="333"/>
      <c r="HB3697" s="333"/>
      <c r="HL3697" s="333"/>
      <c r="HV3697" s="333"/>
      <c r="IA3697" s="325"/>
    </row>
    <row r="3698" spans="1:235" s="48" customFormat="1">
      <c r="A3698" s="46"/>
      <c r="AB3698" s="333"/>
      <c r="AL3698" s="333"/>
      <c r="AV3698" s="333"/>
      <c r="BF3698" s="333"/>
      <c r="BP3698" s="333"/>
      <c r="BZ3698" s="333"/>
      <c r="CJ3698" s="333"/>
      <c r="CT3698" s="333"/>
      <c r="DD3698" s="333"/>
      <c r="DN3698" s="333"/>
      <c r="DX3698" s="333"/>
      <c r="EH3698" s="333"/>
      <c r="ER3698" s="333"/>
      <c r="FX3698" s="389"/>
      <c r="GH3698" s="333"/>
      <c r="GR3698" s="333"/>
      <c r="HB3698" s="333"/>
      <c r="HL3698" s="333"/>
      <c r="HV3698" s="333"/>
      <c r="IA3698" s="325"/>
    </row>
    <row r="3699" spans="1:235" s="48" customFormat="1">
      <c r="A3699" s="46"/>
      <c r="AB3699" s="333"/>
      <c r="AL3699" s="333"/>
      <c r="AV3699" s="333"/>
      <c r="BF3699" s="333"/>
      <c r="BP3699" s="333"/>
      <c r="BZ3699" s="333"/>
      <c r="CJ3699" s="333"/>
      <c r="CT3699" s="333"/>
      <c r="DD3699" s="333"/>
      <c r="DN3699" s="333"/>
      <c r="DX3699" s="333"/>
      <c r="EH3699" s="333"/>
      <c r="ER3699" s="333"/>
      <c r="FX3699" s="389"/>
      <c r="GH3699" s="333"/>
      <c r="GR3699" s="333"/>
      <c r="HB3699" s="333"/>
      <c r="HL3699" s="333"/>
      <c r="HV3699" s="333"/>
      <c r="IA3699" s="325"/>
    </row>
    <row r="3700" spans="1:235" s="48" customFormat="1">
      <c r="A3700" s="46"/>
      <c r="AB3700" s="333"/>
      <c r="AL3700" s="333"/>
      <c r="AV3700" s="333"/>
      <c r="BF3700" s="333"/>
      <c r="BP3700" s="333"/>
      <c r="BZ3700" s="333"/>
      <c r="CJ3700" s="333"/>
      <c r="CT3700" s="333"/>
      <c r="DD3700" s="333"/>
      <c r="DN3700" s="333"/>
      <c r="DX3700" s="333"/>
      <c r="EH3700" s="333"/>
      <c r="ER3700" s="333"/>
      <c r="FX3700" s="389"/>
      <c r="GH3700" s="333"/>
      <c r="GR3700" s="333"/>
      <c r="HB3700" s="333"/>
      <c r="HL3700" s="333"/>
      <c r="HV3700" s="333"/>
      <c r="IA3700" s="325"/>
    </row>
    <row r="3701" spans="1:235" s="48" customFormat="1">
      <c r="A3701" s="46"/>
      <c r="AB3701" s="333"/>
      <c r="AL3701" s="333"/>
      <c r="AV3701" s="333"/>
      <c r="BF3701" s="333"/>
      <c r="BP3701" s="333"/>
      <c r="BZ3701" s="333"/>
      <c r="CJ3701" s="333"/>
      <c r="CT3701" s="333"/>
      <c r="DD3701" s="333"/>
      <c r="DN3701" s="333"/>
      <c r="DX3701" s="333"/>
      <c r="EH3701" s="333"/>
      <c r="ER3701" s="333"/>
      <c r="FX3701" s="389"/>
      <c r="GH3701" s="333"/>
      <c r="GR3701" s="333"/>
      <c r="HB3701" s="333"/>
      <c r="HL3701" s="333"/>
      <c r="HV3701" s="333"/>
      <c r="IA3701" s="325"/>
    </row>
    <row r="3702" spans="1:235" s="48" customFormat="1">
      <c r="A3702" s="46"/>
      <c r="AB3702" s="333"/>
      <c r="AL3702" s="333"/>
      <c r="AV3702" s="333"/>
      <c r="BF3702" s="333"/>
      <c r="BP3702" s="333"/>
      <c r="BZ3702" s="333"/>
      <c r="CJ3702" s="333"/>
      <c r="CT3702" s="333"/>
      <c r="DD3702" s="333"/>
      <c r="DN3702" s="333"/>
      <c r="DX3702" s="333"/>
      <c r="EH3702" s="333"/>
      <c r="ER3702" s="333"/>
      <c r="FX3702" s="389"/>
      <c r="GH3702" s="333"/>
      <c r="GR3702" s="333"/>
      <c r="HB3702" s="333"/>
      <c r="HL3702" s="333"/>
      <c r="HV3702" s="333"/>
      <c r="IA3702" s="325"/>
    </row>
    <row r="3703" spans="1:235" s="48" customFormat="1">
      <c r="A3703" s="46"/>
      <c r="AB3703" s="333"/>
      <c r="AL3703" s="333"/>
      <c r="AV3703" s="333"/>
      <c r="BF3703" s="333"/>
      <c r="BP3703" s="333"/>
      <c r="BZ3703" s="333"/>
      <c r="CJ3703" s="333"/>
      <c r="CT3703" s="333"/>
      <c r="DD3703" s="333"/>
      <c r="DN3703" s="333"/>
      <c r="DX3703" s="333"/>
      <c r="EH3703" s="333"/>
      <c r="ER3703" s="333"/>
      <c r="FX3703" s="389"/>
      <c r="GH3703" s="333"/>
      <c r="GR3703" s="333"/>
      <c r="HB3703" s="333"/>
      <c r="HL3703" s="333"/>
      <c r="HV3703" s="333"/>
      <c r="IA3703" s="325"/>
    </row>
    <row r="3704" spans="1:235" s="48" customFormat="1">
      <c r="A3704" s="46"/>
      <c r="AB3704" s="333"/>
      <c r="AL3704" s="333"/>
      <c r="AV3704" s="333"/>
      <c r="BF3704" s="333"/>
      <c r="BP3704" s="333"/>
      <c r="BZ3704" s="333"/>
      <c r="CJ3704" s="333"/>
      <c r="CT3704" s="333"/>
      <c r="DD3704" s="333"/>
      <c r="DN3704" s="333"/>
      <c r="DX3704" s="333"/>
      <c r="EH3704" s="333"/>
      <c r="ER3704" s="333"/>
      <c r="FX3704" s="389"/>
      <c r="GH3704" s="333"/>
      <c r="GR3704" s="333"/>
      <c r="HB3704" s="333"/>
      <c r="HL3704" s="333"/>
      <c r="HV3704" s="333"/>
      <c r="IA3704" s="325"/>
    </row>
    <row r="3705" spans="1:235" s="48" customFormat="1">
      <c r="A3705" s="46"/>
      <c r="AB3705" s="333"/>
      <c r="AL3705" s="333"/>
      <c r="AV3705" s="333"/>
      <c r="BF3705" s="333"/>
      <c r="BP3705" s="333"/>
      <c r="BZ3705" s="333"/>
      <c r="CJ3705" s="333"/>
      <c r="CT3705" s="333"/>
      <c r="DD3705" s="333"/>
      <c r="DN3705" s="333"/>
      <c r="DX3705" s="333"/>
      <c r="EH3705" s="333"/>
      <c r="ER3705" s="333"/>
      <c r="FX3705" s="389"/>
      <c r="GH3705" s="333"/>
      <c r="GR3705" s="333"/>
      <c r="HB3705" s="333"/>
      <c r="HL3705" s="333"/>
      <c r="HV3705" s="333"/>
      <c r="IA3705" s="325"/>
    </row>
    <row r="3706" spans="1:235" s="48" customFormat="1">
      <c r="A3706" s="46"/>
      <c r="AB3706" s="333"/>
      <c r="AL3706" s="333"/>
      <c r="AV3706" s="333"/>
      <c r="BF3706" s="333"/>
      <c r="BP3706" s="333"/>
      <c r="BZ3706" s="333"/>
      <c r="CJ3706" s="333"/>
      <c r="CT3706" s="333"/>
      <c r="DD3706" s="333"/>
      <c r="DN3706" s="333"/>
      <c r="DX3706" s="333"/>
      <c r="EH3706" s="333"/>
      <c r="ER3706" s="333"/>
      <c r="FX3706" s="389"/>
      <c r="GH3706" s="333"/>
      <c r="GR3706" s="333"/>
      <c r="HB3706" s="333"/>
      <c r="HL3706" s="333"/>
      <c r="HV3706" s="333"/>
      <c r="IA3706" s="325"/>
    </row>
    <row r="3707" spans="1:235" s="48" customFormat="1">
      <c r="A3707" s="46"/>
      <c r="AB3707" s="333"/>
      <c r="AL3707" s="333"/>
      <c r="AV3707" s="333"/>
      <c r="BF3707" s="333"/>
      <c r="BP3707" s="333"/>
      <c r="BZ3707" s="333"/>
      <c r="CJ3707" s="333"/>
      <c r="CT3707" s="333"/>
      <c r="DD3707" s="333"/>
      <c r="DN3707" s="333"/>
      <c r="DX3707" s="333"/>
      <c r="EH3707" s="333"/>
      <c r="ER3707" s="333"/>
      <c r="FX3707" s="389"/>
      <c r="GH3707" s="333"/>
      <c r="GR3707" s="333"/>
      <c r="HB3707" s="333"/>
      <c r="HL3707" s="333"/>
      <c r="HV3707" s="333"/>
      <c r="IA3707" s="325"/>
    </row>
    <row r="3708" spans="1:235" s="48" customFormat="1">
      <c r="A3708" s="46"/>
      <c r="AB3708" s="333"/>
      <c r="AL3708" s="333"/>
      <c r="AV3708" s="333"/>
      <c r="BF3708" s="333"/>
      <c r="BP3708" s="333"/>
      <c r="BZ3708" s="333"/>
      <c r="CJ3708" s="333"/>
      <c r="CT3708" s="333"/>
      <c r="DD3708" s="333"/>
      <c r="DN3708" s="333"/>
      <c r="DX3708" s="333"/>
      <c r="EH3708" s="333"/>
      <c r="ER3708" s="333"/>
      <c r="FX3708" s="389"/>
      <c r="GH3708" s="333"/>
      <c r="GR3708" s="333"/>
      <c r="HB3708" s="333"/>
      <c r="HL3708" s="333"/>
      <c r="HV3708" s="333"/>
      <c r="IA3708" s="325"/>
    </row>
    <row r="3709" spans="1:235" s="48" customFormat="1">
      <c r="A3709" s="46"/>
      <c r="AB3709" s="333"/>
      <c r="AL3709" s="333"/>
      <c r="AV3709" s="333"/>
      <c r="BF3709" s="333"/>
      <c r="BP3709" s="333"/>
      <c r="BZ3709" s="333"/>
      <c r="CJ3709" s="333"/>
      <c r="CT3709" s="333"/>
      <c r="DD3709" s="333"/>
      <c r="DN3709" s="333"/>
      <c r="DX3709" s="333"/>
      <c r="EH3709" s="333"/>
      <c r="ER3709" s="333"/>
      <c r="FX3709" s="389"/>
      <c r="GH3709" s="333"/>
      <c r="GR3709" s="333"/>
      <c r="HB3709" s="333"/>
      <c r="HL3709" s="333"/>
      <c r="HV3709" s="333"/>
      <c r="IA3709" s="325"/>
    </row>
    <row r="3710" spans="1:235" s="48" customFormat="1">
      <c r="A3710" s="46"/>
      <c r="AB3710" s="333"/>
      <c r="AL3710" s="333"/>
      <c r="AV3710" s="333"/>
      <c r="BF3710" s="333"/>
      <c r="BP3710" s="333"/>
      <c r="BZ3710" s="333"/>
      <c r="CJ3710" s="333"/>
      <c r="CT3710" s="333"/>
      <c r="DD3710" s="333"/>
      <c r="DN3710" s="333"/>
      <c r="DX3710" s="333"/>
      <c r="EH3710" s="333"/>
      <c r="ER3710" s="333"/>
      <c r="FX3710" s="389"/>
      <c r="GH3710" s="333"/>
      <c r="GR3710" s="333"/>
      <c r="HB3710" s="333"/>
      <c r="HL3710" s="333"/>
      <c r="HV3710" s="333"/>
      <c r="IA3710" s="325"/>
    </row>
    <row r="3711" spans="1:235" s="48" customFormat="1">
      <c r="A3711" s="46"/>
      <c r="AB3711" s="333"/>
      <c r="AL3711" s="333"/>
      <c r="AV3711" s="333"/>
      <c r="BF3711" s="333"/>
      <c r="BP3711" s="333"/>
      <c r="BZ3711" s="333"/>
      <c r="CJ3711" s="333"/>
      <c r="CT3711" s="333"/>
      <c r="DD3711" s="333"/>
      <c r="DN3711" s="333"/>
      <c r="DX3711" s="333"/>
      <c r="EH3711" s="333"/>
      <c r="ER3711" s="333"/>
      <c r="FX3711" s="389"/>
      <c r="GH3711" s="333"/>
      <c r="GR3711" s="333"/>
      <c r="HB3711" s="333"/>
      <c r="HL3711" s="333"/>
      <c r="HV3711" s="333"/>
      <c r="IA3711" s="325"/>
    </row>
    <row r="3712" spans="1:235" s="48" customFormat="1">
      <c r="A3712" s="46"/>
      <c r="AB3712" s="333"/>
      <c r="AL3712" s="333"/>
      <c r="AV3712" s="333"/>
      <c r="BF3712" s="333"/>
      <c r="BP3712" s="333"/>
      <c r="BZ3712" s="333"/>
      <c r="CJ3712" s="333"/>
      <c r="CT3712" s="333"/>
      <c r="DD3712" s="333"/>
      <c r="DN3712" s="333"/>
      <c r="DX3712" s="333"/>
      <c r="EH3712" s="333"/>
      <c r="ER3712" s="333"/>
      <c r="FX3712" s="389"/>
      <c r="GH3712" s="333"/>
      <c r="GR3712" s="333"/>
      <c r="HB3712" s="333"/>
      <c r="HL3712" s="333"/>
      <c r="HV3712" s="333"/>
      <c r="IA3712" s="325"/>
    </row>
    <row r="3713" spans="1:235" s="48" customFormat="1">
      <c r="A3713" s="46"/>
      <c r="AB3713" s="333"/>
      <c r="AL3713" s="333"/>
      <c r="AV3713" s="333"/>
      <c r="BF3713" s="333"/>
      <c r="BP3713" s="333"/>
      <c r="BZ3713" s="333"/>
      <c r="CJ3713" s="333"/>
      <c r="CT3713" s="333"/>
      <c r="DD3713" s="333"/>
      <c r="DN3713" s="333"/>
      <c r="DX3713" s="333"/>
      <c r="EH3713" s="333"/>
      <c r="ER3713" s="333"/>
      <c r="FX3713" s="389"/>
      <c r="GH3713" s="333"/>
      <c r="GR3713" s="333"/>
      <c r="HB3713" s="333"/>
      <c r="HL3713" s="333"/>
      <c r="HV3713" s="333"/>
      <c r="IA3713" s="325"/>
    </row>
    <row r="3714" spans="1:235" s="48" customFormat="1">
      <c r="A3714" s="46"/>
      <c r="AB3714" s="333"/>
      <c r="AL3714" s="333"/>
      <c r="AV3714" s="333"/>
      <c r="BF3714" s="333"/>
      <c r="BP3714" s="333"/>
      <c r="BZ3714" s="333"/>
      <c r="CJ3714" s="333"/>
      <c r="CT3714" s="333"/>
      <c r="DD3714" s="333"/>
      <c r="DN3714" s="333"/>
      <c r="DX3714" s="333"/>
      <c r="EH3714" s="333"/>
      <c r="ER3714" s="333"/>
      <c r="FX3714" s="389"/>
      <c r="GH3714" s="333"/>
      <c r="GR3714" s="333"/>
      <c r="HB3714" s="333"/>
      <c r="HL3714" s="333"/>
      <c r="HV3714" s="333"/>
      <c r="IA3714" s="325"/>
    </row>
    <row r="3715" spans="1:235" s="48" customFormat="1">
      <c r="A3715" s="46"/>
      <c r="AB3715" s="333"/>
      <c r="AL3715" s="333"/>
      <c r="AV3715" s="333"/>
      <c r="BF3715" s="333"/>
      <c r="BP3715" s="333"/>
      <c r="BZ3715" s="333"/>
      <c r="CJ3715" s="333"/>
      <c r="CT3715" s="333"/>
      <c r="DD3715" s="333"/>
      <c r="DN3715" s="333"/>
      <c r="DX3715" s="333"/>
      <c r="EH3715" s="333"/>
      <c r="ER3715" s="333"/>
      <c r="FX3715" s="389"/>
      <c r="GH3715" s="333"/>
      <c r="GR3715" s="333"/>
      <c r="HB3715" s="333"/>
      <c r="HL3715" s="333"/>
      <c r="HV3715" s="333"/>
      <c r="IA3715" s="325"/>
    </row>
    <row r="3716" spans="1:235" s="48" customFormat="1">
      <c r="A3716" s="46"/>
      <c r="AB3716" s="333"/>
      <c r="AL3716" s="333"/>
      <c r="AV3716" s="333"/>
      <c r="BF3716" s="333"/>
      <c r="BP3716" s="333"/>
      <c r="BZ3716" s="333"/>
      <c r="CJ3716" s="333"/>
      <c r="CT3716" s="333"/>
      <c r="DD3716" s="333"/>
      <c r="DN3716" s="333"/>
      <c r="DX3716" s="333"/>
      <c r="EH3716" s="333"/>
      <c r="ER3716" s="333"/>
      <c r="FX3716" s="389"/>
      <c r="GH3716" s="333"/>
      <c r="GR3716" s="333"/>
      <c r="HB3716" s="333"/>
      <c r="HL3716" s="333"/>
      <c r="HV3716" s="333"/>
      <c r="IA3716" s="325"/>
    </row>
    <row r="3717" spans="1:235" s="48" customFormat="1">
      <c r="A3717" s="46"/>
      <c r="AB3717" s="333"/>
      <c r="AL3717" s="333"/>
      <c r="AV3717" s="333"/>
      <c r="BF3717" s="333"/>
      <c r="BP3717" s="333"/>
      <c r="BZ3717" s="333"/>
      <c r="CJ3717" s="333"/>
      <c r="CT3717" s="333"/>
      <c r="DD3717" s="333"/>
      <c r="DN3717" s="333"/>
      <c r="DX3717" s="333"/>
      <c r="EH3717" s="333"/>
      <c r="ER3717" s="333"/>
      <c r="FX3717" s="389"/>
      <c r="GH3717" s="333"/>
      <c r="GR3717" s="333"/>
      <c r="HB3717" s="333"/>
      <c r="HL3717" s="333"/>
      <c r="HV3717" s="333"/>
      <c r="IA3717" s="325"/>
    </row>
    <row r="3718" spans="1:235" s="48" customFormat="1">
      <c r="A3718" s="46"/>
      <c r="AB3718" s="333"/>
      <c r="AL3718" s="333"/>
      <c r="AV3718" s="333"/>
      <c r="BF3718" s="333"/>
      <c r="BP3718" s="333"/>
      <c r="BZ3718" s="333"/>
      <c r="CJ3718" s="333"/>
      <c r="CT3718" s="333"/>
      <c r="DD3718" s="333"/>
      <c r="DN3718" s="333"/>
      <c r="DX3718" s="333"/>
      <c r="EH3718" s="333"/>
      <c r="ER3718" s="333"/>
      <c r="FX3718" s="389"/>
      <c r="GH3718" s="333"/>
      <c r="GR3718" s="333"/>
      <c r="HB3718" s="333"/>
      <c r="HL3718" s="333"/>
      <c r="HV3718" s="333"/>
      <c r="IA3718" s="325"/>
    </row>
    <row r="3719" spans="1:235" s="48" customFormat="1">
      <c r="A3719" s="46"/>
      <c r="AB3719" s="333"/>
      <c r="AL3719" s="333"/>
      <c r="AV3719" s="333"/>
      <c r="BF3719" s="333"/>
      <c r="BP3719" s="333"/>
      <c r="BZ3719" s="333"/>
      <c r="CJ3719" s="333"/>
      <c r="CT3719" s="333"/>
      <c r="DD3719" s="333"/>
      <c r="DN3719" s="333"/>
      <c r="DX3719" s="333"/>
      <c r="EH3719" s="333"/>
      <c r="ER3719" s="333"/>
      <c r="FX3719" s="389"/>
      <c r="GH3719" s="333"/>
      <c r="GR3719" s="333"/>
      <c r="HB3719" s="333"/>
      <c r="HL3719" s="333"/>
      <c r="HV3719" s="333"/>
      <c r="IA3719" s="325"/>
    </row>
    <row r="3720" spans="1:235" s="48" customFormat="1">
      <c r="A3720" s="46"/>
      <c r="AB3720" s="333"/>
      <c r="AL3720" s="333"/>
      <c r="AV3720" s="333"/>
      <c r="BF3720" s="333"/>
      <c r="BP3720" s="333"/>
      <c r="BZ3720" s="333"/>
      <c r="CJ3720" s="333"/>
      <c r="CT3720" s="333"/>
      <c r="DD3720" s="333"/>
      <c r="DN3720" s="333"/>
      <c r="DX3720" s="333"/>
      <c r="EH3720" s="333"/>
      <c r="ER3720" s="333"/>
      <c r="FX3720" s="389"/>
      <c r="GH3720" s="333"/>
      <c r="GR3720" s="333"/>
      <c r="HB3720" s="333"/>
      <c r="HL3720" s="333"/>
      <c r="HV3720" s="333"/>
      <c r="IA3720" s="325"/>
    </row>
    <row r="3721" spans="1:235" s="48" customFormat="1">
      <c r="A3721" s="46"/>
      <c r="AB3721" s="333"/>
      <c r="AL3721" s="333"/>
      <c r="AV3721" s="333"/>
      <c r="BF3721" s="333"/>
      <c r="BP3721" s="333"/>
      <c r="BZ3721" s="333"/>
      <c r="CJ3721" s="333"/>
      <c r="CT3721" s="333"/>
      <c r="DD3721" s="333"/>
      <c r="DN3721" s="333"/>
      <c r="DX3721" s="333"/>
      <c r="EH3721" s="333"/>
      <c r="ER3721" s="333"/>
      <c r="FX3721" s="389"/>
      <c r="GH3721" s="333"/>
      <c r="GR3721" s="333"/>
      <c r="HB3721" s="333"/>
      <c r="HL3721" s="333"/>
      <c r="HV3721" s="333"/>
      <c r="IA3721" s="325"/>
    </row>
    <row r="3722" spans="1:235" s="48" customFormat="1">
      <c r="A3722" s="46"/>
      <c r="AB3722" s="333"/>
      <c r="AL3722" s="333"/>
      <c r="AV3722" s="333"/>
      <c r="BF3722" s="333"/>
      <c r="BP3722" s="333"/>
      <c r="BZ3722" s="333"/>
      <c r="CJ3722" s="333"/>
      <c r="CT3722" s="333"/>
      <c r="DD3722" s="333"/>
      <c r="DN3722" s="333"/>
      <c r="DX3722" s="333"/>
      <c r="EH3722" s="333"/>
      <c r="ER3722" s="333"/>
      <c r="FX3722" s="389"/>
      <c r="GH3722" s="333"/>
      <c r="GR3722" s="333"/>
      <c r="HB3722" s="333"/>
      <c r="HL3722" s="333"/>
      <c r="HV3722" s="333"/>
      <c r="IA3722" s="325"/>
    </row>
    <row r="3723" spans="1:235" s="48" customFormat="1">
      <c r="A3723" s="46"/>
      <c r="AB3723" s="333"/>
      <c r="AL3723" s="333"/>
      <c r="AV3723" s="333"/>
      <c r="BF3723" s="333"/>
      <c r="BP3723" s="333"/>
      <c r="BZ3723" s="333"/>
      <c r="CJ3723" s="333"/>
      <c r="CT3723" s="333"/>
      <c r="DD3723" s="333"/>
      <c r="DN3723" s="333"/>
      <c r="DX3723" s="333"/>
      <c r="EH3723" s="333"/>
      <c r="ER3723" s="333"/>
      <c r="FX3723" s="389"/>
      <c r="GH3723" s="333"/>
      <c r="GR3723" s="333"/>
      <c r="HB3723" s="333"/>
      <c r="HL3723" s="333"/>
      <c r="HV3723" s="333"/>
      <c r="IA3723" s="325"/>
    </row>
    <row r="3724" spans="1:235" s="48" customFormat="1">
      <c r="A3724" s="46"/>
      <c r="AB3724" s="333"/>
      <c r="AL3724" s="333"/>
      <c r="AV3724" s="333"/>
      <c r="BF3724" s="333"/>
      <c r="BP3724" s="333"/>
      <c r="BZ3724" s="333"/>
      <c r="CJ3724" s="333"/>
      <c r="CT3724" s="333"/>
      <c r="DD3724" s="333"/>
      <c r="DN3724" s="333"/>
      <c r="DX3724" s="333"/>
      <c r="EH3724" s="333"/>
      <c r="ER3724" s="333"/>
      <c r="FX3724" s="389"/>
      <c r="GH3724" s="333"/>
      <c r="GR3724" s="333"/>
      <c r="HB3724" s="333"/>
      <c r="HL3724" s="333"/>
      <c r="HV3724" s="333"/>
      <c r="IA3724" s="325"/>
    </row>
    <row r="3725" spans="1:235" s="48" customFormat="1">
      <c r="A3725" s="46"/>
      <c r="AB3725" s="333"/>
      <c r="AL3725" s="333"/>
      <c r="AV3725" s="333"/>
      <c r="BF3725" s="333"/>
      <c r="BP3725" s="333"/>
      <c r="BZ3725" s="333"/>
      <c r="CJ3725" s="333"/>
      <c r="CT3725" s="333"/>
      <c r="DD3725" s="333"/>
      <c r="DN3725" s="333"/>
      <c r="DX3725" s="333"/>
      <c r="EH3725" s="333"/>
      <c r="ER3725" s="333"/>
      <c r="FX3725" s="389"/>
      <c r="GH3725" s="333"/>
      <c r="GR3725" s="333"/>
      <c r="HB3725" s="333"/>
      <c r="HL3725" s="333"/>
      <c r="HV3725" s="333"/>
      <c r="IA3725" s="325"/>
    </row>
    <row r="3726" spans="1:235" s="48" customFormat="1">
      <c r="A3726" s="46"/>
      <c r="AB3726" s="333"/>
      <c r="AL3726" s="333"/>
      <c r="AV3726" s="333"/>
      <c r="BF3726" s="333"/>
      <c r="BP3726" s="333"/>
      <c r="BZ3726" s="333"/>
      <c r="CJ3726" s="333"/>
      <c r="CT3726" s="333"/>
      <c r="DD3726" s="333"/>
      <c r="DN3726" s="333"/>
      <c r="DX3726" s="333"/>
      <c r="EH3726" s="333"/>
      <c r="ER3726" s="333"/>
      <c r="FX3726" s="389"/>
      <c r="GH3726" s="333"/>
      <c r="GR3726" s="333"/>
      <c r="HB3726" s="333"/>
      <c r="HL3726" s="333"/>
      <c r="HV3726" s="333"/>
      <c r="IA3726" s="325"/>
    </row>
    <row r="3727" spans="1:235" s="48" customFormat="1">
      <c r="A3727" s="46"/>
      <c r="AB3727" s="333"/>
      <c r="AL3727" s="333"/>
      <c r="AV3727" s="333"/>
      <c r="BF3727" s="333"/>
      <c r="BP3727" s="333"/>
      <c r="BZ3727" s="333"/>
      <c r="CJ3727" s="333"/>
      <c r="CT3727" s="333"/>
      <c r="DD3727" s="333"/>
      <c r="DN3727" s="333"/>
      <c r="DX3727" s="333"/>
      <c r="EH3727" s="333"/>
      <c r="ER3727" s="333"/>
      <c r="FX3727" s="389"/>
      <c r="GH3727" s="333"/>
      <c r="GR3727" s="333"/>
      <c r="HB3727" s="333"/>
      <c r="HL3727" s="333"/>
      <c r="HV3727" s="333"/>
      <c r="IA3727" s="325"/>
    </row>
    <row r="3728" spans="1:235" s="48" customFormat="1">
      <c r="A3728" s="46"/>
      <c r="AB3728" s="333"/>
      <c r="AL3728" s="333"/>
      <c r="AV3728" s="333"/>
      <c r="BF3728" s="333"/>
      <c r="BP3728" s="333"/>
      <c r="BZ3728" s="333"/>
      <c r="CJ3728" s="333"/>
      <c r="CT3728" s="333"/>
      <c r="DD3728" s="333"/>
      <c r="DN3728" s="333"/>
      <c r="DX3728" s="333"/>
      <c r="EH3728" s="333"/>
      <c r="ER3728" s="333"/>
      <c r="FX3728" s="389"/>
      <c r="GH3728" s="333"/>
      <c r="GR3728" s="333"/>
      <c r="HB3728" s="333"/>
      <c r="HL3728" s="333"/>
      <c r="HV3728" s="333"/>
      <c r="IA3728" s="325"/>
    </row>
    <row r="3729" spans="1:235" s="48" customFormat="1">
      <c r="A3729" s="46"/>
      <c r="AB3729" s="333"/>
      <c r="AL3729" s="333"/>
      <c r="AV3729" s="333"/>
      <c r="BF3729" s="333"/>
      <c r="BP3729" s="333"/>
      <c r="BZ3729" s="333"/>
      <c r="CJ3729" s="333"/>
      <c r="CT3729" s="333"/>
      <c r="DD3729" s="333"/>
      <c r="DN3729" s="333"/>
      <c r="DX3729" s="333"/>
      <c r="EH3729" s="333"/>
      <c r="ER3729" s="333"/>
      <c r="FX3729" s="389"/>
      <c r="GH3729" s="333"/>
      <c r="GR3729" s="333"/>
      <c r="HB3729" s="333"/>
      <c r="HL3729" s="333"/>
      <c r="HV3729" s="333"/>
      <c r="IA3729" s="325"/>
    </row>
    <row r="3730" spans="1:235" s="48" customFormat="1">
      <c r="A3730" s="46"/>
      <c r="AB3730" s="333"/>
      <c r="AL3730" s="333"/>
      <c r="AV3730" s="333"/>
      <c r="BF3730" s="333"/>
      <c r="BP3730" s="333"/>
      <c r="BZ3730" s="333"/>
      <c r="CJ3730" s="333"/>
      <c r="CT3730" s="333"/>
      <c r="DD3730" s="333"/>
      <c r="DN3730" s="333"/>
      <c r="DX3730" s="333"/>
      <c r="EH3730" s="333"/>
      <c r="ER3730" s="333"/>
      <c r="FX3730" s="389"/>
      <c r="GH3730" s="333"/>
      <c r="GR3730" s="333"/>
      <c r="HB3730" s="333"/>
      <c r="HL3730" s="333"/>
      <c r="HV3730" s="333"/>
      <c r="IA3730" s="325"/>
    </row>
    <row r="3731" spans="1:235" s="48" customFormat="1">
      <c r="A3731" s="46"/>
      <c r="AB3731" s="333"/>
      <c r="AL3731" s="333"/>
      <c r="AV3731" s="333"/>
      <c r="BF3731" s="333"/>
      <c r="BP3731" s="333"/>
      <c r="BZ3731" s="333"/>
      <c r="CJ3731" s="333"/>
      <c r="CT3731" s="333"/>
      <c r="DD3731" s="333"/>
      <c r="DN3731" s="333"/>
      <c r="DX3731" s="333"/>
      <c r="EH3731" s="333"/>
      <c r="ER3731" s="333"/>
      <c r="FX3731" s="389"/>
      <c r="GH3731" s="333"/>
      <c r="GR3731" s="333"/>
      <c r="HB3731" s="333"/>
      <c r="HL3731" s="333"/>
      <c r="HV3731" s="333"/>
      <c r="IA3731" s="325"/>
    </row>
    <row r="3732" spans="1:235" s="48" customFormat="1">
      <c r="A3732" s="46"/>
      <c r="AB3732" s="333"/>
      <c r="AL3732" s="333"/>
      <c r="AV3732" s="333"/>
      <c r="BF3732" s="333"/>
      <c r="BP3732" s="333"/>
      <c r="BZ3732" s="333"/>
      <c r="CJ3732" s="333"/>
      <c r="CT3732" s="333"/>
      <c r="DD3732" s="333"/>
      <c r="DN3732" s="333"/>
      <c r="DX3732" s="333"/>
      <c r="EH3732" s="333"/>
      <c r="ER3732" s="333"/>
      <c r="FX3732" s="389"/>
      <c r="GH3732" s="333"/>
      <c r="GR3732" s="333"/>
      <c r="HB3732" s="333"/>
      <c r="HL3732" s="333"/>
      <c r="HV3732" s="333"/>
      <c r="IA3732" s="325"/>
    </row>
    <row r="3733" spans="1:235" s="48" customFormat="1">
      <c r="A3733" s="46"/>
      <c r="AB3733" s="333"/>
      <c r="AL3733" s="333"/>
      <c r="AV3733" s="333"/>
      <c r="BF3733" s="333"/>
      <c r="BP3733" s="333"/>
      <c r="BZ3733" s="333"/>
      <c r="CJ3733" s="333"/>
      <c r="CT3733" s="333"/>
      <c r="DD3733" s="333"/>
      <c r="DN3733" s="333"/>
      <c r="DX3733" s="333"/>
      <c r="EH3733" s="333"/>
      <c r="ER3733" s="333"/>
      <c r="FX3733" s="389"/>
      <c r="GH3733" s="333"/>
      <c r="GR3733" s="333"/>
      <c r="HB3733" s="333"/>
      <c r="HL3733" s="333"/>
      <c r="HV3733" s="333"/>
      <c r="IA3733" s="325"/>
    </row>
    <row r="3734" spans="1:235" s="48" customFormat="1">
      <c r="A3734" s="46"/>
      <c r="AB3734" s="333"/>
      <c r="AL3734" s="333"/>
      <c r="AV3734" s="333"/>
      <c r="BF3734" s="333"/>
      <c r="BP3734" s="333"/>
      <c r="BZ3734" s="333"/>
      <c r="CJ3734" s="333"/>
      <c r="CT3734" s="333"/>
      <c r="DD3734" s="333"/>
      <c r="DN3734" s="333"/>
      <c r="DX3734" s="333"/>
      <c r="EH3734" s="333"/>
      <c r="ER3734" s="333"/>
      <c r="FX3734" s="389"/>
      <c r="GH3734" s="333"/>
      <c r="GR3734" s="333"/>
      <c r="HB3734" s="333"/>
      <c r="HL3734" s="333"/>
      <c r="HV3734" s="333"/>
      <c r="IA3734" s="325"/>
    </row>
    <row r="3735" spans="1:235" s="48" customFormat="1">
      <c r="A3735" s="46"/>
      <c r="AB3735" s="333"/>
      <c r="AL3735" s="333"/>
      <c r="AV3735" s="333"/>
      <c r="BF3735" s="333"/>
      <c r="BP3735" s="333"/>
      <c r="BZ3735" s="333"/>
      <c r="CJ3735" s="333"/>
      <c r="CT3735" s="333"/>
      <c r="DD3735" s="333"/>
      <c r="DN3735" s="333"/>
      <c r="DX3735" s="333"/>
      <c r="EH3735" s="333"/>
      <c r="ER3735" s="333"/>
      <c r="FX3735" s="389"/>
      <c r="GH3735" s="333"/>
      <c r="GR3735" s="333"/>
      <c r="HB3735" s="333"/>
      <c r="HL3735" s="333"/>
      <c r="HV3735" s="333"/>
      <c r="IA3735" s="325"/>
    </row>
    <row r="3736" spans="1:235" s="48" customFormat="1">
      <c r="A3736" s="46"/>
      <c r="AB3736" s="333"/>
      <c r="AL3736" s="333"/>
      <c r="AV3736" s="333"/>
      <c r="BF3736" s="333"/>
      <c r="BP3736" s="333"/>
      <c r="BZ3736" s="333"/>
      <c r="CJ3736" s="333"/>
      <c r="CT3736" s="333"/>
      <c r="DD3736" s="333"/>
      <c r="DN3736" s="333"/>
      <c r="DX3736" s="333"/>
      <c r="EH3736" s="333"/>
      <c r="ER3736" s="333"/>
      <c r="FX3736" s="389"/>
      <c r="GH3736" s="333"/>
      <c r="GR3736" s="333"/>
      <c r="HB3736" s="333"/>
      <c r="HL3736" s="333"/>
      <c r="HV3736" s="333"/>
      <c r="IA3736" s="325"/>
    </row>
    <row r="3737" spans="1:235" s="48" customFormat="1">
      <c r="A3737" s="46"/>
      <c r="AB3737" s="333"/>
      <c r="AL3737" s="333"/>
      <c r="AV3737" s="333"/>
      <c r="BF3737" s="333"/>
      <c r="BP3737" s="333"/>
      <c r="BZ3737" s="333"/>
      <c r="CJ3737" s="333"/>
      <c r="CT3737" s="333"/>
      <c r="DD3737" s="333"/>
      <c r="DN3737" s="333"/>
      <c r="DX3737" s="333"/>
      <c r="EH3737" s="333"/>
      <c r="ER3737" s="333"/>
      <c r="FX3737" s="389"/>
      <c r="GH3737" s="333"/>
      <c r="GR3737" s="333"/>
      <c r="HB3737" s="333"/>
      <c r="HL3737" s="333"/>
      <c r="HV3737" s="333"/>
      <c r="IA3737" s="325"/>
    </row>
    <row r="3738" spans="1:235" s="48" customFormat="1">
      <c r="A3738" s="46"/>
      <c r="AB3738" s="333"/>
      <c r="AL3738" s="333"/>
      <c r="AV3738" s="333"/>
      <c r="BF3738" s="333"/>
      <c r="BP3738" s="333"/>
      <c r="BZ3738" s="333"/>
      <c r="CJ3738" s="333"/>
      <c r="CT3738" s="333"/>
      <c r="DD3738" s="333"/>
      <c r="DN3738" s="333"/>
      <c r="DX3738" s="333"/>
      <c r="EH3738" s="333"/>
      <c r="ER3738" s="333"/>
      <c r="FX3738" s="389"/>
      <c r="GH3738" s="333"/>
      <c r="GR3738" s="333"/>
      <c r="HB3738" s="333"/>
      <c r="HL3738" s="333"/>
      <c r="HV3738" s="333"/>
      <c r="IA3738" s="325"/>
    </row>
    <row r="3739" spans="1:235" s="48" customFormat="1">
      <c r="A3739" s="46"/>
      <c r="AB3739" s="333"/>
      <c r="AL3739" s="333"/>
      <c r="AV3739" s="333"/>
      <c r="BF3739" s="333"/>
      <c r="BP3739" s="333"/>
      <c r="BZ3739" s="333"/>
      <c r="CJ3739" s="333"/>
      <c r="CT3739" s="333"/>
      <c r="DD3739" s="333"/>
      <c r="DN3739" s="333"/>
      <c r="DX3739" s="333"/>
      <c r="EH3739" s="333"/>
      <c r="ER3739" s="333"/>
      <c r="FX3739" s="389"/>
      <c r="GH3739" s="333"/>
      <c r="GR3739" s="333"/>
      <c r="HB3739" s="333"/>
      <c r="HL3739" s="333"/>
      <c r="HV3739" s="333"/>
      <c r="IA3739" s="325"/>
    </row>
    <row r="3740" spans="1:235" s="48" customFormat="1">
      <c r="A3740" s="46"/>
      <c r="AB3740" s="333"/>
      <c r="AL3740" s="333"/>
      <c r="AV3740" s="333"/>
      <c r="BF3740" s="333"/>
      <c r="BP3740" s="333"/>
      <c r="BZ3740" s="333"/>
      <c r="CJ3740" s="333"/>
      <c r="CT3740" s="333"/>
      <c r="DD3740" s="333"/>
      <c r="DN3740" s="333"/>
      <c r="DX3740" s="333"/>
      <c r="EH3740" s="333"/>
      <c r="ER3740" s="333"/>
      <c r="FX3740" s="389"/>
      <c r="GH3740" s="333"/>
      <c r="GR3740" s="333"/>
      <c r="HB3740" s="333"/>
      <c r="HL3740" s="333"/>
      <c r="HV3740" s="333"/>
      <c r="IA3740" s="325"/>
    </row>
    <row r="3741" spans="1:235" s="48" customFormat="1">
      <c r="A3741" s="46"/>
      <c r="AB3741" s="333"/>
      <c r="AL3741" s="333"/>
      <c r="AV3741" s="333"/>
      <c r="BF3741" s="333"/>
      <c r="BP3741" s="333"/>
      <c r="BZ3741" s="333"/>
      <c r="CJ3741" s="333"/>
      <c r="CT3741" s="333"/>
      <c r="DD3741" s="333"/>
      <c r="DN3741" s="333"/>
      <c r="DX3741" s="333"/>
      <c r="EH3741" s="333"/>
      <c r="ER3741" s="333"/>
      <c r="FX3741" s="389"/>
      <c r="GH3741" s="333"/>
      <c r="GR3741" s="333"/>
      <c r="HB3741" s="333"/>
      <c r="HL3741" s="333"/>
      <c r="HV3741" s="333"/>
      <c r="IA3741" s="325"/>
    </row>
    <row r="3742" spans="1:235" s="48" customFormat="1">
      <c r="A3742" s="46"/>
      <c r="AB3742" s="333"/>
      <c r="AL3742" s="333"/>
      <c r="AV3742" s="333"/>
      <c r="BF3742" s="333"/>
      <c r="BP3742" s="333"/>
      <c r="BZ3742" s="333"/>
      <c r="CJ3742" s="333"/>
      <c r="CT3742" s="333"/>
      <c r="DD3742" s="333"/>
      <c r="DN3742" s="333"/>
      <c r="DX3742" s="333"/>
      <c r="EH3742" s="333"/>
      <c r="ER3742" s="333"/>
      <c r="FX3742" s="389"/>
      <c r="GH3742" s="333"/>
      <c r="GR3742" s="333"/>
      <c r="HB3742" s="333"/>
      <c r="HL3742" s="333"/>
      <c r="HV3742" s="333"/>
      <c r="IA3742" s="325"/>
    </row>
    <row r="3743" spans="1:235" s="48" customFormat="1">
      <c r="A3743" s="46"/>
      <c r="AB3743" s="333"/>
      <c r="AL3743" s="333"/>
      <c r="AV3743" s="333"/>
      <c r="BF3743" s="333"/>
      <c r="BP3743" s="333"/>
      <c r="BZ3743" s="333"/>
      <c r="CJ3743" s="333"/>
      <c r="CT3743" s="333"/>
      <c r="DD3743" s="333"/>
      <c r="DN3743" s="333"/>
      <c r="DX3743" s="333"/>
      <c r="EH3743" s="333"/>
      <c r="ER3743" s="333"/>
      <c r="FX3743" s="389"/>
      <c r="GH3743" s="333"/>
      <c r="GR3743" s="333"/>
      <c r="HB3743" s="333"/>
      <c r="HL3743" s="333"/>
      <c r="HV3743" s="333"/>
      <c r="IA3743" s="325"/>
    </row>
    <row r="3744" spans="1:235" s="48" customFormat="1">
      <c r="A3744" s="46"/>
      <c r="AB3744" s="333"/>
      <c r="AL3744" s="333"/>
      <c r="AV3744" s="333"/>
      <c r="BF3744" s="333"/>
      <c r="BP3744" s="333"/>
      <c r="BZ3744" s="333"/>
      <c r="CJ3744" s="333"/>
      <c r="CT3744" s="333"/>
      <c r="DD3744" s="333"/>
      <c r="DN3744" s="333"/>
      <c r="DX3744" s="333"/>
      <c r="EH3744" s="333"/>
      <c r="ER3744" s="333"/>
      <c r="FX3744" s="389"/>
      <c r="GH3744" s="333"/>
      <c r="GR3744" s="333"/>
      <c r="HB3744" s="333"/>
      <c r="HL3744" s="333"/>
      <c r="HV3744" s="333"/>
      <c r="IA3744" s="325"/>
    </row>
    <row r="3745" spans="1:235" s="48" customFormat="1">
      <c r="A3745" s="46"/>
      <c r="AB3745" s="333"/>
      <c r="AL3745" s="333"/>
      <c r="AV3745" s="333"/>
      <c r="BF3745" s="333"/>
      <c r="BP3745" s="333"/>
      <c r="BZ3745" s="333"/>
      <c r="CJ3745" s="333"/>
      <c r="CT3745" s="333"/>
      <c r="DD3745" s="333"/>
      <c r="DN3745" s="333"/>
      <c r="DX3745" s="333"/>
      <c r="EH3745" s="333"/>
      <c r="ER3745" s="333"/>
      <c r="FX3745" s="389"/>
      <c r="GH3745" s="333"/>
      <c r="GR3745" s="333"/>
      <c r="HB3745" s="333"/>
      <c r="HL3745" s="333"/>
      <c r="HV3745" s="333"/>
      <c r="IA3745" s="325"/>
    </row>
    <row r="3746" spans="1:235" s="48" customFormat="1">
      <c r="A3746" s="46"/>
      <c r="AB3746" s="333"/>
      <c r="AL3746" s="333"/>
      <c r="AV3746" s="333"/>
      <c r="BF3746" s="333"/>
      <c r="BP3746" s="333"/>
      <c r="BZ3746" s="333"/>
      <c r="CJ3746" s="333"/>
      <c r="CT3746" s="333"/>
      <c r="DD3746" s="333"/>
      <c r="DN3746" s="333"/>
      <c r="DX3746" s="333"/>
      <c r="EH3746" s="333"/>
      <c r="ER3746" s="333"/>
      <c r="FX3746" s="389"/>
      <c r="GH3746" s="333"/>
      <c r="GR3746" s="333"/>
      <c r="HB3746" s="333"/>
      <c r="HL3746" s="333"/>
      <c r="HV3746" s="333"/>
      <c r="IA3746" s="325"/>
    </row>
    <row r="3747" spans="1:235" s="48" customFormat="1">
      <c r="A3747" s="46"/>
      <c r="AB3747" s="333"/>
      <c r="AL3747" s="333"/>
      <c r="AV3747" s="333"/>
      <c r="BF3747" s="333"/>
      <c r="BP3747" s="333"/>
      <c r="BZ3747" s="333"/>
      <c r="CJ3747" s="333"/>
      <c r="CT3747" s="333"/>
      <c r="DD3747" s="333"/>
      <c r="DN3747" s="333"/>
      <c r="DX3747" s="333"/>
      <c r="EH3747" s="333"/>
      <c r="ER3747" s="333"/>
      <c r="FX3747" s="389"/>
      <c r="GH3747" s="333"/>
      <c r="GR3747" s="333"/>
      <c r="HB3747" s="333"/>
      <c r="HL3747" s="333"/>
      <c r="HV3747" s="333"/>
      <c r="IA3747" s="325"/>
    </row>
    <row r="3748" spans="1:235" s="48" customFormat="1">
      <c r="A3748" s="46"/>
      <c r="AB3748" s="333"/>
      <c r="AL3748" s="333"/>
      <c r="AV3748" s="333"/>
      <c r="BF3748" s="333"/>
      <c r="BP3748" s="333"/>
      <c r="BZ3748" s="333"/>
      <c r="CJ3748" s="333"/>
      <c r="CT3748" s="333"/>
      <c r="DD3748" s="333"/>
      <c r="DN3748" s="333"/>
      <c r="DX3748" s="333"/>
      <c r="EH3748" s="333"/>
      <c r="ER3748" s="333"/>
      <c r="FX3748" s="389"/>
      <c r="GH3748" s="333"/>
      <c r="GR3748" s="333"/>
      <c r="HB3748" s="333"/>
      <c r="HL3748" s="333"/>
      <c r="HV3748" s="333"/>
      <c r="IA3748" s="325"/>
    </row>
    <row r="3749" spans="1:235" s="48" customFormat="1">
      <c r="A3749" s="46"/>
      <c r="AB3749" s="333"/>
      <c r="AL3749" s="333"/>
      <c r="AV3749" s="333"/>
      <c r="BF3749" s="333"/>
      <c r="BP3749" s="333"/>
      <c r="BZ3749" s="333"/>
      <c r="CJ3749" s="333"/>
      <c r="CT3749" s="333"/>
      <c r="DD3749" s="333"/>
      <c r="DN3749" s="333"/>
      <c r="DX3749" s="333"/>
      <c r="EH3749" s="333"/>
      <c r="ER3749" s="333"/>
      <c r="FX3749" s="389"/>
      <c r="GH3749" s="333"/>
      <c r="GR3749" s="333"/>
      <c r="HB3749" s="333"/>
      <c r="HL3749" s="333"/>
      <c r="HV3749" s="333"/>
      <c r="IA3749" s="325"/>
    </row>
    <row r="3750" spans="1:235" s="48" customFormat="1">
      <c r="A3750" s="46"/>
      <c r="AB3750" s="333"/>
      <c r="AL3750" s="333"/>
      <c r="AV3750" s="333"/>
      <c r="BF3750" s="333"/>
      <c r="BP3750" s="333"/>
      <c r="BZ3750" s="333"/>
      <c r="CJ3750" s="333"/>
      <c r="CT3750" s="333"/>
      <c r="DD3750" s="333"/>
      <c r="DN3750" s="333"/>
      <c r="DX3750" s="333"/>
      <c r="EH3750" s="333"/>
      <c r="ER3750" s="333"/>
      <c r="FX3750" s="389"/>
      <c r="GH3750" s="333"/>
      <c r="GR3750" s="333"/>
      <c r="HB3750" s="333"/>
      <c r="HL3750" s="333"/>
      <c r="HV3750" s="333"/>
      <c r="IA3750" s="325"/>
    </row>
    <row r="3751" spans="1:235" s="48" customFormat="1">
      <c r="A3751" s="46"/>
      <c r="AB3751" s="333"/>
      <c r="AL3751" s="333"/>
      <c r="AV3751" s="333"/>
      <c r="BF3751" s="333"/>
      <c r="BP3751" s="333"/>
      <c r="BZ3751" s="333"/>
      <c r="CJ3751" s="333"/>
      <c r="CT3751" s="333"/>
      <c r="DD3751" s="333"/>
      <c r="DN3751" s="333"/>
      <c r="DX3751" s="333"/>
      <c r="EH3751" s="333"/>
      <c r="ER3751" s="333"/>
      <c r="FX3751" s="389"/>
      <c r="GH3751" s="333"/>
      <c r="GR3751" s="333"/>
      <c r="HB3751" s="333"/>
      <c r="HL3751" s="333"/>
      <c r="HV3751" s="333"/>
      <c r="IA3751" s="325"/>
    </row>
    <row r="3752" spans="1:235" s="48" customFormat="1">
      <c r="A3752" s="46"/>
      <c r="AB3752" s="333"/>
      <c r="AL3752" s="333"/>
      <c r="AV3752" s="333"/>
      <c r="BF3752" s="333"/>
      <c r="BP3752" s="333"/>
      <c r="BZ3752" s="333"/>
      <c r="CJ3752" s="333"/>
      <c r="CT3752" s="333"/>
      <c r="DD3752" s="333"/>
      <c r="DN3752" s="333"/>
      <c r="DX3752" s="333"/>
      <c r="EH3752" s="333"/>
      <c r="ER3752" s="333"/>
      <c r="FX3752" s="389"/>
      <c r="GH3752" s="333"/>
      <c r="GR3752" s="333"/>
      <c r="HB3752" s="333"/>
      <c r="HL3752" s="333"/>
      <c r="HV3752" s="333"/>
      <c r="IA3752" s="325"/>
    </row>
    <row r="3753" spans="1:235" s="48" customFormat="1">
      <c r="A3753" s="46"/>
      <c r="AB3753" s="333"/>
      <c r="AL3753" s="333"/>
      <c r="AV3753" s="333"/>
      <c r="BF3753" s="333"/>
      <c r="BP3753" s="333"/>
      <c r="BZ3753" s="333"/>
      <c r="CJ3753" s="333"/>
      <c r="CT3753" s="333"/>
      <c r="DD3753" s="333"/>
      <c r="DN3753" s="333"/>
      <c r="DX3753" s="333"/>
      <c r="EH3753" s="333"/>
      <c r="ER3753" s="333"/>
      <c r="FX3753" s="389"/>
      <c r="GH3753" s="333"/>
      <c r="GR3753" s="333"/>
      <c r="HB3753" s="333"/>
      <c r="HL3753" s="333"/>
      <c r="HV3753" s="333"/>
      <c r="IA3753" s="325"/>
    </row>
    <row r="3754" spans="1:235" s="48" customFormat="1">
      <c r="A3754" s="46"/>
      <c r="AB3754" s="333"/>
      <c r="AL3754" s="333"/>
      <c r="AV3754" s="333"/>
      <c r="BF3754" s="333"/>
      <c r="BP3754" s="333"/>
      <c r="BZ3754" s="333"/>
      <c r="CJ3754" s="333"/>
      <c r="CT3754" s="333"/>
      <c r="DD3754" s="333"/>
      <c r="DN3754" s="333"/>
      <c r="DX3754" s="333"/>
      <c r="EH3754" s="333"/>
      <c r="ER3754" s="333"/>
      <c r="FX3754" s="389"/>
      <c r="GH3754" s="333"/>
      <c r="GR3754" s="333"/>
      <c r="HB3754" s="333"/>
      <c r="HL3754" s="333"/>
      <c r="HV3754" s="333"/>
      <c r="IA3754" s="325"/>
    </row>
    <row r="3755" spans="1:235" s="48" customFormat="1">
      <c r="A3755" s="46"/>
      <c r="AB3755" s="333"/>
      <c r="AL3755" s="333"/>
      <c r="AV3755" s="333"/>
      <c r="BF3755" s="333"/>
      <c r="BP3755" s="333"/>
      <c r="BZ3755" s="333"/>
      <c r="CJ3755" s="333"/>
      <c r="CT3755" s="333"/>
      <c r="DD3755" s="333"/>
      <c r="DN3755" s="333"/>
      <c r="DX3755" s="333"/>
      <c r="EH3755" s="333"/>
      <c r="ER3755" s="333"/>
      <c r="FX3755" s="389"/>
      <c r="GH3755" s="333"/>
      <c r="GR3755" s="333"/>
      <c r="HB3755" s="333"/>
      <c r="HL3755" s="333"/>
      <c r="HV3755" s="333"/>
      <c r="IA3755" s="325"/>
    </row>
    <row r="3756" spans="1:235" s="48" customFormat="1">
      <c r="A3756" s="46"/>
      <c r="AB3756" s="333"/>
      <c r="AL3756" s="333"/>
      <c r="AV3756" s="333"/>
      <c r="BF3756" s="333"/>
      <c r="BP3756" s="333"/>
      <c r="BZ3756" s="333"/>
      <c r="CJ3756" s="333"/>
      <c r="CT3756" s="333"/>
      <c r="DD3756" s="333"/>
      <c r="DN3756" s="333"/>
      <c r="DX3756" s="333"/>
      <c r="EH3756" s="333"/>
      <c r="ER3756" s="333"/>
      <c r="FX3756" s="389"/>
      <c r="GH3756" s="333"/>
      <c r="GR3756" s="333"/>
      <c r="HB3756" s="333"/>
      <c r="HL3756" s="333"/>
      <c r="HV3756" s="333"/>
      <c r="IA3756" s="325"/>
    </row>
    <row r="3757" spans="1:235" s="48" customFormat="1">
      <c r="A3757" s="46"/>
      <c r="AB3757" s="333"/>
      <c r="AL3757" s="333"/>
      <c r="AV3757" s="333"/>
      <c r="BF3757" s="333"/>
      <c r="BP3757" s="333"/>
      <c r="BZ3757" s="333"/>
      <c r="CJ3757" s="333"/>
      <c r="CT3757" s="333"/>
      <c r="DD3757" s="333"/>
      <c r="DN3757" s="333"/>
      <c r="DX3757" s="333"/>
      <c r="EH3757" s="333"/>
      <c r="ER3757" s="333"/>
      <c r="FX3757" s="389"/>
      <c r="GH3757" s="333"/>
      <c r="GR3757" s="333"/>
      <c r="HB3757" s="333"/>
      <c r="HL3757" s="333"/>
      <c r="HV3757" s="333"/>
      <c r="IA3757" s="325"/>
    </row>
    <row r="3758" spans="1:235" s="48" customFormat="1">
      <c r="A3758" s="46"/>
      <c r="AB3758" s="333"/>
      <c r="AL3758" s="333"/>
      <c r="AV3758" s="333"/>
      <c r="BF3758" s="333"/>
      <c r="BP3758" s="333"/>
      <c r="BZ3758" s="333"/>
      <c r="CJ3758" s="333"/>
      <c r="CT3758" s="333"/>
      <c r="DD3758" s="333"/>
      <c r="DN3758" s="333"/>
      <c r="DX3758" s="333"/>
      <c r="EH3758" s="333"/>
      <c r="ER3758" s="333"/>
      <c r="FX3758" s="389"/>
      <c r="GH3758" s="333"/>
      <c r="GR3758" s="333"/>
      <c r="HB3758" s="333"/>
      <c r="HL3758" s="333"/>
      <c r="HV3758" s="333"/>
      <c r="IA3758" s="325"/>
    </row>
    <row r="3759" spans="1:235" s="48" customFormat="1">
      <c r="A3759" s="46"/>
      <c r="AB3759" s="333"/>
      <c r="AL3759" s="333"/>
      <c r="AV3759" s="333"/>
      <c r="BF3759" s="333"/>
      <c r="BP3759" s="333"/>
      <c r="BZ3759" s="333"/>
      <c r="CJ3759" s="333"/>
      <c r="CT3759" s="333"/>
      <c r="DD3759" s="333"/>
      <c r="DN3759" s="333"/>
      <c r="DX3759" s="333"/>
      <c r="EH3759" s="333"/>
      <c r="ER3759" s="333"/>
      <c r="FX3759" s="389"/>
      <c r="GH3759" s="333"/>
      <c r="GR3759" s="333"/>
      <c r="HB3759" s="333"/>
      <c r="HL3759" s="333"/>
      <c r="HV3759" s="333"/>
      <c r="IA3759" s="325"/>
    </row>
    <row r="3760" spans="1:235" s="48" customFormat="1">
      <c r="A3760" s="46"/>
      <c r="AB3760" s="333"/>
      <c r="AL3760" s="333"/>
      <c r="AV3760" s="333"/>
      <c r="BF3760" s="333"/>
      <c r="BP3760" s="333"/>
      <c r="BZ3760" s="333"/>
      <c r="CJ3760" s="333"/>
      <c r="CT3760" s="333"/>
      <c r="DD3760" s="333"/>
      <c r="DN3760" s="333"/>
      <c r="DX3760" s="333"/>
      <c r="EH3760" s="333"/>
      <c r="ER3760" s="333"/>
      <c r="FX3760" s="389"/>
      <c r="GH3760" s="333"/>
      <c r="GR3760" s="333"/>
      <c r="HB3760" s="333"/>
      <c r="HL3760" s="333"/>
      <c r="HV3760" s="333"/>
      <c r="IA3760" s="325"/>
    </row>
    <row r="3761" spans="1:235" s="48" customFormat="1">
      <c r="A3761" s="46"/>
      <c r="AB3761" s="333"/>
      <c r="AL3761" s="333"/>
      <c r="AV3761" s="333"/>
      <c r="BF3761" s="333"/>
      <c r="BP3761" s="333"/>
      <c r="BZ3761" s="333"/>
      <c r="CJ3761" s="333"/>
      <c r="CT3761" s="333"/>
      <c r="DD3761" s="333"/>
      <c r="DN3761" s="333"/>
      <c r="DX3761" s="333"/>
      <c r="EH3761" s="333"/>
      <c r="ER3761" s="333"/>
      <c r="FX3761" s="389"/>
      <c r="GH3761" s="333"/>
      <c r="GR3761" s="333"/>
      <c r="HB3761" s="333"/>
      <c r="HL3761" s="333"/>
      <c r="HV3761" s="333"/>
      <c r="IA3761" s="325"/>
    </row>
    <row r="3762" spans="1:235" s="48" customFormat="1">
      <c r="A3762" s="46"/>
      <c r="AB3762" s="333"/>
      <c r="AL3762" s="333"/>
      <c r="AV3762" s="333"/>
      <c r="BF3762" s="333"/>
      <c r="BP3762" s="333"/>
      <c r="BZ3762" s="333"/>
      <c r="CJ3762" s="333"/>
      <c r="CT3762" s="333"/>
      <c r="DD3762" s="333"/>
      <c r="DN3762" s="333"/>
      <c r="DX3762" s="333"/>
      <c r="EH3762" s="333"/>
      <c r="ER3762" s="333"/>
      <c r="FX3762" s="389"/>
      <c r="GH3762" s="333"/>
      <c r="GR3762" s="333"/>
      <c r="HB3762" s="333"/>
      <c r="HL3762" s="333"/>
      <c r="HV3762" s="333"/>
      <c r="IA3762" s="325"/>
    </row>
    <row r="3763" spans="1:235" s="48" customFormat="1">
      <c r="A3763" s="46"/>
      <c r="AB3763" s="333"/>
      <c r="AL3763" s="333"/>
      <c r="AV3763" s="333"/>
      <c r="BF3763" s="333"/>
      <c r="BP3763" s="333"/>
      <c r="BZ3763" s="333"/>
      <c r="CJ3763" s="333"/>
      <c r="CT3763" s="333"/>
      <c r="DD3763" s="333"/>
      <c r="DN3763" s="333"/>
      <c r="DX3763" s="333"/>
      <c r="EH3763" s="333"/>
      <c r="ER3763" s="333"/>
      <c r="FX3763" s="389"/>
      <c r="GH3763" s="333"/>
      <c r="GR3763" s="333"/>
      <c r="HB3763" s="333"/>
      <c r="HL3763" s="333"/>
      <c r="HV3763" s="333"/>
      <c r="IA3763" s="325"/>
    </row>
    <row r="3764" spans="1:235" s="48" customFormat="1">
      <c r="A3764" s="46"/>
      <c r="AB3764" s="333"/>
      <c r="AL3764" s="333"/>
      <c r="AV3764" s="333"/>
      <c r="BF3764" s="333"/>
      <c r="BP3764" s="333"/>
      <c r="BZ3764" s="333"/>
      <c r="CJ3764" s="333"/>
      <c r="CT3764" s="333"/>
      <c r="DD3764" s="333"/>
      <c r="DN3764" s="333"/>
      <c r="DX3764" s="333"/>
      <c r="EH3764" s="333"/>
      <c r="ER3764" s="333"/>
      <c r="FX3764" s="389"/>
      <c r="GH3764" s="333"/>
      <c r="GR3764" s="333"/>
      <c r="HB3764" s="333"/>
      <c r="HL3764" s="333"/>
      <c r="HV3764" s="333"/>
      <c r="IA3764" s="325"/>
    </row>
    <row r="3765" spans="1:235" s="48" customFormat="1">
      <c r="A3765" s="46"/>
      <c r="AB3765" s="333"/>
      <c r="AL3765" s="333"/>
      <c r="AV3765" s="333"/>
      <c r="BF3765" s="333"/>
      <c r="BP3765" s="333"/>
      <c r="BZ3765" s="333"/>
      <c r="CJ3765" s="333"/>
      <c r="CT3765" s="333"/>
      <c r="DD3765" s="333"/>
      <c r="DN3765" s="333"/>
      <c r="DX3765" s="333"/>
      <c r="EH3765" s="333"/>
      <c r="ER3765" s="333"/>
      <c r="FX3765" s="389"/>
      <c r="GH3765" s="333"/>
      <c r="GR3765" s="333"/>
      <c r="HB3765" s="333"/>
      <c r="HL3765" s="333"/>
      <c r="HV3765" s="333"/>
      <c r="IA3765" s="325"/>
    </row>
    <row r="3766" spans="1:235" s="48" customFormat="1">
      <c r="A3766" s="46"/>
      <c r="AB3766" s="333"/>
      <c r="AL3766" s="333"/>
      <c r="AV3766" s="333"/>
      <c r="BF3766" s="333"/>
      <c r="BP3766" s="333"/>
      <c r="BZ3766" s="333"/>
      <c r="CJ3766" s="333"/>
      <c r="CT3766" s="333"/>
      <c r="DD3766" s="333"/>
      <c r="DN3766" s="333"/>
      <c r="DX3766" s="333"/>
      <c r="EH3766" s="333"/>
      <c r="ER3766" s="333"/>
      <c r="FX3766" s="389"/>
      <c r="GH3766" s="333"/>
      <c r="GR3766" s="333"/>
      <c r="HB3766" s="333"/>
      <c r="HL3766" s="333"/>
      <c r="HV3766" s="333"/>
      <c r="IA3766" s="325"/>
    </row>
    <row r="3767" spans="1:235" s="48" customFormat="1">
      <c r="A3767" s="46"/>
      <c r="AB3767" s="333"/>
      <c r="AL3767" s="333"/>
      <c r="AV3767" s="333"/>
      <c r="BF3767" s="333"/>
      <c r="BP3767" s="333"/>
      <c r="BZ3767" s="333"/>
      <c r="CJ3767" s="333"/>
      <c r="CT3767" s="333"/>
      <c r="DD3767" s="333"/>
      <c r="DN3767" s="333"/>
      <c r="DX3767" s="333"/>
      <c r="EH3767" s="333"/>
      <c r="ER3767" s="333"/>
      <c r="FX3767" s="389"/>
      <c r="GH3767" s="333"/>
      <c r="GR3767" s="333"/>
      <c r="HB3767" s="333"/>
      <c r="HL3767" s="333"/>
      <c r="HV3767" s="333"/>
      <c r="IA3767" s="325"/>
    </row>
    <row r="3768" spans="1:235" s="48" customFormat="1">
      <c r="A3768" s="46"/>
      <c r="AB3768" s="333"/>
      <c r="AL3768" s="333"/>
      <c r="AV3768" s="333"/>
      <c r="BF3768" s="333"/>
      <c r="BP3768" s="333"/>
      <c r="BZ3768" s="333"/>
      <c r="CJ3768" s="333"/>
      <c r="CT3768" s="333"/>
      <c r="DD3768" s="333"/>
      <c r="DN3768" s="333"/>
      <c r="DX3768" s="333"/>
      <c r="EH3768" s="333"/>
      <c r="ER3768" s="333"/>
      <c r="FX3768" s="389"/>
      <c r="GH3768" s="333"/>
      <c r="GR3768" s="333"/>
      <c r="HB3768" s="333"/>
      <c r="HL3768" s="333"/>
      <c r="HV3768" s="333"/>
      <c r="IA3768" s="325"/>
    </row>
    <row r="3769" spans="1:235" s="48" customFormat="1">
      <c r="A3769" s="46"/>
      <c r="AB3769" s="333"/>
      <c r="AL3769" s="333"/>
      <c r="AV3769" s="333"/>
      <c r="BF3769" s="333"/>
      <c r="BP3769" s="333"/>
      <c r="BZ3769" s="333"/>
      <c r="CJ3769" s="333"/>
      <c r="CT3769" s="333"/>
      <c r="DD3769" s="333"/>
      <c r="DN3769" s="333"/>
      <c r="DX3769" s="333"/>
      <c r="EH3769" s="333"/>
      <c r="ER3769" s="333"/>
      <c r="FX3769" s="389"/>
      <c r="GH3769" s="333"/>
      <c r="GR3769" s="333"/>
      <c r="HB3769" s="333"/>
      <c r="HL3769" s="333"/>
      <c r="HV3769" s="333"/>
      <c r="IA3769" s="325"/>
    </row>
    <row r="3770" spans="1:235" s="48" customFormat="1">
      <c r="A3770" s="46"/>
      <c r="AB3770" s="333"/>
      <c r="AL3770" s="333"/>
      <c r="AV3770" s="333"/>
      <c r="BF3770" s="333"/>
      <c r="BP3770" s="333"/>
      <c r="BZ3770" s="333"/>
      <c r="CJ3770" s="333"/>
      <c r="CT3770" s="333"/>
      <c r="DD3770" s="333"/>
      <c r="DN3770" s="333"/>
      <c r="DX3770" s="333"/>
      <c r="EH3770" s="333"/>
      <c r="ER3770" s="333"/>
      <c r="FX3770" s="389"/>
      <c r="GH3770" s="333"/>
      <c r="GR3770" s="333"/>
      <c r="HB3770" s="333"/>
      <c r="HL3770" s="333"/>
      <c r="HV3770" s="333"/>
      <c r="IA3770" s="325"/>
    </row>
    <row r="3771" spans="1:235" s="48" customFormat="1">
      <c r="A3771" s="46"/>
      <c r="AB3771" s="333"/>
      <c r="AL3771" s="333"/>
      <c r="AV3771" s="333"/>
      <c r="BF3771" s="333"/>
      <c r="BP3771" s="333"/>
      <c r="BZ3771" s="333"/>
      <c r="CJ3771" s="333"/>
      <c r="CT3771" s="333"/>
      <c r="DD3771" s="333"/>
      <c r="DN3771" s="333"/>
      <c r="DX3771" s="333"/>
      <c r="EH3771" s="333"/>
      <c r="ER3771" s="333"/>
      <c r="FX3771" s="389"/>
      <c r="GH3771" s="333"/>
      <c r="GR3771" s="333"/>
      <c r="HB3771" s="333"/>
      <c r="HL3771" s="333"/>
      <c r="HV3771" s="333"/>
      <c r="IA3771" s="325"/>
    </row>
    <row r="3772" spans="1:235" s="48" customFormat="1">
      <c r="A3772" s="46"/>
      <c r="AB3772" s="333"/>
      <c r="AL3772" s="333"/>
      <c r="AV3772" s="333"/>
      <c r="BF3772" s="333"/>
      <c r="BP3772" s="333"/>
      <c r="BZ3772" s="333"/>
      <c r="CJ3772" s="333"/>
      <c r="CT3772" s="333"/>
      <c r="DD3772" s="333"/>
      <c r="DN3772" s="333"/>
      <c r="DX3772" s="333"/>
      <c r="EH3772" s="333"/>
      <c r="ER3772" s="333"/>
      <c r="FX3772" s="389"/>
      <c r="GH3772" s="333"/>
      <c r="GR3772" s="333"/>
      <c r="HB3772" s="333"/>
      <c r="HL3772" s="333"/>
      <c r="HV3772" s="333"/>
      <c r="IA3772" s="325"/>
    </row>
    <row r="3773" spans="1:235" s="48" customFormat="1">
      <c r="A3773" s="46"/>
      <c r="AB3773" s="333"/>
      <c r="AL3773" s="333"/>
      <c r="AV3773" s="333"/>
      <c r="BF3773" s="333"/>
      <c r="BP3773" s="333"/>
      <c r="BZ3773" s="333"/>
      <c r="CJ3773" s="333"/>
      <c r="CT3773" s="333"/>
      <c r="DD3773" s="333"/>
      <c r="DN3773" s="333"/>
      <c r="DX3773" s="333"/>
      <c r="EH3773" s="333"/>
      <c r="ER3773" s="333"/>
      <c r="FX3773" s="389"/>
      <c r="GH3773" s="333"/>
      <c r="GR3773" s="333"/>
      <c r="HB3773" s="333"/>
      <c r="HL3773" s="333"/>
      <c r="HV3773" s="333"/>
      <c r="IA3773" s="325"/>
    </row>
    <row r="3774" spans="1:235" s="48" customFormat="1">
      <c r="A3774" s="46"/>
      <c r="AB3774" s="333"/>
      <c r="AL3774" s="333"/>
      <c r="AV3774" s="333"/>
      <c r="BF3774" s="333"/>
      <c r="BP3774" s="333"/>
      <c r="BZ3774" s="333"/>
      <c r="CJ3774" s="333"/>
      <c r="CT3774" s="333"/>
      <c r="DD3774" s="333"/>
      <c r="DN3774" s="333"/>
      <c r="DX3774" s="333"/>
      <c r="EH3774" s="333"/>
      <c r="ER3774" s="333"/>
      <c r="FX3774" s="389"/>
      <c r="GH3774" s="333"/>
      <c r="GR3774" s="333"/>
      <c r="HB3774" s="333"/>
      <c r="HL3774" s="333"/>
      <c r="HV3774" s="333"/>
      <c r="IA3774" s="325"/>
    </row>
    <row r="3775" spans="1:235" s="48" customFormat="1">
      <c r="A3775" s="46"/>
      <c r="AB3775" s="333"/>
      <c r="AL3775" s="333"/>
      <c r="AV3775" s="333"/>
      <c r="BF3775" s="333"/>
      <c r="BP3775" s="333"/>
      <c r="BZ3775" s="333"/>
      <c r="CJ3775" s="333"/>
      <c r="CT3775" s="333"/>
      <c r="DD3775" s="333"/>
      <c r="DN3775" s="333"/>
      <c r="DX3775" s="333"/>
      <c r="EH3775" s="333"/>
      <c r="ER3775" s="333"/>
      <c r="FX3775" s="389"/>
      <c r="GH3775" s="333"/>
      <c r="GR3775" s="333"/>
      <c r="HB3775" s="333"/>
      <c r="HL3775" s="333"/>
      <c r="HV3775" s="333"/>
      <c r="IA3775" s="325"/>
    </row>
    <row r="3776" spans="1:235" s="48" customFormat="1">
      <c r="A3776" s="46"/>
      <c r="AB3776" s="333"/>
      <c r="AL3776" s="333"/>
      <c r="AV3776" s="333"/>
      <c r="BF3776" s="333"/>
      <c r="BP3776" s="333"/>
      <c r="BZ3776" s="333"/>
      <c r="CJ3776" s="333"/>
      <c r="CT3776" s="333"/>
      <c r="DD3776" s="333"/>
      <c r="DN3776" s="333"/>
      <c r="DX3776" s="333"/>
      <c r="EH3776" s="333"/>
      <c r="ER3776" s="333"/>
      <c r="FX3776" s="389"/>
      <c r="GH3776" s="333"/>
      <c r="GR3776" s="333"/>
      <c r="HB3776" s="333"/>
      <c r="HL3776" s="333"/>
      <c r="HV3776" s="333"/>
      <c r="IA3776" s="325"/>
    </row>
    <row r="3777" spans="1:235" s="48" customFormat="1">
      <c r="A3777" s="46"/>
      <c r="AB3777" s="333"/>
      <c r="AL3777" s="333"/>
      <c r="AV3777" s="333"/>
      <c r="BF3777" s="333"/>
      <c r="BP3777" s="333"/>
      <c r="BZ3777" s="333"/>
      <c r="CJ3777" s="333"/>
      <c r="CT3777" s="333"/>
      <c r="DD3777" s="333"/>
      <c r="DN3777" s="333"/>
      <c r="DX3777" s="333"/>
      <c r="EH3777" s="333"/>
      <c r="ER3777" s="333"/>
      <c r="FX3777" s="389"/>
      <c r="GH3777" s="333"/>
      <c r="GR3777" s="333"/>
      <c r="HB3777" s="333"/>
      <c r="HL3777" s="333"/>
      <c r="HV3777" s="333"/>
      <c r="IA3777" s="325"/>
    </row>
    <row r="3778" spans="1:235" s="48" customFormat="1">
      <c r="A3778" s="46"/>
      <c r="AB3778" s="333"/>
      <c r="AL3778" s="333"/>
      <c r="AV3778" s="333"/>
      <c r="BF3778" s="333"/>
      <c r="BP3778" s="333"/>
      <c r="BZ3778" s="333"/>
      <c r="CJ3778" s="333"/>
      <c r="CT3778" s="333"/>
      <c r="DD3778" s="333"/>
      <c r="DN3778" s="333"/>
      <c r="DX3778" s="333"/>
      <c r="EH3778" s="333"/>
      <c r="ER3778" s="333"/>
      <c r="FX3778" s="389"/>
      <c r="GH3778" s="333"/>
      <c r="GR3778" s="333"/>
      <c r="HB3778" s="333"/>
      <c r="HL3778" s="333"/>
      <c r="HV3778" s="333"/>
      <c r="IA3778" s="325"/>
    </row>
    <row r="3779" spans="1:235" s="48" customFormat="1">
      <c r="A3779" s="46"/>
      <c r="AB3779" s="333"/>
      <c r="AL3779" s="333"/>
      <c r="AV3779" s="333"/>
      <c r="BF3779" s="333"/>
      <c r="BP3779" s="333"/>
      <c r="BZ3779" s="333"/>
      <c r="CJ3779" s="333"/>
      <c r="CT3779" s="333"/>
      <c r="DD3779" s="333"/>
      <c r="DN3779" s="333"/>
      <c r="DX3779" s="333"/>
      <c r="EH3779" s="333"/>
      <c r="ER3779" s="333"/>
      <c r="FX3779" s="389"/>
      <c r="GH3779" s="333"/>
      <c r="GR3779" s="333"/>
      <c r="HB3779" s="333"/>
      <c r="HL3779" s="333"/>
      <c r="HV3779" s="333"/>
      <c r="IA3779" s="325"/>
    </row>
    <row r="3780" spans="1:235" s="48" customFormat="1">
      <c r="A3780" s="46"/>
      <c r="AB3780" s="333"/>
      <c r="AL3780" s="333"/>
      <c r="AV3780" s="333"/>
      <c r="BF3780" s="333"/>
      <c r="BP3780" s="333"/>
      <c r="BZ3780" s="333"/>
      <c r="CJ3780" s="333"/>
      <c r="CT3780" s="333"/>
      <c r="DD3780" s="333"/>
      <c r="DN3780" s="333"/>
      <c r="DX3780" s="333"/>
      <c r="EH3780" s="333"/>
      <c r="ER3780" s="333"/>
      <c r="FX3780" s="389"/>
      <c r="GH3780" s="333"/>
      <c r="GR3780" s="333"/>
      <c r="HB3780" s="333"/>
      <c r="HL3780" s="333"/>
      <c r="HV3780" s="333"/>
      <c r="IA3780" s="325"/>
    </row>
    <row r="3781" spans="1:235" s="48" customFormat="1">
      <c r="A3781" s="46"/>
      <c r="AB3781" s="333"/>
      <c r="AL3781" s="333"/>
      <c r="AV3781" s="333"/>
      <c r="BF3781" s="333"/>
      <c r="BP3781" s="333"/>
      <c r="BZ3781" s="333"/>
      <c r="CJ3781" s="333"/>
      <c r="CT3781" s="333"/>
      <c r="DD3781" s="333"/>
      <c r="DN3781" s="333"/>
      <c r="DX3781" s="333"/>
      <c r="EH3781" s="333"/>
      <c r="ER3781" s="333"/>
      <c r="FX3781" s="389"/>
      <c r="GH3781" s="333"/>
      <c r="GR3781" s="333"/>
      <c r="HB3781" s="333"/>
      <c r="HL3781" s="333"/>
      <c r="HV3781" s="333"/>
      <c r="IA3781" s="325"/>
    </row>
    <row r="3782" spans="1:235" s="48" customFormat="1">
      <c r="A3782" s="46"/>
      <c r="AB3782" s="333"/>
      <c r="AL3782" s="333"/>
      <c r="AV3782" s="333"/>
      <c r="BF3782" s="333"/>
      <c r="BP3782" s="333"/>
      <c r="BZ3782" s="333"/>
      <c r="CJ3782" s="333"/>
      <c r="CT3782" s="333"/>
      <c r="DD3782" s="333"/>
      <c r="DN3782" s="333"/>
      <c r="DX3782" s="333"/>
      <c r="EH3782" s="333"/>
      <c r="ER3782" s="333"/>
      <c r="FX3782" s="389"/>
      <c r="GH3782" s="333"/>
      <c r="GR3782" s="333"/>
      <c r="HB3782" s="333"/>
      <c r="HL3782" s="333"/>
      <c r="HV3782" s="333"/>
      <c r="IA3782" s="325"/>
    </row>
    <row r="3783" spans="1:235" s="48" customFormat="1">
      <c r="A3783" s="46"/>
      <c r="AB3783" s="333"/>
      <c r="AL3783" s="333"/>
      <c r="AV3783" s="333"/>
      <c r="BF3783" s="333"/>
      <c r="BP3783" s="333"/>
      <c r="BZ3783" s="333"/>
      <c r="CJ3783" s="333"/>
      <c r="CT3783" s="333"/>
      <c r="DD3783" s="333"/>
      <c r="DN3783" s="333"/>
      <c r="DX3783" s="333"/>
      <c r="EH3783" s="333"/>
      <c r="ER3783" s="333"/>
      <c r="FX3783" s="389"/>
      <c r="GH3783" s="333"/>
      <c r="GR3783" s="333"/>
      <c r="HB3783" s="333"/>
      <c r="HL3783" s="333"/>
      <c r="HV3783" s="333"/>
      <c r="IA3783" s="325"/>
    </row>
    <row r="3784" spans="1:235" s="48" customFormat="1">
      <c r="A3784" s="46"/>
      <c r="AB3784" s="333"/>
      <c r="AL3784" s="333"/>
      <c r="AV3784" s="333"/>
      <c r="BF3784" s="333"/>
      <c r="BP3784" s="333"/>
      <c r="BZ3784" s="333"/>
      <c r="CJ3784" s="333"/>
      <c r="CT3784" s="333"/>
      <c r="DD3784" s="333"/>
      <c r="DN3784" s="333"/>
      <c r="DX3784" s="333"/>
      <c r="EH3784" s="333"/>
      <c r="ER3784" s="333"/>
      <c r="FX3784" s="389"/>
      <c r="GH3784" s="333"/>
      <c r="GR3784" s="333"/>
      <c r="HB3784" s="333"/>
      <c r="HL3784" s="333"/>
      <c r="HV3784" s="333"/>
      <c r="IA3784" s="325"/>
    </row>
    <row r="3785" spans="1:235" s="48" customFormat="1">
      <c r="A3785" s="46"/>
      <c r="AB3785" s="333"/>
      <c r="AL3785" s="333"/>
      <c r="AV3785" s="333"/>
      <c r="BF3785" s="333"/>
      <c r="BP3785" s="333"/>
      <c r="BZ3785" s="333"/>
      <c r="CJ3785" s="333"/>
      <c r="CT3785" s="333"/>
      <c r="DD3785" s="333"/>
      <c r="DN3785" s="333"/>
      <c r="DX3785" s="333"/>
      <c r="EH3785" s="333"/>
      <c r="ER3785" s="333"/>
      <c r="FX3785" s="389"/>
      <c r="GH3785" s="333"/>
      <c r="GR3785" s="333"/>
      <c r="HB3785" s="333"/>
      <c r="HL3785" s="333"/>
      <c r="HV3785" s="333"/>
      <c r="IA3785" s="325"/>
    </row>
    <row r="3786" spans="1:235" s="48" customFormat="1">
      <c r="A3786" s="46"/>
      <c r="AB3786" s="333"/>
      <c r="AL3786" s="333"/>
      <c r="AV3786" s="333"/>
      <c r="BF3786" s="333"/>
      <c r="BP3786" s="333"/>
      <c r="BZ3786" s="333"/>
      <c r="CJ3786" s="333"/>
      <c r="CT3786" s="333"/>
      <c r="DD3786" s="333"/>
      <c r="DN3786" s="333"/>
      <c r="DX3786" s="333"/>
      <c r="EH3786" s="333"/>
      <c r="ER3786" s="333"/>
      <c r="FX3786" s="389"/>
      <c r="GH3786" s="333"/>
      <c r="GR3786" s="333"/>
      <c r="HB3786" s="333"/>
      <c r="HL3786" s="333"/>
      <c r="HV3786" s="333"/>
      <c r="IA3786" s="325"/>
    </row>
    <row r="3787" spans="1:235" s="48" customFormat="1">
      <c r="A3787" s="46"/>
      <c r="AB3787" s="333"/>
      <c r="AL3787" s="333"/>
      <c r="AV3787" s="333"/>
      <c r="BF3787" s="333"/>
      <c r="BP3787" s="333"/>
      <c r="BZ3787" s="333"/>
      <c r="CJ3787" s="333"/>
      <c r="CT3787" s="333"/>
      <c r="DD3787" s="333"/>
      <c r="DN3787" s="333"/>
      <c r="DX3787" s="333"/>
      <c r="EH3787" s="333"/>
      <c r="ER3787" s="333"/>
      <c r="FX3787" s="389"/>
      <c r="GH3787" s="333"/>
      <c r="GR3787" s="333"/>
      <c r="HB3787" s="333"/>
      <c r="HL3787" s="333"/>
      <c r="HV3787" s="333"/>
      <c r="IA3787" s="325"/>
    </row>
    <row r="3788" spans="1:235" s="48" customFormat="1">
      <c r="A3788" s="46"/>
      <c r="AB3788" s="333"/>
      <c r="AL3788" s="333"/>
      <c r="AV3788" s="333"/>
      <c r="BF3788" s="333"/>
      <c r="BP3788" s="333"/>
      <c r="BZ3788" s="333"/>
      <c r="CJ3788" s="333"/>
      <c r="CT3788" s="333"/>
      <c r="DD3788" s="333"/>
      <c r="DN3788" s="333"/>
      <c r="DX3788" s="333"/>
      <c r="EH3788" s="333"/>
      <c r="ER3788" s="333"/>
      <c r="FX3788" s="389"/>
      <c r="GH3788" s="333"/>
      <c r="GR3788" s="333"/>
      <c r="HB3788" s="333"/>
      <c r="HL3788" s="333"/>
      <c r="HV3788" s="333"/>
      <c r="IA3788" s="325"/>
    </row>
    <row r="3789" spans="1:235" s="48" customFormat="1">
      <c r="A3789" s="46"/>
      <c r="AB3789" s="333"/>
      <c r="AL3789" s="333"/>
      <c r="AV3789" s="333"/>
      <c r="BF3789" s="333"/>
      <c r="BP3789" s="333"/>
      <c r="BZ3789" s="333"/>
      <c r="CJ3789" s="333"/>
      <c r="CT3789" s="333"/>
      <c r="DD3789" s="333"/>
      <c r="DN3789" s="333"/>
      <c r="DX3789" s="333"/>
      <c r="EH3789" s="333"/>
      <c r="ER3789" s="333"/>
      <c r="FX3789" s="389"/>
      <c r="GH3789" s="333"/>
      <c r="GR3789" s="333"/>
      <c r="HB3789" s="333"/>
      <c r="HL3789" s="333"/>
      <c r="HV3789" s="333"/>
      <c r="IA3789" s="325"/>
    </row>
    <row r="3790" spans="1:235" s="48" customFormat="1">
      <c r="A3790" s="46"/>
      <c r="AB3790" s="333"/>
      <c r="AL3790" s="333"/>
      <c r="AV3790" s="333"/>
      <c r="BF3790" s="333"/>
      <c r="BP3790" s="333"/>
      <c r="BZ3790" s="333"/>
      <c r="CJ3790" s="333"/>
      <c r="CT3790" s="333"/>
      <c r="DD3790" s="333"/>
      <c r="DN3790" s="333"/>
      <c r="DX3790" s="333"/>
      <c r="EH3790" s="333"/>
      <c r="ER3790" s="333"/>
      <c r="FX3790" s="389"/>
      <c r="GH3790" s="333"/>
      <c r="GR3790" s="333"/>
      <c r="HB3790" s="333"/>
      <c r="HL3790" s="333"/>
      <c r="HV3790" s="333"/>
      <c r="IA3790" s="325"/>
    </row>
    <row r="3791" spans="1:235" s="48" customFormat="1">
      <c r="A3791" s="46"/>
      <c r="AB3791" s="333"/>
      <c r="AL3791" s="333"/>
      <c r="AV3791" s="333"/>
      <c r="BF3791" s="333"/>
      <c r="BP3791" s="333"/>
      <c r="BZ3791" s="333"/>
      <c r="CJ3791" s="333"/>
      <c r="CT3791" s="333"/>
      <c r="DD3791" s="333"/>
      <c r="DN3791" s="333"/>
      <c r="DX3791" s="333"/>
      <c r="EH3791" s="333"/>
      <c r="ER3791" s="333"/>
      <c r="FX3791" s="389"/>
      <c r="GH3791" s="333"/>
      <c r="GR3791" s="333"/>
      <c r="HB3791" s="333"/>
      <c r="HL3791" s="333"/>
      <c r="HV3791" s="333"/>
      <c r="IA3791" s="325"/>
    </row>
    <row r="3792" spans="1:235" s="48" customFormat="1">
      <c r="A3792" s="46"/>
      <c r="AB3792" s="333"/>
      <c r="AL3792" s="333"/>
      <c r="AV3792" s="333"/>
      <c r="BF3792" s="333"/>
      <c r="BP3792" s="333"/>
      <c r="BZ3792" s="333"/>
      <c r="CJ3792" s="333"/>
      <c r="CT3792" s="333"/>
      <c r="DD3792" s="333"/>
      <c r="DN3792" s="333"/>
      <c r="DX3792" s="333"/>
      <c r="EH3792" s="333"/>
      <c r="ER3792" s="333"/>
      <c r="FX3792" s="389"/>
      <c r="GH3792" s="333"/>
      <c r="GR3792" s="333"/>
      <c r="HB3792" s="333"/>
      <c r="HL3792" s="333"/>
      <c r="HV3792" s="333"/>
      <c r="IA3792" s="325"/>
    </row>
    <row r="3793" spans="1:235" s="48" customFormat="1">
      <c r="A3793" s="46"/>
      <c r="AB3793" s="333"/>
      <c r="AL3793" s="333"/>
      <c r="AV3793" s="333"/>
      <c r="BF3793" s="333"/>
      <c r="BP3793" s="333"/>
      <c r="BZ3793" s="333"/>
      <c r="CJ3793" s="333"/>
      <c r="CT3793" s="333"/>
      <c r="DD3793" s="333"/>
      <c r="DN3793" s="333"/>
      <c r="DX3793" s="333"/>
      <c r="EH3793" s="333"/>
      <c r="ER3793" s="333"/>
      <c r="FX3793" s="389"/>
      <c r="GH3793" s="333"/>
      <c r="GR3793" s="333"/>
      <c r="HB3793" s="333"/>
      <c r="HL3793" s="333"/>
      <c r="HV3793" s="333"/>
      <c r="IA3793" s="325"/>
    </row>
    <row r="3794" spans="1:235" s="48" customFormat="1">
      <c r="A3794" s="46"/>
      <c r="AB3794" s="333"/>
      <c r="AL3794" s="333"/>
      <c r="AV3794" s="333"/>
      <c r="BF3794" s="333"/>
      <c r="BP3794" s="333"/>
      <c r="BZ3794" s="333"/>
      <c r="CJ3794" s="333"/>
      <c r="CT3794" s="333"/>
      <c r="DD3794" s="333"/>
      <c r="DN3794" s="333"/>
      <c r="DX3794" s="333"/>
      <c r="EH3794" s="333"/>
      <c r="ER3794" s="333"/>
      <c r="FX3794" s="389"/>
      <c r="GH3794" s="333"/>
      <c r="GR3794" s="333"/>
      <c r="HB3794" s="333"/>
      <c r="HL3794" s="333"/>
      <c r="HV3794" s="333"/>
      <c r="IA3794" s="325"/>
    </row>
    <row r="3795" spans="1:235" s="48" customFormat="1">
      <c r="A3795" s="46"/>
      <c r="AB3795" s="333"/>
      <c r="AL3795" s="333"/>
      <c r="AV3795" s="333"/>
      <c r="BF3795" s="333"/>
      <c r="BP3795" s="333"/>
      <c r="BZ3795" s="333"/>
      <c r="CJ3795" s="333"/>
      <c r="CT3795" s="333"/>
      <c r="DD3795" s="333"/>
      <c r="DN3795" s="333"/>
      <c r="DX3795" s="333"/>
      <c r="EH3795" s="333"/>
      <c r="ER3795" s="333"/>
      <c r="FX3795" s="389"/>
      <c r="GH3795" s="333"/>
      <c r="GR3795" s="333"/>
      <c r="HB3795" s="333"/>
      <c r="HL3795" s="333"/>
      <c r="HV3795" s="333"/>
      <c r="IA3795" s="325"/>
    </row>
    <row r="3796" spans="1:235" s="48" customFormat="1">
      <c r="A3796" s="46"/>
      <c r="AB3796" s="333"/>
      <c r="AL3796" s="333"/>
      <c r="AV3796" s="333"/>
      <c r="BF3796" s="333"/>
      <c r="BP3796" s="333"/>
      <c r="BZ3796" s="333"/>
      <c r="CJ3796" s="333"/>
      <c r="CT3796" s="333"/>
      <c r="DD3796" s="333"/>
      <c r="DN3796" s="333"/>
      <c r="DX3796" s="333"/>
      <c r="EH3796" s="333"/>
      <c r="ER3796" s="333"/>
      <c r="FX3796" s="389"/>
      <c r="GH3796" s="333"/>
      <c r="GR3796" s="333"/>
      <c r="HB3796" s="333"/>
      <c r="HL3796" s="333"/>
      <c r="HV3796" s="333"/>
      <c r="IA3796" s="325"/>
    </row>
    <row r="3797" spans="1:235" s="48" customFormat="1">
      <c r="A3797" s="46"/>
      <c r="AB3797" s="333"/>
      <c r="AL3797" s="333"/>
      <c r="AV3797" s="333"/>
      <c r="BF3797" s="333"/>
      <c r="BP3797" s="333"/>
      <c r="BZ3797" s="333"/>
      <c r="CJ3797" s="333"/>
      <c r="CT3797" s="333"/>
      <c r="DD3797" s="333"/>
      <c r="DN3797" s="333"/>
      <c r="DX3797" s="333"/>
      <c r="EH3797" s="333"/>
      <c r="ER3797" s="333"/>
      <c r="FX3797" s="389"/>
      <c r="GH3797" s="333"/>
      <c r="GR3797" s="333"/>
      <c r="HB3797" s="333"/>
      <c r="HL3797" s="333"/>
      <c r="HV3797" s="333"/>
      <c r="IA3797" s="325"/>
    </row>
    <row r="3798" spans="1:235" s="48" customFormat="1">
      <c r="A3798" s="46"/>
      <c r="AB3798" s="333"/>
      <c r="AL3798" s="333"/>
      <c r="AV3798" s="333"/>
      <c r="BF3798" s="333"/>
      <c r="BP3798" s="333"/>
      <c r="BZ3798" s="333"/>
      <c r="CJ3798" s="333"/>
      <c r="CT3798" s="333"/>
      <c r="DD3798" s="333"/>
      <c r="DN3798" s="333"/>
      <c r="DX3798" s="333"/>
      <c r="EH3798" s="333"/>
      <c r="ER3798" s="333"/>
      <c r="FX3798" s="389"/>
      <c r="GH3798" s="333"/>
      <c r="GR3798" s="333"/>
      <c r="HB3798" s="333"/>
      <c r="HL3798" s="333"/>
      <c r="HV3798" s="333"/>
      <c r="IA3798" s="325"/>
    </row>
    <row r="3799" spans="1:235" s="48" customFormat="1">
      <c r="A3799" s="46"/>
      <c r="AB3799" s="333"/>
      <c r="AL3799" s="333"/>
      <c r="AV3799" s="333"/>
      <c r="BF3799" s="333"/>
      <c r="BP3799" s="333"/>
      <c r="BZ3799" s="333"/>
      <c r="CJ3799" s="333"/>
      <c r="CT3799" s="333"/>
      <c r="DD3799" s="333"/>
      <c r="DN3799" s="333"/>
      <c r="DX3799" s="333"/>
      <c r="EH3799" s="333"/>
      <c r="ER3799" s="333"/>
      <c r="FX3799" s="389"/>
      <c r="GH3799" s="333"/>
      <c r="GR3799" s="333"/>
      <c r="HB3799" s="333"/>
      <c r="HL3799" s="333"/>
      <c r="HV3799" s="333"/>
      <c r="IA3799" s="325"/>
    </row>
    <row r="3800" spans="1:235" s="48" customFormat="1">
      <c r="A3800" s="46"/>
      <c r="AB3800" s="333"/>
      <c r="AL3800" s="333"/>
      <c r="AV3800" s="333"/>
      <c r="BF3800" s="333"/>
      <c r="BP3800" s="333"/>
      <c r="BZ3800" s="333"/>
      <c r="CJ3800" s="333"/>
      <c r="CT3800" s="333"/>
      <c r="DD3800" s="333"/>
      <c r="DN3800" s="333"/>
      <c r="DX3800" s="333"/>
      <c r="EH3800" s="333"/>
      <c r="ER3800" s="333"/>
      <c r="FX3800" s="389"/>
      <c r="GH3800" s="333"/>
      <c r="GR3800" s="333"/>
      <c r="HB3800" s="333"/>
      <c r="HL3800" s="333"/>
      <c r="HV3800" s="333"/>
      <c r="IA3800" s="325"/>
    </row>
    <row r="3801" spans="1:235" s="48" customFormat="1">
      <c r="A3801" s="46"/>
      <c r="AB3801" s="333"/>
      <c r="AL3801" s="333"/>
      <c r="AV3801" s="333"/>
      <c r="BF3801" s="333"/>
      <c r="BP3801" s="333"/>
      <c r="BZ3801" s="333"/>
      <c r="CJ3801" s="333"/>
      <c r="CT3801" s="333"/>
      <c r="DD3801" s="333"/>
      <c r="DN3801" s="333"/>
      <c r="DX3801" s="333"/>
      <c r="EH3801" s="333"/>
      <c r="ER3801" s="333"/>
      <c r="FX3801" s="389"/>
      <c r="GH3801" s="333"/>
      <c r="GR3801" s="333"/>
      <c r="HB3801" s="333"/>
      <c r="HL3801" s="333"/>
      <c r="HV3801" s="333"/>
      <c r="IA3801" s="325"/>
    </row>
    <row r="3802" spans="1:235" s="48" customFormat="1">
      <c r="A3802" s="46"/>
      <c r="AB3802" s="333"/>
      <c r="AL3802" s="333"/>
      <c r="AV3802" s="333"/>
      <c r="BF3802" s="333"/>
      <c r="BP3802" s="333"/>
      <c r="BZ3802" s="333"/>
      <c r="CJ3802" s="333"/>
      <c r="CT3802" s="333"/>
      <c r="DD3802" s="333"/>
      <c r="DN3802" s="333"/>
      <c r="DX3802" s="333"/>
      <c r="EH3802" s="333"/>
      <c r="ER3802" s="333"/>
      <c r="FX3802" s="389"/>
      <c r="GH3802" s="333"/>
      <c r="GR3802" s="333"/>
      <c r="HB3802" s="333"/>
      <c r="HL3802" s="333"/>
      <c r="HV3802" s="333"/>
      <c r="IA3802" s="325"/>
    </row>
    <row r="3803" spans="1:235" s="48" customFormat="1">
      <c r="A3803" s="46"/>
      <c r="AB3803" s="333"/>
      <c r="AL3803" s="333"/>
      <c r="AV3803" s="333"/>
      <c r="BF3803" s="333"/>
      <c r="BP3803" s="333"/>
      <c r="BZ3803" s="333"/>
      <c r="CJ3803" s="333"/>
      <c r="CT3803" s="333"/>
      <c r="DD3803" s="333"/>
      <c r="DN3803" s="333"/>
      <c r="DX3803" s="333"/>
      <c r="EH3803" s="333"/>
      <c r="ER3803" s="333"/>
      <c r="FX3803" s="389"/>
      <c r="GH3803" s="333"/>
      <c r="GR3803" s="333"/>
      <c r="HB3803" s="333"/>
      <c r="HL3803" s="333"/>
      <c r="HV3803" s="333"/>
      <c r="IA3803" s="325"/>
    </row>
    <row r="3804" spans="1:235" s="48" customFormat="1">
      <c r="A3804" s="46"/>
      <c r="AB3804" s="333"/>
      <c r="AL3804" s="333"/>
      <c r="AV3804" s="333"/>
      <c r="BF3804" s="333"/>
      <c r="BP3804" s="333"/>
      <c r="BZ3804" s="333"/>
      <c r="CJ3804" s="333"/>
      <c r="CT3804" s="333"/>
      <c r="DD3804" s="333"/>
      <c r="DN3804" s="333"/>
      <c r="DX3804" s="333"/>
      <c r="EH3804" s="333"/>
      <c r="ER3804" s="333"/>
      <c r="FX3804" s="389"/>
      <c r="GH3804" s="333"/>
      <c r="GR3804" s="333"/>
      <c r="HB3804" s="333"/>
      <c r="HL3804" s="333"/>
      <c r="HV3804" s="333"/>
      <c r="IA3804" s="325"/>
    </row>
    <row r="3805" spans="1:235" s="48" customFormat="1">
      <c r="A3805" s="46"/>
      <c r="AB3805" s="333"/>
      <c r="AL3805" s="333"/>
      <c r="AV3805" s="333"/>
      <c r="BF3805" s="333"/>
      <c r="BP3805" s="333"/>
      <c r="BZ3805" s="333"/>
      <c r="CJ3805" s="333"/>
      <c r="CT3805" s="333"/>
      <c r="DD3805" s="333"/>
      <c r="DN3805" s="333"/>
      <c r="DX3805" s="333"/>
      <c r="EH3805" s="333"/>
      <c r="ER3805" s="333"/>
      <c r="FX3805" s="389"/>
      <c r="GH3805" s="333"/>
      <c r="GR3805" s="333"/>
      <c r="HB3805" s="333"/>
      <c r="HL3805" s="333"/>
      <c r="HV3805" s="333"/>
      <c r="IA3805" s="325"/>
    </row>
    <row r="3806" spans="1:235" s="48" customFormat="1">
      <c r="A3806" s="46"/>
      <c r="AB3806" s="333"/>
      <c r="AL3806" s="333"/>
      <c r="AV3806" s="333"/>
      <c r="BF3806" s="333"/>
      <c r="BP3806" s="333"/>
      <c r="BZ3806" s="333"/>
      <c r="CJ3806" s="333"/>
      <c r="CT3806" s="333"/>
      <c r="DD3806" s="333"/>
      <c r="DN3806" s="333"/>
      <c r="DX3806" s="333"/>
      <c r="EH3806" s="333"/>
      <c r="ER3806" s="333"/>
      <c r="FX3806" s="389"/>
      <c r="GH3806" s="333"/>
      <c r="GR3806" s="333"/>
      <c r="HB3806" s="333"/>
      <c r="HL3806" s="333"/>
      <c r="HV3806" s="333"/>
      <c r="IA3806" s="325"/>
    </row>
    <row r="3807" spans="1:235" s="48" customFormat="1">
      <c r="A3807" s="46"/>
      <c r="AB3807" s="333"/>
      <c r="AL3807" s="333"/>
      <c r="AV3807" s="333"/>
      <c r="BF3807" s="333"/>
      <c r="BP3807" s="333"/>
      <c r="BZ3807" s="333"/>
      <c r="CJ3807" s="333"/>
      <c r="CT3807" s="333"/>
      <c r="DD3807" s="333"/>
      <c r="DN3807" s="333"/>
      <c r="DX3807" s="333"/>
      <c r="EH3807" s="333"/>
      <c r="ER3807" s="333"/>
      <c r="FX3807" s="389"/>
      <c r="GH3807" s="333"/>
      <c r="GR3807" s="333"/>
      <c r="HB3807" s="333"/>
      <c r="HL3807" s="333"/>
      <c r="HV3807" s="333"/>
      <c r="IA3807" s="325"/>
    </row>
    <row r="3808" spans="1:235" s="48" customFormat="1">
      <c r="A3808" s="46"/>
      <c r="AB3808" s="333"/>
      <c r="AL3808" s="333"/>
      <c r="AV3808" s="333"/>
      <c r="BF3808" s="333"/>
      <c r="BP3808" s="333"/>
      <c r="BZ3808" s="333"/>
      <c r="CJ3808" s="333"/>
      <c r="CT3808" s="333"/>
      <c r="DD3808" s="333"/>
      <c r="DN3808" s="333"/>
      <c r="DX3808" s="333"/>
      <c r="EH3808" s="333"/>
      <c r="ER3808" s="333"/>
      <c r="FX3808" s="389"/>
      <c r="GH3808" s="333"/>
      <c r="GR3808" s="333"/>
      <c r="HB3808" s="333"/>
      <c r="HL3808" s="333"/>
      <c r="HV3808" s="333"/>
      <c r="IA3808" s="325"/>
    </row>
    <row r="3809" spans="1:235" s="48" customFormat="1">
      <c r="A3809" s="46"/>
      <c r="AB3809" s="333"/>
      <c r="AL3809" s="333"/>
      <c r="AV3809" s="333"/>
      <c r="BF3809" s="333"/>
      <c r="BP3809" s="333"/>
      <c r="BZ3809" s="333"/>
      <c r="CJ3809" s="333"/>
      <c r="CT3809" s="333"/>
      <c r="DD3809" s="333"/>
      <c r="DN3809" s="333"/>
      <c r="DX3809" s="333"/>
      <c r="EH3809" s="333"/>
      <c r="ER3809" s="333"/>
      <c r="FX3809" s="389"/>
      <c r="GH3809" s="333"/>
      <c r="GR3809" s="333"/>
      <c r="HB3809" s="333"/>
      <c r="HL3809" s="333"/>
      <c r="HV3809" s="333"/>
      <c r="IA3809" s="325"/>
    </row>
    <row r="3810" spans="1:235" s="48" customFormat="1">
      <c r="A3810" s="46"/>
      <c r="AB3810" s="333"/>
      <c r="AL3810" s="333"/>
      <c r="AV3810" s="333"/>
      <c r="BF3810" s="333"/>
      <c r="BP3810" s="333"/>
      <c r="BZ3810" s="333"/>
      <c r="CJ3810" s="333"/>
      <c r="CT3810" s="333"/>
      <c r="DD3810" s="333"/>
      <c r="DN3810" s="333"/>
      <c r="DX3810" s="333"/>
      <c r="EH3810" s="333"/>
      <c r="ER3810" s="333"/>
      <c r="FX3810" s="389"/>
      <c r="GH3810" s="333"/>
      <c r="GR3810" s="333"/>
      <c r="HB3810" s="333"/>
      <c r="HL3810" s="333"/>
      <c r="HV3810" s="333"/>
      <c r="IA3810" s="325"/>
    </row>
    <row r="3811" spans="1:235" s="48" customFormat="1">
      <c r="A3811" s="46"/>
      <c r="AB3811" s="333"/>
      <c r="AL3811" s="333"/>
      <c r="AV3811" s="333"/>
      <c r="BF3811" s="333"/>
      <c r="BP3811" s="333"/>
      <c r="BZ3811" s="333"/>
      <c r="CJ3811" s="333"/>
      <c r="CT3811" s="333"/>
      <c r="DD3811" s="333"/>
      <c r="DN3811" s="333"/>
      <c r="DX3811" s="333"/>
      <c r="EH3811" s="333"/>
      <c r="ER3811" s="333"/>
      <c r="FX3811" s="389"/>
      <c r="GH3811" s="333"/>
      <c r="GR3811" s="333"/>
      <c r="HB3811" s="333"/>
      <c r="HL3811" s="333"/>
      <c r="HV3811" s="333"/>
      <c r="IA3811" s="325"/>
    </row>
    <row r="3812" spans="1:235" s="48" customFormat="1">
      <c r="A3812" s="46"/>
      <c r="AB3812" s="333"/>
      <c r="AL3812" s="333"/>
      <c r="AV3812" s="333"/>
      <c r="BF3812" s="333"/>
      <c r="BP3812" s="333"/>
      <c r="BZ3812" s="333"/>
      <c r="CJ3812" s="333"/>
      <c r="CT3812" s="333"/>
      <c r="DD3812" s="333"/>
      <c r="DN3812" s="333"/>
      <c r="DX3812" s="333"/>
      <c r="EH3812" s="333"/>
      <c r="ER3812" s="333"/>
      <c r="FX3812" s="389"/>
      <c r="GH3812" s="333"/>
      <c r="GR3812" s="333"/>
      <c r="HB3812" s="333"/>
      <c r="HL3812" s="333"/>
      <c r="HV3812" s="333"/>
      <c r="IA3812" s="325"/>
    </row>
    <row r="3813" spans="1:235" s="48" customFormat="1">
      <c r="A3813" s="46"/>
      <c r="AB3813" s="333"/>
      <c r="AL3813" s="333"/>
      <c r="AV3813" s="333"/>
      <c r="BF3813" s="333"/>
      <c r="BP3813" s="333"/>
      <c r="BZ3813" s="333"/>
      <c r="CJ3813" s="333"/>
      <c r="CT3813" s="333"/>
      <c r="DD3813" s="333"/>
      <c r="DN3813" s="333"/>
      <c r="DX3813" s="333"/>
      <c r="EH3813" s="333"/>
      <c r="ER3813" s="333"/>
      <c r="FX3813" s="389"/>
      <c r="GH3813" s="333"/>
      <c r="GR3813" s="333"/>
      <c r="HB3813" s="333"/>
      <c r="HL3813" s="333"/>
      <c r="HV3813" s="333"/>
      <c r="IA3813" s="325"/>
    </row>
    <row r="3814" spans="1:235" s="48" customFormat="1">
      <c r="A3814" s="46"/>
      <c r="AB3814" s="333"/>
      <c r="AL3814" s="333"/>
      <c r="AV3814" s="333"/>
      <c r="BF3814" s="333"/>
      <c r="BP3814" s="333"/>
      <c r="BZ3814" s="333"/>
      <c r="CJ3814" s="333"/>
      <c r="CT3814" s="333"/>
      <c r="DD3814" s="333"/>
      <c r="DN3814" s="333"/>
      <c r="DX3814" s="333"/>
      <c r="EH3814" s="333"/>
      <c r="ER3814" s="333"/>
      <c r="FX3814" s="389"/>
      <c r="GH3814" s="333"/>
      <c r="GR3814" s="333"/>
      <c r="HB3814" s="333"/>
      <c r="HL3814" s="333"/>
      <c r="HV3814" s="333"/>
      <c r="IA3814" s="325"/>
    </row>
    <row r="3815" spans="1:235" s="48" customFormat="1">
      <c r="A3815" s="46"/>
      <c r="AB3815" s="333"/>
      <c r="AL3815" s="333"/>
      <c r="AV3815" s="333"/>
      <c r="BF3815" s="333"/>
      <c r="BP3815" s="333"/>
      <c r="BZ3815" s="333"/>
      <c r="CJ3815" s="333"/>
      <c r="CT3815" s="333"/>
      <c r="DD3815" s="333"/>
      <c r="DN3815" s="333"/>
      <c r="DX3815" s="333"/>
      <c r="EH3815" s="333"/>
      <c r="ER3815" s="333"/>
      <c r="FX3815" s="389"/>
      <c r="GH3815" s="333"/>
      <c r="GR3815" s="333"/>
      <c r="HB3815" s="333"/>
      <c r="HL3815" s="333"/>
      <c r="HV3815" s="333"/>
      <c r="IA3815" s="325"/>
    </row>
    <row r="3816" spans="1:235" s="48" customFormat="1">
      <c r="A3816" s="46"/>
      <c r="AB3816" s="333"/>
      <c r="AL3816" s="333"/>
      <c r="AV3816" s="333"/>
      <c r="BF3816" s="333"/>
      <c r="BP3816" s="333"/>
      <c r="BZ3816" s="333"/>
      <c r="CJ3816" s="333"/>
      <c r="CT3816" s="333"/>
      <c r="DD3816" s="333"/>
      <c r="DN3816" s="333"/>
      <c r="DX3816" s="333"/>
      <c r="EH3816" s="333"/>
      <c r="ER3816" s="333"/>
      <c r="FX3816" s="389"/>
      <c r="GH3816" s="333"/>
      <c r="GR3816" s="333"/>
      <c r="HB3816" s="333"/>
      <c r="HL3816" s="333"/>
      <c r="HV3816" s="333"/>
      <c r="IA3816" s="325"/>
    </row>
    <row r="3817" spans="1:235" s="48" customFormat="1">
      <c r="A3817" s="46"/>
      <c r="AB3817" s="333"/>
      <c r="AL3817" s="333"/>
      <c r="AV3817" s="333"/>
      <c r="BF3817" s="333"/>
      <c r="BP3817" s="333"/>
      <c r="BZ3817" s="333"/>
      <c r="CJ3817" s="333"/>
      <c r="CT3817" s="333"/>
      <c r="DD3817" s="333"/>
      <c r="DN3817" s="333"/>
      <c r="DX3817" s="333"/>
      <c r="EH3817" s="333"/>
      <c r="ER3817" s="333"/>
      <c r="FX3817" s="389"/>
      <c r="GH3817" s="333"/>
      <c r="GR3817" s="333"/>
      <c r="HB3817" s="333"/>
      <c r="HL3817" s="333"/>
      <c r="HV3817" s="333"/>
      <c r="IA3817" s="325"/>
    </row>
    <row r="3818" spans="1:235" s="48" customFormat="1">
      <c r="A3818" s="46"/>
      <c r="AB3818" s="333"/>
      <c r="AL3818" s="333"/>
      <c r="AV3818" s="333"/>
      <c r="BF3818" s="333"/>
      <c r="BP3818" s="333"/>
      <c r="BZ3818" s="333"/>
      <c r="CJ3818" s="333"/>
      <c r="CT3818" s="333"/>
      <c r="DD3818" s="333"/>
      <c r="DN3818" s="333"/>
      <c r="DX3818" s="333"/>
      <c r="EH3818" s="333"/>
      <c r="ER3818" s="333"/>
      <c r="FX3818" s="389"/>
      <c r="GH3818" s="333"/>
      <c r="GR3818" s="333"/>
      <c r="HB3818" s="333"/>
      <c r="HL3818" s="333"/>
      <c r="HV3818" s="333"/>
      <c r="IA3818" s="325"/>
    </row>
    <row r="3819" spans="1:235" s="48" customFormat="1">
      <c r="A3819" s="46"/>
      <c r="AB3819" s="333"/>
      <c r="AL3819" s="333"/>
      <c r="AV3819" s="333"/>
      <c r="BF3819" s="333"/>
      <c r="BP3819" s="333"/>
      <c r="BZ3819" s="333"/>
      <c r="CJ3819" s="333"/>
      <c r="CT3819" s="333"/>
      <c r="DD3819" s="333"/>
      <c r="DN3819" s="333"/>
      <c r="DX3819" s="333"/>
      <c r="EH3819" s="333"/>
      <c r="ER3819" s="333"/>
      <c r="FX3819" s="389"/>
      <c r="GH3819" s="333"/>
      <c r="GR3819" s="333"/>
      <c r="HB3819" s="333"/>
      <c r="HL3819" s="333"/>
      <c r="HV3819" s="333"/>
      <c r="IA3819" s="325"/>
    </row>
    <row r="3820" spans="1:235" s="48" customFormat="1">
      <c r="A3820" s="46"/>
      <c r="AB3820" s="333"/>
      <c r="AL3820" s="333"/>
      <c r="AV3820" s="333"/>
      <c r="BF3820" s="333"/>
      <c r="BP3820" s="333"/>
      <c r="BZ3820" s="333"/>
      <c r="CJ3820" s="333"/>
      <c r="CT3820" s="333"/>
      <c r="DD3820" s="333"/>
      <c r="DN3820" s="333"/>
      <c r="DX3820" s="333"/>
      <c r="EH3820" s="333"/>
      <c r="ER3820" s="333"/>
      <c r="FX3820" s="389"/>
      <c r="GH3820" s="333"/>
      <c r="GR3820" s="333"/>
      <c r="HB3820" s="333"/>
      <c r="HL3820" s="333"/>
      <c r="HV3820" s="333"/>
      <c r="IA3820" s="325"/>
    </row>
    <row r="3821" spans="1:235" s="48" customFormat="1">
      <c r="A3821" s="46"/>
      <c r="AB3821" s="333"/>
      <c r="AL3821" s="333"/>
      <c r="AV3821" s="333"/>
      <c r="BF3821" s="333"/>
      <c r="BP3821" s="333"/>
      <c r="BZ3821" s="333"/>
      <c r="CJ3821" s="333"/>
      <c r="CT3821" s="333"/>
      <c r="DD3821" s="333"/>
      <c r="DN3821" s="333"/>
      <c r="DX3821" s="333"/>
      <c r="EH3821" s="333"/>
      <c r="ER3821" s="333"/>
      <c r="FX3821" s="389"/>
      <c r="GH3821" s="333"/>
      <c r="GR3821" s="333"/>
      <c r="HB3821" s="333"/>
      <c r="HL3821" s="333"/>
      <c r="HV3821" s="333"/>
      <c r="IA3821" s="325"/>
    </row>
    <row r="3822" spans="1:235" s="48" customFormat="1">
      <c r="A3822" s="46"/>
      <c r="AB3822" s="333"/>
      <c r="AL3822" s="333"/>
      <c r="AV3822" s="333"/>
      <c r="BF3822" s="333"/>
      <c r="BP3822" s="333"/>
      <c r="BZ3822" s="333"/>
      <c r="CJ3822" s="333"/>
      <c r="CT3822" s="333"/>
      <c r="DD3822" s="333"/>
      <c r="DN3822" s="333"/>
      <c r="DX3822" s="333"/>
      <c r="EH3822" s="333"/>
      <c r="ER3822" s="333"/>
      <c r="FX3822" s="389"/>
      <c r="GH3822" s="333"/>
      <c r="GR3822" s="333"/>
      <c r="HB3822" s="333"/>
      <c r="HL3822" s="333"/>
      <c r="HV3822" s="333"/>
      <c r="IA3822" s="325"/>
    </row>
    <row r="3823" spans="1:235" s="48" customFormat="1">
      <c r="A3823" s="46"/>
      <c r="AB3823" s="333"/>
      <c r="AL3823" s="333"/>
      <c r="AV3823" s="333"/>
      <c r="BF3823" s="333"/>
      <c r="BP3823" s="333"/>
      <c r="BZ3823" s="333"/>
      <c r="CJ3823" s="333"/>
      <c r="CT3823" s="333"/>
      <c r="DD3823" s="333"/>
      <c r="DN3823" s="333"/>
      <c r="DX3823" s="333"/>
      <c r="EH3823" s="333"/>
      <c r="ER3823" s="333"/>
      <c r="FX3823" s="389"/>
      <c r="GH3823" s="333"/>
      <c r="GR3823" s="333"/>
      <c r="HB3823" s="333"/>
      <c r="HL3823" s="333"/>
      <c r="HV3823" s="333"/>
      <c r="IA3823" s="325"/>
    </row>
    <row r="3824" spans="1:235" s="48" customFormat="1">
      <c r="A3824" s="46"/>
      <c r="AB3824" s="333"/>
      <c r="AL3824" s="333"/>
      <c r="AV3824" s="333"/>
      <c r="BF3824" s="333"/>
      <c r="BP3824" s="333"/>
      <c r="BZ3824" s="333"/>
      <c r="CJ3824" s="333"/>
      <c r="CT3824" s="333"/>
      <c r="DD3824" s="333"/>
      <c r="DN3824" s="333"/>
      <c r="DX3824" s="333"/>
      <c r="EH3824" s="333"/>
      <c r="ER3824" s="333"/>
      <c r="FX3824" s="389"/>
      <c r="GH3824" s="333"/>
      <c r="GR3824" s="333"/>
      <c r="HB3824" s="333"/>
      <c r="HL3824" s="333"/>
      <c r="HV3824" s="333"/>
      <c r="IA3824" s="325"/>
    </row>
    <row r="3825" spans="1:235" s="48" customFormat="1">
      <c r="A3825" s="46"/>
      <c r="AB3825" s="333"/>
      <c r="AL3825" s="333"/>
      <c r="AV3825" s="333"/>
      <c r="BF3825" s="333"/>
      <c r="BP3825" s="333"/>
      <c r="BZ3825" s="333"/>
      <c r="CJ3825" s="333"/>
      <c r="CT3825" s="333"/>
      <c r="DD3825" s="333"/>
      <c r="DN3825" s="333"/>
      <c r="DX3825" s="333"/>
      <c r="EH3825" s="333"/>
      <c r="ER3825" s="333"/>
      <c r="FX3825" s="389"/>
      <c r="GH3825" s="333"/>
      <c r="GR3825" s="333"/>
      <c r="HB3825" s="333"/>
      <c r="HL3825" s="333"/>
      <c r="HV3825" s="333"/>
      <c r="IA3825" s="325"/>
    </row>
    <row r="3826" spans="1:235" s="48" customFormat="1">
      <c r="A3826" s="46"/>
      <c r="AB3826" s="333"/>
      <c r="AL3826" s="333"/>
      <c r="AV3826" s="333"/>
      <c r="BF3826" s="333"/>
      <c r="BP3826" s="333"/>
      <c r="BZ3826" s="333"/>
      <c r="CJ3826" s="333"/>
      <c r="CT3826" s="333"/>
      <c r="DD3826" s="333"/>
      <c r="DN3826" s="333"/>
      <c r="DX3826" s="333"/>
      <c r="EH3826" s="333"/>
      <c r="ER3826" s="333"/>
      <c r="FX3826" s="389"/>
      <c r="GH3826" s="333"/>
      <c r="GR3826" s="333"/>
      <c r="HB3826" s="333"/>
      <c r="HL3826" s="333"/>
      <c r="HV3826" s="333"/>
      <c r="IA3826" s="325"/>
    </row>
    <row r="3827" spans="1:235" s="48" customFormat="1">
      <c r="A3827" s="46"/>
      <c r="AB3827" s="333"/>
      <c r="AL3827" s="333"/>
      <c r="AV3827" s="333"/>
      <c r="BF3827" s="333"/>
      <c r="BP3827" s="333"/>
      <c r="BZ3827" s="333"/>
      <c r="CJ3827" s="333"/>
      <c r="CT3827" s="333"/>
      <c r="DD3827" s="333"/>
      <c r="DN3827" s="333"/>
      <c r="DX3827" s="333"/>
      <c r="EH3827" s="333"/>
      <c r="ER3827" s="333"/>
      <c r="FX3827" s="389"/>
      <c r="GH3827" s="333"/>
      <c r="GR3827" s="333"/>
      <c r="HB3827" s="333"/>
      <c r="HL3827" s="333"/>
      <c r="HV3827" s="333"/>
      <c r="IA3827" s="325"/>
    </row>
    <row r="3828" spans="1:235" s="48" customFormat="1">
      <c r="A3828" s="46"/>
      <c r="AB3828" s="333"/>
      <c r="AL3828" s="333"/>
      <c r="AV3828" s="333"/>
      <c r="BF3828" s="333"/>
      <c r="BP3828" s="333"/>
      <c r="BZ3828" s="333"/>
      <c r="CJ3828" s="333"/>
      <c r="CT3828" s="333"/>
      <c r="DD3828" s="333"/>
      <c r="DN3828" s="333"/>
      <c r="DX3828" s="333"/>
      <c r="EH3828" s="333"/>
      <c r="ER3828" s="333"/>
      <c r="FX3828" s="389"/>
      <c r="GH3828" s="333"/>
      <c r="GR3828" s="333"/>
      <c r="HB3828" s="333"/>
      <c r="HL3828" s="333"/>
      <c r="HV3828" s="333"/>
      <c r="IA3828" s="325"/>
    </row>
    <row r="3829" spans="1:235" s="48" customFormat="1">
      <c r="A3829" s="46"/>
      <c r="AB3829" s="333"/>
      <c r="AL3829" s="333"/>
      <c r="AV3829" s="333"/>
      <c r="BF3829" s="333"/>
      <c r="BP3829" s="333"/>
      <c r="BZ3829" s="333"/>
      <c r="CJ3829" s="333"/>
      <c r="CT3829" s="333"/>
      <c r="DD3829" s="333"/>
      <c r="DN3829" s="333"/>
      <c r="DX3829" s="333"/>
      <c r="EH3829" s="333"/>
      <c r="ER3829" s="333"/>
      <c r="FX3829" s="389"/>
      <c r="GH3829" s="333"/>
      <c r="GR3829" s="333"/>
      <c r="HB3829" s="333"/>
      <c r="HL3829" s="333"/>
      <c r="HV3829" s="333"/>
      <c r="IA3829" s="325"/>
    </row>
    <row r="3830" spans="1:235" s="48" customFormat="1">
      <c r="A3830" s="46"/>
      <c r="AB3830" s="333"/>
      <c r="AL3830" s="333"/>
      <c r="AV3830" s="333"/>
      <c r="BF3830" s="333"/>
      <c r="BP3830" s="333"/>
      <c r="BZ3830" s="333"/>
      <c r="CJ3830" s="333"/>
      <c r="CT3830" s="333"/>
      <c r="DD3830" s="333"/>
      <c r="DN3830" s="333"/>
      <c r="DX3830" s="333"/>
      <c r="EH3830" s="333"/>
      <c r="ER3830" s="333"/>
      <c r="FX3830" s="389"/>
      <c r="GH3830" s="333"/>
      <c r="GR3830" s="333"/>
      <c r="HB3830" s="333"/>
      <c r="HL3830" s="333"/>
      <c r="HV3830" s="333"/>
      <c r="IA3830" s="325"/>
    </row>
    <row r="3831" spans="1:235" s="48" customFormat="1">
      <c r="A3831" s="46"/>
      <c r="AB3831" s="333"/>
      <c r="AL3831" s="333"/>
      <c r="AV3831" s="333"/>
      <c r="BF3831" s="333"/>
      <c r="BP3831" s="333"/>
      <c r="BZ3831" s="333"/>
      <c r="CJ3831" s="333"/>
      <c r="CT3831" s="333"/>
      <c r="DD3831" s="333"/>
      <c r="DN3831" s="333"/>
      <c r="DX3831" s="333"/>
      <c r="EH3831" s="333"/>
      <c r="ER3831" s="333"/>
      <c r="FX3831" s="389"/>
      <c r="GH3831" s="333"/>
      <c r="GR3831" s="333"/>
      <c r="HB3831" s="333"/>
      <c r="HL3831" s="333"/>
      <c r="HV3831" s="333"/>
      <c r="IA3831" s="325"/>
    </row>
    <row r="3832" spans="1:235" s="48" customFormat="1">
      <c r="A3832" s="46"/>
      <c r="AB3832" s="333"/>
      <c r="AL3832" s="333"/>
      <c r="AV3832" s="333"/>
      <c r="BF3832" s="333"/>
      <c r="BP3832" s="333"/>
      <c r="BZ3832" s="333"/>
      <c r="CJ3832" s="333"/>
      <c r="CT3832" s="333"/>
      <c r="DD3832" s="333"/>
      <c r="DN3832" s="333"/>
      <c r="DX3832" s="333"/>
      <c r="EH3832" s="333"/>
      <c r="ER3832" s="333"/>
      <c r="FX3832" s="389"/>
      <c r="GH3832" s="333"/>
      <c r="GR3832" s="333"/>
      <c r="HB3832" s="333"/>
      <c r="HL3832" s="333"/>
      <c r="HV3832" s="333"/>
      <c r="IA3832" s="325"/>
    </row>
    <row r="3833" spans="1:235" s="48" customFormat="1">
      <c r="A3833" s="46"/>
      <c r="AB3833" s="333"/>
      <c r="AL3833" s="333"/>
      <c r="AV3833" s="333"/>
      <c r="BF3833" s="333"/>
      <c r="BP3833" s="333"/>
      <c r="BZ3833" s="333"/>
      <c r="CJ3833" s="333"/>
      <c r="CT3833" s="333"/>
      <c r="DD3833" s="333"/>
      <c r="DN3833" s="333"/>
      <c r="DX3833" s="333"/>
      <c r="EH3833" s="333"/>
      <c r="ER3833" s="333"/>
      <c r="FX3833" s="389"/>
      <c r="GH3833" s="333"/>
      <c r="GR3833" s="333"/>
      <c r="HB3833" s="333"/>
      <c r="HL3833" s="333"/>
      <c r="HV3833" s="333"/>
      <c r="IA3833" s="325"/>
    </row>
    <row r="3834" spans="1:235" s="48" customFormat="1">
      <c r="A3834" s="46"/>
      <c r="AB3834" s="333"/>
      <c r="AL3834" s="333"/>
      <c r="AV3834" s="333"/>
      <c r="BF3834" s="333"/>
      <c r="BP3834" s="333"/>
      <c r="BZ3834" s="333"/>
      <c r="CJ3834" s="333"/>
      <c r="CT3834" s="333"/>
      <c r="DD3834" s="333"/>
      <c r="DN3834" s="333"/>
      <c r="DX3834" s="333"/>
      <c r="EH3834" s="333"/>
      <c r="ER3834" s="333"/>
      <c r="FX3834" s="389"/>
      <c r="GH3834" s="333"/>
      <c r="GR3834" s="333"/>
      <c r="HB3834" s="333"/>
      <c r="HL3834" s="333"/>
      <c r="HV3834" s="333"/>
      <c r="IA3834" s="325"/>
    </row>
    <row r="3835" spans="1:235" s="48" customFormat="1">
      <c r="A3835" s="46"/>
      <c r="AB3835" s="333"/>
      <c r="AL3835" s="333"/>
      <c r="AV3835" s="333"/>
      <c r="BF3835" s="333"/>
      <c r="BP3835" s="333"/>
      <c r="BZ3835" s="333"/>
      <c r="CJ3835" s="333"/>
      <c r="CT3835" s="333"/>
      <c r="DD3835" s="333"/>
      <c r="DN3835" s="333"/>
      <c r="DX3835" s="333"/>
      <c r="EH3835" s="333"/>
      <c r="ER3835" s="333"/>
      <c r="FX3835" s="389"/>
      <c r="GH3835" s="333"/>
      <c r="GR3835" s="333"/>
      <c r="HB3835" s="333"/>
      <c r="HL3835" s="333"/>
      <c r="HV3835" s="333"/>
      <c r="IA3835" s="325"/>
    </row>
    <row r="3836" spans="1:235" s="48" customFormat="1">
      <c r="A3836" s="46"/>
      <c r="AB3836" s="333"/>
      <c r="AL3836" s="333"/>
      <c r="AV3836" s="333"/>
      <c r="BF3836" s="333"/>
      <c r="BP3836" s="333"/>
      <c r="BZ3836" s="333"/>
      <c r="CJ3836" s="333"/>
      <c r="CT3836" s="333"/>
      <c r="DD3836" s="333"/>
      <c r="DN3836" s="333"/>
      <c r="DX3836" s="333"/>
      <c r="EH3836" s="333"/>
      <c r="ER3836" s="333"/>
      <c r="FX3836" s="389"/>
      <c r="GH3836" s="333"/>
      <c r="GR3836" s="333"/>
      <c r="HB3836" s="333"/>
      <c r="HL3836" s="333"/>
      <c r="HV3836" s="333"/>
      <c r="IA3836" s="325"/>
    </row>
    <row r="3837" spans="1:235" s="48" customFormat="1">
      <c r="A3837" s="46"/>
      <c r="AB3837" s="333"/>
      <c r="AL3837" s="333"/>
      <c r="AV3837" s="333"/>
      <c r="BF3837" s="333"/>
      <c r="BP3837" s="333"/>
      <c r="BZ3837" s="333"/>
      <c r="CJ3837" s="333"/>
      <c r="CT3837" s="333"/>
      <c r="DD3837" s="333"/>
      <c r="DN3837" s="333"/>
      <c r="DX3837" s="333"/>
      <c r="EH3837" s="333"/>
      <c r="ER3837" s="333"/>
      <c r="FX3837" s="389"/>
      <c r="GH3837" s="333"/>
      <c r="GR3837" s="333"/>
      <c r="HB3837" s="333"/>
      <c r="HL3837" s="333"/>
      <c r="HV3837" s="333"/>
      <c r="IA3837" s="325"/>
    </row>
    <row r="3838" spans="1:235" s="48" customFormat="1">
      <c r="A3838" s="46"/>
      <c r="AB3838" s="333"/>
      <c r="AL3838" s="333"/>
      <c r="AV3838" s="333"/>
      <c r="BF3838" s="333"/>
      <c r="BP3838" s="333"/>
      <c r="BZ3838" s="333"/>
      <c r="CJ3838" s="333"/>
      <c r="CT3838" s="333"/>
      <c r="DD3838" s="333"/>
      <c r="DN3838" s="333"/>
      <c r="DX3838" s="333"/>
      <c r="EH3838" s="333"/>
      <c r="ER3838" s="333"/>
      <c r="FX3838" s="389"/>
      <c r="GH3838" s="333"/>
      <c r="GR3838" s="333"/>
      <c r="HB3838" s="333"/>
      <c r="HL3838" s="333"/>
      <c r="HV3838" s="333"/>
      <c r="IA3838" s="325"/>
    </row>
    <row r="3839" spans="1:235" s="48" customFormat="1">
      <c r="A3839" s="46"/>
      <c r="AB3839" s="333"/>
      <c r="AL3839" s="333"/>
      <c r="AV3839" s="333"/>
      <c r="BF3839" s="333"/>
      <c r="BP3839" s="333"/>
      <c r="BZ3839" s="333"/>
      <c r="CJ3839" s="333"/>
      <c r="CT3839" s="333"/>
      <c r="DD3839" s="333"/>
      <c r="DN3839" s="333"/>
      <c r="DX3839" s="333"/>
      <c r="EH3839" s="333"/>
      <c r="ER3839" s="333"/>
      <c r="FX3839" s="389"/>
      <c r="GH3839" s="333"/>
      <c r="GR3839" s="333"/>
      <c r="HB3839" s="333"/>
      <c r="HL3839" s="333"/>
      <c r="HV3839" s="333"/>
      <c r="IA3839" s="325"/>
    </row>
    <row r="3840" spans="1:235" s="48" customFormat="1">
      <c r="A3840" s="46"/>
      <c r="AB3840" s="333"/>
      <c r="AL3840" s="333"/>
      <c r="AV3840" s="333"/>
      <c r="BF3840" s="333"/>
      <c r="BP3840" s="333"/>
      <c r="BZ3840" s="333"/>
      <c r="CJ3840" s="333"/>
      <c r="CT3840" s="333"/>
      <c r="DD3840" s="333"/>
      <c r="DN3840" s="333"/>
      <c r="DX3840" s="333"/>
      <c r="EH3840" s="333"/>
      <c r="ER3840" s="333"/>
      <c r="FX3840" s="389"/>
      <c r="GH3840" s="333"/>
      <c r="GR3840" s="333"/>
      <c r="HB3840" s="333"/>
      <c r="HL3840" s="333"/>
      <c r="HV3840" s="333"/>
      <c r="IA3840" s="325"/>
    </row>
    <row r="3841" spans="1:235" s="48" customFormat="1">
      <c r="A3841" s="46"/>
      <c r="AB3841" s="333"/>
      <c r="AL3841" s="333"/>
      <c r="AV3841" s="333"/>
      <c r="BF3841" s="333"/>
      <c r="BP3841" s="333"/>
      <c r="BZ3841" s="333"/>
      <c r="CJ3841" s="333"/>
      <c r="CT3841" s="333"/>
      <c r="DD3841" s="333"/>
      <c r="DN3841" s="333"/>
      <c r="DX3841" s="333"/>
      <c r="EH3841" s="333"/>
      <c r="ER3841" s="333"/>
      <c r="FX3841" s="389"/>
      <c r="GH3841" s="333"/>
      <c r="GR3841" s="333"/>
      <c r="HB3841" s="333"/>
      <c r="HL3841" s="333"/>
      <c r="HV3841" s="333"/>
      <c r="IA3841" s="325"/>
    </row>
    <row r="3842" spans="1:235" s="48" customFormat="1">
      <c r="A3842" s="46"/>
      <c r="AB3842" s="333"/>
      <c r="AL3842" s="333"/>
      <c r="AV3842" s="333"/>
      <c r="BF3842" s="333"/>
      <c r="BP3842" s="333"/>
      <c r="BZ3842" s="333"/>
      <c r="CJ3842" s="333"/>
      <c r="CT3842" s="333"/>
      <c r="DD3842" s="333"/>
      <c r="DN3842" s="333"/>
      <c r="DX3842" s="333"/>
      <c r="EH3842" s="333"/>
      <c r="ER3842" s="333"/>
      <c r="FX3842" s="389"/>
      <c r="GH3842" s="333"/>
      <c r="GR3842" s="333"/>
      <c r="HB3842" s="333"/>
      <c r="HL3842" s="333"/>
      <c r="HV3842" s="333"/>
      <c r="IA3842" s="325"/>
    </row>
    <row r="3843" spans="1:235" s="48" customFormat="1">
      <c r="A3843" s="46"/>
      <c r="AB3843" s="333"/>
      <c r="AL3843" s="333"/>
      <c r="AV3843" s="333"/>
      <c r="BF3843" s="333"/>
      <c r="BP3843" s="333"/>
      <c r="BZ3843" s="333"/>
      <c r="CJ3843" s="333"/>
      <c r="CT3843" s="333"/>
      <c r="DD3843" s="333"/>
      <c r="DN3843" s="333"/>
      <c r="DX3843" s="333"/>
      <c r="EH3843" s="333"/>
      <c r="ER3843" s="333"/>
      <c r="FX3843" s="389"/>
      <c r="GH3843" s="333"/>
      <c r="GR3843" s="333"/>
      <c r="HB3843" s="333"/>
      <c r="HL3843" s="333"/>
      <c r="HV3843" s="333"/>
      <c r="IA3843" s="325"/>
    </row>
    <row r="3844" spans="1:235" s="48" customFormat="1">
      <c r="A3844" s="46"/>
      <c r="AB3844" s="333"/>
      <c r="AL3844" s="333"/>
      <c r="AV3844" s="333"/>
      <c r="BF3844" s="333"/>
      <c r="BP3844" s="333"/>
      <c r="BZ3844" s="333"/>
      <c r="CJ3844" s="333"/>
      <c r="CT3844" s="333"/>
      <c r="DD3844" s="333"/>
      <c r="DN3844" s="333"/>
      <c r="DX3844" s="333"/>
      <c r="EH3844" s="333"/>
      <c r="ER3844" s="333"/>
      <c r="FX3844" s="389"/>
      <c r="GH3844" s="333"/>
      <c r="GR3844" s="333"/>
      <c r="HB3844" s="333"/>
      <c r="HL3844" s="333"/>
      <c r="HV3844" s="333"/>
      <c r="IA3844" s="325"/>
    </row>
    <row r="3845" spans="1:235" s="48" customFormat="1">
      <c r="A3845" s="46"/>
      <c r="AB3845" s="333"/>
      <c r="AL3845" s="333"/>
      <c r="AV3845" s="333"/>
      <c r="BF3845" s="333"/>
      <c r="BP3845" s="333"/>
      <c r="BZ3845" s="333"/>
      <c r="CJ3845" s="333"/>
      <c r="CT3845" s="333"/>
      <c r="DD3845" s="333"/>
      <c r="DN3845" s="333"/>
      <c r="DX3845" s="333"/>
      <c r="EH3845" s="333"/>
      <c r="ER3845" s="333"/>
      <c r="FX3845" s="389"/>
      <c r="GH3845" s="333"/>
      <c r="GR3845" s="333"/>
      <c r="HB3845" s="333"/>
      <c r="HL3845" s="333"/>
      <c r="HV3845" s="333"/>
      <c r="IA3845" s="325"/>
    </row>
    <row r="3846" spans="1:235" s="48" customFormat="1">
      <c r="A3846" s="46"/>
      <c r="AB3846" s="333"/>
      <c r="AL3846" s="333"/>
      <c r="AV3846" s="333"/>
      <c r="BF3846" s="333"/>
      <c r="BP3846" s="333"/>
      <c r="BZ3846" s="333"/>
      <c r="CJ3846" s="333"/>
      <c r="CT3846" s="333"/>
      <c r="DD3846" s="333"/>
      <c r="DN3846" s="333"/>
      <c r="DX3846" s="333"/>
      <c r="EH3846" s="333"/>
      <c r="ER3846" s="333"/>
      <c r="FX3846" s="389"/>
      <c r="GH3846" s="333"/>
      <c r="GR3846" s="333"/>
      <c r="HB3846" s="333"/>
      <c r="HL3846" s="333"/>
      <c r="HV3846" s="333"/>
      <c r="IA3846" s="325"/>
    </row>
    <row r="3847" spans="1:235" s="48" customFormat="1">
      <c r="A3847" s="46"/>
      <c r="AB3847" s="333"/>
      <c r="AL3847" s="333"/>
      <c r="AV3847" s="333"/>
      <c r="BF3847" s="333"/>
      <c r="BP3847" s="333"/>
      <c r="BZ3847" s="333"/>
      <c r="CJ3847" s="333"/>
      <c r="CT3847" s="333"/>
      <c r="DD3847" s="333"/>
      <c r="DN3847" s="333"/>
      <c r="DX3847" s="333"/>
      <c r="EH3847" s="333"/>
      <c r="ER3847" s="333"/>
      <c r="FX3847" s="389"/>
      <c r="GH3847" s="333"/>
      <c r="GR3847" s="333"/>
      <c r="HB3847" s="333"/>
      <c r="HL3847" s="333"/>
      <c r="HV3847" s="333"/>
      <c r="IA3847" s="325"/>
    </row>
    <row r="3848" spans="1:235" s="48" customFormat="1">
      <c r="A3848" s="46"/>
      <c r="AB3848" s="333"/>
      <c r="AL3848" s="333"/>
      <c r="AV3848" s="333"/>
      <c r="BF3848" s="333"/>
      <c r="BP3848" s="333"/>
      <c r="BZ3848" s="333"/>
      <c r="CJ3848" s="333"/>
      <c r="CT3848" s="333"/>
      <c r="DD3848" s="333"/>
      <c r="DN3848" s="333"/>
      <c r="DX3848" s="333"/>
      <c r="EH3848" s="333"/>
      <c r="ER3848" s="333"/>
      <c r="FX3848" s="389"/>
      <c r="GH3848" s="333"/>
      <c r="GR3848" s="333"/>
      <c r="HB3848" s="333"/>
      <c r="HL3848" s="333"/>
      <c r="HV3848" s="333"/>
      <c r="IA3848" s="325"/>
    </row>
    <row r="3849" spans="1:235" s="48" customFormat="1">
      <c r="A3849" s="46"/>
      <c r="AB3849" s="333"/>
      <c r="AL3849" s="333"/>
      <c r="AV3849" s="333"/>
      <c r="BF3849" s="333"/>
      <c r="BP3849" s="333"/>
      <c r="BZ3849" s="333"/>
      <c r="CJ3849" s="333"/>
      <c r="CT3849" s="333"/>
      <c r="DD3849" s="333"/>
      <c r="DN3849" s="333"/>
      <c r="DX3849" s="333"/>
      <c r="EH3849" s="333"/>
      <c r="ER3849" s="333"/>
      <c r="FX3849" s="389"/>
      <c r="GH3849" s="333"/>
      <c r="GR3849" s="333"/>
      <c r="HB3849" s="333"/>
      <c r="HL3849" s="333"/>
      <c r="HV3849" s="333"/>
      <c r="IA3849" s="325"/>
    </row>
    <row r="3850" spans="1:235" s="48" customFormat="1">
      <c r="A3850" s="46"/>
      <c r="AB3850" s="333"/>
      <c r="AL3850" s="333"/>
      <c r="AV3850" s="333"/>
      <c r="BF3850" s="333"/>
      <c r="BP3850" s="333"/>
      <c r="BZ3850" s="333"/>
      <c r="CJ3850" s="333"/>
      <c r="CT3850" s="333"/>
      <c r="DD3850" s="333"/>
      <c r="DN3850" s="333"/>
      <c r="DX3850" s="333"/>
      <c r="EH3850" s="333"/>
      <c r="ER3850" s="333"/>
      <c r="FX3850" s="389"/>
      <c r="GH3850" s="333"/>
      <c r="GR3850" s="333"/>
      <c r="HB3850" s="333"/>
      <c r="HL3850" s="333"/>
      <c r="HV3850" s="333"/>
      <c r="IA3850" s="325"/>
    </row>
    <row r="3851" spans="1:235" s="48" customFormat="1">
      <c r="A3851" s="46"/>
      <c r="AB3851" s="333"/>
      <c r="AL3851" s="333"/>
      <c r="AV3851" s="333"/>
      <c r="BF3851" s="333"/>
      <c r="BP3851" s="333"/>
      <c r="BZ3851" s="333"/>
      <c r="CJ3851" s="333"/>
      <c r="CT3851" s="333"/>
      <c r="DD3851" s="333"/>
      <c r="DN3851" s="333"/>
      <c r="DX3851" s="333"/>
      <c r="EH3851" s="333"/>
      <c r="ER3851" s="333"/>
      <c r="FX3851" s="389"/>
      <c r="GH3851" s="333"/>
      <c r="GR3851" s="333"/>
      <c r="HB3851" s="333"/>
      <c r="HL3851" s="333"/>
      <c r="HV3851" s="333"/>
      <c r="IA3851" s="325"/>
    </row>
    <row r="3852" spans="1:235" s="48" customFormat="1">
      <c r="A3852" s="46"/>
      <c r="AB3852" s="333"/>
      <c r="AL3852" s="333"/>
      <c r="AV3852" s="333"/>
      <c r="BF3852" s="333"/>
      <c r="BP3852" s="333"/>
      <c r="BZ3852" s="333"/>
      <c r="CJ3852" s="333"/>
      <c r="CT3852" s="333"/>
      <c r="DD3852" s="333"/>
      <c r="DN3852" s="333"/>
      <c r="DX3852" s="333"/>
      <c r="EH3852" s="333"/>
      <c r="ER3852" s="333"/>
      <c r="FX3852" s="389"/>
      <c r="GH3852" s="333"/>
      <c r="GR3852" s="333"/>
      <c r="HB3852" s="333"/>
      <c r="HL3852" s="333"/>
      <c r="HV3852" s="333"/>
      <c r="IA3852" s="325"/>
    </row>
    <row r="3853" spans="1:235" s="48" customFormat="1">
      <c r="A3853" s="46"/>
      <c r="AB3853" s="333"/>
      <c r="AL3853" s="333"/>
      <c r="AV3853" s="333"/>
      <c r="BF3853" s="333"/>
      <c r="BP3853" s="333"/>
      <c r="BZ3853" s="333"/>
      <c r="CJ3853" s="333"/>
      <c r="CT3853" s="333"/>
      <c r="DD3853" s="333"/>
      <c r="DN3853" s="333"/>
      <c r="DX3853" s="333"/>
      <c r="EH3853" s="333"/>
      <c r="ER3853" s="333"/>
      <c r="FX3853" s="389"/>
      <c r="GH3853" s="333"/>
      <c r="GR3853" s="333"/>
      <c r="HB3853" s="333"/>
      <c r="HL3853" s="333"/>
      <c r="HV3853" s="333"/>
      <c r="IA3853" s="325"/>
    </row>
    <row r="3854" spans="1:235" s="48" customFormat="1">
      <c r="A3854" s="46"/>
      <c r="AB3854" s="333"/>
      <c r="AL3854" s="333"/>
      <c r="AV3854" s="333"/>
      <c r="BF3854" s="333"/>
      <c r="BP3854" s="333"/>
      <c r="BZ3854" s="333"/>
      <c r="CJ3854" s="333"/>
      <c r="CT3854" s="333"/>
      <c r="DD3854" s="333"/>
      <c r="DN3854" s="333"/>
      <c r="DX3854" s="333"/>
      <c r="EH3854" s="333"/>
      <c r="ER3854" s="333"/>
      <c r="FX3854" s="389"/>
      <c r="GH3854" s="333"/>
      <c r="GR3854" s="333"/>
      <c r="HB3854" s="333"/>
      <c r="HL3854" s="333"/>
      <c r="HV3854" s="333"/>
      <c r="IA3854" s="325"/>
    </row>
    <row r="3855" spans="1:235" s="48" customFormat="1">
      <c r="A3855" s="46"/>
      <c r="AB3855" s="333"/>
      <c r="AL3855" s="333"/>
      <c r="AV3855" s="333"/>
      <c r="BF3855" s="333"/>
      <c r="BP3855" s="333"/>
      <c r="BZ3855" s="333"/>
      <c r="CJ3855" s="333"/>
      <c r="CT3855" s="333"/>
      <c r="DD3855" s="333"/>
      <c r="DN3855" s="333"/>
      <c r="DX3855" s="333"/>
      <c r="EH3855" s="333"/>
      <c r="ER3855" s="333"/>
      <c r="FX3855" s="389"/>
      <c r="GH3855" s="333"/>
      <c r="GR3855" s="333"/>
      <c r="HB3855" s="333"/>
      <c r="HL3855" s="333"/>
      <c r="HV3855" s="333"/>
      <c r="IA3855" s="325"/>
    </row>
    <row r="3856" spans="1:235" s="48" customFormat="1">
      <c r="A3856" s="46"/>
      <c r="AB3856" s="333"/>
      <c r="AL3856" s="333"/>
      <c r="AV3856" s="333"/>
      <c r="BF3856" s="333"/>
      <c r="BP3856" s="333"/>
      <c r="BZ3856" s="333"/>
      <c r="CJ3856" s="333"/>
      <c r="CT3856" s="333"/>
      <c r="DD3856" s="333"/>
      <c r="DN3856" s="333"/>
      <c r="DX3856" s="333"/>
      <c r="EH3856" s="333"/>
      <c r="ER3856" s="333"/>
      <c r="FX3856" s="389"/>
      <c r="GH3856" s="333"/>
      <c r="GR3856" s="333"/>
      <c r="HB3856" s="333"/>
      <c r="HL3856" s="333"/>
      <c r="HV3856" s="333"/>
      <c r="IA3856" s="325"/>
    </row>
    <row r="3857" spans="1:235" s="48" customFormat="1">
      <c r="A3857" s="46"/>
      <c r="AB3857" s="333"/>
      <c r="AL3857" s="333"/>
      <c r="AV3857" s="333"/>
      <c r="BF3857" s="333"/>
      <c r="BP3857" s="333"/>
      <c r="BZ3857" s="333"/>
      <c r="CJ3857" s="333"/>
      <c r="CT3857" s="333"/>
      <c r="DD3857" s="333"/>
      <c r="DN3857" s="333"/>
      <c r="DX3857" s="333"/>
      <c r="EH3857" s="333"/>
      <c r="ER3857" s="333"/>
      <c r="FX3857" s="389"/>
      <c r="GH3857" s="333"/>
      <c r="GR3857" s="333"/>
      <c r="HB3857" s="333"/>
      <c r="HL3857" s="333"/>
      <c r="HV3857" s="333"/>
      <c r="IA3857" s="325"/>
    </row>
    <row r="3858" spans="1:235" s="48" customFormat="1">
      <c r="A3858" s="46"/>
      <c r="AB3858" s="333"/>
      <c r="AL3858" s="333"/>
      <c r="AV3858" s="333"/>
      <c r="BF3858" s="333"/>
      <c r="BP3858" s="333"/>
      <c r="BZ3858" s="333"/>
      <c r="CJ3858" s="333"/>
      <c r="CT3858" s="333"/>
      <c r="DD3858" s="333"/>
      <c r="DN3858" s="333"/>
      <c r="DX3858" s="333"/>
      <c r="EH3858" s="333"/>
      <c r="ER3858" s="333"/>
      <c r="FX3858" s="389"/>
      <c r="GH3858" s="333"/>
      <c r="GR3858" s="333"/>
      <c r="HB3858" s="333"/>
      <c r="HL3858" s="333"/>
      <c r="HV3858" s="333"/>
      <c r="IA3858" s="325"/>
    </row>
    <row r="3859" spans="1:235" s="48" customFormat="1">
      <c r="A3859" s="46"/>
      <c r="AB3859" s="333"/>
      <c r="AL3859" s="333"/>
      <c r="AV3859" s="333"/>
      <c r="BF3859" s="333"/>
      <c r="BP3859" s="333"/>
      <c r="BZ3859" s="333"/>
      <c r="CJ3859" s="333"/>
      <c r="CT3859" s="333"/>
      <c r="DD3859" s="333"/>
      <c r="DN3859" s="333"/>
      <c r="DX3859" s="333"/>
      <c r="EH3859" s="333"/>
      <c r="ER3859" s="333"/>
      <c r="FX3859" s="389"/>
      <c r="GH3859" s="333"/>
      <c r="GR3859" s="333"/>
      <c r="HB3859" s="333"/>
      <c r="HL3859" s="333"/>
      <c r="HV3859" s="333"/>
      <c r="IA3859" s="325"/>
    </row>
    <row r="3860" spans="1:235" s="48" customFormat="1">
      <c r="A3860" s="46"/>
      <c r="AB3860" s="333"/>
      <c r="AL3860" s="333"/>
      <c r="AV3860" s="333"/>
      <c r="BF3860" s="333"/>
      <c r="BP3860" s="333"/>
      <c r="BZ3860" s="333"/>
      <c r="CJ3860" s="333"/>
      <c r="CT3860" s="333"/>
      <c r="DD3860" s="333"/>
      <c r="DN3860" s="333"/>
      <c r="DX3860" s="333"/>
      <c r="EH3860" s="333"/>
      <c r="ER3860" s="333"/>
      <c r="FX3860" s="389"/>
      <c r="GH3860" s="333"/>
      <c r="GR3860" s="333"/>
      <c r="HB3860" s="333"/>
      <c r="HL3860" s="333"/>
      <c r="HV3860" s="333"/>
      <c r="IA3860" s="325"/>
    </row>
    <row r="3861" spans="1:235" s="48" customFormat="1">
      <c r="A3861" s="46"/>
      <c r="AB3861" s="333"/>
      <c r="AL3861" s="333"/>
      <c r="AV3861" s="333"/>
      <c r="BF3861" s="333"/>
      <c r="BP3861" s="333"/>
      <c r="BZ3861" s="333"/>
      <c r="CJ3861" s="333"/>
      <c r="CT3861" s="333"/>
      <c r="DD3861" s="333"/>
      <c r="DN3861" s="333"/>
      <c r="DX3861" s="333"/>
      <c r="EH3861" s="333"/>
      <c r="ER3861" s="333"/>
      <c r="FX3861" s="389"/>
      <c r="GH3861" s="333"/>
      <c r="GR3861" s="333"/>
      <c r="HB3861" s="333"/>
      <c r="HL3861" s="333"/>
      <c r="HV3861" s="333"/>
      <c r="IA3861" s="325"/>
    </row>
    <row r="3862" spans="1:235" s="48" customFormat="1">
      <c r="A3862" s="46"/>
      <c r="AB3862" s="333"/>
      <c r="AL3862" s="333"/>
      <c r="AV3862" s="333"/>
      <c r="BF3862" s="333"/>
      <c r="BP3862" s="333"/>
      <c r="BZ3862" s="333"/>
      <c r="CJ3862" s="333"/>
      <c r="CT3862" s="333"/>
      <c r="DD3862" s="333"/>
      <c r="DN3862" s="333"/>
      <c r="DX3862" s="333"/>
      <c r="EH3862" s="333"/>
      <c r="ER3862" s="333"/>
      <c r="FX3862" s="389"/>
      <c r="GH3862" s="333"/>
      <c r="GR3862" s="333"/>
      <c r="HB3862" s="333"/>
      <c r="HL3862" s="333"/>
      <c r="HV3862" s="333"/>
      <c r="IA3862" s="325"/>
    </row>
    <row r="3863" spans="1:235" s="48" customFormat="1">
      <c r="A3863" s="46"/>
      <c r="AB3863" s="333"/>
      <c r="AL3863" s="333"/>
      <c r="AV3863" s="333"/>
      <c r="BF3863" s="333"/>
      <c r="BP3863" s="333"/>
      <c r="BZ3863" s="333"/>
      <c r="CJ3863" s="333"/>
      <c r="CT3863" s="333"/>
      <c r="DD3863" s="333"/>
      <c r="DN3863" s="333"/>
      <c r="DX3863" s="333"/>
      <c r="EH3863" s="333"/>
      <c r="ER3863" s="333"/>
      <c r="FX3863" s="389"/>
      <c r="GH3863" s="333"/>
      <c r="GR3863" s="333"/>
      <c r="HB3863" s="333"/>
      <c r="HL3863" s="333"/>
      <c r="HV3863" s="333"/>
      <c r="IA3863" s="325"/>
    </row>
    <row r="3864" spans="1:235" s="48" customFormat="1">
      <c r="A3864" s="46"/>
      <c r="AB3864" s="333"/>
      <c r="AL3864" s="333"/>
      <c r="AV3864" s="333"/>
      <c r="BF3864" s="333"/>
      <c r="BP3864" s="333"/>
      <c r="BZ3864" s="333"/>
      <c r="CJ3864" s="333"/>
      <c r="CT3864" s="333"/>
      <c r="DD3864" s="333"/>
      <c r="DN3864" s="333"/>
      <c r="DX3864" s="333"/>
      <c r="EH3864" s="333"/>
      <c r="ER3864" s="333"/>
      <c r="FX3864" s="389"/>
      <c r="GH3864" s="333"/>
      <c r="GR3864" s="333"/>
      <c r="HB3864" s="333"/>
      <c r="HL3864" s="333"/>
      <c r="HV3864" s="333"/>
      <c r="IA3864" s="325"/>
    </row>
    <row r="3865" spans="1:235" s="48" customFormat="1">
      <c r="A3865" s="46"/>
      <c r="AB3865" s="333"/>
      <c r="AL3865" s="333"/>
      <c r="AV3865" s="333"/>
      <c r="BF3865" s="333"/>
      <c r="BP3865" s="333"/>
      <c r="BZ3865" s="333"/>
      <c r="CJ3865" s="333"/>
      <c r="CT3865" s="333"/>
      <c r="DD3865" s="333"/>
      <c r="DN3865" s="333"/>
      <c r="DX3865" s="333"/>
      <c r="EH3865" s="333"/>
      <c r="ER3865" s="333"/>
      <c r="FX3865" s="389"/>
      <c r="GH3865" s="333"/>
      <c r="GR3865" s="333"/>
      <c r="HB3865" s="333"/>
      <c r="HL3865" s="333"/>
      <c r="HV3865" s="333"/>
      <c r="IA3865" s="325"/>
    </row>
    <row r="3866" spans="1:235" s="48" customFormat="1">
      <c r="A3866" s="46"/>
      <c r="AB3866" s="333"/>
      <c r="AL3866" s="333"/>
      <c r="AV3866" s="333"/>
      <c r="BF3866" s="333"/>
      <c r="BP3866" s="333"/>
      <c r="BZ3866" s="333"/>
      <c r="CJ3866" s="333"/>
      <c r="CT3866" s="333"/>
      <c r="DD3866" s="333"/>
      <c r="DN3866" s="333"/>
      <c r="DX3866" s="333"/>
      <c r="EH3866" s="333"/>
      <c r="ER3866" s="333"/>
      <c r="FX3866" s="389"/>
      <c r="GH3866" s="333"/>
      <c r="GR3866" s="333"/>
      <c r="HB3866" s="333"/>
      <c r="HL3866" s="333"/>
      <c r="HV3866" s="333"/>
      <c r="IA3866" s="325"/>
    </row>
    <row r="3867" spans="1:235" s="48" customFormat="1">
      <c r="A3867" s="46"/>
      <c r="AB3867" s="333"/>
      <c r="AL3867" s="333"/>
      <c r="AV3867" s="333"/>
      <c r="BF3867" s="333"/>
      <c r="BP3867" s="333"/>
      <c r="BZ3867" s="333"/>
      <c r="CJ3867" s="333"/>
      <c r="CT3867" s="333"/>
      <c r="DD3867" s="333"/>
      <c r="DN3867" s="333"/>
      <c r="DX3867" s="333"/>
      <c r="EH3867" s="333"/>
      <c r="ER3867" s="333"/>
      <c r="FX3867" s="389"/>
      <c r="GH3867" s="333"/>
      <c r="GR3867" s="333"/>
      <c r="HB3867" s="333"/>
      <c r="HL3867" s="333"/>
      <c r="HV3867" s="333"/>
      <c r="IA3867" s="325"/>
    </row>
    <row r="3868" spans="1:235" s="48" customFormat="1">
      <c r="A3868" s="46"/>
      <c r="AB3868" s="333"/>
      <c r="AL3868" s="333"/>
      <c r="AV3868" s="333"/>
      <c r="BF3868" s="333"/>
      <c r="BP3868" s="333"/>
      <c r="BZ3868" s="333"/>
      <c r="CJ3868" s="333"/>
      <c r="CT3868" s="333"/>
      <c r="DD3868" s="333"/>
      <c r="DN3868" s="333"/>
      <c r="DX3868" s="333"/>
      <c r="EH3868" s="333"/>
      <c r="ER3868" s="333"/>
      <c r="FX3868" s="389"/>
      <c r="GH3868" s="333"/>
      <c r="GR3868" s="333"/>
      <c r="HB3868" s="333"/>
      <c r="HL3868" s="333"/>
      <c r="HV3868" s="333"/>
      <c r="IA3868" s="325"/>
    </row>
    <row r="3869" spans="1:235" s="48" customFormat="1">
      <c r="A3869" s="46"/>
      <c r="AB3869" s="333"/>
      <c r="AL3869" s="333"/>
      <c r="AV3869" s="333"/>
      <c r="BF3869" s="333"/>
      <c r="BP3869" s="333"/>
      <c r="BZ3869" s="333"/>
      <c r="CJ3869" s="333"/>
      <c r="CT3869" s="333"/>
      <c r="DD3869" s="333"/>
      <c r="DN3869" s="333"/>
      <c r="DX3869" s="333"/>
      <c r="EH3869" s="333"/>
      <c r="ER3869" s="333"/>
      <c r="FX3869" s="389"/>
      <c r="GH3869" s="333"/>
      <c r="GR3869" s="333"/>
      <c r="HB3869" s="333"/>
      <c r="HL3869" s="333"/>
      <c r="HV3869" s="333"/>
      <c r="IA3869" s="325"/>
    </row>
    <row r="3870" spans="1:235" s="48" customFormat="1">
      <c r="A3870" s="46"/>
      <c r="AB3870" s="333"/>
      <c r="AL3870" s="333"/>
      <c r="AV3870" s="333"/>
      <c r="BF3870" s="333"/>
      <c r="BP3870" s="333"/>
      <c r="BZ3870" s="333"/>
      <c r="CJ3870" s="333"/>
      <c r="CT3870" s="333"/>
      <c r="DD3870" s="333"/>
      <c r="DN3870" s="333"/>
      <c r="DX3870" s="333"/>
      <c r="EH3870" s="333"/>
      <c r="ER3870" s="333"/>
      <c r="FX3870" s="389"/>
      <c r="GH3870" s="333"/>
      <c r="GR3870" s="333"/>
      <c r="HB3870" s="333"/>
      <c r="HL3870" s="333"/>
      <c r="HV3870" s="333"/>
      <c r="IA3870" s="325"/>
    </row>
    <row r="3871" spans="1:235" s="48" customFormat="1">
      <c r="A3871" s="46"/>
      <c r="AB3871" s="333"/>
      <c r="AL3871" s="333"/>
      <c r="AV3871" s="333"/>
      <c r="BF3871" s="333"/>
      <c r="BP3871" s="333"/>
      <c r="BZ3871" s="333"/>
      <c r="CJ3871" s="333"/>
      <c r="CT3871" s="333"/>
      <c r="DD3871" s="333"/>
      <c r="DN3871" s="333"/>
      <c r="DX3871" s="333"/>
      <c r="EH3871" s="333"/>
      <c r="ER3871" s="333"/>
      <c r="FX3871" s="389"/>
      <c r="GH3871" s="333"/>
      <c r="GR3871" s="333"/>
      <c r="HB3871" s="333"/>
      <c r="HL3871" s="333"/>
      <c r="HV3871" s="333"/>
      <c r="IA3871" s="325"/>
    </row>
    <row r="3872" spans="1:235" s="48" customFormat="1">
      <c r="A3872" s="46"/>
      <c r="AB3872" s="333"/>
      <c r="AL3872" s="333"/>
      <c r="AV3872" s="333"/>
      <c r="BF3872" s="333"/>
      <c r="BP3872" s="333"/>
      <c r="BZ3872" s="333"/>
      <c r="CJ3872" s="333"/>
      <c r="CT3872" s="333"/>
      <c r="DD3872" s="333"/>
      <c r="DN3872" s="333"/>
      <c r="DX3872" s="333"/>
      <c r="EH3872" s="333"/>
      <c r="ER3872" s="333"/>
      <c r="FX3872" s="389"/>
      <c r="GH3872" s="333"/>
      <c r="GR3872" s="333"/>
      <c r="HB3872" s="333"/>
      <c r="HL3872" s="333"/>
      <c r="HV3872" s="333"/>
      <c r="IA3872" s="325"/>
    </row>
    <row r="3873" spans="1:235" s="48" customFormat="1">
      <c r="A3873" s="46"/>
      <c r="AB3873" s="333"/>
      <c r="AL3873" s="333"/>
      <c r="AV3873" s="333"/>
      <c r="BF3873" s="333"/>
      <c r="BP3873" s="333"/>
      <c r="BZ3873" s="333"/>
      <c r="CJ3873" s="333"/>
      <c r="CT3873" s="333"/>
      <c r="DD3873" s="333"/>
      <c r="DN3873" s="333"/>
      <c r="DX3873" s="333"/>
      <c r="EH3873" s="333"/>
      <c r="ER3873" s="333"/>
      <c r="FX3873" s="389"/>
      <c r="GH3873" s="333"/>
      <c r="GR3873" s="333"/>
      <c r="HB3873" s="333"/>
      <c r="HL3873" s="333"/>
      <c r="HV3873" s="333"/>
      <c r="IA3873" s="325"/>
    </row>
    <row r="3874" spans="1:235" s="48" customFormat="1">
      <c r="A3874" s="46"/>
      <c r="AB3874" s="333"/>
      <c r="AL3874" s="333"/>
      <c r="AV3874" s="333"/>
      <c r="BF3874" s="333"/>
      <c r="BP3874" s="333"/>
      <c r="BZ3874" s="333"/>
      <c r="CJ3874" s="333"/>
      <c r="CT3874" s="333"/>
      <c r="DD3874" s="333"/>
      <c r="DN3874" s="333"/>
      <c r="DX3874" s="333"/>
      <c r="EH3874" s="333"/>
      <c r="ER3874" s="333"/>
      <c r="FX3874" s="389"/>
      <c r="GH3874" s="333"/>
      <c r="GR3874" s="333"/>
      <c r="HB3874" s="333"/>
      <c r="HL3874" s="333"/>
      <c r="HV3874" s="333"/>
      <c r="IA3874" s="325"/>
    </row>
    <row r="3875" spans="1:235" s="48" customFormat="1">
      <c r="A3875" s="46"/>
      <c r="AB3875" s="333"/>
      <c r="AL3875" s="333"/>
      <c r="AV3875" s="333"/>
      <c r="BF3875" s="333"/>
      <c r="BP3875" s="333"/>
      <c r="BZ3875" s="333"/>
      <c r="CJ3875" s="333"/>
      <c r="CT3875" s="333"/>
      <c r="DD3875" s="333"/>
      <c r="DN3875" s="333"/>
      <c r="DX3875" s="333"/>
      <c r="EH3875" s="333"/>
      <c r="ER3875" s="333"/>
      <c r="FX3875" s="389"/>
      <c r="GH3875" s="333"/>
      <c r="GR3875" s="333"/>
      <c r="HB3875" s="333"/>
      <c r="HL3875" s="333"/>
      <c r="HV3875" s="333"/>
      <c r="IA3875" s="325"/>
    </row>
    <row r="3876" spans="1:235" s="48" customFormat="1">
      <c r="A3876" s="46"/>
      <c r="AB3876" s="333"/>
      <c r="AL3876" s="333"/>
      <c r="AV3876" s="333"/>
      <c r="BF3876" s="333"/>
      <c r="BP3876" s="333"/>
      <c r="BZ3876" s="333"/>
      <c r="CJ3876" s="333"/>
      <c r="CT3876" s="333"/>
      <c r="DD3876" s="333"/>
      <c r="DN3876" s="333"/>
      <c r="DX3876" s="333"/>
      <c r="EH3876" s="333"/>
      <c r="ER3876" s="333"/>
      <c r="FX3876" s="389"/>
      <c r="GH3876" s="333"/>
      <c r="GR3876" s="333"/>
      <c r="HB3876" s="333"/>
      <c r="HL3876" s="333"/>
      <c r="HV3876" s="333"/>
      <c r="IA3876" s="325"/>
    </row>
    <row r="3877" spans="1:235" s="48" customFormat="1">
      <c r="A3877" s="46"/>
      <c r="AB3877" s="333"/>
      <c r="AL3877" s="333"/>
      <c r="AV3877" s="333"/>
      <c r="BF3877" s="333"/>
      <c r="BP3877" s="333"/>
      <c r="BZ3877" s="333"/>
      <c r="CJ3877" s="333"/>
      <c r="CT3877" s="333"/>
      <c r="DD3877" s="333"/>
      <c r="DN3877" s="333"/>
      <c r="DX3877" s="333"/>
      <c r="EH3877" s="333"/>
      <c r="ER3877" s="333"/>
      <c r="FX3877" s="389"/>
      <c r="GH3877" s="333"/>
      <c r="GR3877" s="333"/>
      <c r="HB3877" s="333"/>
      <c r="HL3877" s="333"/>
      <c r="HV3877" s="333"/>
      <c r="IA3877" s="325"/>
    </row>
    <row r="3878" spans="1:235" s="48" customFormat="1">
      <c r="A3878" s="46"/>
      <c r="AB3878" s="333"/>
      <c r="AL3878" s="333"/>
      <c r="AV3878" s="333"/>
      <c r="BF3878" s="333"/>
      <c r="BP3878" s="333"/>
      <c r="BZ3878" s="333"/>
      <c r="CJ3878" s="333"/>
      <c r="CT3878" s="333"/>
      <c r="DD3878" s="333"/>
      <c r="DN3878" s="333"/>
      <c r="DX3878" s="333"/>
      <c r="EH3878" s="333"/>
      <c r="ER3878" s="333"/>
      <c r="FX3878" s="389"/>
      <c r="GH3878" s="333"/>
      <c r="GR3878" s="333"/>
      <c r="HB3878" s="333"/>
      <c r="HL3878" s="333"/>
      <c r="HV3878" s="333"/>
      <c r="IA3878" s="325"/>
    </row>
    <row r="3879" spans="1:235" s="48" customFormat="1">
      <c r="A3879" s="46"/>
      <c r="AB3879" s="333"/>
      <c r="AL3879" s="333"/>
      <c r="AV3879" s="333"/>
      <c r="BF3879" s="333"/>
      <c r="BP3879" s="333"/>
      <c r="BZ3879" s="333"/>
      <c r="CJ3879" s="333"/>
      <c r="CT3879" s="333"/>
      <c r="DD3879" s="333"/>
      <c r="DN3879" s="333"/>
      <c r="DX3879" s="333"/>
      <c r="EH3879" s="333"/>
      <c r="ER3879" s="333"/>
      <c r="FX3879" s="389"/>
      <c r="GH3879" s="333"/>
      <c r="GR3879" s="333"/>
      <c r="HB3879" s="333"/>
      <c r="HL3879" s="333"/>
      <c r="HV3879" s="333"/>
      <c r="IA3879" s="325"/>
    </row>
    <row r="3880" spans="1:235" s="48" customFormat="1">
      <c r="A3880" s="46"/>
      <c r="AB3880" s="333"/>
      <c r="AL3880" s="333"/>
      <c r="AV3880" s="333"/>
      <c r="BF3880" s="333"/>
      <c r="BP3880" s="333"/>
      <c r="BZ3880" s="333"/>
      <c r="CJ3880" s="333"/>
      <c r="CT3880" s="333"/>
      <c r="DD3880" s="333"/>
      <c r="DN3880" s="333"/>
      <c r="DX3880" s="333"/>
      <c r="EH3880" s="333"/>
      <c r="ER3880" s="333"/>
      <c r="FX3880" s="389"/>
      <c r="GH3880" s="333"/>
      <c r="GR3880" s="333"/>
      <c r="HB3880" s="333"/>
      <c r="HL3880" s="333"/>
      <c r="HV3880" s="333"/>
      <c r="IA3880" s="325"/>
    </row>
    <row r="3881" spans="1:235" s="48" customFormat="1">
      <c r="A3881" s="46"/>
      <c r="AB3881" s="333"/>
      <c r="AL3881" s="333"/>
      <c r="AV3881" s="333"/>
      <c r="BF3881" s="333"/>
      <c r="BP3881" s="333"/>
      <c r="BZ3881" s="333"/>
      <c r="CJ3881" s="333"/>
      <c r="CT3881" s="333"/>
      <c r="DD3881" s="333"/>
      <c r="DN3881" s="333"/>
      <c r="DX3881" s="333"/>
      <c r="EH3881" s="333"/>
      <c r="ER3881" s="333"/>
      <c r="FX3881" s="389"/>
      <c r="GH3881" s="333"/>
      <c r="GR3881" s="333"/>
      <c r="HB3881" s="333"/>
      <c r="HL3881" s="333"/>
      <c r="HV3881" s="333"/>
      <c r="IA3881" s="325"/>
    </row>
    <row r="3882" spans="1:235" s="48" customFormat="1">
      <c r="A3882" s="46"/>
      <c r="AB3882" s="333"/>
      <c r="AL3882" s="333"/>
      <c r="AV3882" s="333"/>
      <c r="BF3882" s="333"/>
      <c r="BP3882" s="333"/>
      <c r="BZ3882" s="333"/>
      <c r="CJ3882" s="333"/>
      <c r="CT3882" s="333"/>
      <c r="DD3882" s="333"/>
      <c r="DN3882" s="333"/>
      <c r="DX3882" s="333"/>
      <c r="EH3882" s="333"/>
      <c r="ER3882" s="333"/>
      <c r="FX3882" s="389"/>
      <c r="GH3882" s="333"/>
      <c r="GR3882" s="333"/>
      <c r="HB3882" s="333"/>
      <c r="HL3882" s="333"/>
      <c r="HV3882" s="333"/>
      <c r="IA3882" s="325"/>
    </row>
    <row r="3883" spans="1:235" s="48" customFormat="1">
      <c r="A3883" s="46"/>
      <c r="AB3883" s="333"/>
      <c r="AL3883" s="333"/>
      <c r="AV3883" s="333"/>
      <c r="BF3883" s="333"/>
      <c r="BP3883" s="333"/>
      <c r="BZ3883" s="333"/>
      <c r="CJ3883" s="333"/>
      <c r="CT3883" s="333"/>
      <c r="DD3883" s="333"/>
      <c r="DN3883" s="333"/>
      <c r="DX3883" s="333"/>
      <c r="EH3883" s="333"/>
      <c r="ER3883" s="333"/>
      <c r="FX3883" s="389"/>
      <c r="GH3883" s="333"/>
      <c r="GR3883" s="333"/>
      <c r="HB3883" s="333"/>
      <c r="HL3883" s="333"/>
      <c r="HV3883" s="333"/>
      <c r="IA3883" s="325"/>
    </row>
    <row r="3884" spans="1:235" s="48" customFormat="1">
      <c r="A3884" s="46"/>
      <c r="AB3884" s="333"/>
      <c r="AL3884" s="333"/>
      <c r="AV3884" s="333"/>
      <c r="BF3884" s="333"/>
      <c r="BP3884" s="333"/>
      <c r="BZ3884" s="333"/>
      <c r="CJ3884" s="333"/>
      <c r="CT3884" s="333"/>
      <c r="DD3884" s="333"/>
      <c r="DN3884" s="333"/>
      <c r="DX3884" s="333"/>
      <c r="EH3884" s="333"/>
      <c r="ER3884" s="333"/>
      <c r="FX3884" s="389"/>
      <c r="GH3884" s="333"/>
      <c r="GR3884" s="333"/>
      <c r="HB3884" s="333"/>
      <c r="HL3884" s="333"/>
      <c r="HV3884" s="333"/>
      <c r="IA3884" s="325"/>
    </row>
    <row r="3885" spans="1:235" s="48" customFormat="1">
      <c r="A3885" s="46"/>
      <c r="AB3885" s="333"/>
      <c r="AL3885" s="333"/>
      <c r="AV3885" s="333"/>
      <c r="BF3885" s="333"/>
      <c r="BP3885" s="333"/>
      <c r="BZ3885" s="333"/>
      <c r="CJ3885" s="333"/>
      <c r="CT3885" s="333"/>
      <c r="DD3885" s="333"/>
      <c r="DN3885" s="333"/>
      <c r="DX3885" s="333"/>
      <c r="EH3885" s="333"/>
      <c r="ER3885" s="333"/>
      <c r="FX3885" s="389"/>
      <c r="GH3885" s="333"/>
      <c r="GR3885" s="333"/>
      <c r="HB3885" s="333"/>
      <c r="HL3885" s="333"/>
      <c r="HV3885" s="333"/>
      <c r="IA3885" s="325"/>
    </row>
    <row r="3886" spans="1:235" s="48" customFormat="1">
      <c r="A3886" s="46"/>
      <c r="AB3886" s="333"/>
      <c r="AL3886" s="333"/>
      <c r="AV3886" s="333"/>
      <c r="BF3886" s="333"/>
      <c r="BP3886" s="333"/>
      <c r="BZ3886" s="333"/>
      <c r="CJ3886" s="333"/>
      <c r="CT3886" s="333"/>
      <c r="DD3886" s="333"/>
      <c r="DN3886" s="333"/>
      <c r="DX3886" s="333"/>
      <c r="EH3886" s="333"/>
      <c r="ER3886" s="333"/>
      <c r="FX3886" s="389"/>
      <c r="GH3886" s="333"/>
      <c r="GR3886" s="333"/>
      <c r="HB3886" s="333"/>
      <c r="HL3886" s="333"/>
      <c r="HV3886" s="333"/>
      <c r="IA3886" s="325"/>
    </row>
    <row r="3887" spans="1:235" s="48" customFormat="1">
      <c r="A3887" s="46"/>
      <c r="AB3887" s="333"/>
      <c r="AL3887" s="333"/>
      <c r="AV3887" s="333"/>
      <c r="BF3887" s="333"/>
      <c r="BP3887" s="333"/>
      <c r="BZ3887" s="333"/>
      <c r="CJ3887" s="333"/>
      <c r="CT3887" s="333"/>
      <c r="DD3887" s="333"/>
      <c r="DN3887" s="333"/>
      <c r="DX3887" s="333"/>
      <c r="EH3887" s="333"/>
      <c r="ER3887" s="333"/>
      <c r="FX3887" s="389"/>
      <c r="GH3887" s="333"/>
      <c r="GR3887" s="333"/>
      <c r="HB3887" s="333"/>
      <c r="HL3887" s="333"/>
      <c r="HV3887" s="333"/>
      <c r="IA3887" s="325"/>
    </row>
    <row r="3888" spans="1:235" s="48" customFormat="1">
      <c r="A3888" s="46"/>
      <c r="AB3888" s="333"/>
      <c r="AL3888" s="333"/>
      <c r="AV3888" s="333"/>
      <c r="BF3888" s="333"/>
      <c r="BP3888" s="333"/>
      <c r="BZ3888" s="333"/>
      <c r="CJ3888" s="333"/>
      <c r="CT3888" s="333"/>
      <c r="DD3888" s="333"/>
      <c r="DN3888" s="333"/>
      <c r="DX3888" s="333"/>
      <c r="EH3888" s="333"/>
      <c r="ER3888" s="333"/>
      <c r="FX3888" s="389"/>
      <c r="GH3888" s="333"/>
      <c r="GR3888" s="333"/>
      <c r="HB3888" s="333"/>
      <c r="HL3888" s="333"/>
      <c r="HV3888" s="333"/>
      <c r="IA3888" s="325"/>
    </row>
    <row r="3889" spans="1:235" s="48" customFormat="1">
      <c r="A3889" s="46"/>
      <c r="AB3889" s="333"/>
      <c r="AL3889" s="333"/>
      <c r="AV3889" s="333"/>
      <c r="BF3889" s="333"/>
      <c r="BP3889" s="333"/>
      <c r="BZ3889" s="333"/>
      <c r="CJ3889" s="333"/>
      <c r="CT3889" s="333"/>
      <c r="DD3889" s="333"/>
      <c r="DN3889" s="333"/>
      <c r="DX3889" s="333"/>
      <c r="EH3889" s="333"/>
      <c r="ER3889" s="333"/>
      <c r="FX3889" s="389"/>
      <c r="GH3889" s="333"/>
      <c r="GR3889" s="333"/>
      <c r="HB3889" s="333"/>
      <c r="HL3889" s="333"/>
      <c r="HV3889" s="333"/>
      <c r="IA3889" s="325"/>
    </row>
    <row r="3890" spans="1:235" s="48" customFormat="1">
      <c r="A3890" s="46"/>
      <c r="AB3890" s="333"/>
      <c r="AL3890" s="333"/>
      <c r="AV3890" s="333"/>
      <c r="BF3890" s="333"/>
      <c r="BP3890" s="333"/>
      <c r="BZ3890" s="333"/>
      <c r="CJ3890" s="333"/>
      <c r="CT3890" s="333"/>
      <c r="DD3890" s="333"/>
      <c r="DN3890" s="333"/>
      <c r="DX3890" s="333"/>
      <c r="EH3890" s="333"/>
      <c r="ER3890" s="333"/>
      <c r="FX3890" s="389"/>
      <c r="GH3890" s="333"/>
      <c r="GR3890" s="333"/>
      <c r="HB3890" s="333"/>
      <c r="HL3890" s="333"/>
      <c r="HV3890" s="333"/>
      <c r="IA3890" s="325"/>
    </row>
    <row r="3891" spans="1:235" s="48" customFormat="1">
      <c r="A3891" s="46"/>
      <c r="AB3891" s="333"/>
      <c r="AL3891" s="333"/>
      <c r="AV3891" s="333"/>
      <c r="BF3891" s="333"/>
      <c r="BP3891" s="333"/>
      <c r="BZ3891" s="333"/>
      <c r="CJ3891" s="333"/>
      <c r="CT3891" s="333"/>
      <c r="DD3891" s="333"/>
      <c r="DN3891" s="333"/>
      <c r="DX3891" s="333"/>
      <c r="EH3891" s="333"/>
      <c r="ER3891" s="333"/>
      <c r="FX3891" s="389"/>
      <c r="GH3891" s="333"/>
      <c r="GR3891" s="333"/>
      <c r="HB3891" s="333"/>
      <c r="HL3891" s="333"/>
      <c r="HV3891" s="333"/>
      <c r="IA3891" s="325"/>
    </row>
    <row r="3892" spans="1:235" s="48" customFormat="1">
      <c r="A3892" s="46"/>
      <c r="AB3892" s="333"/>
      <c r="AL3892" s="333"/>
      <c r="AV3892" s="333"/>
      <c r="BF3892" s="333"/>
      <c r="BP3892" s="333"/>
      <c r="BZ3892" s="333"/>
      <c r="CJ3892" s="333"/>
      <c r="CT3892" s="333"/>
      <c r="DD3892" s="333"/>
      <c r="DN3892" s="333"/>
      <c r="DX3892" s="333"/>
      <c r="EH3892" s="333"/>
      <c r="ER3892" s="333"/>
      <c r="FX3892" s="389"/>
      <c r="GH3892" s="333"/>
      <c r="GR3892" s="333"/>
      <c r="HB3892" s="333"/>
      <c r="HL3892" s="333"/>
      <c r="HV3892" s="333"/>
      <c r="IA3892" s="325"/>
    </row>
    <row r="3893" spans="1:235" s="48" customFormat="1">
      <c r="A3893" s="46"/>
      <c r="AB3893" s="333"/>
      <c r="AL3893" s="333"/>
      <c r="AV3893" s="333"/>
      <c r="BF3893" s="333"/>
      <c r="BP3893" s="333"/>
      <c r="BZ3893" s="333"/>
      <c r="CJ3893" s="333"/>
      <c r="CT3893" s="333"/>
      <c r="DD3893" s="333"/>
      <c r="DN3893" s="333"/>
      <c r="DX3893" s="333"/>
      <c r="EH3893" s="333"/>
      <c r="ER3893" s="333"/>
      <c r="FX3893" s="389"/>
      <c r="GH3893" s="333"/>
      <c r="GR3893" s="333"/>
      <c r="HB3893" s="333"/>
      <c r="HL3893" s="333"/>
      <c r="HV3893" s="333"/>
      <c r="IA3893" s="325"/>
    </row>
    <row r="3894" spans="1:235" s="48" customFormat="1">
      <c r="A3894" s="46"/>
      <c r="AB3894" s="333"/>
      <c r="AL3894" s="333"/>
      <c r="AV3894" s="333"/>
      <c r="BF3894" s="333"/>
      <c r="BP3894" s="333"/>
      <c r="BZ3894" s="333"/>
      <c r="CJ3894" s="333"/>
      <c r="CT3894" s="333"/>
      <c r="DD3894" s="333"/>
      <c r="DN3894" s="333"/>
      <c r="DX3894" s="333"/>
      <c r="EH3894" s="333"/>
      <c r="ER3894" s="333"/>
      <c r="FX3894" s="389"/>
      <c r="GH3894" s="333"/>
      <c r="GR3894" s="333"/>
      <c r="HB3894" s="333"/>
      <c r="HL3894" s="333"/>
      <c r="HV3894" s="333"/>
      <c r="IA3894" s="325"/>
    </row>
    <row r="3895" spans="1:235" s="48" customFormat="1">
      <c r="A3895" s="46"/>
      <c r="AB3895" s="333"/>
      <c r="AL3895" s="333"/>
      <c r="AV3895" s="333"/>
      <c r="BF3895" s="333"/>
      <c r="BP3895" s="333"/>
      <c r="BZ3895" s="333"/>
      <c r="CJ3895" s="333"/>
      <c r="CT3895" s="333"/>
      <c r="DD3895" s="333"/>
      <c r="DN3895" s="333"/>
      <c r="DX3895" s="333"/>
      <c r="EH3895" s="333"/>
      <c r="ER3895" s="333"/>
      <c r="FX3895" s="389"/>
      <c r="GH3895" s="333"/>
      <c r="GR3895" s="333"/>
      <c r="HB3895" s="333"/>
      <c r="HL3895" s="333"/>
      <c r="HV3895" s="333"/>
      <c r="IA3895" s="325"/>
    </row>
    <row r="3896" spans="1:235" s="48" customFormat="1">
      <c r="A3896" s="46"/>
      <c r="AB3896" s="333"/>
      <c r="AL3896" s="333"/>
      <c r="AV3896" s="333"/>
      <c r="BF3896" s="333"/>
      <c r="BP3896" s="333"/>
      <c r="BZ3896" s="333"/>
      <c r="CJ3896" s="333"/>
      <c r="CT3896" s="333"/>
      <c r="DD3896" s="333"/>
      <c r="DN3896" s="333"/>
      <c r="DX3896" s="333"/>
      <c r="EH3896" s="333"/>
      <c r="ER3896" s="333"/>
      <c r="FX3896" s="389"/>
      <c r="GH3896" s="333"/>
      <c r="GR3896" s="333"/>
      <c r="HB3896" s="333"/>
      <c r="HL3896" s="333"/>
      <c r="HV3896" s="333"/>
      <c r="IA3896" s="325"/>
    </row>
    <row r="3897" spans="1:235" s="48" customFormat="1">
      <c r="A3897" s="46"/>
      <c r="AB3897" s="333"/>
      <c r="AL3897" s="333"/>
      <c r="AV3897" s="333"/>
      <c r="BF3897" s="333"/>
      <c r="BP3897" s="333"/>
      <c r="BZ3897" s="333"/>
      <c r="CJ3897" s="333"/>
      <c r="CT3897" s="333"/>
      <c r="DD3897" s="333"/>
      <c r="DN3897" s="333"/>
      <c r="DX3897" s="333"/>
      <c r="EH3897" s="333"/>
      <c r="ER3897" s="333"/>
      <c r="FX3897" s="389"/>
      <c r="GH3897" s="333"/>
      <c r="GR3897" s="333"/>
      <c r="HB3897" s="333"/>
      <c r="HL3897" s="333"/>
      <c r="HV3897" s="333"/>
      <c r="IA3897" s="325"/>
    </row>
    <row r="3898" spans="1:235" s="48" customFormat="1">
      <c r="A3898" s="46"/>
      <c r="AB3898" s="333"/>
      <c r="AL3898" s="333"/>
      <c r="AV3898" s="333"/>
      <c r="BF3898" s="333"/>
      <c r="BP3898" s="333"/>
      <c r="BZ3898" s="333"/>
      <c r="CJ3898" s="333"/>
      <c r="CT3898" s="333"/>
      <c r="DD3898" s="333"/>
      <c r="DN3898" s="333"/>
      <c r="DX3898" s="333"/>
      <c r="EH3898" s="333"/>
      <c r="ER3898" s="333"/>
      <c r="FX3898" s="389"/>
      <c r="GH3898" s="333"/>
      <c r="GR3898" s="333"/>
      <c r="HB3898" s="333"/>
      <c r="HL3898" s="333"/>
      <c r="HV3898" s="333"/>
      <c r="IA3898" s="325"/>
    </row>
    <row r="3899" spans="1:235" s="48" customFormat="1">
      <c r="A3899" s="46"/>
      <c r="AB3899" s="333"/>
      <c r="AL3899" s="333"/>
      <c r="AV3899" s="333"/>
      <c r="BF3899" s="333"/>
      <c r="BP3899" s="333"/>
      <c r="BZ3899" s="333"/>
      <c r="CJ3899" s="333"/>
      <c r="CT3899" s="333"/>
      <c r="DD3899" s="333"/>
      <c r="DN3899" s="333"/>
      <c r="DX3899" s="333"/>
      <c r="EH3899" s="333"/>
      <c r="ER3899" s="333"/>
      <c r="FX3899" s="389"/>
      <c r="GH3899" s="333"/>
      <c r="GR3899" s="333"/>
      <c r="HB3899" s="333"/>
      <c r="HL3899" s="333"/>
      <c r="HV3899" s="333"/>
      <c r="IA3899" s="325"/>
    </row>
    <row r="3900" spans="1:235" s="48" customFormat="1">
      <c r="A3900" s="46"/>
      <c r="AB3900" s="333"/>
      <c r="AL3900" s="333"/>
      <c r="AV3900" s="333"/>
      <c r="BF3900" s="333"/>
      <c r="BP3900" s="333"/>
      <c r="BZ3900" s="333"/>
      <c r="CJ3900" s="333"/>
      <c r="CT3900" s="333"/>
      <c r="DD3900" s="333"/>
      <c r="DN3900" s="333"/>
      <c r="DX3900" s="333"/>
      <c r="EH3900" s="333"/>
      <c r="ER3900" s="333"/>
      <c r="FX3900" s="389"/>
      <c r="GH3900" s="333"/>
      <c r="GR3900" s="333"/>
      <c r="HB3900" s="333"/>
      <c r="HL3900" s="333"/>
      <c r="HV3900" s="333"/>
      <c r="IA3900" s="325"/>
    </row>
    <row r="3901" spans="1:235" s="48" customFormat="1">
      <c r="A3901" s="46"/>
      <c r="AB3901" s="333"/>
      <c r="AL3901" s="333"/>
      <c r="AV3901" s="333"/>
      <c r="BF3901" s="333"/>
      <c r="BP3901" s="333"/>
      <c r="BZ3901" s="333"/>
      <c r="CJ3901" s="333"/>
      <c r="CT3901" s="333"/>
      <c r="DD3901" s="333"/>
      <c r="DN3901" s="333"/>
      <c r="DX3901" s="333"/>
      <c r="EH3901" s="333"/>
      <c r="ER3901" s="333"/>
      <c r="FX3901" s="389"/>
      <c r="GH3901" s="333"/>
      <c r="GR3901" s="333"/>
      <c r="HB3901" s="333"/>
      <c r="HL3901" s="333"/>
      <c r="HV3901" s="333"/>
      <c r="IA3901" s="325"/>
    </row>
    <row r="3902" spans="1:235" s="48" customFormat="1">
      <c r="A3902" s="46"/>
      <c r="AB3902" s="333"/>
      <c r="AL3902" s="333"/>
      <c r="AV3902" s="333"/>
      <c r="BF3902" s="333"/>
      <c r="BP3902" s="333"/>
      <c r="BZ3902" s="333"/>
      <c r="CJ3902" s="333"/>
      <c r="CT3902" s="333"/>
      <c r="DD3902" s="333"/>
      <c r="DN3902" s="333"/>
      <c r="DX3902" s="333"/>
      <c r="EH3902" s="333"/>
      <c r="ER3902" s="333"/>
      <c r="FX3902" s="389"/>
      <c r="GH3902" s="333"/>
      <c r="GR3902" s="333"/>
      <c r="HB3902" s="333"/>
      <c r="HL3902" s="333"/>
      <c r="HV3902" s="333"/>
      <c r="IA3902" s="325"/>
    </row>
    <row r="3903" spans="1:235" s="48" customFormat="1">
      <c r="A3903" s="46"/>
      <c r="AB3903" s="333"/>
      <c r="AL3903" s="333"/>
      <c r="AV3903" s="333"/>
      <c r="BF3903" s="333"/>
      <c r="BP3903" s="333"/>
      <c r="BZ3903" s="333"/>
      <c r="CJ3903" s="333"/>
      <c r="CT3903" s="333"/>
      <c r="DD3903" s="333"/>
      <c r="DN3903" s="333"/>
      <c r="DX3903" s="333"/>
      <c r="EH3903" s="333"/>
      <c r="ER3903" s="333"/>
      <c r="FX3903" s="389"/>
      <c r="GH3903" s="333"/>
      <c r="GR3903" s="333"/>
      <c r="HB3903" s="333"/>
      <c r="HL3903" s="333"/>
      <c r="HV3903" s="333"/>
      <c r="IA3903" s="325"/>
    </row>
    <row r="3904" spans="1:235" s="48" customFormat="1">
      <c r="A3904" s="46"/>
      <c r="AB3904" s="333"/>
      <c r="AL3904" s="333"/>
      <c r="AV3904" s="333"/>
      <c r="BF3904" s="333"/>
      <c r="BP3904" s="333"/>
      <c r="BZ3904" s="333"/>
      <c r="CJ3904" s="333"/>
      <c r="CT3904" s="333"/>
      <c r="DD3904" s="333"/>
      <c r="DN3904" s="333"/>
      <c r="DX3904" s="333"/>
      <c r="EH3904" s="333"/>
      <c r="ER3904" s="333"/>
      <c r="FX3904" s="389"/>
      <c r="GH3904" s="333"/>
      <c r="GR3904" s="333"/>
      <c r="HB3904" s="333"/>
      <c r="HL3904" s="333"/>
      <c r="HV3904" s="333"/>
      <c r="IA3904" s="325"/>
    </row>
    <row r="3905" spans="1:235" s="48" customFormat="1">
      <c r="A3905" s="46"/>
      <c r="AB3905" s="333"/>
      <c r="AL3905" s="333"/>
      <c r="AV3905" s="333"/>
      <c r="BF3905" s="333"/>
      <c r="BP3905" s="333"/>
      <c r="BZ3905" s="333"/>
      <c r="CJ3905" s="333"/>
      <c r="CT3905" s="333"/>
      <c r="DD3905" s="333"/>
      <c r="DN3905" s="333"/>
      <c r="DX3905" s="333"/>
      <c r="EH3905" s="333"/>
      <c r="ER3905" s="333"/>
      <c r="FX3905" s="389"/>
      <c r="GH3905" s="333"/>
      <c r="GR3905" s="333"/>
      <c r="HB3905" s="333"/>
      <c r="HL3905" s="333"/>
      <c r="HV3905" s="333"/>
      <c r="IA3905" s="325"/>
    </row>
    <row r="3906" spans="1:235" s="48" customFormat="1">
      <c r="A3906" s="46"/>
      <c r="AB3906" s="333"/>
      <c r="AL3906" s="333"/>
      <c r="AV3906" s="333"/>
      <c r="BF3906" s="333"/>
      <c r="BP3906" s="333"/>
      <c r="BZ3906" s="333"/>
      <c r="CJ3906" s="333"/>
      <c r="CT3906" s="333"/>
      <c r="DD3906" s="333"/>
      <c r="DN3906" s="333"/>
      <c r="DX3906" s="333"/>
      <c r="EH3906" s="333"/>
      <c r="ER3906" s="333"/>
      <c r="FX3906" s="389"/>
      <c r="GH3906" s="333"/>
      <c r="GR3906" s="333"/>
      <c r="HB3906" s="333"/>
      <c r="HL3906" s="333"/>
      <c r="HV3906" s="333"/>
      <c r="IA3906" s="325"/>
    </row>
    <row r="3907" spans="1:235" s="48" customFormat="1">
      <c r="A3907" s="46"/>
      <c r="AB3907" s="333"/>
      <c r="AL3907" s="333"/>
      <c r="AV3907" s="333"/>
      <c r="BF3907" s="333"/>
      <c r="BP3907" s="333"/>
      <c r="BZ3907" s="333"/>
      <c r="CJ3907" s="333"/>
      <c r="CT3907" s="333"/>
      <c r="DD3907" s="333"/>
      <c r="DN3907" s="333"/>
      <c r="DX3907" s="333"/>
      <c r="EH3907" s="333"/>
      <c r="ER3907" s="333"/>
      <c r="FX3907" s="389"/>
      <c r="GH3907" s="333"/>
      <c r="GR3907" s="333"/>
      <c r="HB3907" s="333"/>
      <c r="HL3907" s="333"/>
      <c r="HV3907" s="333"/>
      <c r="IA3907" s="325"/>
    </row>
    <row r="3908" spans="1:235" s="48" customFormat="1">
      <c r="A3908" s="46"/>
      <c r="AB3908" s="333"/>
      <c r="AL3908" s="333"/>
      <c r="AV3908" s="333"/>
      <c r="BF3908" s="333"/>
      <c r="BP3908" s="333"/>
      <c r="BZ3908" s="333"/>
      <c r="CJ3908" s="333"/>
      <c r="CT3908" s="333"/>
      <c r="DD3908" s="333"/>
      <c r="DN3908" s="333"/>
      <c r="DX3908" s="333"/>
      <c r="EH3908" s="333"/>
      <c r="ER3908" s="333"/>
      <c r="FX3908" s="389"/>
      <c r="GH3908" s="333"/>
      <c r="GR3908" s="333"/>
      <c r="HB3908" s="333"/>
      <c r="HL3908" s="333"/>
      <c r="HV3908" s="333"/>
      <c r="IA3908" s="325"/>
    </row>
    <row r="3909" spans="1:235" s="48" customFormat="1">
      <c r="A3909" s="46"/>
      <c r="AB3909" s="333"/>
      <c r="AL3909" s="333"/>
      <c r="AV3909" s="333"/>
      <c r="BF3909" s="333"/>
      <c r="BP3909" s="333"/>
      <c r="BZ3909" s="333"/>
      <c r="CJ3909" s="333"/>
      <c r="CT3909" s="333"/>
      <c r="DD3909" s="333"/>
      <c r="DN3909" s="333"/>
      <c r="DX3909" s="333"/>
      <c r="EH3909" s="333"/>
      <c r="ER3909" s="333"/>
      <c r="FX3909" s="389"/>
      <c r="GH3909" s="333"/>
      <c r="GR3909" s="333"/>
      <c r="HB3909" s="333"/>
      <c r="HL3909" s="333"/>
      <c r="HV3909" s="333"/>
      <c r="IA3909" s="325"/>
    </row>
    <row r="3910" spans="1:235" s="48" customFormat="1">
      <c r="A3910" s="46"/>
      <c r="AB3910" s="333"/>
      <c r="AL3910" s="333"/>
      <c r="AV3910" s="333"/>
      <c r="BF3910" s="333"/>
      <c r="BP3910" s="333"/>
      <c r="BZ3910" s="333"/>
      <c r="CJ3910" s="333"/>
      <c r="CT3910" s="333"/>
      <c r="DD3910" s="333"/>
      <c r="DN3910" s="333"/>
      <c r="DX3910" s="333"/>
      <c r="EH3910" s="333"/>
      <c r="ER3910" s="333"/>
      <c r="FX3910" s="389"/>
      <c r="GH3910" s="333"/>
      <c r="GR3910" s="333"/>
      <c r="HB3910" s="333"/>
      <c r="HL3910" s="333"/>
      <c r="HV3910" s="333"/>
      <c r="IA3910" s="325"/>
    </row>
    <row r="3911" spans="1:235" s="48" customFormat="1">
      <c r="A3911" s="46"/>
      <c r="AB3911" s="333"/>
      <c r="AL3911" s="333"/>
      <c r="AV3911" s="333"/>
      <c r="BF3911" s="333"/>
      <c r="BP3911" s="333"/>
      <c r="BZ3911" s="333"/>
      <c r="CJ3911" s="333"/>
      <c r="CT3911" s="333"/>
      <c r="DD3911" s="333"/>
      <c r="DN3911" s="333"/>
      <c r="DX3911" s="333"/>
      <c r="EH3911" s="333"/>
      <c r="ER3911" s="333"/>
      <c r="FX3911" s="389"/>
      <c r="GH3911" s="333"/>
      <c r="GR3911" s="333"/>
      <c r="HB3911" s="333"/>
      <c r="HL3911" s="333"/>
      <c r="HV3911" s="333"/>
      <c r="IA3911" s="325"/>
    </row>
    <row r="3912" spans="1:235" s="48" customFormat="1">
      <c r="A3912" s="46"/>
      <c r="AB3912" s="333"/>
      <c r="AL3912" s="333"/>
      <c r="AV3912" s="333"/>
      <c r="BF3912" s="333"/>
      <c r="BP3912" s="333"/>
      <c r="BZ3912" s="333"/>
      <c r="CJ3912" s="333"/>
      <c r="CT3912" s="333"/>
      <c r="DD3912" s="333"/>
      <c r="DN3912" s="333"/>
      <c r="DX3912" s="333"/>
      <c r="EH3912" s="333"/>
      <c r="ER3912" s="333"/>
      <c r="FX3912" s="389"/>
      <c r="GH3912" s="333"/>
      <c r="GR3912" s="333"/>
      <c r="HB3912" s="333"/>
      <c r="HL3912" s="333"/>
      <c r="HV3912" s="333"/>
      <c r="IA3912" s="325"/>
    </row>
    <row r="3913" spans="1:235" s="48" customFormat="1">
      <c r="A3913" s="46"/>
      <c r="AB3913" s="333"/>
      <c r="AL3913" s="333"/>
      <c r="AV3913" s="333"/>
      <c r="BF3913" s="333"/>
      <c r="BP3913" s="333"/>
      <c r="BZ3913" s="333"/>
      <c r="CJ3913" s="333"/>
      <c r="CT3913" s="333"/>
      <c r="DD3913" s="333"/>
      <c r="DN3913" s="333"/>
      <c r="DX3913" s="333"/>
      <c r="EH3913" s="333"/>
      <c r="ER3913" s="333"/>
      <c r="FX3913" s="389"/>
      <c r="GH3913" s="333"/>
      <c r="GR3913" s="333"/>
      <c r="HB3913" s="333"/>
      <c r="HL3913" s="333"/>
      <c r="HV3913" s="333"/>
      <c r="IA3913" s="325"/>
    </row>
    <row r="3914" spans="1:235" s="48" customFormat="1">
      <c r="A3914" s="46"/>
      <c r="AB3914" s="333"/>
      <c r="AL3914" s="333"/>
      <c r="AV3914" s="333"/>
      <c r="BF3914" s="333"/>
      <c r="BP3914" s="333"/>
      <c r="BZ3914" s="333"/>
      <c r="CJ3914" s="333"/>
      <c r="CT3914" s="333"/>
      <c r="DD3914" s="333"/>
      <c r="DN3914" s="333"/>
      <c r="DX3914" s="333"/>
      <c r="EH3914" s="333"/>
      <c r="ER3914" s="333"/>
      <c r="FX3914" s="389"/>
      <c r="GH3914" s="333"/>
      <c r="GR3914" s="333"/>
      <c r="HB3914" s="333"/>
      <c r="HL3914" s="333"/>
      <c r="HV3914" s="333"/>
      <c r="IA3914" s="325"/>
    </row>
    <row r="3915" spans="1:235" s="48" customFormat="1">
      <c r="A3915" s="46"/>
      <c r="AB3915" s="333"/>
      <c r="AL3915" s="333"/>
      <c r="AV3915" s="333"/>
      <c r="BF3915" s="333"/>
      <c r="BP3915" s="333"/>
      <c r="BZ3915" s="333"/>
      <c r="CJ3915" s="333"/>
      <c r="CT3915" s="333"/>
      <c r="DD3915" s="333"/>
      <c r="DN3915" s="333"/>
      <c r="DX3915" s="333"/>
      <c r="EH3915" s="333"/>
      <c r="ER3915" s="333"/>
      <c r="FX3915" s="389"/>
      <c r="GH3915" s="333"/>
      <c r="GR3915" s="333"/>
      <c r="HB3915" s="333"/>
      <c r="HL3915" s="333"/>
      <c r="HV3915" s="333"/>
      <c r="IA3915" s="325"/>
    </row>
    <row r="3916" spans="1:235" s="48" customFormat="1">
      <c r="A3916" s="46"/>
      <c r="AB3916" s="333"/>
      <c r="AL3916" s="333"/>
      <c r="AV3916" s="333"/>
      <c r="BF3916" s="333"/>
      <c r="BP3916" s="333"/>
      <c r="BZ3916" s="333"/>
      <c r="CJ3916" s="333"/>
      <c r="CT3916" s="333"/>
      <c r="DD3916" s="333"/>
      <c r="DN3916" s="333"/>
      <c r="DX3916" s="333"/>
      <c r="EH3916" s="333"/>
      <c r="ER3916" s="333"/>
      <c r="FX3916" s="389"/>
      <c r="GH3916" s="333"/>
      <c r="GR3916" s="333"/>
      <c r="HB3916" s="333"/>
      <c r="HL3916" s="333"/>
      <c r="HV3916" s="333"/>
      <c r="IA3916" s="325"/>
    </row>
    <row r="3917" spans="1:235" s="48" customFormat="1">
      <c r="A3917" s="46"/>
      <c r="AB3917" s="333"/>
      <c r="AL3917" s="333"/>
      <c r="AV3917" s="333"/>
      <c r="BF3917" s="333"/>
      <c r="BP3917" s="333"/>
      <c r="BZ3917" s="333"/>
      <c r="CJ3917" s="333"/>
      <c r="CT3917" s="333"/>
      <c r="DD3917" s="333"/>
      <c r="DN3917" s="333"/>
      <c r="DX3917" s="333"/>
      <c r="EH3917" s="333"/>
      <c r="ER3917" s="333"/>
      <c r="FX3917" s="389"/>
      <c r="GH3917" s="333"/>
      <c r="GR3917" s="333"/>
      <c r="HB3917" s="333"/>
      <c r="HL3917" s="333"/>
      <c r="HV3917" s="333"/>
      <c r="IA3917" s="325"/>
    </row>
    <row r="3918" spans="1:235" s="48" customFormat="1">
      <c r="A3918" s="46"/>
      <c r="AB3918" s="333"/>
      <c r="AL3918" s="333"/>
      <c r="AV3918" s="333"/>
      <c r="BF3918" s="333"/>
      <c r="BP3918" s="333"/>
      <c r="BZ3918" s="333"/>
      <c r="CJ3918" s="333"/>
      <c r="CT3918" s="333"/>
      <c r="DD3918" s="333"/>
      <c r="DN3918" s="333"/>
      <c r="DX3918" s="333"/>
      <c r="EH3918" s="333"/>
      <c r="ER3918" s="333"/>
      <c r="FX3918" s="389"/>
      <c r="GH3918" s="333"/>
      <c r="GR3918" s="333"/>
      <c r="HB3918" s="333"/>
      <c r="HL3918" s="333"/>
      <c r="HV3918" s="333"/>
      <c r="IA3918" s="325"/>
    </row>
    <row r="3919" spans="1:235" s="48" customFormat="1">
      <c r="A3919" s="46"/>
      <c r="AB3919" s="333"/>
      <c r="AL3919" s="333"/>
      <c r="AV3919" s="333"/>
      <c r="BF3919" s="333"/>
      <c r="BP3919" s="333"/>
      <c r="BZ3919" s="333"/>
      <c r="CJ3919" s="333"/>
      <c r="CT3919" s="333"/>
      <c r="DD3919" s="333"/>
      <c r="DN3919" s="333"/>
      <c r="DX3919" s="333"/>
      <c r="EH3919" s="333"/>
      <c r="ER3919" s="333"/>
      <c r="FX3919" s="389"/>
      <c r="GH3919" s="333"/>
      <c r="GR3919" s="333"/>
      <c r="HB3919" s="333"/>
      <c r="HL3919" s="333"/>
      <c r="HV3919" s="333"/>
      <c r="IA3919" s="325"/>
    </row>
    <row r="3920" spans="1:235" s="48" customFormat="1">
      <c r="A3920" s="46"/>
      <c r="AB3920" s="333"/>
      <c r="AL3920" s="333"/>
      <c r="AV3920" s="333"/>
      <c r="BF3920" s="333"/>
      <c r="BP3920" s="333"/>
      <c r="BZ3920" s="333"/>
      <c r="CJ3920" s="333"/>
      <c r="CT3920" s="333"/>
      <c r="DD3920" s="333"/>
      <c r="DN3920" s="333"/>
      <c r="DX3920" s="333"/>
      <c r="EH3920" s="333"/>
      <c r="ER3920" s="333"/>
      <c r="FX3920" s="389"/>
      <c r="GH3920" s="333"/>
      <c r="GR3920" s="333"/>
      <c r="HB3920" s="333"/>
      <c r="HL3920" s="333"/>
      <c r="HV3920" s="333"/>
      <c r="IA3920" s="325"/>
    </row>
    <row r="3921" spans="1:235" s="48" customFormat="1">
      <c r="A3921" s="46"/>
      <c r="AB3921" s="333"/>
      <c r="AL3921" s="333"/>
      <c r="AV3921" s="333"/>
      <c r="BF3921" s="333"/>
      <c r="BP3921" s="333"/>
      <c r="BZ3921" s="333"/>
      <c r="CJ3921" s="333"/>
      <c r="CT3921" s="333"/>
      <c r="DD3921" s="333"/>
      <c r="DN3921" s="333"/>
      <c r="DX3921" s="333"/>
      <c r="EH3921" s="333"/>
      <c r="ER3921" s="333"/>
      <c r="FX3921" s="389"/>
      <c r="GH3921" s="333"/>
      <c r="GR3921" s="333"/>
      <c r="HB3921" s="333"/>
      <c r="HL3921" s="333"/>
      <c r="HV3921" s="333"/>
      <c r="IA3921" s="325"/>
    </row>
    <row r="3922" spans="1:235" s="48" customFormat="1">
      <c r="A3922" s="46"/>
      <c r="AB3922" s="333"/>
      <c r="AL3922" s="333"/>
      <c r="AV3922" s="333"/>
      <c r="BF3922" s="333"/>
      <c r="BP3922" s="333"/>
      <c r="BZ3922" s="333"/>
      <c r="CJ3922" s="333"/>
      <c r="CT3922" s="333"/>
      <c r="DD3922" s="333"/>
      <c r="DN3922" s="333"/>
      <c r="DX3922" s="333"/>
      <c r="EH3922" s="333"/>
      <c r="ER3922" s="333"/>
      <c r="FX3922" s="389"/>
      <c r="GH3922" s="333"/>
      <c r="GR3922" s="333"/>
      <c r="HB3922" s="333"/>
      <c r="HL3922" s="333"/>
      <c r="HV3922" s="333"/>
      <c r="IA3922" s="325"/>
    </row>
    <row r="3923" spans="1:235" s="48" customFormat="1">
      <c r="A3923" s="46"/>
      <c r="AB3923" s="333"/>
      <c r="AL3923" s="333"/>
      <c r="AV3923" s="333"/>
      <c r="BF3923" s="333"/>
      <c r="BP3923" s="333"/>
      <c r="BZ3923" s="333"/>
      <c r="CJ3923" s="333"/>
      <c r="CT3923" s="333"/>
      <c r="DD3923" s="333"/>
      <c r="DN3923" s="333"/>
      <c r="DX3923" s="333"/>
      <c r="EH3923" s="333"/>
      <c r="ER3923" s="333"/>
      <c r="FX3923" s="389"/>
      <c r="GH3923" s="333"/>
      <c r="GR3923" s="333"/>
      <c r="HB3923" s="333"/>
      <c r="HL3923" s="333"/>
      <c r="HV3923" s="333"/>
      <c r="IA3923" s="325"/>
    </row>
    <row r="3924" spans="1:235" s="48" customFormat="1">
      <c r="A3924" s="46"/>
      <c r="AB3924" s="333"/>
      <c r="AL3924" s="333"/>
      <c r="AV3924" s="333"/>
      <c r="BF3924" s="333"/>
      <c r="BP3924" s="333"/>
      <c r="BZ3924" s="333"/>
      <c r="CJ3924" s="333"/>
      <c r="CT3924" s="333"/>
      <c r="DD3924" s="333"/>
      <c r="DN3924" s="333"/>
      <c r="DX3924" s="333"/>
      <c r="EH3924" s="333"/>
      <c r="ER3924" s="333"/>
      <c r="FX3924" s="389"/>
      <c r="GH3924" s="333"/>
      <c r="GR3924" s="333"/>
      <c r="HB3924" s="333"/>
      <c r="HL3924" s="333"/>
      <c r="HV3924" s="333"/>
      <c r="IA3924" s="325"/>
    </row>
    <row r="3925" spans="1:235" s="48" customFormat="1">
      <c r="A3925" s="46"/>
      <c r="AB3925" s="333"/>
      <c r="AL3925" s="333"/>
      <c r="AV3925" s="333"/>
      <c r="BF3925" s="333"/>
      <c r="BP3925" s="333"/>
      <c r="BZ3925" s="333"/>
      <c r="CJ3925" s="333"/>
      <c r="CT3925" s="333"/>
      <c r="DD3925" s="333"/>
      <c r="DN3925" s="333"/>
      <c r="DX3925" s="333"/>
      <c r="EH3925" s="333"/>
      <c r="ER3925" s="333"/>
      <c r="FX3925" s="389"/>
      <c r="GH3925" s="333"/>
      <c r="GR3925" s="333"/>
      <c r="HB3925" s="333"/>
      <c r="HL3925" s="333"/>
      <c r="HV3925" s="333"/>
      <c r="IA3925" s="325"/>
    </row>
    <row r="3926" spans="1:235" s="48" customFormat="1">
      <c r="A3926" s="46"/>
      <c r="AB3926" s="333"/>
      <c r="AL3926" s="333"/>
      <c r="AV3926" s="333"/>
      <c r="BF3926" s="333"/>
      <c r="BP3926" s="333"/>
      <c r="BZ3926" s="333"/>
      <c r="CJ3926" s="333"/>
      <c r="CT3926" s="333"/>
      <c r="DD3926" s="333"/>
      <c r="DN3926" s="333"/>
      <c r="DX3926" s="333"/>
      <c r="EH3926" s="333"/>
      <c r="ER3926" s="333"/>
      <c r="FX3926" s="389"/>
      <c r="GH3926" s="333"/>
      <c r="GR3926" s="333"/>
      <c r="HB3926" s="333"/>
      <c r="HL3926" s="333"/>
      <c r="HV3926" s="333"/>
      <c r="IA3926" s="325"/>
    </row>
    <row r="3927" spans="1:235" s="48" customFormat="1">
      <c r="A3927" s="46"/>
      <c r="AB3927" s="333"/>
      <c r="AL3927" s="333"/>
      <c r="AV3927" s="333"/>
      <c r="BF3927" s="333"/>
      <c r="BP3927" s="333"/>
      <c r="BZ3927" s="333"/>
      <c r="CJ3927" s="333"/>
      <c r="CT3927" s="333"/>
      <c r="DD3927" s="333"/>
      <c r="DN3927" s="333"/>
      <c r="DX3927" s="333"/>
      <c r="EH3927" s="333"/>
      <c r="ER3927" s="333"/>
      <c r="FX3927" s="389"/>
      <c r="GH3927" s="333"/>
      <c r="GR3927" s="333"/>
      <c r="HB3927" s="333"/>
      <c r="HL3927" s="333"/>
      <c r="HV3927" s="333"/>
      <c r="IA3927" s="325"/>
    </row>
    <row r="3928" spans="1:235" s="48" customFormat="1">
      <c r="A3928" s="46"/>
      <c r="AB3928" s="333"/>
      <c r="AL3928" s="333"/>
      <c r="AV3928" s="333"/>
      <c r="BF3928" s="333"/>
      <c r="BP3928" s="333"/>
      <c r="BZ3928" s="333"/>
      <c r="CJ3928" s="333"/>
      <c r="CT3928" s="333"/>
      <c r="DD3928" s="333"/>
      <c r="DN3928" s="333"/>
      <c r="DX3928" s="333"/>
      <c r="EH3928" s="333"/>
      <c r="ER3928" s="333"/>
      <c r="FX3928" s="389"/>
      <c r="GH3928" s="333"/>
      <c r="GR3928" s="333"/>
      <c r="HB3928" s="333"/>
      <c r="HL3928" s="333"/>
      <c r="HV3928" s="333"/>
      <c r="IA3928" s="325"/>
    </row>
    <row r="3929" spans="1:235" s="48" customFormat="1">
      <c r="A3929" s="46"/>
      <c r="AB3929" s="333"/>
      <c r="AL3929" s="333"/>
      <c r="AV3929" s="333"/>
      <c r="BF3929" s="333"/>
      <c r="BP3929" s="333"/>
      <c r="BZ3929" s="333"/>
      <c r="CJ3929" s="333"/>
      <c r="CT3929" s="333"/>
      <c r="DD3929" s="333"/>
      <c r="DN3929" s="333"/>
      <c r="DX3929" s="333"/>
      <c r="EH3929" s="333"/>
      <c r="ER3929" s="333"/>
      <c r="FX3929" s="389"/>
      <c r="GH3929" s="333"/>
      <c r="GR3929" s="333"/>
      <c r="HB3929" s="333"/>
      <c r="HL3929" s="333"/>
      <c r="HV3929" s="333"/>
      <c r="IA3929" s="325"/>
    </row>
    <row r="3930" spans="1:235" s="48" customFormat="1">
      <c r="A3930" s="46"/>
      <c r="AB3930" s="333"/>
      <c r="AL3930" s="333"/>
      <c r="AV3930" s="333"/>
      <c r="BF3930" s="333"/>
      <c r="BP3930" s="333"/>
      <c r="BZ3930" s="333"/>
      <c r="CJ3930" s="333"/>
      <c r="CT3930" s="333"/>
      <c r="DD3930" s="333"/>
      <c r="DN3930" s="333"/>
      <c r="DX3930" s="333"/>
      <c r="EH3930" s="333"/>
      <c r="ER3930" s="333"/>
      <c r="FX3930" s="389"/>
      <c r="GH3930" s="333"/>
      <c r="GR3930" s="333"/>
      <c r="HB3930" s="333"/>
      <c r="HL3930" s="333"/>
      <c r="HV3930" s="333"/>
      <c r="IA3930" s="325"/>
    </row>
    <row r="3931" spans="1:235" s="48" customFormat="1">
      <c r="A3931" s="46"/>
      <c r="AB3931" s="333"/>
      <c r="AL3931" s="333"/>
      <c r="AV3931" s="333"/>
      <c r="BF3931" s="333"/>
      <c r="BP3931" s="333"/>
      <c r="BZ3931" s="333"/>
      <c r="CJ3931" s="333"/>
      <c r="CT3931" s="333"/>
      <c r="DD3931" s="333"/>
      <c r="DN3931" s="333"/>
      <c r="DX3931" s="333"/>
      <c r="EH3931" s="333"/>
      <c r="ER3931" s="333"/>
      <c r="FX3931" s="389"/>
      <c r="GH3931" s="333"/>
      <c r="GR3931" s="333"/>
      <c r="HB3931" s="333"/>
      <c r="HL3931" s="333"/>
      <c r="HV3931" s="333"/>
      <c r="IA3931" s="325"/>
    </row>
    <row r="3932" spans="1:235" s="48" customFormat="1">
      <c r="A3932" s="46"/>
      <c r="AB3932" s="333"/>
      <c r="AL3932" s="333"/>
      <c r="AV3932" s="333"/>
      <c r="BF3932" s="333"/>
      <c r="BP3932" s="333"/>
      <c r="BZ3932" s="333"/>
      <c r="CJ3932" s="333"/>
      <c r="CT3932" s="333"/>
      <c r="DD3932" s="333"/>
      <c r="DN3932" s="333"/>
      <c r="DX3932" s="333"/>
      <c r="EH3932" s="333"/>
      <c r="ER3932" s="333"/>
      <c r="FX3932" s="389"/>
      <c r="GH3932" s="333"/>
      <c r="GR3932" s="333"/>
      <c r="HB3932" s="333"/>
      <c r="HL3932" s="333"/>
      <c r="HV3932" s="333"/>
      <c r="IA3932" s="325"/>
    </row>
    <row r="3933" spans="1:235" s="48" customFormat="1">
      <c r="A3933" s="46"/>
      <c r="AB3933" s="333"/>
      <c r="AL3933" s="333"/>
      <c r="AV3933" s="333"/>
      <c r="BF3933" s="333"/>
      <c r="BP3933" s="333"/>
      <c r="BZ3933" s="333"/>
      <c r="CJ3933" s="333"/>
      <c r="CT3933" s="333"/>
      <c r="DD3933" s="333"/>
      <c r="DN3933" s="333"/>
      <c r="DX3933" s="333"/>
      <c r="EH3933" s="333"/>
      <c r="ER3933" s="333"/>
      <c r="FX3933" s="389"/>
      <c r="GH3933" s="333"/>
      <c r="GR3933" s="333"/>
      <c r="HB3933" s="333"/>
      <c r="HL3933" s="333"/>
      <c r="HV3933" s="333"/>
      <c r="IA3933" s="325"/>
    </row>
    <row r="3934" spans="1:235" s="48" customFormat="1">
      <c r="A3934" s="46"/>
      <c r="AB3934" s="333"/>
      <c r="AL3934" s="333"/>
      <c r="AV3934" s="333"/>
      <c r="BF3934" s="333"/>
      <c r="BP3934" s="333"/>
      <c r="BZ3934" s="333"/>
      <c r="CJ3934" s="333"/>
      <c r="CT3934" s="333"/>
      <c r="DD3934" s="333"/>
      <c r="DN3934" s="333"/>
      <c r="DX3934" s="333"/>
      <c r="EH3934" s="333"/>
      <c r="ER3934" s="333"/>
      <c r="FX3934" s="389"/>
      <c r="GH3934" s="333"/>
      <c r="GR3934" s="333"/>
      <c r="HB3934" s="333"/>
      <c r="HL3934" s="333"/>
      <c r="HV3934" s="333"/>
      <c r="IA3934" s="325"/>
    </row>
    <row r="3935" spans="1:235" s="48" customFormat="1">
      <c r="A3935" s="46"/>
      <c r="AB3935" s="333"/>
      <c r="AL3935" s="333"/>
      <c r="AV3935" s="333"/>
      <c r="BF3935" s="333"/>
      <c r="BP3935" s="333"/>
      <c r="BZ3935" s="333"/>
      <c r="CJ3935" s="333"/>
      <c r="CT3935" s="333"/>
      <c r="DD3935" s="333"/>
      <c r="DN3935" s="333"/>
      <c r="DX3935" s="333"/>
      <c r="EH3935" s="333"/>
      <c r="ER3935" s="333"/>
      <c r="FX3935" s="389"/>
      <c r="GH3935" s="333"/>
      <c r="GR3935" s="333"/>
      <c r="HB3935" s="333"/>
      <c r="HL3935" s="333"/>
      <c r="HV3935" s="333"/>
      <c r="IA3935" s="325"/>
    </row>
    <row r="3936" spans="1:235" s="48" customFormat="1">
      <c r="A3936" s="46"/>
      <c r="AB3936" s="333"/>
      <c r="AL3936" s="333"/>
      <c r="AV3936" s="333"/>
      <c r="BF3936" s="333"/>
      <c r="BP3936" s="333"/>
      <c r="BZ3936" s="333"/>
      <c r="CJ3936" s="333"/>
      <c r="CT3936" s="333"/>
      <c r="DD3936" s="333"/>
      <c r="DN3936" s="333"/>
      <c r="DX3936" s="333"/>
      <c r="EH3936" s="333"/>
      <c r="ER3936" s="333"/>
      <c r="FX3936" s="389"/>
      <c r="GH3936" s="333"/>
      <c r="GR3936" s="333"/>
      <c r="HB3936" s="333"/>
      <c r="HL3936" s="333"/>
      <c r="HV3936" s="333"/>
      <c r="IA3936" s="325"/>
    </row>
    <row r="3937" spans="1:235" s="48" customFormat="1">
      <c r="A3937" s="46"/>
      <c r="AB3937" s="333"/>
      <c r="AL3937" s="333"/>
      <c r="AV3937" s="333"/>
      <c r="BF3937" s="333"/>
      <c r="BP3937" s="333"/>
      <c r="BZ3937" s="333"/>
      <c r="CJ3937" s="333"/>
      <c r="CT3937" s="333"/>
      <c r="DD3937" s="333"/>
      <c r="DN3937" s="333"/>
      <c r="DX3937" s="333"/>
      <c r="EH3937" s="333"/>
      <c r="ER3937" s="333"/>
      <c r="FX3937" s="389"/>
      <c r="GH3937" s="333"/>
      <c r="GR3937" s="333"/>
      <c r="HB3937" s="333"/>
      <c r="HL3937" s="333"/>
      <c r="HV3937" s="333"/>
      <c r="IA3937" s="325"/>
    </row>
    <row r="3938" spans="1:235" s="48" customFormat="1">
      <c r="A3938" s="46"/>
      <c r="AB3938" s="333"/>
      <c r="AL3938" s="333"/>
      <c r="AV3938" s="333"/>
      <c r="BF3938" s="333"/>
      <c r="BP3938" s="333"/>
      <c r="BZ3938" s="333"/>
      <c r="CJ3938" s="333"/>
      <c r="CT3938" s="333"/>
      <c r="DD3938" s="333"/>
      <c r="DN3938" s="333"/>
      <c r="DX3938" s="333"/>
      <c r="EH3938" s="333"/>
      <c r="ER3938" s="333"/>
      <c r="FX3938" s="389"/>
      <c r="GH3938" s="333"/>
      <c r="GR3938" s="333"/>
      <c r="HB3938" s="333"/>
      <c r="HL3938" s="333"/>
      <c r="HV3938" s="333"/>
      <c r="IA3938" s="325"/>
    </row>
    <row r="3939" spans="1:235" s="48" customFormat="1">
      <c r="A3939" s="46"/>
      <c r="AB3939" s="333"/>
      <c r="AL3939" s="333"/>
      <c r="AV3939" s="333"/>
      <c r="BF3939" s="333"/>
      <c r="BP3939" s="333"/>
      <c r="BZ3939" s="333"/>
      <c r="CJ3939" s="333"/>
      <c r="CT3939" s="333"/>
      <c r="DD3939" s="333"/>
      <c r="DN3939" s="333"/>
      <c r="DX3939" s="333"/>
      <c r="EH3939" s="333"/>
      <c r="ER3939" s="333"/>
      <c r="FX3939" s="389"/>
      <c r="GH3939" s="333"/>
      <c r="GR3939" s="333"/>
      <c r="HB3939" s="333"/>
      <c r="HL3939" s="333"/>
      <c r="HV3939" s="333"/>
      <c r="IA3939" s="325"/>
    </row>
    <row r="3940" spans="1:235" s="48" customFormat="1">
      <c r="A3940" s="46"/>
      <c r="AB3940" s="333"/>
      <c r="AL3940" s="333"/>
      <c r="AV3940" s="333"/>
      <c r="BF3940" s="333"/>
      <c r="BP3940" s="333"/>
      <c r="BZ3940" s="333"/>
      <c r="CJ3940" s="333"/>
      <c r="CT3940" s="333"/>
      <c r="DD3940" s="333"/>
      <c r="DN3940" s="333"/>
      <c r="DX3940" s="333"/>
      <c r="EH3940" s="333"/>
      <c r="ER3940" s="333"/>
      <c r="FX3940" s="389"/>
      <c r="GH3940" s="333"/>
      <c r="GR3940" s="333"/>
      <c r="HB3940" s="333"/>
      <c r="HL3940" s="333"/>
      <c r="HV3940" s="333"/>
      <c r="IA3940" s="325"/>
    </row>
    <row r="3941" spans="1:235" s="48" customFormat="1">
      <c r="A3941" s="46"/>
      <c r="AB3941" s="333"/>
      <c r="AL3941" s="333"/>
      <c r="AV3941" s="333"/>
      <c r="BF3941" s="333"/>
      <c r="BP3941" s="333"/>
      <c r="BZ3941" s="333"/>
      <c r="CJ3941" s="333"/>
      <c r="CT3941" s="333"/>
      <c r="DD3941" s="333"/>
      <c r="DN3941" s="333"/>
      <c r="DX3941" s="333"/>
      <c r="EH3941" s="333"/>
      <c r="ER3941" s="333"/>
      <c r="FX3941" s="389"/>
      <c r="GH3941" s="333"/>
      <c r="GR3941" s="333"/>
      <c r="HB3941" s="333"/>
      <c r="HL3941" s="333"/>
      <c r="HV3941" s="333"/>
      <c r="IA3941" s="325"/>
    </row>
    <row r="3942" spans="1:235" s="48" customFormat="1">
      <c r="A3942" s="46"/>
      <c r="AB3942" s="333"/>
      <c r="AL3942" s="333"/>
      <c r="AV3942" s="333"/>
      <c r="BF3942" s="333"/>
      <c r="BP3942" s="333"/>
      <c r="BZ3942" s="333"/>
      <c r="CJ3942" s="333"/>
      <c r="CT3942" s="333"/>
      <c r="DD3942" s="333"/>
      <c r="DN3942" s="333"/>
      <c r="DX3942" s="333"/>
      <c r="EH3942" s="333"/>
      <c r="ER3942" s="333"/>
      <c r="FX3942" s="389"/>
      <c r="GH3942" s="333"/>
      <c r="GR3942" s="333"/>
      <c r="HB3942" s="333"/>
      <c r="HL3942" s="333"/>
      <c r="HV3942" s="333"/>
      <c r="IA3942" s="325"/>
    </row>
    <row r="3943" spans="1:235" s="48" customFormat="1">
      <c r="A3943" s="46"/>
      <c r="AB3943" s="333"/>
      <c r="AL3943" s="333"/>
      <c r="AV3943" s="333"/>
      <c r="BF3943" s="333"/>
      <c r="BP3943" s="333"/>
      <c r="BZ3943" s="333"/>
      <c r="CJ3943" s="333"/>
      <c r="CT3943" s="333"/>
      <c r="DD3943" s="333"/>
      <c r="DN3943" s="333"/>
      <c r="DX3943" s="333"/>
      <c r="EH3943" s="333"/>
      <c r="ER3943" s="333"/>
      <c r="FX3943" s="389"/>
      <c r="GH3943" s="333"/>
      <c r="GR3943" s="333"/>
      <c r="HB3943" s="333"/>
      <c r="HL3943" s="333"/>
      <c r="HV3943" s="333"/>
      <c r="IA3943" s="325"/>
    </row>
    <row r="3944" spans="1:235" s="48" customFormat="1">
      <c r="A3944" s="46"/>
      <c r="AB3944" s="333"/>
      <c r="AL3944" s="333"/>
      <c r="AV3944" s="333"/>
      <c r="BF3944" s="333"/>
      <c r="BP3944" s="333"/>
      <c r="BZ3944" s="333"/>
      <c r="CJ3944" s="333"/>
      <c r="CT3944" s="333"/>
      <c r="DD3944" s="333"/>
      <c r="DN3944" s="333"/>
      <c r="DX3944" s="333"/>
      <c r="EH3944" s="333"/>
      <c r="ER3944" s="333"/>
      <c r="FX3944" s="389"/>
      <c r="GH3944" s="333"/>
      <c r="GR3944" s="333"/>
      <c r="HB3944" s="333"/>
      <c r="HL3944" s="333"/>
      <c r="HV3944" s="333"/>
      <c r="IA3944" s="325"/>
    </row>
    <row r="3945" spans="1:235" s="48" customFormat="1">
      <c r="A3945" s="46"/>
      <c r="AB3945" s="333"/>
      <c r="AL3945" s="333"/>
      <c r="AV3945" s="333"/>
      <c r="BF3945" s="333"/>
      <c r="BP3945" s="333"/>
      <c r="BZ3945" s="333"/>
      <c r="CJ3945" s="333"/>
      <c r="CT3945" s="333"/>
      <c r="DD3945" s="333"/>
      <c r="DN3945" s="333"/>
      <c r="DX3945" s="333"/>
      <c r="EH3945" s="333"/>
      <c r="ER3945" s="333"/>
      <c r="FX3945" s="389"/>
      <c r="GH3945" s="333"/>
      <c r="GR3945" s="333"/>
      <c r="HB3945" s="333"/>
      <c r="HL3945" s="333"/>
      <c r="HV3945" s="333"/>
      <c r="IA3945" s="325"/>
    </row>
    <row r="3946" spans="1:235" s="48" customFormat="1">
      <c r="A3946" s="46"/>
      <c r="AB3946" s="333"/>
      <c r="AL3946" s="333"/>
      <c r="AV3946" s="333"/>
      <c r="BF3946" s="333"/>
      <c r="BP3946" s="333"/>
      <c r="BZ3946" s="333"/>
      <c r="CJ3946" s="333"/>
      <c r="CT3946" s="333"/>
      <c r="DD3946" s="333"/>
      <c r="DN3946" s="333"/>
      <c r="DX3946" s="333"/>
      <c r="EH3946" s="333"/>
      <c r="ER3946" s="333"/>
      <c r="FX3946" s="389"/>
      <c r="GH3946" s="333"/>
      <c r="GR3946" s="333"/>
      <c r="HB3946" s="333"/>
      <c r="HL3946" s="333"/>
      <c r="HV3946" s="333"/>
      <c r="IA3946" s="325"/>
    </row>
    <row r="3947" spans="1:235" s="48" customFormat="1">
      <c r="A3947" s="46"/>
      <c r="AB3947" s="333"/>
      <c r="AL3947" s="333"/>
      <c r="AV3947" s="333"/>
      <c r="BF3947" s="333"/>
      <c r="BP3947" s="333"/>
      <c r="BZ3947" s="333"/>
      <c r="CJ3947" s="333"/>
      <c r="CT3947" s="333"/>
      <c r="DD3947" s="333"/>
      <c r="DN3947" s="333"/>
      <c r="DX3947" s="333"/>
      <c r="EH3947" s="333"/>
      <c r="ER3947" s="333"/>
      <c r="FX3947" s="389"/>
      <c r="GH3947" s="333"/>
      <c r="GR3947" s="333"/>
      <c r="HB3947" s="333"/>
      <c r="HL3947" s="333"/>
      <c r="HV3947" s="333"/>
      <c r="IA3947" s="325"/>
    </row>
    <row r="3948" spans="1:235" s="48" customFormat="1">
      <c r="A3948" s="46"/>
      <c r="AB3948" s="333"/>
      <c r="AL3948" s="333"/>
      <c r="AV3948" s="333"/>
      <c r="BF3948" s="333"/>
      <c r="BP3948" s="333"/>
      <c r="BZ3948" s="333"/>
      <c r="CJ3948" s="333"/>
      <c r="CT3948" s="333"/>
      <c r="DD3948" s="333"/>
      <c r="DN3948" s="333"/>
      <c r="DX3948" s="333"/>
      <c r="EH3948" s="333"/>
      <c r="ER3948" s="333"/>
      <c r="FX3948" s="389"/>
      <c r="GH3948" s="333"/>
      <c r="GR3948" s="333"/>
      <c r="HB3948" s="333"/>
      <c r="HL3948" s="333"/>
      <c r="HV3948" s="333"/>
      <c r="IA3948" s="325"/>
    </row>
    <row r="3949" spans="1:235" s="48" customFormat="1">
      <c r="A3949" s="46"/>
      <c r="AB3949" s="333"/>
      <c r="AL3949" s="333"/>
      <c r="AV3949" s="333"/>
      <c r="BF3949" s="333"/>
      <c r="BP3949" s="333"/>
      <c r="BZ3949" s="333"/>
      <c r="CJ3949" s="333"/>
      <c r="CT3949" s="333"/>
      <c r="DD3949" s="333"/>
      <c r="DN3949" s="333"/>
      <c r="DX3949" s="333"/>
      <c r="EH3949" s="333"/>
      <c r="ER3949" s="333"/>
      <c r="FX3949" s="389"/>
      <c r="GH3949" s="333"/>
      <c r="GR3949" s="333"/>
      <c r="HB3949" s="333"/>
      <c r="HL3949" s="333"/>
      <c r="HV3949" s="333"/>
      <c r="IA3949" s="325"/>
    </row>
    <row r="3950" spans="1:235" s="48" customFormat="1">
      <c r="A3950" s="46"/>
      <c r="AB3950" s="333"/>
      <c r="AL3950" s="333"/>
      <c r="AV3950" s="333"/>
      <c r="BF3950" s="333"/>
      <c r="BP3950" s="333"/>
      <c r="BZ3950" s="333"/>
      <c r="CJ3950" s="333"/>
      <c r="CT3950" s="333"/>
      <c r="DD3950" s="333"/>
      <c r="DN3950" s="333"/>
      <c r="DX3950" s="333"/>
      <c r="EH3950" s="333"/>
      <c r="ER3950" s="333"/>
      <c r="FX3950" s="389"/>
      <c r="GH3950" s="333"/>
      <c r="GR3950" s="333"/>
      <c r="HB3950" s="333"/>
      <c r="HL3950" s="333"/>
      <c r="HV3950" s="333"/>
      <c r="IA3950" s="325"/>
    </row>
    <row r="3951" spans="1:235" s="48" customFormat="1">
      <c r="A3951" s="46"/>
      <c r="AB3951" s="333"/>
      <c r="AL3951" s="333"/>
      <c r="AV3951" s="333"/>
      <c r="BF3951" s="333"/>
      <c r="BP3951" s="333"/>
      <c r="BZ3951" s="333"/>
      <c r="CJ3951" s="333"/>
      <c r="CT3951" s="333"/>
      <c r="DD3951" s="333"/>
      <c r="DN3951" s="333"/>
      <c r="DX3951" s="333"/>
      <c r="EH3951" s="333"/>
      <c r="ER3951" s="333"/>
      <c r="FX3951" s="389"/>
      <c r="GH3951" s="333"/>
      <c r="GR3951" s="333"/>
      <c r="HB3951" s="333"/>
      <c r="HL3951" s="333"/>
      <c r="HV3951" s="333"/>
      <c r="IA3951" s="325"/>
    </row>
    <row r="3952" spans="1:235" s="48" customFormat="1">
      <c r="A3952" s="46"/>
      <c r="AB3952" s="333"/>
      <c r="AL3952" s="333"/>
      <c r="AV3952" s="333"/>
      <c r="BF3952" s="333"/>
      <c r="BP3952" s="333"/>
      <c r="BZ3952" s="333"/>
      <c r="CJ3952" s="333"/>
      <c r="CT3952" s="333"/>
      <c r="DD3952" s="333"/>
      <c r="DN3952" s="333"/>
      <c r="DX3952" s="333"/>
      <c r="EH3952" s="333"/>
      <c r="ER3952" s="333"/>
      <c r="FX3952" s="389"/>
      <c r="GH3952" s="333"/>
      <c r="GR3952" s="333"/>
      <c r="HB3952" s="333"/>
      <c r="HL3952" s="333"/>
      <c r="HV3952" s="333"/>
      <c r="IA3952" s="325"/>
    </row>
    <row r="3953" spans="1:235" s="48" customFormat="1">
      <c r="A3953" s="46"/>
      <c r="AB3953" s="333"/>
      <c r="AL3953" s="333"/>
      <c r="AV3953" s="333"/>
      <c r="BF3953" s="333"/>
      <c r="BP3953" s="333"/>
      <c r="BZ3953" s="333"/>
      <c r="CJ3953" s="333"/>
      <c r="CT3953" s="333"/>
      <c r="DD3953" s="333"/>
      <c r="DN3953" s="333"/>
      <c r="DX3953" s="333"/>
      <c r="EH3953" s="333"/>
      <c r="ER3953" s="333"/>
      <c r="FX3953" s="389"/>
      <c r="GH3953" s="333"/>
      <c r="GR3953" s="333"/>
      <c r="HB3953" s="333"/>
      <c r="HL3953" s="333"/>
      <c r="HV3953" s="333"/>
      <c r="IA3953" s="325"/>
    </row>
    <row r="3954" spans="1:235" s="48" customFormat="1">
      <c r="A3954" s="46"/>
      <c r="AB3954" s="333"/>
      <c r="AL3954" s="333"/>
      <c r="AV3954" s="333"/>
      <c r="BF3954" s="333"/>
      <c r="BP3954" s="333"/>
      <c r="BZ3954" s="333"/>
      <c r="CJ3954" s="333"/>
      <c r="CT3954" s="333"/>
      <c r="DD3954" s="333"/>
      <c r="DN3954" s="333"/>
      <c r="DX3954" s="333"/>
      <c r="EH3954" s="333"/>
      <c r="ER3954" s="333"/>
      <c r="FX3954" s="389"/>
      <c r="GH3954" s="333"/>
      <c r="GR3954" s="333"/>
      <c r="HB3954" s="333"/>
      <c r="HL3954" s="333"/>
      <c r="HV3954" s="333"/>
      <c r="IA3954" s="325"/>
    </row>
    <row r="3955" spans="1:235" s="48" customFormat="1">
      <c r="A3955" s="46"/>
      <c r="AB3955" s="333"/>
      <c r="AL3955" s="333"/>
      <c r="AV3955" s="333"/>
      <c r="BF3955" s="333"/>
      <c r="BP3955" s="333"/>
      <c r="BZ3955" s="333"/>
      <c r="CJ3955" s="333"/>
      <c r="CT3955" s="333"/>
      <c r="DD3955" s="333"/>
      <c r="DN3955" s="333"/>
      <c r="DX3955" s="333"/>
      <c r="EH3955" s="333"/>
      <c r="ER3955" s="333"/>
      <c r="FX3955" s="389"/>
      <c r="GH3955" s="333"/>
      <c r="GR3955" s="333"/>
      <c r="HB3955" s="333"/>
      <c r="HL3955" s="333"/>
      <c r="HV3955" s="333"/>
      <c r="IA3955" s="325"/>
    </row>
    <row r="3956" spans="1:235" s="48" customFormat="1">
      <c r="A3956" s="46"/>
      <c r="AB3956" s="333"/>
      <c r="AL3956" s="333"/>
      <c r="AV3956" s="333"/>
      <c r="BF3956" s="333"/>
      <c r="BP3956" s="333"/>
      <c r="BZ3956" s="333"/>
      <c r="CJ3956" s="333"/>
      <c r="CT3956" s="333"/>
      <c r="DD3956" s="333"/>
      <c r="DN3956" s="333"/>
      <c r="DX3956" s="333"/>
      <c r="EH3956" s="333"/>
      <c r="ER3956" s="333"/>
      <c r="FX3956" s="389"/>
      <c r="GH3956" s="333"/>
      <c r="GR3956" s="333"/>
      <c r="HB3956" s="333"/>
      <c r="HL3956" s="333"/>
      <c r="HV3956" s="333"/>
      <c r="IA3956" s="325"/>
    </row>
    <row r="3957" spans="1:235" s="48" customFormat="1">
      <c r="A3957" s="46"/>
      <c r="AB3957" s="333"/>
      <c r="AL3957" s="333"/>
      <c r="AV3957" s="333"/>
      <c r="BF3957" s="333"/>
      <c r="BP3957" s="333"/>
      <c r="BZ3957" s="333"/>
      <c r="CJ3957" s="333"/>
      <c r="CT3957" s="333"/>
      <c r="DD3957" s="333"/>
      <c r="DN3957" s="333"/>
      <c r="DX3957" s="333"/>
      <c r="EH3957" s="333"/>
      <c r="ER3957" s="333"/>
      <c r="FX3957" s="389"/>
      <c r="GH3957" s="333"/>
      <c r="GR3957" s="333"/>
      <c r="HB3957" s="333"/>
      <c r="HL3957" s="333"/>
      <c r="HV3957" s="333"/>
      <c r="IA3957" s="325"/>
    </row>
    <row r="3958" spans="1:235" s="48" customFormat="1">
      <c r="A3958" s="46"/>
      <c r="AB3958" s="333"/>
      <c r="AL3958" s="333"/>
      <c r="AV3958" s="333"/>
      <c r="BF3958" s="333"/>
      <c r="BP3958" s="333"/>
      <c r="BZ3958" s="333"/>
      <c r="CJ3958" s="333"/>
      <c r="CT3958" s="333"/>
      <c r="DD3958" s="333"/>
      <c r="DN3958" s="333"/>
      <c r="DX3958" s="333"/>
      <c r="EH3958" s="333"/>
      <c r="ER3958" s="333"/>
      <c r="FX3958" s="389"/>
      <c r="GH3958" s="333"/>
      <c r="GR3958" s="333"/>
      <c r="HB3958" s="333"/>
      <c r="HL3958" s="333"/>
      <c r="HV3958" s="333"/>
      <c r="IA3958" s="325"/>
    </row>
    <row r="3959" spans="1:235" s="48" customFormat="1">
      <c r="A3959" s="46"/>
      <c r="AB3959" s="333"/>
      <c r="AL3959" s="333"/>
      <c r="AV3959" s="333"/>
      <c r="BF3959" s="333"/>
      <c r="BP3959" s="333"/>
      <c r="BZ3959" s="333"/>
      <c r="CJ3959" s="333"/>
      <c r="CT3959" s="333"/>
      <c r="DD3959" s="333"/>
      <c r="DN3959" s="333"/>
      <c r="DX3959" s="333"/>
      <c r="EH3959" s="333"/>
      <c r="ER3959" s="333"/>
      <c r="FX3959" s="389"/>
      <c r="GH3959" s="333"/>
      <c r="GR3959" s="333"/>
      <c r="HB3959" s="333"/>
      <c r="HL3959" s="333"/>
      <c r="HV3959" s="333"/>
      <c r="IA3959" s="325"/>
    </row>
    <row r="3960" spans="1:235" s="48" customFormat="1">
      <c r="A3960" s="46"/>
      <c r="AB3960" s="333"/>
      <c r="AL3960" s="333"/>
      <c r="AV3960" s="333"/>
      <c r="BF3960" s="333"/>
      <c r="BP3960" s="333"/>
      <c r="BZ3960" s="333"/>
      <c r="CJ3960" s="333"/>
      <c r="CT3960" s="333"/>
      <c r="DD3960" s="333"/>
      <c r="DN3960" s="333"/>
      <c r="DX3960" s="333"/>
      <c r="EH3960" s="333"/>
      <c r="ER3960" s="333"/>
      <c r="FX3960" s="389"/>
      <c r="GH3960" s="333"/>
      <c r="GR3960" s="333"/>
      <c r="HB3960" s="333"/>
      <c r="HL3960" s="333"/>
      <c r="HV3960" s="333"/>
      <c r="IA3960" s="325"/>
    </row>
    <row r="3961" spans="1:235" s="48" customFormat="1">
      <c r="A3961" s="46"/>
      <c r="AB3961" s="333"/>
      <c r="AL3961" s="333"/>
      <c r="AV3961" s="333"/>
      <c r="BF3961" s="333"/>
      <c r="BP3961" s="333"/>
      <c r="BZ3961" s="333"/>
      <c r="CJ3961" s="333"/>
      <c r="CT3961" s="333"/>
      <c r="DD3961" s="333"/>
      <c r="DN3961" s="333"/>
      <c r="DX3961" s="333"/>
      <c r="EH3961" s="333"/>
      <c r="ER3961" s="333"/>
      <c r="FX3961" s="389"/>
      <c r="GH3961" s="333"/>
      <c r="GR3961" s="333"/>
      <c r="HB3961" s="333"/>
      <c r="HL3961" s="333"/>
      <c r="HV3961" s="333"/>
      <c r="IA3961" s="325"/>
    </row>
    <row r="3962" spans="1:235" s="48" customFormat="1">
      <c r="A3962" s="46"/>
      <c r="AB3962" s="333"/>
      <c r="AL3962" s="333"/>
      <c r="AV3962" s="333"/>
      <c r="BF3962" s="333"/>
      <c r="BP3962" s="333"/>
      <c r="BZ3962" s="333"/>
      <c r="CJ3962" s="333"/>
      <c r="CT3962" s="333"/>
      <c r="DD3962" s="333"/>
      <c r="DN3962" s="333"/>
      <c r="DX3962" s="333"/>
      <c r="EH3962" s="333"/>
      <c r="ER3962" s="333"/>
      <c r="FX3962" s="389"/>
      <c r="GH3962" s="333"/>
      <c r="GR3962" s="333"/>
      <c r="HB3962" s="333"/>
      <c r="HL3962" s="333"/>
      <c r="HV3962" s="333"/>
      <c r="IA3962" s="325"/>
    </row>
    <row r="3963" spans="1:235" s="48" customFormat="1">
      <c r="A3963" s="46"/>
      <c r="AB3963" s="333"/>
      <c r="AL3963" s="333"/>
      <c r="AV3963" s="333"/>
      <c r="BF3963" s="333"/>
      <c r="BP3963" s="333"/>
      <c r="BZ3963" s="333"/>
      <c r="CJ3963" s="333"/>
      <c r="CT3963" s="333"/>
      <c r="DD3963" s="333"/>
      <c r="DN3963" s="333"/>
      <c r="DX3963" s="333"/>
      <c r="EH3963" s="333"/>
      <c r="ER3963" s="333"/>
      <c r="FX3963" s="389"/>
      <c r="GH3963" s="333"/>
      <c r="GR3963" s="333"/>
      <c r="HB3963" s="333"/>
      <c r="HL3963" s="333"/>
      <c r="HV3963" s="333"/>
      <c r="IA3963" s="325"/>
    </row>
    <row r="3964" spans="1:235" s="48" customFormat="1">
      <c r="A3964" s="46"/>
      <c r="AB3964" s="333"/>
      <c r="AL3964" s="333"/>
      <c r="AV3964" s="333"/>
      <c r="BF3964" s="333"/>
      <c r="BP3964" s="333"/>
      <c r="BZ3964" s="333"/>
      <c r="CJ3964" s="333"/>
      <c r="CT3964" s="333"/>
      <c r="DD3964" s="333"/>
      <c r="DN3964" s="333"/>
      <c r="DX3964" s="333"/>
      <c r="EH3964" s="333"/>
      <c r="ER3964" s="333"/>
      <c r="FX3964" s="389"/>
      <c r="GH3964" s="333"/>
      <c r="GR3964" s="333"/>
      <c r="HB3964" s="333"/>
      <c r="HL3964" s="333"/>
      <c r="HV3964" s="333"/>
      <c r="IA3964" s="325"/>
    </row>
    <row r="3965" spans="1:235" s="48" customFormat="1">
      <c r="A3965" s="46"/>
      <c r="AB3965" s="333"/>
      <c r="AL3965" s="333"/>
      <c r="AV3965" s="333"/>
      <c r="BF3965" s="333"/>
      <c r="BP3965" s="333"/>
      <c r="BZ3965" s="333"/>
      <c r="CJ3965" s="333"/>
      <c r="CT3965" s="333"/>
      <c r="DD3965" s="333"/>
      <c r="DN3965" s="333"/>
      <c r="DX3965" s="333"/>
      <c r="EH3965" s="333"/>
      <c r="ER3965" s="333"/>
      <c r="FX3965" s="389"/>
      <c r="GH3965" s="333"/>
      <c r="GR3965" s="333"/>
      <c r="HB3965" s="333"/>
      <c r="HL3965" s="333"/>
      <c r="HV3965" s="333"/>
      <c r="IA3965" s="325"/>
    </row>
    <row r="3966" spans="1:235" s="48" customFormat="1">
      <c r="A3966" s="46"/>
      <c r="AB3966" s="333"/>
      <c r="AL3966" s="333"/>
      <c r="AV3966" s="333"/>
      <c r="BF3966" s="333"/>
      <c r="BP3966" s="333"/>
      <c r="BZ3966" s="333"/>
      <c r="CJ3966" s="333"/>
      <c r="CT3966" s="333"/>
      <c r="DD3966" s="333"/>
      <c r="DN3966" s="333"/>
      <c r="DX3966" s="333"/>
      <c r="EH3966" s="333"/>
      <c r="ER3966" s="333"/>
      <c r="FX3966" s="389"/>
      <c r="GH3966" s="333"/>
      <c r="GR3966" s="333"/>
      <c r="HB3966" s="333"/>
      <c r="HL3966" s="333"/>
      <c r="HV3966" s="333"/>
      <c r="IA3966" s="325"/>
    </row>
    <row r="3967" spans="1:235" s="48" customFormat="1">
      <c r="A3967" s="46"/>
      <c r="AB3967" s="333"/>
      <c r="AL3967" s="333"/>
      <c r="AV3967" s="333"/>
      <c r="BF3967" s="333"/>
      <c r="BP3967" s="333"/>
      <c r="BZ3967" s="333"/>
      <c r="CJ3967" s="333"/>
      <c r="CT3967" s="333"/>
      <c r="DD3967" s="333"/>
      <c r="DN3967" s="333"/>
      <c r="DX3967" s="333"/>
      <c r="EH3967" s="333"/>
      <c r="ER3967" s="333"/>
      <c r="FX3967" s="389"/>
      <c r="GH3967" s="333"/>
      <c r="GR3967" s="333"/>
      <c r="HB3967" s="333"/>
      <c r="HL3967" s="333"/>
      <c r="HV3967" s="333"/>
      <c r="IA3967" s="325"/>
    </row>
    <row r="3968" spans="1:235" s="48" customFormat="1">
      <c r="A3968" s="46"/>
      <c r="AB3968" s="333"/>
      <c r="AL3968" s="333"/>
      <c r="AV3968" s="333"/>
      <c r="BF3968" s="333"/>
      <c r="BP3968" s="333"/>
      <c r="BZ3968" s="333"/>
      <c r="CJ3968" s="333"/>
      <c r="CT3968" s="333"/>
      <c r="DD3968" s="333"/>
      <c r="DN3968" s="333"/>
      <c r="DX3968" s="333"/>
      <c r="EH3968" s="333"/>
      <c r="ER3968" s="333"/>
      <c r="FX3968" s="389"/>
      <c r="GH3968" s="333"/>
      <c r="GR3968" s="333"/>
      <c r="HB3968" s="333"/>
      <c r="HL3968" s="333"/>
      <c r="HV3968" s="333"/>
      <c r="IA3968" s="325"/>
    </row>
    <row r="3969" spans="1:235" s="48" customFormat="1">
      <c r="A3969" s="46"/>
      <c r="AB3969" s="333"/>
      <c r="AL3969" s="333"/>
      <c r="AV3969" s="333"/>
      <c r="BF3969" s="333"/>
      <c r="BP3969" s="333"/>
      <c r="BZ3969" s="333"/>
      <c r="CJ3969" s="333"/>
      <c r="CT3969" s="333"/>
      <c r="DD3969" s="333"/>
      <c r="DN3969" s="333"/>
      <c r="DX3969" s="333"/>
      <c r="EH3969" s="333"/>
      <c r="ER3969" s="333"/>
      <c r="FX3969" s="389"/>
      <c r="GH3969" s="333"/>
      <c r="GR3969" s="333"/>
      <c r="HB3969" s="333"/>
      <c r="HL3969" s="333"/>
      <c r="HV3969" s="333"/>
      <c r="IA3969" s="325"/>
    </row>
    <row r="3970" spans="1:235" s="48" customFormat="1">
      <c r="A3970" s="46"/>
      <c r="AB3970" s="333"/>
      <c r="AL3970" s="333"/>
      <c r="AV3970" s="333"/>
      <c r="BF3970" s="333"/>
      <c r="BP3970" s="333"/>
      <c r="BZ3970" s="333"/>
      <c r="CJ3970" s="333"/>
      <c r="CT3970" s="333"/>
      <c r="DD3970" s="333"/>
      <c r="DN3970" s="333"/>
      <c r="DX3970" s="333"/>
      <c r="EH3970" s="333"/>
      <c r="ER3970" s="333"/>
      <c r="FX3970" s="389"/>
      <c r="GH3970" s="333"/>
      <c r="GR3970" s="333"/>
      <c r="HB3970" s="333"/>
      <c r="HL3970" s="333"/>
      <c r="HV3970" s="333"/>
      <c r="IA3970" s="325"/>
    </row>
    <row r="3971" spans="1:235" s="48" customFormat="1">
      <c r="A3971" s="46"/>
      <c r="AB3971" s="333"/>
      <c r="AL3971" s="333"/>
      <c r="AV3971" s="333"/>
      <c r="BF3971" s="333"/>
      <c r="BP3971" s="333"/>
      <c r="BZ3971" s="333"/>
      <c r="CJ3971" s="333"/>
      <c r="CT3971" s="333"/>
      <c r="DD3971" s="333"/>
      <c r="DN3971" s="333"/>
      <c r="DX3971" s="333"/>
      <c r="EH3971" s="333"/>
      <c r="ER3971" s="333"/>
      <c r="FX3971" s="389"/>
      <c r="GH3971" s="333"/>
      <c r="GR3971" s="333"/>
      <c r="HB3971" s="333"/>
      <c r="HL3971" s="333"/>
      <c r="HV3971" s="333"/>
      <c r="IA3971" s="325"/>
    </row>
    <row r="3972" spans="1:235" s="48" customFormat="1">
      <c r="A3972" s="46"/>
      <c r="AB3972" s="333"/>
      <c r="AL3972" s="333"/>
      <c r="AV3972" s="333"/>
      <c r="BF3972" s="333"/>
      <c r="BP3972" s="333"/>
      <c r="BZ3972" s="333"/>
      <c r="CJ3972" s="333"/>
      <c r="CT3972" s="333"/>
      <c r="DD3972" s="333"/>
      <c r="DN3972" s="333"/>
      <c r="DX3972" s="333"/>
      <c r="EH3972" s="333"/>
      <c r="ER3972" s="333"/>
      <c r="FX3972" s="389"/>
      <c r="GH3972" s="333"/>
      <c r="GR3972" s="333"/>
      <c r="HB3972" s="333"/>
      <c r="HL3972" s="333"/>
      <c r="HV3972" s="333"/>
      <c r="IA3972" s="325"/>
    </row>
    <row r="3973" spans="1:235" s="48" customFormat="1">
      <c r="A3973" s="46"/>
      <c r="AB3973" s="333"/>
      <c r="AL3973" s="333"/>
      <c r="AV3973" s="333"/>
      <c r="BF3973" s="333"/>
      <c r="BP3973" s="333"/>
      <c r="BZ3973" s="333"/>
      <c r="CJ3973" s="333"/>
      <c r="CT3973" s="333"/>
      <c r="DD3973" s="333"/>
      <c r="DN3973" s="333"/>
      <c r="DX3973" s="333"/>
      <c r="EH3973" s="333"/>
      <c r="ER3973" s="333"/>
      <c r="FX3973" s="389"/>
      <c r="GH3973" s="333"/>
      <c r="GR3973" s="333"/>
      <c r="HB3973" s="333"/>
      <c r="HL3973" s="333"/>
      <c r="HV3973" s="333"/>
      <c r="IA3973" s="325"/>
    </row>
    <row r="3974" spans="1:235" s="48" customFormat="1">
      <c r="A3974" s="46"/>
      <c r="AB3974" s="333"/>
      <c r="AL3974" s="333"/>
      <c r="AV3974" s="333"/>
      <c r="BF3974" s="333"/>
      <c r="BP3974" s="333"/>
      <c r="BZ3974" s="333"/>
      <c r="CJ3974" s="333"/>
      <c r="CT3974" s="333"/>
      <c r="DD3974" s="333"/>
      <c r="DN3974" s="333"/>
      <c r="DX3974" s="333"/>
      <c r="EH3974" s="333"/>
      <c r="ER3974" s="333"/>
      <c r="FX3974" s="389"/>
      <c r="GH3974" s="333"/>
      <c r="GR3974" s="333"/>
      <c r="HB3974" s="333"/>
      <c r="HL3974" s="333"/>
      <c r="HV3974" s="333"/>
      <c r="IA3974" s="325"/>
    </row>
    <row r="3975" spans="1:235" s="48" customFormat="1">
      <c r="A3975" s="46"/>
      <c r="AB3975" s="333"/>
      <c r="AL3975" s="333"/>
      <c r="AV3975" s="333"/>
      <c r="BF3975" s="333"/>
      <c r="BP3975" s="333"/>
      <c r="BZ3975" s="333"/>
      <c r="CJ3975" s="333"/>
      <c r="CT3975" s="333"/>
      <c r="DD3975" s="333"/>
      <c r="DN3975" s="333"/>
      <c r="DX3975" s="333"/>
      <c r="EH3975" s="333"/>
      <c r="ER3975" s="333"/>
      <c r="FX3975" s="389"/>
      <c r="GH3975" s="333"/>
      <c r="GR3975" s="333"/>
      <c r="HB3975" s="333"/>
      <c r="HL3975" s="333"/>
      <c r="HV3975" s="333"/>
      <c r="IA3975" s="325"/>
    </row>
    <row r="3976" spans="1:235" s="48" customFormat="1">
      <c r="A3976" s="46"/>
      <c r="AB3976" s="333"/>
      <c r="AL3976" s="333"/>
      <c r="AV3976" s="333"/>
      <c r="BF3976" s="333"/>
      <c r="BP3976" s="333"/>
      <c r="BZ3976" s="333"/>
      <c r="CJ3976" s="333"/>
      <c r="CT3976" s="333"/>
      <c r="DD3976" s="333"/>
      <c r="DN3976" s="333"/>
      <c r="DX3976" s="333"/>
      <c r="EH3976" s="333"/>
      <c r="ER3976" s="333"/>
      <c r="FX3976" s="389"/>
      <c r="GH3976" s="333"/>
      <c r="GR3976" s="333"/>
      <c r="HB3976" s="333"/>
      <c r="HL3976" s="333"/>
      <c r="HV3976" s="333"/>
      <c r="IA3976" s="325"/>
    </row>
    <row r="3977" spans="1:235" s="48" customFormat="1">
      <c r="A3977" s="46"/>
      <c r="AB3977" s="333"/>
      <c r="AL3977" s="333"/>
      <c r="AV3977" s="333"/>
      <c r="BF3977" s="333"/>
      <c r="BP3977" s="333"/>
      <c r="BZ3977" s="333"/>
      <c r="CJ3977" s="333"/>
      <c r="CT3977" s="333"/>
      <c r="DD3977" s="333"/>
      <c r="DN3977" s="333"/>
      <c r="DX3977" s="333"/>
      <c r="EH3977" s="333"/>
      <c r="ER3977" s="333"/>
      <c r="FX3977" s="389"/>
      <c r="GH3977" s="333"/>
      <c r="GR3977" s="333"/>
      <c r="HB3977" s="333"/>
      <c r="HL3977" s="333"/>
      <c r="HV3977" s="333"/>
      <c r="IA3977" s="325"/>
    </row>
    <row r="3978" spans="1:235" s="48" customFormat="1">
      <c r="A3978" s="46"/>
      <c r="AB3978" s="333"/>
      <c r="AL3978" s="333"/>
      <c r="AV3978" s="333"/>
      <c r="BF3978" s="333"/>
      <c r="BP3978" s="333"/>
      <c r="BZ3978" s="333"/>
      <c r="CJ3978" s="333"/>
      <c r="CT3978" s="333"/>
      <c r="DD3978" s="333"/>
      <c r="DN3978" s="333"/>
      <c r="DX3978" s="333"/>
      <c r="EH3978" s="333"/>
      <c r="ER3978" s="333"/>
      <c r="FX3978" s="389"/>
      <c r="GH3978" s="333"/>
      <c r="GR3978" s="333"/>
      <c r="HB3978" s="333"/>
      <c r="HL3978" s="333"/>
      <c r="HV3978" s="333"/>
      <c r="IA3978" s="325"/>
    </row>
    <row r="3979" spans="1:235" s="48" customFormat="1">
      <c r="A3979" s="46"/>
      <c r="AB3979" s="333"/>
      <c r="AL3979" s="333"/>
      <c r="AV3979" s="333"/>
      <c r="BF3979" s="333"/>
      <c r="BP3979" s="333"/>
      <c r="BZ3979" s="333"/>
      <c r="CJ3979" s="333"/>
      <c r="CT3979" s="333"/>
      <c r="DD3979" s="333"/>
      <c r="DN3979" s="333"/>
      <c r="DX3979" s="333"/>
      <c r="EH3979" s="333"/>
      <c r="ER3979" s="333"/>
      <c r="FX3979" s="389"/>
      <c r="GH3979" s="333"/>
      <c r="GR3979" s="333"/>
      <c r="HB3979" s="333"/>
      <c r="HL3979" s="333"/>
      <c r="HV3979" s="333"/>
      <c r="IA3979" s="325"/>
    </row>
    <row r="3980" spans="1:235" s="48" customFormat="1">
      <c r="A3980" s="46"/>
      <c r="AB3980" s="333"/>
      <c r="AL3980" s="333"/>
      <c r="AV3980" s="333"/>
      <c r="BF3980" s="333"/>
      <c r="BP3980" s="333"/>
      <c r="BZ3980" s="333"/>
      <c r="CJ3980" s="333"/>
      <c r="CT3980" s="333"/>
      <c r="DD3980" s="333"/>
      <c r="DN3980" s="333"/>
      <c r="DX3980" s="333"/>
      <c r="EH3980" s="333"/>
      <c r="ER3980" s="333"/>
      <c r="FX3980" s="389"/>
      <c r="GH3980" s="333"/>
      <c r="GR3980" s="333"/>
      <c r="HB3980" s="333"/>
      <c r="HL3980" s="333"/>
      <c r="HV3980" s="333"/>
      <c r="IA3980" s="325"/>
    </row>
    <row r="3981" spans="1:235" s="48" customFormat="1">
      <c r="A3981" s="46"/>
      <c r="AB3981" s="333"/>
      <c r="AL3981" s="333"/>
      <c r="AV3981" s="333"/>
      <c r="BF3981" s="333"/>
      <c r="BP3981" s="333"/>
      <c r="BZ3981" s="333"/>
      <c r="CJ3981" s="333"/>
      <c r="CT3981" s="333"/>
      <c r="DD3981" s="333"/>
      <c r="DN3981" s="333"/>
      <c r="DX3981" s="333"/>
      <c r="EH3981" s="333"/>
      <c r="ER3981" s="333"/>
      <c r="FX3981" s="389"/>
      <c r="GH3981" s="333"/>
      <c r="GR3981" s="333"/>
      <c r="HB3981" s="333"/>
      <c r="HL3981" s="333"/>
      <c r="HV3981" s="333"/>
      <c r="IA3981" s="325"/>
    </row>
    <row r="3982" spans="1:235" s="48" customFormat="1">
      <c r="A3982" s="46"/>
      <c r="AB3982" s="333"/>
      <c r="AL3982" s="333"/>
      <c r="AV3982" s="333"/>
      <c r="BF3982" s="333"/>
      <c r="BP3982" s="333"/>
      <c r="BZ3982" s="333"/>
      <c r="CJ3982" s="333"/>
      <c r="CT3982" s="333"/>
      <c r="DD3982" s="333"/>
      <c r="DN3982" s="333"/>
      <c r="DX3982" s="333"/>
      <c r="EH3982" s="333"/>
      <c r="ER3982" s="333"/>
      <c r="FX3982" s="389"/>
      <c r="GH3982" s="333"/>
      <c r="GR3982" s="333"/>
      <c r="HB3982" s="333"/>
      <c r="HL3982" s="333"/>
      <c r="HV3982" s="333"/>
      <c r="IA3982" s="325"/>
    </row>
    <row r="3983" spans="1:235" s="48" customFormat="1">
      <c r="A3983" s="46"/>
      <c r="AB3983" s="333"/>
      <c r="AL3983" s="333"/>
      <c r="AV3983" s="333"/>
      <c r="BF3983" s="333"/>
      <c r="BP3983" s="333"/>
      <c r="BZ3983" s="333"/>
      <c r="CJ3983" s="333"/>
      <c r="CT3983" s="333"/>
      <c r="DD3983" s="333"/>
      <c r="DN3983" s="333"/>
      <c r="DX3983" s="333"/>
      <c r="EH3983" s="333"/>
      <c r="ER3983" s="333"/>
      <c r="FX3983" s="389"/>
      <c r="GH3983" s="333"/>
      <c r="GR3983" s="333"/>
      <c r="HB3983" s="333"/>
      <c r="HL3983" s="333"/>
      <c r="HV3983" s="333"/>
      <c r="IA3983" s="325"/>
    </row>
    <row r="3984" spans="1:235" s="48" customFormat="1">
      <c r="A3984" s="46"/>
      <c r="AB3984" s="333"/>
      <c r="AL3984" s="333"/>
      <c r="AV3984" s="333"/>
      <c r="BF3984" s="333"/>
      <c r="BP3984" s="333"/>
      <c r="BZ3984" s="333"/>
      <c r="CJ3984" s="333"/>
      <c r="CT3984" s="333"/>
      <c r="DD3984" s="333"/>
      <c r="DN3984" s="333"/>
      <c r="DX3984" s="333"/>
      <c r="EH3984" s="333"/>
      <c r="ER3984" s="333"/>
      <c r="FX3984" s="389"/>
      <c r="GH3984" s="333"/>
      <c r="GR3984" s="333"/>
      <c r="HB3984" s="333"/>
      <c r="HL3984" s="333"/>
      <c r="HV3984" s="333"/>
      <c r="IA3984" s="325"/>
    </row>
    <row r="3985" spans="1:235" s="48" customFormat="1">
      <c r="A3985" s="46"/>
      <c r="AB3985" s="333"/>
      <c r="AL3985" s="333"/>
      <c r="AV3985" s="333"/>
      <c r="BF3985" s="333"/>
      <c r="BP3985" s="333"/>
      <c r="BZ3985" s="333"/>
      <c r="CJ3985" s="333"/>
      <c r="CT3985" s="333"/>
      <c r="DD3985" s="333"/>
      <c r="DN3985" s="333"/>
      <c r="DX3985" s="333"/>
      <c r="EH3985" s="333"/>
      <c r="ER3985" s="333"/>
      <c r="FX3985" s="389"/>
      <c r="GH3985" s="333"/>
      <c r="GR3985" s="333"/>
      <c r="HB3985" s="333"/>
      <c r="HL3985" s="333"/>
      <c r="HV3985" s="333"/>
      <c r="IA3985" s="325"/>
    </row>
    <row r="3986" spans="1:235" s="48" customFormat="1">
      <c r="A3986" s="46"/>
      <c r="AB3986" s="333"/>
      <c r="AL3986" s="333"/>
      <c r="AV3986" s="333"/>
      <c r="BF3986" s="333"/>
      <c r="BP3986" s="333"/>
      <c r="BZ3986" s="333"/>
      <c r="CJ3986" s="333"/>
      <c r="CT3986" s="333"/>
      <c r="DD3986" s="333"/>
      <c r="DN3986" s="333"/>
      <c r="DX3986" s="333"/>
      <c r="EH3986" s="333"/>
      <c r="ER3986" s="333"/>
      <c r="FX3986" s="389"/>
      <c r="GH3986" s="333"/>
      <c r="GR3986" s="333"/>
      <c r="HB3986" s="333"/>
      <c r="HL3986" s="333"/>
      <c r="HV3986" s="333"/>
      <c r="IA3986" s="325"/>
    </row>
    <row r="3987" spans="1:235" s="48" customFormat="1">
      <c r="A3987" s="46"/>
      <c r="AB3987" s="333"/>
      <c r="AL3987" s="333"/>
      <c r="AV3987" s="333"/>
      <c r="BF3987" s="333"/>
      <c r="BP3987" s="333"/>
      <c r="BZ3987" s="333"/>
      <c r="CJ3987" s="333"/>
      <c r="CT3987" s="333"/>
      <c r="DD3987" s="333"/>
      <c r="DN3987" s="333"/>
      <c r="DX3987" s="333"/>
      <c r="EH3987" s="333"/>
      <c r="ER3987" s="333"/>
      <c r="FX3987" s="389"/>
      <c r="GH3987" s="333"/>
      <c r="GR3987" s="333"/>
      <c r="HB3987" s="333"/>
      <c r="HL3987" s="333"/>
      <c r="HV3987" s="333"/>
      <c r="IA3987" s="325"/>
    </row>
    <row r="3988" spans="1:235" s="48" customFormat="1">
      <c r="A3988" s="46"/>
      <c r="AB3988" s="333"/>
      <c r="AL3988" s="333"/>
      <c r="AV3988" s="333"/>
      <c r="BF3988" s="333"/>
      <c r="BP3988" s="333"/>
      <c r="BZ3988" s="333"/>
      <c r="CJ3988" s="333"/>
      <c r="CT3988" s="333"/>
      <c r="DD3988" s="333"/>
      <c r="DN3988" s="333"/>
      <c r="DX3988" s="333"/>
      <c r="EH3988" s="333"/>
      <c r="ER3988" s="333"/>
      <c r="FX3988" s="389"/>
      <c r="GH3988" s="333"/>
      <c r="GR3988" s="333"/>
      <c r="HB3988" s="333"/>
      <c r="HL3988" s="333"/>
      <c r="HV3988" s="333"/>
      <c r="IA3988" s="325"/>
    </row>
    <row r="3989" spans="1:235" s="48" customFormat="1">
      <c r="A3989" s="46"/>
      <c r="AB3989" s="333"/>
      <c r="AL3989" s="333"/>
      <c r="AV3989" s="333"/>
      <c r="BF3989" s="333"/>
      <c r="BP3989" s="333"/>
      <c r="BZ3989" s="333"/>
      <c r="CJ3989" s="333"/>
      <c r="CT3989" s="333"/>
      <c r="DD3989" s="333"/>
      <c r="DN3989" s="333"/>
      <c r="DX3989" s="333"/>
      <c r="EH3989" s="333"/>
      <c r="ER3989" s="333"/>
      <c r="FX3989" s="389"/>
      <c r="GH3989" s="333"/>
      <c r="GR3989" s="333"/>
      <c r="HB3989" s="333"/>
      <c r="HL3989" s="333"/>
      <c r="HV3989" s="333"/>
      <c r="IA3989" s="325"/>
    </row>
    <row r="3990" spans="1:235" s="48" customFormat="1">
      <c r="A3990" s="46"/>
      <c r="AB3990" s="333"/>
      <c r="AL3990" s="333"/>
      <c r="AV3990" s="333"/>
      <c r="BF3990" s="333"/>
      <c r="BP3990" s="333"/>
      <c r="BZ3990" s="333"/>
      <c r="CJ3990" s="333"/>
      <c r="CT3990" s="333"/>
      <c r="DD3990" s="333"/>
      <c r="DN3990" s="333"/>
      <c r="DX3990" s="333"/>
      <c r="EH3990" s="333"/>
      <c r="ER3990" s="333"/>
      <c r="FX3990" s="389"/>
      <c r="GH3990" s="333"/>
      <c r="GR3990" s="333"/>
      <c r="HB3990" s="333"/>
      <c r="HL3990" s="333"/>
      <c r="HV3990" s="333"/>
      <c r="IA3990" s="325"/>
    </row>
    <row r="3991" spans="1:235" s="48" customFormat="1">
      <c r="A3991" s="46"/>
      <c r="AB3991" s="333"/>
      <c r="AL3991" s="333"/>
      <c r="AV3991" s="333"/>
      <c r="BF3991" s="333"/>
      <c r="BP3991" s="333"/>
      <c r="BZ3991" s="333"/>
      <c r="CJ3991" s="333"/>
      <c r="CT3991" s="333"/>
      <c r="DD3991" s="333"/>
      <c r="DN3991" s="333"/>
      <c r="DX3991" s="333"/>
      <c r="EH3991" s="333"/>
      <c r="ER3991" s="333"/>
      <c r="FX3991" s="389"/>
      <c r="GH3991" s="333"/>
      <c r="GR3991" s="333"/>
      <c r="HB3991" s="333"/>
      <c r="HL3991" s="333"/>
      <c r="HV3991" s="333"/>
      <c r="IA3991" s="325"/>
    </row>
    <row r="3992" spans="1:235" s="48" customFormat="1">
      <c r="A3992" s="46"/>
      <c r="AB3992" s="333"/>
      <c r="AL3992" s="333"/>
      <c r="AV3992" s="333"/>
      <c r="BF3992" s="333"/>
      <c r="BP3992" s="333"/>
      <c r="BZ3992" s="333"/>
      <c r="CJ3992" s="333"/>
      <c r="CT3992" s="333"/>
      <c r="DD3992" s="333"/>
      <c r="DN3992" s="333"/>
      <c r="DX3992" s="333"/>
      <c r="EH3992" s="333"/>
      <c r="ER3992" s="333"/>
      <c r="FX3992" s="389"/>
      <c r="GH3992" s="333"/>
      <c r="GR3992" s="333"/>
      <c r="HB3992" s="333"/>
      <c r="HL3992" s="333"/>
      <c r="HV3992" s="333"/>
      <c r="IA3992" s="325"/>
    </row>
    <row r="3993" spans="1:235" s="48" customFormat="1">
      <c r="A3993" s="46"/>
      <c r="AB3993" s="333"/>
      <c r="AL3993" s="333"/>
      <c r="AV3993" s="333"/>
      <c r="BF3993" s="333"/>
      <c r="BP3993" s="333"/>
      <c r="BZ3993" s="333"/>
      <c r="CJ3993" s="333"/>
      <c r="CT3993" s="333"/>
      <c r="DD3993" s="333"/>
      <c r="DN3993" s="333"/>
      <c r="DX3993" s="333"/>
      <c r="EH3993" s="333"/>
      <c r="ER3993" s="333"/>
      <c r="FX3993" s="389"/>
      <c r="GH3993" s="333"/>
      <c r="GR3993" s="333"/>
      <c r="HB3993" s="333"/>
      <c r="HL3993" s="333"/>
      <c r="HV3993" s="333"/>
      <c r="IA3993" s="325"/>
    </row>
    <row r="3994" spans="1:235" s="48" customFormat="1">
      <c r="A3994" s="46"/>
      <c r="AB3994" s="333"/>
      <c r="AL3994" s="333"/>
      <c r="AV3994" s="333"/>
      <c r="BF3994" s="333"/>
      <c r="BP3994" s="333"/>
      <c r="BZ3994" s="333"/>
      <c r="CJ3994" s="333"/>
      <c r="CT3994" s="333"/>
      <c r="DD3994" s="333"/>
      <c r="DN3994" s="333"/>
      <c r="DX3994" s="333"/>
      <c r="EH3994" s="333"/>
      <c r="ER3994" s="333"/>
      <c r="FX3994" s="389"/>
      <c r="GH3994" s="333"/>
      <c r="GR3994" s="333"/>
      <c r="HB3994" s="333"/>
      <c r="HL3994" s="333"/>
      <c r="HV3994" s="333"/>
      <c r="IA3994" s="325"/>
    </row>
    <row r="3995" spans="1:235" s="48" customFormat="1">
      <c r="A3995" s="46"/>
      <c r="AB3995" s="333"/>
      <c r="AL3995" s="333"/>
      <c r="AV3995" s="333"/>
      <c r="BF3995" s="333"/>
      <c r="BP3995" s="333"/>
      <c r="BZ3995" s="333"/>
      <c r="CJ3995" s="333"/>
      <c r="CT3995" s="333"/>
      <c r="DD3995" s="333"/>
      <c r="DN3995" s="333"/>
      <c r="DX3995" s="333"/>
      <c r="EH3995" s="333"/>
      <c r="ER3995" s="333"/>
      <c r="FX3995" s="389"/>
      <c r="GH3995" s="333"/>
      <c r="GR3995" s="333"/>
      <c r="HB3995" s="333"/>
      <c r="HL3995" s="333"/>
      <c r="HV3995" s="333"/>
      <c r="IA3995" s="325"/>
    </row>
    <row r="3996" spans="1:235" s="48" customFormat="1">
      <c r="A3996" s="46"/>
      <c r="AB3996" s="333"/>
      <c r="AL3996" s="333"/>
      <c r="AV3996" s="333"/>
      <c r="BF3996" s="333"/>
      <c r="BP3996" s="333"/>
      <c r="BZ3996" s="333"/>
      <c r="CJ3996" s="333"/>
      <c r="CT3996" s="333"/>
      <c r="DD3996" s="333"/>
      <c r="DN3996" s="333"/>
      <c r="DX3996" s="333"/>
      <c r="EH3996" s="333"/>
      <c r="ER3996" s="333"/>
      <c r="FX3996" s="389"/>
      <c r="GH3996" s="333"/>
      <c r="GR3996" s="333"/>
      <c r="HB3996" s="333"/>
      <c r="HL3996" s="333"/>
      <c r="HV3996" s="333"/>
      <c r="IA3996" s="325"/>
    </row>
    <row r="3997" spans="1:235" s="48" customFormat="1">
      <c r="A3997" s="46"/>
      <c r="AB3997" s="333"/>
      <c r="AL3997" s="333"/>
      <c r="AV3997" s="333"/>
      <c r="BF3997" s="333"/>
      <c r="BP3997" s="333"/>
      <c r="BZ3997" s="333"/>
      <c r="CJ3997" s="333"/>
      <c r="CT3997" s="333"/>
      <c r="DD3997" s="333"/>
      <c r="DN3997" s="333"/>
      <c r="DX3997" s="333"/>
      <c r="EH3997" s="333"/>
      <c r="ER3997" s="333"/>
      <c r="FX3997" s="389"/>
      <c r="GH3997" s="333"/>
      <c r="GR3997" s="333"/>
      <c r="HB3997" s="333"/>
      <c r="HL3997" s="333"/>
      <c r="HV3997" s="333"/>
      <c r="IA3997" s="325"/>
    </row>
    <row r="3998" spans="1:235" s="48" customFormat="1">
      <c r="A3998" s="46"/>
      <c r="AB3998" s="333"/>
      <c r="AL3998" s="333"/>
      <c r="AV3998" s="333"/>
      <c r="BF3998" s="333"/>
      <c r="BP3998" s="333"/>
      <c r="BZ3998" s="333"/>
      <c r="CJ3998" s="333"/>
      <c r="CT3998" s="333"/>
      <c r="DD3998" s="333"/>
      <c r="DN3998" s="333"/>
      <c r="DX3998" s="333"/>
      <c r="EH3998" s="333"/>
      <c r="ER3998" s="333"/>
      <c r="FX3998" s="389"/>
      <c r="GH3998" s="333"/>
      <c r="GR3998" s="333"/>
      <c r="HB3998" s="333"/>
      <c r="HL3998" s="333"/>
      <c r="HV3998" s="333"/>
      <c r="IA3998" s="325"/>
    </row>
    <row r="3999" spans="1:235" s="48" customFormat="1">
      <c r="A3999" s="46"/>
      <c r="AB3999" s="333"/>
      <c r="AL3999" s="333"/>
      <c r="AV3999" s="333"/>
      <c r="BF3999" s="333"/>
      <c r="BP3999" s="333"/>
      <c r="BZ3999" s="333"/>
      <c r="CJ3999" s="333"/>
      <c r="CT3999" s="333"/>
      <c r="DD3999" s="333"/>
      <c r="DN3999" s="333"/>
      <c r="DX3999" s="333"/>
      <c r="EH3999" s="333"/>
      <c r="ER3999" s="333"/>
      <c r="FX3999" s="389"/>
      <c r="GH3999" s="333"/>
      <c r="GR3999" s="333"/>
      <c r="HB3999" s="333"/>
      <c r="HL3999" s="333"/>
      <c r="HV3999" s="333"/>
      <c r="IA3999" s="325"/>
    </row>
    <row r="4000" spans="1:235" s="48" customFormat="1">
      <c r="A4000" s="46"/>
      <c r="AB4000" s="333"/>
      <c r="AL4000" s="333"/>
      <c r="AV4000" s="333"/>
      <c r="BF4000" s="333"/>
      <c r="BP4000" s="333"/>
      <c r="BZ4000" s="333"/>
      <c r="CJ4000" s="333"/>
      <c r="CT4000" s="333"/>
      <c r="DD4000" s="333"/>
      <c r="DN4000" s="333"/>
      <c r="DX4000" s="333"/>
      <c r="EH4000" s="333"/>
      <c r="ER4000" s="333"/>
      <c r="FX4000" s="389"/>
      <c r="GH4000" s="333"/>
      <c r="GR4000" s="333"/>
      <c r="HB4000" s="333"/>
      <c r="HL4000" s="333"/>
      <c r="HV4000" s="333"/>
      <c r="IA4000" s="325"/>
    </row>
    <row r="4001" spans="1:235" s="48" customFormat="1">
      <c r="A4001" s="46"/>
      <c r="AB4001" s="333"/>
      <c r="AL4001" s="333"/>
      <c r="AV4001" s="333"/>
      <c r="BF4001" s="333"/>
      <c r="BP4001" s="333"/>
      <c r="BZ4001" s="333"/>
      <c r="CJ4001" s="333"/>
      <c r="CT4001" s="333"/>
      <c r="DD4001" s="333"/>
      <c r="DN4001" s="333"/>
      <c r="DX4001" s="333"/>
      <c r="EH4001" s="333"/>
      <c r="ER4001" s="333"/>
      <c r="FX4001" s="389"/>
      <c r="GH4001" s="333"/>
      <c r="GR4001" s="333"/>
      <c r="HB4001" s="333"/>
      <c r="HL4001" s="333"/>
      <c r="HV4001" s="333"/>
      <c r="IA4001" s="325"/>
    </row>
    <row r="4002" spans="1:235" s="48" customFormat="1">
      <c r="A4002" s="46"/>
      <c r="AB4002" s="333"/>
      <c r="AL4002" s="333"/>
      <c r="AV4002" s="333"/>
      <c r="BF4002" s="333"/>
      <c r="BP4002" s="333"/>
      <c r="BZ4002" s="333"/>
      <c r="CJ4002" s="333"/>
      <c r="CT4002" s="333"/>
      <c r="DD4002" s="333"/>
      <c r="DN4002" s="333"/>
      <c r="DX4002" s="333"/>
      <c r="EH4002" s="333"/>
      <c r="ER4002" s="333"/>
      <c r="FX4002" s="389"/>
      <c r="GH4002" s="333"/>
      <c r="GR4002" s="333"/>
      <c r="HB4002" s="333"/>
      <c r="HL4002" s="333"/>
      <c r="HV4002" s="333"/>
      <c r="IA4002" s="325"/>
    </row>
    <row r="4003" spans="1:235" s="48" customFormat="1">
      <c r="A4003" s="46"/>
      <c r="AB4003" s="333"/>
      <c r="AL4003" s="333"/>
      <c r="AV4003" s="333"/>
      <c r="BF4003" s="333"/>
      <c r="BP4003" s="333"/>
      <c r="BZ4003" s="333"/>
      <c r="CJ4003" s="333"/>
      <c r="CT4003" s="333"/>
      <c r="DD4003" s="333"/>
      <c r="DN4003" s="333"/>
      <c r="DX4003" s="333"/>
      <c r="EH4003" s="333"/>
      <c r="ER4003" s="333"/>
      <c r="FX4003" s="389"/>
      <c r="GH4003" s="333"/>
      <c r="GR4003" s="333"/>
      <c r="HB4003" s="333"/>
      <c r="HL4003" s="333"/>
      <c r="HV4003" s="333"/>
      <c r="IA4003" s="325"/>
    </row>
    <row r="4004" spans="1:235" s="48" customFormat="1">
      <c r="A4004" s="46"/>
      <c r="AB4004" s="333"/>
      <c r="AL4004" s="333"/>
      <c r="AV4004" s="333"/>
      <c r="BF4004" s="333"/>
      <c r="BP4004" s="333"/>
      <c r="BZ4004" s="333"/>
      <c r="CJ4004" s="333"/>
      <c r="CT4004" s="333"/>
      <c r="DD4004" s="333"/>
      <c r="DN4004" s="333"/>
      <c r="DX4004" s="333"/>
      <c r="EH4004" s="333"/>
      <c r="ER4004" s="333"/>
      <c r="FX4004" s="389"/>
      <c r="GH4004" s="333"/>
      <c r="GR4004" s="333"/>
      <c r="HB4004" s="333"/>
      <c r="HL4004" s="333"/>
      <c r="HV4004" s="333"/>
      <c r="IA4004" s="325"/>
    </row>
    <row r="4005" spans="1:235" s="48" customFormat="1">
      <c r="A4005" s="46"/>
      <c r="AB4005" s="333"/>
      <c r="AL4005" s="333"/>
      <c r="AV4005" s="333"/>
      <c r="BF4005" s="333"/>
      <c r="BP4005" s="333"/>
      <c r="BZ4005" s="333"/>
      <c r="CJ4005" s="333"/>
      <c r="CT4005" s="333"/>
      <c r="DD4005" s="333"/>
      <c r="DN4005" s="333"/>
      <c r="DX4005" s="333"/>
      <c r="EH4005" s="333"/>
      <c r="ER4005" s="333"/>
      <c r="FX4005" s="389"/>
      <c r="GH4005" s="333"/>
      <c r="GR4005" s="333"/>
      <c r="HB4005" s="333"/>
      <c r="HL4005" s="333"/>
      <c r="HV4005" s="333"/>
      <c r="IA4005" s="325"/>
    </row>
    <row r="4006" spans="1:235" s="48" customFormat="1">
      <c r="A4006" s="46"/>
      <c r="AB4006" s="333"/>
      <c r="AL4006" s="333"/>
      <c r="AV4006" s="333"/>
      <c r="BF4006" s="333"/>
      <c r="BP4006" s="333"/>
      <c r="BZ4006" s="333"/>
      <c r="CJ4006" s="333"/>
      <c r="CT4006" s="333"/>
      <c r="DD4006" s="333"/>
      <c r="DN4006" s="333"/>
      <c r="DX4006" s="333"/>
      <c r="EH4006" s="333"/>
      <c r="ER4006" s="333"/>
      <c r="FX4006" s="389"/>
      <c r="GH4006" s="333"/>
      <c r="GR4006" s="333"/>
      <c r="HB4006" s="333"/>
      <c r="HL4006" s="333"/>
      <c r="HV4006" s="333"/>
      <c r="IA4006" s="325"/>
    </row>
    <row r="4007" spans="1:235" s="48" customFormat="1">
      <c r="A4007" s="46"/>
      <c r="AB4007" s="333"/>
      <c r="AL4007" s="333"/>
      <c r="AV4007" s="333"/>
      <c r="BF4007" s="333"/>
      <c r="BP4007" s="333"/>
      <c r="BZ4007" s="333"/>
      <c r="CJ4007" s="333"/>
      <c r="CT4007" s="333"/>
      <c r="DD4007" s="333"/>
      <c r="DN4007" s="333"/>
      <c r="DX4007" s="333"/>
      <c r="EH4007" s="333"/>
      <c r="ER4007" s="333"/>
      <c r="FX4007" s="389"/>
      <c r="GH4007" s="333"/>
      <c r="GR4007" s="333"/>
      <c r="HB4007" s="333"/>
      <c r="HL4007" s="333"/>
      <c r="HV4007" s="333"/>
      <c r="IA4007" s="325"/>
    </row>
    <row r="4008" spans="1:235" s="48" customFormat="1">
      <c r="A4008" s="46"/>
      <c r="AB4008" s="333"/>
      <c r="AL4008" s="333"/>
      <c r="AV4008" s="333"/>
      <c r="BF4008" s="333"/>
      <c r="BP4008" s="333"/>
      <c r="BZ4008" s="333"/>
      <c r="CJ4008" s="333"/>
      <c r="CT4008" s="333"/>
      <c r="DD4008" s="333"/>
      <c r="DN4008" s="333"/>
      <c r="DX4008" s="333"/>
      <c r="EH4008" s="333"/>
      <c r="ER4008" s="333"/>
      <c r="FX4008" s="389"/>
      <c r="GH4008" s="333"/>
      <c r="GR4008" s="333"/>
      <c r="HB4008" s="333"/>
      <c r="HL4008" s="333"/>
      <c r="HV4008" s="333"/>
      <c r="IA4008" s="325"/>
    </row>
    <row r="4009" spans="1:235" s="48" customFormat="1">
      <c r="A4009" s="46"/>
      <c r="AB4009" s="333"/>
      <c r="AL4009" s="333"/>
      <c r="AV4009" s="333"/>
      <c r="BF4009" s="333"/>
      <c r="BP4009" s="333"/>
      <c r="BZ4009" s="333"/>
      <c r="CJ4009" s="333"/>
      <c r="CT4009" s="333"/>
      <c r="DD4009" s="333"/>
      <c r="DN4009" s="333"/>
      <c r="DX4009" s="333"/>
      <c r="EH4009" s="333"/>
      <c r="ER4009" s="333"/>
      <c r="FX4009" s="389"/>
      <c r="GH4009" s="333"/>
      <c r="GR4009" s="333"/>
      <c r="HB4009" s="333"/>
      <c r="HL4009" s="333"/>
      <c r="HV4009" s="333"/>
      <c r="IA4009" s="325"/>
    </row>
    <row r="4010" spans="1:235" s="48" customFormat="1">
      <c r="A4010" s="46"/>
      <c r="AB4010" s="333"/>
      <c r="AL4010" s="333"/>
      <c r="AV4010" s="333"/>
      <c r="BF4010" s="333"/>
      <c r="BP4010" s="333"/>
      <c r="BZ4010" s="333"/>
      <c r="CJ4010" s="333"/>
      <c r="CT4010" s="333"/>
      <c r="DD4010" s="333"/>
      <c r="DN4010" s="333"/>
      <c r="DX4010" s="333"/>
      <c r="EH4010" s="333"/>
      <c r="ER4010" s="333"/>
      <c r="FX4010" s="389"/>
      <c r="GH4010" s="333"/>
      <c r="GR4010" s="333"/>
      <c r="HB4010" s="333"/>
      <c r="HL4010" s="333"/>
      <c r="HV4010" s="333"/>
      <c r="IA4010" s="325"/>
    </row>
    <row r="4011" spans="1:235" s="48" customFormat="1">
      <c r="A4011" s="46"/>
      <c r="AB4011" s="333"/>
      <c r="AL4011" s="333"/>
      <c r="AV4011" s="333"/>
      <c r="BF4011" s="333"/>
      <c r="BP4011" s="333"/>
      <c r="BZ4011" s="333"/>
      <c r="CJ4011" s="333"/>
      <c r="CT4011" s="333"/>
      <c r="DD4011" s="333"/>
      <c r="DN4011" s="333"/>
      <c r="DX4011" s="333"/>
      <c r="EH4011" s="333"/>
      <c r="ER4011" s="333"/>
      <c r="FX4011" s="389"/>
      <c r="GH4011" s="333"/>
      <c r="GR4011" s="333"/>
      <c r="HB4011" s="333"/>
      <c r="HL4011" s="333"/>
      <c r="HV4011" s="333"/>
      <c r="IA4011" s="325"/>
    </row>
    <row r="4012" spans="1:235" s="48" customFormat="1">
      <c r="A4012" s="46"/>
      <c r="AB4012" s="333"/>
      <c r="AL4012" s="333"/>
      <c r="AV4012" s="333"/>
      <c r="BF4012" s="333"/>
      <c r="BP4012" s="333"/>
      <c r="BZ4012" s="333"/>
      <c r="CJ4012" s="333"/>
      <c r="CT4012" s="333"/>
      <c r="DD4012" s="333"/>
      <c r="DN4012" s="333"/>
      <c r="DX4012" s="333"/>
      <c r="EH4012" s="333"/>
      <c r="ER4012" s="333"/>
      <c r="FX4012" s="389"/>
      <c r="GH4012" s="333"/>
      <c r="GR4012" s="333"/>
      <c r="HB4012" s="333"/>
      <c r="HL4012" s="333"/>
      <c r="HV4012" s="333"/>
      <c r="IA4012" s="325"/>
    </row>
    <row r="4013" spans="1:235" s="48" customFormat="1">
      <c r="A4013" s="46"/>
      <c r="AB4013" s="333"/>
      <c r="AL4013" s="333"/>
      <c r="AV4013" s="333"/>
      <c r="BF4013" s="333"/>
      <c r="BP4013" s="333"/>
      <c r="BZ4013" s="333"/>
      <c r="CJ4013" s="333"/>
      <c r="CT4013" s="333"/>
      <c r="DD4013" s="333"/>
      <c r="DN4013" s="333"/>
      <c r="DX4013" s="333"/>
      <c r="EH4013" s="333"/>
      <c r="ER4013" s="333"/>
      <c r="FX4013" s="389"/>
      <c r="GH4013" s="333"/>
      <c r="GR4013" s="333"/>
      <c r="HB4013" s="333"/>
      <c r="HL4013" s="333"/>
      <c r="HV4013" s="333"/>
      <c r="IA4013" s="325"/>
    </row>
    <row r="4014" spans="1:235" s="48" customFormat="1">
      <c r="A4014" s="46"/>
      <c r="AB4014" s="333"/>
      <c r="AL4014" s="333"/>
      <c r="AV4014" s="333"/>
      <c r="BF4014" s="333"/>
      <c r="BP4014" s="333"/>
      <c r="BZ4014" s="333"/>
      <c r="CJ4014" s="333"/>
      <c r="CT4014" s="333"/>
      <c r="DD4014" s="333"/>
      <c r="DN4014" s="333"/>
      <c r="DX4014" s="333"/>
      <c r="EH4014" s="333"/>
      <c r="ER4014" s="333"/>
      <c r="FX4014" s="389"/>
      <c r="GH4014" s="333"/>
      <c r="GR4014" s="333"/>
      <c r="HB4014" s="333"/>
      <c r="HL4014" s="333"/>
      <c r="HV4014" s="333"/>
      <c r="IA4014" s="325"/>
    </row>
    <row r="4015" spans="1:235" s="48" customFormat="1">
      <c r="A4015" s="46"/>
      <c r="AB4015" s="333"/>
      <c r="AL4015" s="333"/>
      <c r="AV4015" s="333"/>
      <c r="BF4015" s="333"/>
      <c r="BP4015" s="333"/>
      <c r="BZ4015" s="333"/>
      <c r="CJ4015" s="333"/>
      <c r="CT4015" s="333"/>
      <c r="DD4015" s="333"/>
      <c r="DN4015" s="333"/>
      <c r="DX4015" s="333"/>
      <c r="EH4015" s="333"/>
      <c r="ER4015" s="333"/>
      <c r="FX4015" s="389"/>
      <c r="GH4015" s="333"/>
      <c r="GR4015" s="333"/>
      <c r="HB4015" s="333"/>
      <c r="HL4015" s="333"/>
      <c r="HV4015" s="333"/>
      <c r="IA4015" s="325"/>
    </row>
    <row r="4016" spans="1:235" s="48" customFormat="1">
      <c r="A4016" s="46"/>
      <c r="AB4016" s="333"/>
      <c r="AL4016" s="333"/>
      <c r="AV4016" s="333"/>
      <c r="BF4016" s="333"/>
      <c r="BP4016" s="333"/>
      <c r="BZ4016" s="333"/>
      <c r="CJ4016" s="333"/>
      <c r="CT4016" s="333"/>
      <c r="DD4016" s="333"/>
      <c r="DN4016" s="333"/>
      <c r="DX4016" s="333"/>
      <c r="EH4016" s="333"/>
      <c r="ER4016" s="333"/>
      <c r="FX4016" s="389"/>
      <c r="GH4016" s="333"/>
      <c r="GR4016" s="333"/>
      <c r="HB4016" s="333"/>
      <c r="HL4016" s="333"/>
      <c r="HV4016" s="333"/>
      <c r="IA4016" s="325"/>
    </row>
    <row r="4017" spans="1:235" s="48" customFormat="1">
      <c r="A4017" s="46"/>
      <c r="AB4017" s="333"/>
      <c r="AL4017" s="333"/>
      <c r="AV4017" s="333"/>
      <c r="BF4017" s="333"/>
      <c r="BP4017" s="333"/>
      <c r="BZ4017" s="333"/>
      <c r="CJ4017" s="333"/>
      <c r="CT4017" s="333"/>
      <c r="DD4017" s="333"/>
      <c r="DN4017" s="333"/>
      <c r="DX4017" s="333"/>
      <c r="EH4017" s="333"/>
      <c r="ER4017" s="333"/>
      <c r="FX4017" s="389"/>
      <c r="GH4017" s="333"/>
      <c r="GR4017" s="333"/>
      <c r="HB4017" s="333"/>
      <c r="HL4017" s="333"/>
      <c r="HV4017" s="333"/>
      <c r="IA4017" s="325"/>
    </row>
    <row r="4018" spans="1:235" s="48" customFormat="1">
      <c r="A4018" s="46"/>
      <c r="AB4018" s="333"/>
      <c r="AL4018" s="333"/>
      <c r="AV4018" s="333"/>
      <c r="BF4018" s="333"/>
      <c r="BP4018" s="333"/>
      <c r="BZ4018" s="333"/>
      <c r="CJ4018" s="333"/>
      <c r="CT4018" s="333"/>
      <c r="DD4018" s="333"/>
      <c r="DN4018" s="333"/>
      <c r="DX4018" s="333"/>
      <c r="EH4018" s="333"/>
      <c r="ER4018" s="333"/>
      <c r="FX4018" s="389"/>
      <c r="GH4018" s="333"/>
      <c r="GR4018" s="333"/>
      <c r="HB4018" s="333"/>
      <c r="HL4018" s="333"/>
      <c r="HV4018" s="333"/>
      <c r="IA4018" s="325"/>
    </row>
    <row r="4019" spans="1:235" s="48" customFormat="1">
      <c r="A4019" s="46"/>
      <c r="AB4019" s="333"/>
      <c r="AL4019" s="333"/>
      <c r="AV4019" s="333"/>
      <c r="BF4019" s="333"/>
      <c r="BP4019" s="333"/>
      <c r="BZ4019" s="333"/>
      <c r="CJ4019" s="333"/>
      <c r="CT4019" s="333"/>
      <c r="DD4019" s="333"/>
      <c r="DN4019" s="333"/>
      <c r="DX4019" s="333"/>
      <c r="EH4019" s="333"/>
      <c r="ER4019" s="333"/>
      <c r="FX4019" s="389"/>
      <c r="GH4019" s="333"/>
      <c r="GR4019" s="333"/>
      <c r="HB4019" s="333"/>
      <c r="HL4019" s="333"/>
      <c r="HV4019" s="333"/>
      <c r="IA4019" s="325"/>
    </row>
    <row r="4020" spans="1:235" s="48" customFormat="1">
      <c r="A4020" s="46"/>
      <c r="AB4020" s="333"/>
      <c r="AL4020" s="333"/>
      <c r="AV4020" s="333"/>
      <c r="BF4020" s="333"/>
      <c r="BP4020" s="333"/>
      <c r="BZ4020" s="333"/>
      <c r="CJ4020" s="333"/>
      <c r="CT4020" s="333"/>
      <c r="DD4020" s="333"/>
      <c r="DN4020" s="333"/>
      <c r="DX4020" s="333"/>
      <c r="EH4020" s="333"/>
      <c r="ER4020" s="333"/>
      <c r="FX4020" s="389"/>
      <c r="GH4020" s="333"/>
      <c r="GR4020" s="333"/>
      <c r="HB4020" s="333"/>
      <c r="HL4020" s="333"/>
      <c r="HV4020" s="333"/>
      <c r="IA4020" s="325"/>
    </row>
    <row r="4021" spans="1:235" s="48" customFormat="1">
      <c r="A4021" s="46"/>
      <c r="AB4021" s="333"/>
      <c r="AL4021" s="333"/>
      <c r="AV4021" s="333"/>
      <c r="BF4021" s="333"/>
      <c r="BP4021" s="333"/>
      <c r="BZ4021" s="333"/>
      <c r="CJ4021" s="333"/>
      <c r="CT4021" s="333"/>
      <c r="DD4021" s="333"/>
      <c r="DN4021" s="333"/>
      <c r="DX4021" s="333"/>
      <c r="EH4021" s="333"/>
      <c r="ER4021" s="333"/>
      <c r="FX4021" s="389"/>
      <c r="GH4021" s="333"/>
      <c r="GR4021" s="333"/>
      <c r="HB4021" s="333"/>
      <c r="HL4021" s="333"/>
      <c r="HV4021" s="333"/>
      <c r="IA4021" s="325"/>
    </row>
    <row r="4022" spans="1:235" s="48" customFormat="1">
      <c r="A4022" s="46"/>
      <c r="AB4022" s="333"/>
      <c r="AL4022" s="333"/>
      <c r="AV4022" s="333"/>
      <c r="BF4022" s="333"/>
      <c r="BP4022" s="333"/>
      <c r="BZ4022" s="333"/>
      <c r="CJ4022" s="333"/>
      <c r="CT4022" s="333"/>
      <c r="DD4022" s="333"/>
      <c r="DN4022" s="333"/>
      <c r="DX4022" s="333"/>
      <c r="EH4022" s="333"/>
      <c r="ER4022" s="333"/>
      <c r="FX4022" s="389"/>
      <c r="GH4022" s="333"/>
      <c r="GR4022" s="333"/>
      <c r="HB4022" s="333"/>
      <c r="HL4022" s="333"/>
      <c r="HV4022" s="333"/>
      <c r="IA4022" s="325"/>
    </row>
    <row r="4023" spans="1:235" s="48" customFormat="1">
      <c r="A4023" s="46"/>
      <c r="AB4023" s="333"/>
      <c r="AL4023" s="333"/>
      <c r="AV4023" s="333"/>
      <c r="BF4023" s="333"/>
      <c r="BP4023" s="333"/>
      <c r="BZ4023" s="333"/>
      <c r="CJ4023" s="333"/>
      <c r="CT4023" s="333"/>
      <c r="DD4023" s="333"/>
      <c r="DN4023" s="333"/>
      <c r="DX4023" s="333"/>
      <c r="EH4023" s="333"/>
      <c r="ER4023" s="333"/>
      <c r="FX4023" s="389"/>
      <c r="GH4023" s="333"/>
      <c r="GR4023" s="333"/>
      <c r="HB4023" s="333"/>
      <c r="HL4023" s="333"/>
      <c r="HV4023" s="333"/>
      <c r="IA4023" s="325"/>
    </row>
    <row r="4024" spans="1:235" s="48" customFormat="1">
      <c r="A4024" s="46"/>
      <c r="AB4024" s="333"/>
      <c r="AL4024" s="333"/>
      <c r="AV4024" s="333"/>
      <c r="BF4024" s="333"/>
      <c r="BP4024" s="333"/>
      <c r="BZ4024" s="333"/>
      <c r="CJ4024" s="333"/>
      <c r="CT4024" s="333"/>
      <c r="DD4024" s="333"/>
      <c r="DN4024" s="333"/>
      <c r="DX4024" s="333"/>
      <c r="EH4024" s="333"/>
      <c r="ER4024" s="333"/>
      <c r="FX4024" s="389"/>
      <c r="GH4024" s="333"/>
      <c r="GR4024" s="333"/>
      <c r="HB4024" s="333"/>
      <c r="HL4024" s="333"/>
      <c r="HV4024" s="333"/>
      <c r="IA4024" s="325"/>
    </row>
    <row r="4025" spans="1:235" s="48" customFormat="1">
      <c r="A4025" s="46"/>
      <c r="AB4025" s="333"/>
      <c r="AL4025" s="333"/>
      <c r="AV4025" s="333"/>
      <c r="BF4025" s="333"/>
      <c r="BP4025" s="333"/>
      <c r="BZ4025" s="333"/>
      <c r="CJ4025" s="333"/>
      <c r="CT4025" s="333"/>
      <c r="DD4025" s="333"/>
      <c r="DN4025" s="333"/>
      <c r="DX4025" s="333"/>
      <c r="EH4025" s="333"/>
      <c r="ER4025" s="333"/>
      <c r="FX4025" s="389"/>
      <c r="GH4025" s="333"/>
      <c r="GR4025" s="333"/>
      <c r="HB4025" s="333"/>
      <c r="HL4025" s="333"/>
      <c r="HV4025" s="333"/>
      <c r="IA4025" s="325"/>
    </row>
    <row r="4026" spans="1:235" s="48" customFormat="1">
      <c r="A4026" s="46"/>
      <c r="AB4026" s="333"/>
      <c r="AL4026" s="333"/>
      <c r="AV4026" s="333"/>
      <c r="BF4026" s="333"/>
      <c r="BP4026" s="333"/>
      <c r="BZ4026" s="333"/>
      <c r="CJ4026" s="333"/>
      <c r="CT4026" s="333"/>
      <c r="DD4026" s="333"/>
      <c r="DN4026" s="333"/>
      <c r="DX4026" s="333"/>
      <c r="EH4026" s="333"/>
      <c r="ER4026" s="333"/>
      <c r="FX4026" s="389"/>
      <c r="GH4026" s="333"/>
      <c r="GR4026" s="333"/>
      <c r="HB4026" s="333"/>
      <c r="HL4026" s="333"/>
      <c r="HV4026" s="333"/>
      <c r="IA4026" s="325"/>
    </row>
    <row r="4027" spans="1:235" s="48" customFormat="1">
      <c r="A4027" s="46"/>
      <c r="AB4027" s="333"/>
      <c r="AL4027" s="333"/>
      <c r="AV4027" s="333"/>
      <c r="BF4027" s="333"/>
      <c r="BP4027" s="333"/>
      <c r="BZ4027" s="333"/>
      <c r="CJ4027" s="333"/>
      <c r="CT4027" s="333"/>
      <c r="DD4027" s="333"/>
      <c r="DN4027" s="333"/>
      <c r="DX4027" s="333"/>
      <c r="EH4027" s="333"/>
      <c r="ER4027" s="333"/>
      <c r="FX4027" s="389"/>
      <c r="GH4027" s="333"/>
      <c r="GR4027" s="333"/>
      <c r="HB4027" s="333"/>
      <c r="HL4027" s="333"/>
      <c r="HV4027" s="333"/>
      <c r="IA4027" s="325"/>
    </row>
    <row r="4028" spans="1:235" s="48" customFormat="1">
      <c r="A4028" s="46"/>
      <c r="AB4028" s="333"/>
      <c r="AL4028" s="333"/>
      <c r="AV4028" s="333"/>
      <c r="BF4028" s="333"/>
      <c r="BP4028" s="333"/>
      <c r="BZ4028" s="333"/>
      <c r="CJ4028" s="333"/>
      <c r="CT4028" s="333"/>
      <c r="DD4028" s="333"/>
      <c r="DN4028" s="333"/>
      <c r="DX4028" s="333"/>
      <c r="EH4028" s="333"/>
      <c r="ER4028" s="333"/>
      <c r="FX4028" s="389"/>
      <c r="GH4028" s="333"/>
      <c r="GR4028" s="333"/>
      <c r="HB4028" s="333"/>
      <c r="HL4028" s="333"/>
      <c r="HV4028" s="333"/>
      <c r="IA4028" s="325"/>
    </row>
    <row r="4029" spans="1:235" s="48" customFormat="1">
      <c r="A4029" s="46"/>
      <c r="AB4029" s="333"/>
      <c r="AL4029" s="333"/>
      <c r="AV4029" s="333"/>
      <c r="BF4029" s="333"/>
      <c r="BP4029" s="333"/>
      <c r="BZ4029" s="333"/>
      <c r="CJ4029" s="333"/>
      <c r="CT4029" s="333"/>
      <c r="DD4029" s="333"/>
      <c r="DN4029" s="333"/>
      <c r="DX4029" s="333"/>
      <c r="EH4029" s="333"/>
      <c r="ER4029" s="333"/>
      <c r="FX4029" s="389"/>
      <c r="GH4029" s="333"/>
      <c r="GR4029" s="333"/>
      <c r="HB4029" s="333"/>
      <c r="HL4029" s="333"/>
      <c r="HV4029" s="333"/>
      <c r="IA4029" s="325"/>
    </row>
    <row r="4030" spans="1:235" s="48" customFormat="1">
      <c r="A4030" s="46"/>
      <c r="AB4030" s="333"/>
      <c r="AL4030" s="333"/>
      <c r="AV4030" s="333"/>
      <c r="BF4030" s="333"/>
      <c r="BP4030" s="333"/>
      <c r="BZ4030" s="333"/>
      <c r="CJ4030" s="333"/>
      <c r="CT4030" s="333"/>
      <c r="DD4030" s="333"/>
      <c r="DN4030" s="333"/>
      <c r="DX4030" s="333"/>
      <c r="EH4030" s="333"/>
      <c r="ER4030" s="333"/>
      <c r="FX4030" s="389"/>
      <c r="GH4030" s="333"/>
      <c r="GR4030" s="333"/>
      <c r="HB4030" s="333"/>
      <c r="HL4030" s="333"/>
      <c r="HV4030" s="333"/>
      <c r="IA4030" s="325"/>
    </row>
    <row r="4031" spans="1:235" s="48" customFormat="1">
      <c r="A4031" s="46"/>
      <c r="AB4031" s="333"/>
      <c r="AL4031" s="333"/>
      <c r="AV4031" s="333"/>
      <c r="BF4031" s="333"/>
      <c r="BP4031" s="333"/>
      <c r="BZ4031" s="333"/>
      <c r="CJ4031" s="333"/>
      <c r="CT4031" s="333"/>
      <c r="DD4031" s="333"/>
      <c r="DN4031" s="333"/>
      <c r="DX4031" s="333"/>
      <c r="EH4031" s="333"/>
      <c r="ER4031" s="333"/>
      <c r="FX4031" s="389"/>
      <c r="GH4031" s="333"/>
      <c r="GR4031" s="333"/>
      <c r="HB4031" s="333"/>
      <c r="HL4031" s="333"/>
      <c r="HV4031" s="333"/>
      <c r="IA4031" s="325"/>
    </row>
    <row r="4032" spans="1:235" s="48" customFormat="1">
      <c r="A4032" s="46"/>
      <c r="AB4032" s="333"/>
      <c r="AL4032" s="333"/>
      <c r="AV4032" s="333"/>
      <c r="BF4032" s="333"/>
      <c r="BP4032" s="333"/>
      <c r="BZ4032" s="333"/>
      <c r="CJ4032" s="333"/>
      <c r="CT4032" s="333"/>
      <c r="DD4032" s="333"/>
      <c r="DN4032" s="333"/>
      <c r="DX4032" s="333"/>
      <c r="EH4032" s="333"/>
      <c r="ER4032" s="333"/>
      <c r="FX4032" s="389"/>
      <c r="GH4032" s="333"/>
      <c r="GR4032" s="333"/>
      <c r="HB4032" s="333"/>
      <c r="HL4032" s="333"/>
      <c r="HV4032" s="333"/>
      <c r="IA4032" s="325"/>
    </row>
    <row r="4033" spans="1:235" s="48" customFormat="1">
      <c r="A4033" s="46"/>
      <c r="AB4033" s="333"/>
      <c r="AL4033" s="333"/>
      <c r="AV4033" s="333"/>
      <c r="BF4033" s="333"/>
      <c r="BP4033" s="333"/>
      <c r="BZ4033" s="333"/>
      <c r="CJ4033" s="333"/>
      <c r="CT4033" s="333"/>
      <c r="DD4033" s="333"/>
      <c r="DN4033" s="333"/>
      <c r="DX4033" s="333"/>
      <c r="EH4033" s="333"/>
      <c r="ER4033" s="333"/>
      <c r="FX4033" s="389"/>
      <c r="GH4033" s="333"/>
      <c r="GR4033" s="333"/>
      <c r="HB4033" s="333"/>
      <c r="HL4033" s="333"/>
      <c r="HV4033" s="333"/>
      <c r="IA4033" s="325"/>
    </row>
    <row r="4034" spans="1:235" s="48" customFormat="1">
      <c r="A4034" s="46"/>
      <c r="AB4034" s="333"/>
      <c r="AL4034" s="333"/>
      <c r="AV4034" s="333"/>
      <c r="BF4034" s="333"/>
      <c r="BP4034" s="333"/>
      <c r="BZ4034" s="333"/>
      <c r="CJ4034" s="333"/>
      <c r="CT4034" s="333"/>
      <c r="DD4034" s="333"/>
      <c r="DN4034" s="333"/>
      <c r="DX4034" s="333"/>
      <c r="EH4034" s="333"/>
      <c r="ER4034" s="333"/>
      <c r="FX4034" s="389"/>
      <c r="GH4034" s="333"/>
      <c r="GR4034" s="333"/>
      <c r="HB4034" s="333"/>
      <c r="HL4034" s="333"/>
      <c r="HV4034" s="333"/>
      <c r="IA4034" s="325"/>
    </row>
    <row r="4035" spans="1:235" s="48" customFormat="1">
      <c r="A4035" s="46"/>
      <c r="AB4035" s="333"/>
      <c r="AL4035" s="333"/>
      <c r="AV4035" s="333"/>
      <c r="BF4035" s="333"/>
      <c r="BP4035" s="333"/>
      <c r="BZ4035" s="333"/>
      <c r="CJ4035" s="333"/>
      <c r="CT4035" s="333"/>
      <c r="DD4035" s="333"/>
      <c r="DN4035" s="333"/>
      <c r="DX4035" s="333"/>
      <c r="EH4035" s="333"/>
      <c r="ER4035" s="333"/>
      <c r="FX4035" s="389"/>
      <c r="GH4035" s="333"/>
      <c r="GR4035" s="333"/>
      <c r="HB4035" s="333"/>
      <c r="HL4035" s="333"/>
      <c r="HV4035" s="333"/>
      <c r="IA4035" s="325"/>
    </row>
    <row r="4036" spans="1:235" s="48" customFormat="1">
      <c r="A4036" s="46"/>
      <c r="AB4036" s="333"/>
      <c r="AL4036" s="333"/>
      <c r="AV4036" s="333"/>
      <c r="BF4036" s="333"/>
      <c r="BP4036" s="333"/>
      <c r="BZ4036" s="333"/>
      <c r="CJ4036" s="333"/>
      <c r="CT4036" s="333"/>
      <c r="DD4036" s="333"/>
      <c r="DN4036" s="333"/>
      <c r="DX4036" s="333"/>
      <c r="EH4036" s="333"/>
      <c r="ER4036" s="333"/>
      <c r="FX4036" s="389"/>
      <c r="GH4036" s="333"/>
      <c r="GR4036" s="333"/>
      <c r="HB4036" s="333"/>
      <c r="HL4036" s="333"/>
      <c r="HV4036" s="333"/>
      <c r="IA4036" s="325"/>
    </row>
    <row r="4037" spans="1:235" s="48" customFormat="1">
      <c r="A4037" s="46"/>
      <c r="AB4037" s="333"/>
      <c r="AL4037" s="333"/>
      <c r="AV4037" s="333"/>
      <c r="BF4037" s="333"/>
      <c r="BP4037" s="333"/>
      <c r="BZ4037" s="333"/>
      <c r="CJ4037" s="333"/>
      <c r="CT4037" s="333"/>
      <c r="DD4037" s="333"/>
      <c r="DN4037" s="333"/>
      <c r="DX4037" s="333"/>
      <c r="EH4037" s="333"/>
      <c r="ER4037" s="333"/>
      <c r="FX4037" s="389"/>
      <c r="GH4037" s="333"/>
      <c r="GR4037" s="333"/>
      <c r="HB4037" s="333"/>
      <c r="HL4037" s="333"/>
      <c r="HV4037" s="333"/>
      <c r="IA4037" s="325"/>
    </row>
    <row r="4038" spans="1:235" s="48" customFormat="1">
      <c r="A4038" s="46"/>
      <c r="AB4038" s="333"/>
      <c r="AL4038" s="333"/>
      <c r="AV4038" s="333"/>
      <c r="BF4038" s="333"/>
      <c r="BP4038" s="333"/>
      <c r="BZ4038" s="333"/>
      <c r="CJ4038" s="333"/>
      <c r="CT4038" s="333"/>
      <c r="DD4038" s="333"/>
      <c r="DN4038" s="333"/>
      <c r="DX4038" s="333"/>
      <c r="EH4038" s="333"/>
      <c r="ER4038" s="333"/>
      <c r="FX4038" s="389"/>
      <c r="GH4038" s="333"/>
      <c r="GR4038" s="333"/>
      <c r="HB4038" s="333"/>
      <c r="HL4038" s="333"/>
      <c r="HV4038" s="333"/>
      <c r="IA4038" s="325"/>
    </row>
    <row r="4039" spans="1:235" s="48" customFormat="1">
      <c r="A4039" s="46"/>
      <c r="AB4039" s="333"/>
      <c r="AL4039" s="333"/>
      <c r="AV4039" s="333"/>
      <c r="BF4039" s="333"/>
      <c r="BP4039" s="333"/>
      <c r="BZ4039" s="333"/>
      <c r="CJ4039" s="333"/>
      <c r="CT4039" s="333"/>
      <c r="DD4039" s="333"/>
      <c r="DN4039" s="333"/>
      <c r="DX4039" s="333"/>
      <c r="EH4039" s="333"/>
      <c r="ER4039" s="333"/>
      <c r="FX4039" s="389"/>
      <c r="GH4039" s="333"/>
      <c r="GR4039" s="333"/>
      <c r="HB4039" s="333"/>
      <c r="HL4039" s="333"/>
      <c r="HV4039" s="333"/>
      <c r="IA4039" s="325"/>
    </row>
    <row r="4040" spans="1:235" s="48" customFormat="1">
      <c r="A4040" s="46"/>
      <c r="AB4040" s="333"/>
      <c r="AL4040" s="333"/>
      <c r="AV4040" s="333"/>
      <c r="BF4040" s="333"/>
      <c r="BP4040" s="333"/>
      <c r="BZ4040" s="333"/>
      <c r="CJ4040" s="333"/>
      <c r="CT4040" s="333"/>
      <c r="DD4040" s="333"/>
      <c r="DN4040" s="333"/>
      <c r="DX4040" s="333"/>
      <c r="EH4040" s="333"/>
      <c r="ER4040" s="333"/>
      <c r="FX4040" s="389"/>
      <c r="GH4040" s="333"/>
      <c r="GR4040" s="333"/>
      <c r="HB4040" s="333"/>
      <c r="HL4040" s="333"/>
      <c r="HV4040" s="333"/>
      <c r="IA4040" s="325"/>
    </row>
    <row r="4041" spans="1:235" s="48" customFormat="1">
      <c r="A4041" s="46"/>
      <c r="AB4041" s="333"/>
      <c r="AL4041" s="333"/>
      <c r="AV4041" s="333"/>
      <c r="BF4041" s="333"/>
      <c r="BP4041" s="333"/>
      <c r="BZ4041" s="333"/>
      <c r="CJ4041" s="333"/>
      <c r="CT4041" s="333"/>
      <c r="DD4041" s="333"/>
      <c r="DN4041" s="333"/>
      <c r="DX4041" s="333"/>
      <c r="EH4041" s="333"/>
      <c r="ER4041" s="333"/>
      <c r="FX4041" s="389"/>
      <c r="GH4041" s="333"/>
      <c r="GR4041" s="333"/>
      <c r="HB4041" s="333"/>
      <c r="HL4041" s="333"/>
      <c r="HV4041" s="333"/>
      <c r="IA4041" s="325"/>
    </row>
    <row r="4042" spans="1:235" s="48" customFormat="1">
      <c r="A4042" s="46"/>
      <c r="AB4042" s="333"/>
      <c r="AL4042" s="333"/>
      <c r="AV4042" s="333"/>
      <c r="BF4042" s="333"/>
      <c r="BP4042" s="333"/>
      <c r="BZ4042" s="333"/>
      <c r="CJ4042" s="333"/>
      <c r="CT4042" s="333"/>
      <c r="DD4042" s="333"/>
      <c r="DN4042" s="333"/>
      <c r="DX4042" s="333"/>
      <c r="EH4042" s="333"/>
      <c r="ER4042" s="333"/>
      <c r="FX4042" s="389"/>
      <c r="GH4042" s="333"/>
      <c r="GR4042" s="333"/>
      <c r="HB4042" s="333"/>
      <c r="HL4042" s="333"/>
      <c r="HV4042" s="333"/>
      <c r="IA4042" s="325"/>
    </row>
    <row r="4043" spans="1:235" s="48" customFormat="1">
      <c r="A4043" s="46"/>
      <c r="AB4043" s="333"/>
      <c r="AL4043" s="333"/>
      <c r="AV4043" s="333"/>
      <c r="BF4043" s="333"/>
      <c r="BP4043" s="333"/>
      <c r="BZ4043" s="333"/>
      <c r="CJ4043" s="333"/>
      <c r="CT4043" s="333"/>
      <c r="DD4043" s="333"/>
      <c r="DN4043" s="333"/>
      <c r="DX4043" s="333"/>
      <c r="EH4043" s="333"/>
      <c r="ER4043" s="333"/>
      <c r="FX4043" s="389"/>
      <c r="GH4043" s="333"/>
      <c r="GR4043" s="333"/>
      <c r="HB4043" s="333"/>
      <c r="HL4043" s="333"/>
      <c r="HV4043" s="333"/>
      <c r="IA4043" s="325"/>
    </row>
    <row r="4044" spans="1:235" s="48" customFormat="1">
      <c r="A4044" s="46"/>
      <c r="AB4044" s="333"/>
      <c r="AL4044" s="333"/>
      <c r="AV4044" s="333"/>
      <c r="BF4044" s="333"/>
      <c r="BP4044" s="333"/>
      <c r="BZ4044" s="333"/>
      <c r="CJ4044" s="333"/>
      <c r="CT4044" s="333"/>
      <c r="DD4044" s="333"/>
      <c r="DN4044" s="333"/>
      <c r="DX4044" s="333"/>
      <c r="EH4044" s="333"/>
      <c r="ER4044" s="333"/>
      <c r="FX4044" s="389"/>
      <c r="GH4044" s="333"/>
      <c r="GR4044" s="333"/>
      <c r="HB4044" s="333"/>
      <c r="HL4044" s="333"/>
      <c r="HV4044" s="333"/>
      <c r="IA4044" s="325"/>
    </row>
    <row r="4045" spans="1:235" s="48" customFormat="1">
      <c r="A4045" s="46"/>
      <c r="AB4045" s="333"/>
      <c r="AL4045" s="333"/>
      <c r="AV4045" s="333"/>
      <c r="BF4045" s="333"/>
      <c r="BP4045" s="333"/>
      <c r="BZ4045" s="333"/>
      <c r="CJ4045" s="333"/>
      <c r="CT4045" s="333"/>
      <c r="DD4045" s="333"/>
      <c r="DN4045" s="333"/>
      <c r="DX4045" s="333"/>
      <c r="EH4045" s="333"/>
      <c r="ER4045" s="333"/>
      <c r="FX4045" s="389"/>
      <c r="GH4045" s="333"/>
      <c r="GR4045" s="333"/>
      <c r="HB4045" s="333"/>
      <c r="HL4045" s="333"/>
      <c r="HV4045" s="333"/>
      <c r="IA4045" s="325"/>
    </row>
    <row r="4046" spans="1:235" s="48" customFormat="1">
      <c r="A4046" s="46"/>
      <c r="AB4046" s="333"/>
      <c r="AL4046" s="333"/>
      <c r="AV4046" s="333"/>
      <c r="BF4046" s="333"/>
      <c r="BP4046" s="333"/>
      <c r="BZ4046" s="333"/>
      <c r="CJ4046" s="333"/>
      <c r="CT4046" s="333"/>
      <c r="DD4046" s="333"/>
      <c r="DN4046" s="333"/>
      <c r="DX4046" s="333"/>
      <c r="EH4046" s="333"/>
      <c r="ER4046" s="333"/>
      <c r="FX4046" s="389"/>
      <c r="GH4046" s="333"/>
      <c r="GR4046" s="333"/>
      <c r="HB4046" s="333"/>
      <c r="HL4046" s="333"/>
      <c r="HV4046" s="333"/>
      <c r="IA4046" s="325"/>
    </row>
    <row r="4047" spans="1:235" s="48" customFormat="1">
      <c r="A4047" s="46"/>
      <c r="AB4047" s="333"/>
      <c r="AL4047" s="333"/>
      <c r="AV4047" s="333"/>
      <c r="BF4047" s="333"/>
      <c r="BP4047" s="333"/>
      <c r="BZ4047" s="333"/>
      <c r="CJ4047" s="333"/>
      <c r="CT4047" s="333"/>
      <c r="DD4047" s="333"/>
      <c r="DN4047" s="333"/>
      <c r="DX4047" s="333"/>
      <c r="EH4047" s="333"/>
      <c r="ER4047" s="333"/>
      <c r="FX4047" s="389"/>
      <c r="GH4047" s="333"/>
      <c r="GR4047" s="333"/>
      <c r="HB4047" s="333"/>
      <c r="HL4047" s="333"/>
      <c r="HV4047" s="333"/>
      <c r="IA4047" s="325"/>
    </row>
    <row r="4048" spans="1:235" s="48" customFormat="1">
      <c r="A4048" s="46"/>
      <c r="AB4048" s="333"/>
      <c r="AL4048" s="333"/>
      <c r="AV4048" s="333"/>
      <c r="BF4048" s="333"/>
      <c r="BP4048" s="333"/>
      <c r="BZ4048" s="333"/>
      <c r="CJ4048" s="333"/>
      <c r="CT4048" s="333"/>
      <c r="DD4048" s="333"/>
      <c r="DN4048" s="333"/>
      <c r="DX4048" s="333"/>
      <c r="EH4048" s="333"/>
      <c r="ER4048" s="333"/>
      <c r="FX4048" s="389"/>
      <c r="GH4048" s="333"/>
      <c r="GR4048" s="333"/>
      <c r="HB4048" s="333"/>
      <c r="HL4048" s="333"/>
      <c r="HV4048" s="333"/>
      <c r="IA4048" s="325"/>
    </row>
    <row r="4049" spans="1:235" s="48" customFormat="1">
      <c r="A4049" s="46"/>
      <c r="AB4049" s="333"/>
      <c r="AL4049" s="333"/>
      <c r="AV4049" s="333"/>
      <c r="BF4049" s="333"/>
      <c r="BP4049" s="333"/>
      <c r="BZ4049" s="333"/>
      <c r="CJ4049" s="333"/>
      <c r="CT4049" s="333"/>
      <c r="DD4049" s="333"/>
      <c r="DN4049" s="333"/>
      <c r="DX4049" s="333"/>
      <c r="EH4049" s="333"/>
      <c r="ER4049" s="333"/>
      <c r="FX4049" s="389"/>
      <c r="GH4049" s="333"/>
      <c r="GR4049" s="333"/>
      <c r="HB4049" s="333"/>
      <c r="HL4049" s="333"/>
      <c r="HV4049" s="333"/>
      <c r="IA4049" s="325"/>
    </row>
    <row r="4050" spans="1:235" s="48" customFormat="1">
      <c r="A4050" s="46"/>
      <c r="AB4050" s="333"/>
      <c r="AL4050" s="333"/>
      <c r="AV4050" s="333"/>
      <c r="BF4050" s="333"/>
      <c r="BP4050" s="333"/>
      <c r="BZ4050" s="333"/>
      <c r="CJ4050" s="333"/>
      <c r="CT4050" s="333"/>
      <c r="DD4050" s="333"/>
      <c r="DN4050" s="333"/>
      <c r="DX4050" s="333"/>
      <c r="EH4050" s="333"/>
      <c r="ER4050" s="333"/>
      <c r="FX4050" s="389"/>
      <c r="GH4050" s="333"/>
      <c r="GR4050" s="333"/>
      <c r="HB4050" s="333"/>
      <c r="HL4050" s="333"/>
      <c r="HV4050" s="333"/>
      <c r="IA4050" s="325"/>
    </row>
    <row r="4051" spans="1:235" s="48" customFormat="1">
      <c r="A4051" s="46"/>
      <c r="AB4051" s="333"/>
      <c r="AL4051" s="333"/>
      <c r="AV4051" s="333"/>
      <c r="BF4051" s="333"/>
      <c r="BP4051" s="333"/>
      <c r="BZ4051" s="333"/>
      <c r="CJ4051" s="333"/>
      <c r="CT4051" s="333"/>
      <c r="DD4051" s="333"/>
      <c r="DN4051" s="333"/>
      <c r="DX4051" s="333"/>
      <c r="EH4051" s="333"/>
      <c r="ER4051" s="333"/>
      <c r="FX4051" s="389"/>
      <c r="GH4051" s="333"/>
      <c r="GR4051" s="333"/>
      <c r="HB4051" s="333"/>
      <c r="HL4051" s="333"/>
      <c r="HV4051" s="333"/>
      <c r="IA4051" s="325"/>
    </row>
    <row r="4052" spans="1:235" s="48" customFormat="1">
      <c r="A4052" s="46"/>
      <c r="AB4052" s="333"/>
      <c r="AL4052" s="333"/>
      <c r="AV4052" s="333"/>
      <c r="BF4052" s="333"/>
      <c r="BP4052" s="333"/>
      <c r="BZ4052" s="333"/>
      <c r="CJ4052" s="333"/>
      <c r="CT4052" s="333"/>
      <c r="DD4052" s="333"/>
      <c r="DN4052" s="333"/>
      <c r="DX4052" s="333"/>
      <c r="EH4052" s="333"/>
      <c r="ER4052" s="333"/>
      <c r="FX4052" s="389"/>
      <c r="GH4052" s="333"/>
      <c r="GR4052" s="333"/>
      <c r="HB4052" s="333"/>
      <c r="HL4052" s="333"/>
      <c r="HV4052" s="333"/>
      <c r="IA4052" s="325"/>
    </row>
    <row r="4053" spans="1:235" s="48" customFormat="1">
      <c r="A4053" s="46"/>
      <c r="AB4053" s="333"/>
      <c r="AL4053" s="333"/>
      <c r="AV4053" s="333"/>
      <c r="BF4053" s="333"/>
      <c r="BP4053" s="333"/>
      <c r="BZ4053" s="333"/>
      <c r="CJ4053" s="333"/>
      <c r="CT4053" s="333"/>
      <c r="DD4053" s="333"/>
      <c r="DN4053" s="333"/>
      <c r="DX4053" s="333"/>
      <c r="EH4053" s="333"/>
      <c r="ER4053" s="333"/>
      <c r="FX4053" s="389"/>
      <c r="GH4053" s="333"/>
      <c r="GR4053" s="333"/>
      <c r="HB4053" s="333"/>
      <c r="HL4053" s="333"/>
      <c r="HV4053" s="333"/>
      <c r="IA4053" s="325"/>
    </row>
    <row r="4054" spans="1:235" s="48" customFormat="1">
      <c r="A4054" s="46"/>
      <c r="AB4054" s="333"/>
      <c r="AL4054" s="333"/>
      <c r="AV4054" s="333"/>
      <c r="BF4054" s="333"/>
      <c r="BP4054" s="333"/>
      <c r="BZ4054" s="333"/>
      <c r="CJ4054" s="333"/>
      <c r="CT4054" s="333"/>
      <c r="DD4054" s="333"/>
      <c r="DN4054" s="333"/>
      <c r="DX4054" s="333"/>
      <c r="EH4054" s="333"/>
      <c r="ER4054" s="333"/>
      <c r="FX4054" s="389"/>
      <c r="GH4054" s="333"/>
      <c r="GR4054" s="333"/>
      <c r="HB4054" s="333"/>
      <c r="HL4054" s="333"/>
      <c r="HV4054" s="333"/>
      <c r="IA4054" s="325"/>
    </row>
    <row r="4055" spans="1:235" s="48" customFormat="1">
      <c r="A4055" s="46"/>
      <c r="AB4055" s="333"/>
      <c r="AL4055" s="333"/>
      <c r="AV4055" s="333"/>
      <c r="BF4055" s="333"/>
      <c r="BP4055" s="333"/>
      <c r="BZ4055" s="333"/>
      <c r="CJ4055" s="333"/>
      <c r="CT4055" s="333"/>
      <c r="DD4055" s="333"/>
      <c r="DN4055" s="333"/>
      <c r="DX4055" s="333"/>
      <c r="EH4055" s="333"/>
      <c r="ER4055" s="333"/>
      <c r="FX4055" s="389"/>
      <c r="GH4055" s="333"/>
      <c r="GR4055" s="333"/>
      <c r="HB4055" s="333"/>
      <c r="HL4055" s="333"/>
      <c r="HV4055" s="333"/>
      <c r="IA4055" s="325"/>
    </row>
    <row r="4056" spans="1:235" s="48" customFormat="1">
      <c r="A4056" s="46"/>
      <c r="AB4056" s="333"/>
      <c r="AL4056" s="333"/>
      <c r="AV4056" s="333"/>
      <c r="BF4056" s="333"/>
      <c r="BP4056" s="333"/>
      <c r="BZ4056" s="333"/>
      <c r="CJ4056" s="333"/>
      <c r="CT4056" s="333"/>
      <c r="DD4056" s="333"/>
      <c r="DN4056" s="333"/>
      <c r="DX4056" s="333"/>
      <c r="EH4056" s="333"/>
      <c r="ER4056" s="333"/>
      <c r="FX4056" s="389"/>
      <c r="GH4056" s="333"/>
      <c r="GR4056" s="333"/>
      <c r="HB4056" s="333"/>
      <c r="HL4056" s="333"/>
      <c r="HV4056" s="333"/>
      <c r="IA4056" s="325"/>
    </row>
    <row r="4057" spans="1:235" s="48" customFormat="1">
      <c r="A4057" s="46"/>
      <c r="AB4057" s="333"/>
      <c r="AL4057" s="333"/>
      <c r="AV4057" s="333"/>
      <c r="BF4057" s="333"/>
      <c r="BP4057" s="333"/>
      <c r="BZ4057" s="333"/>
      <c r="CJ4057" s="333"/>
      <c r="CT4057" s="333"/>
      <c r="DD4057" s="333"/>
      <c r="DN4057" s="333"/>
      <c r="DX4057" s="333"/>
      <c r="EH4057" s="333"/>
      <c r="ER4057" s="333"/>
      <c r="FX4057" s="389"/>
      <c r="GH4057" s="333"/>
      <c r="GR4057" s="333"/>
      <c r="HB4057" s="333"/>
      <c r="HL4057" s="333"/>
      <c r="HV4057" s="333"/>
      <c r="IA4057" s="325"/>
    </row>
    <row r="4058" spans="1:235" s="48" customFormat="1">
      <c r="A4058" s="46"/>
      <c r="AB4058" s="333"/>
      <c r="AL4058" s="333"/>
      <c r="AV4058" s="333"/>
      <c r="BF4058" s="333"/>
      <c r="BP4058" s="333"/>
      <c r="BZ4058" s="333"/>
      <c r="CJ4058" s="333"/>
      <c r="CT4058" s="333"/>
      <c r="DD4058" s="333"/>
      <c r="DN4058" s="333"/>
      <c r="DX4058" s="333"/>
      <c r="EH4058" s="333"/>
      <c r="ER4058" s="333"/>
      <c r="FX4058" s="389"/>
      <c r="GH4058" s="333"/>
      <c r="GR4058" s="333"/>
      <c r="HB4058" s="333"/>
      <c r="HL4058" s="333"/>
      <c r="HV4058" s="333"/>
      <c r="IA4058" s="325"/>
    </row>
    <row r="4059" spans="1:235" s="48" customFormat="1">
      <c r="A4059" s="46"/>
      <c r="AB4059" s="333"/>
      <c r="AL4059" s="333"/>
      <c r="AV4059" s="333"/>
      <c r="BF4059" s="333"/>
      <c r="BP4059" s="333"/>
      <c r="BZ4059" s="333"/>
      <c r="CJ4059" s="333"/>
      <c r="CT4059" s="333"/>
      <c r="DD4059" s="333"/>
      <c r="DN4059" s="333"/>
      <c r="DX4059" s="333"/>
      <c r="EH4059" s="333"/>
      <c r="ER4059" s="333"/>
      <c r="FX4059" s="389"/>
      <c r="GH4059" s="333"/>
      <c r="GR4059" s="333"/>
      <c r="HB4059" s="333"/>
      <c r="HL4059" s="333"/>
      <c r="HV4059" s="333"/>
      <c r="IA4059" s="325"/>
    </row>
    <row r="4060" spans="1:235" s="48" customFormat="1">
      <c r="A4060" s="46"/>
      <c r="AB4060" s="333"/>
      <c r="AL4060" s="333"/>
      <c r="AV4060" s="333"/>
      <c r="BF4060" s="333"/>
      <c r="BP4060" s="333"/>
      <c r="BZ4060" s="333"/>
      <c r="CJ4060" s="333"/>
      <c r="CT4060" s="333"/>
      <c r="DD4060" s="333"/>
      <c r="DN4060" s="333"/>
      <c r="DX4060" s="333"/>
      <c r="EH4060" s="333"/>
      <c r="ER4060" s="333"/>
      <c r="FX4060" s="389"/>
      <c r="GH4060" s="333"/>
      <c r="GR4060" s="333"/>
      <c r="HB4060" s="333"/>
      <c r="HL4060" s="333"/>
      <c r="HV4060" s="333"/>
      <c r="IA4060" s="325"/>
    </row>
    <row r="4061" spans="1:235" s="48" customFormat="1">
      <c r="A4061" s="46"/>
      <c r="AB4061" s="333"/>
      <c r="AL4061" s="333"/>
      <c r="AV4061" s="333"/>
      <c r="BF4061" s="333"/>
      <c r="BP4061" s="333"/>
      <c r="BZ4061" s="333"/>
      <c r="CJ4061" s="333"/>
      <c r="CT4061" s="333"/>
      <c r="DD4061" s="333"/>
      <c r="DN4061" s="333"/>
      <c r="DX4061" s="333"/>
      <c r="EH4061" s="333"/>
      <c r="ER4061" s="333"/>
      <c r="FX4061" s="389"/>
      <c r="GH4061" s="333"/>
      <c r="GR4061" s="333"/>
      <c r="HB4061" s="333"/>
      <c r="HL4061" s="333"/>
      <c r="HV4061" s="333"/>
      <c r="IA4061" s="325"/>
    </row>
    <row r="4062" spans="1:235" s="48" customFormat="1">
      <c r="A4062" s="46"/>
      <c r="AB4062" s="333"/>
      <c r="AL4062" s="333"/>
      <c r="AV4062" s="333"/>
      <c r="BF4062" s="333"/>
      <c r="BP4062" s="333"/>
      <c r="BZ4062" s="333"/>
      <c r="CJ4062" s="333"/>
      <c r="CT4062" s="333"/>
      <c r="DD4062" s="333"/>
      <c r="DN4062" s="333"/>
      <c r="DX4062" s="333"/>
      <c r="EH4062" s="333"/>
      <c r="ER4062" s="333"/>
      <c r="FX4062" s="389"/>
      <c r="GH4062" s="333"/>
      <c r="GR4062" s="333"/>
      <c r="HB4062" s="333"/>
      <c r="HL4062" s="333"/>
      <c r="HV4062" s="333"/>
      <c r="IA4062" s="325"/>
    </row>
    <row r="4063" spans="1:235" s="48" customFormat="1">
      <c r="A4063" s="46"/>
      <c r="AB4063" s="333"/>
      <c r="AL4063" s="333"/>
      <c r="AV4063" s="333"/>
      <c r="BF4063" s="333"/>
      <c r="BP4063" s="333"/>
      <c r="BZ4063" s="333"/>
      <c r="CJ4063" s="333"/>
      <c r="CT4063" s="333"/>
      <c r="DD4063" s="333"/>
      <c r="DN4063" s="333"/>
      <c r="DX4063" s="333"/>
      <c r="EH4063" s="333"/>
      <c r="ER4063" s="333"/>
      <c r="FX4063" s="389"/>
      <c r="GH4063" s="333"/>
      <c r="GR4063" s="333"/>
      <c r="HB4063" s="333"/>
      <c r="HL4063" s="333"/>
      <c r="HV4063" s="333"/>
      <c r="IA4063" s="325"/>
    </row>
    <row r="4064" spans="1:235" s="48" customFormat="1">
      <c r="A4064" s="46"/>
      <c r="AB4064" s="333"/>
      <c r="AL4064" s="333"/>
      <c r="AV4064" s="333"/>
      <c r="BF4064" s="333"/>
      <c r="BP4064" s="333"/>
      <c r="BZ4064" s="333"/>
      <c r="CJ4064" s="333"/>
      <c r="CT4064" s="333"/>
      <c r="DD4064" s="333"/>
      <c r="DN4064" s="333"/>
      <c r="DX4064" s="333"/>
      <c r="EH4064" s="333"/>
      <c r="ER4064" s="333"/>
      <c r="FX4064" s="389"/>
      <c r="GH4064" s="333"/>
      <c r="GR4064" s="333"/>
      <c r="HB4064" s="333"/>
      <c r="HL4064" s="333"/>
      <c r="HV4064" s="333"/>
      <c r="IA4064" s="325"/>
    </row>
    <row r="4065" spans="1:235" s="48" customFormat="1">
      <c r="A4065" s="46"/>
      <c r="AB4065" s="333"/>
      <c r="AL4065" s="333"/>
      <c r="AV4065" s="333"/>
      <c r="BF4065" s="333"/>
      <c r="BP4065" s="333"/>
      <c r="BZ4065" s="333"/>
      <c r="CJ4065" s="333"/>
      <c r="CT4065" s="333"/>
      <c r="DD4065" s="333"/>
      <c r="DN4065" s="333"/>
      <c r="DX4065" s="333"/>
      <c r="EH4065" s="333"/>
      <c r="ER4065" s="333"/>
      <c r="FX4065" s="389"/>
      <c r="GH4065" s="333"/>
      <c r="GR4065" s="333"/>
      <c r="HB4065" s="333"/>
      <c r="HL4065" s="333"/>
      <c r="HV4065" s="333"/>
      <c r="IA4065" s="325"/>
    </row>
    <row r="4066" spans="1:235" s="48" customFormat="1">
      <c r="A4066" s="46"/>
      <c r="AB4066" s="333"/>
      <c r="AL4066" s="333"/>
      <c r="AV4066" s="333"/>
      <c r="BF4066" s="333"/>
      <c r="BP4066" s="333"/>
      <c r="BZ4066" s="333"/>
      <c r="CJ4066" s="333"/>
      <c r="CT4066" s="333"/>
      <c r="DD4066" s="333"/>
      <c r="DN4066" s="333"/>
      <c r="DX4066" s="333"/>
      <c r="EH4066" s="333"/>
      <c r="ER4066" s="333"/>
      <c r="FX4066" s="389"/>
      <c r="GH4066" s="333"/>
      <c r="GR4066" s="333"/>
      <c r="HB4066" s="333"/>
      <c r="HL4066" s="333"/>
      <c r="HV4066" s="333"/>
      <c r="IA4066" s="325"/>
    </row>
    <row r="4067" spans="1:235" s="48" customFormat="1">
      <c r="A4067" s="46"/>
      <c r="AB4067" s="333"/>
      <c r="AL4067" s="333"/>
      <c r="AV4067" s="333"/>
      <c r="BF4067" s="333"/>
      <c r="BP4067" s="333"/>
      <c r="BZ4067" s="333"/>
      <c r="CJ4067" s="333"/>
      <c r="CT4067" s="333"/>
      <c r="DD4067" s="333"/>
      <c r="DN4067" s="333"/>
      <c r="DX4067" s="333"/>
      <c r="EH4067" s="333"/>
      <c r="ER4067" s="333"/>
      <c r="FX4067" s="389"/>
      <c r="GH4067" s="333"/>
      <c r="GR4067" s="333"/>
      <c r="HB4067" s="333"/>
      <c r="HL4067" s="333"/>
      <c r="HV4067" s="333"/>
      <c r="IA4067" s="325"/>
    </row>
    <row r="4068" spans="1:235" s="48" customFormat="1">
      <c r="A4068" s="46"/>
      <c r="AB4068" s="333"/>
      <c r="AL4068" s="333"/>
      <c r="AV4068" s="333"/>
      <c r="BF4068" s="333"/>
      <c r="BP4068" s="333"/>
      <c r="BZ4068" s="333"/>
      <c r="CJ4068" s="333"/>
      <c r="CT4068" s="333"/>
      <c r="DD4068" s="333"/>
      <c r="DN4068" s="333"/>
      <c r="DX4068" s="333"/>
      <c r="EH4068" s="333"/>
      <c r="ER4068" s="333"/>
      <c r="FX4068" s="389"/>
      <c r="GH4068" s="333"/>
      <c r="GR4068" s="333"/>
      <c r="HB4068" s="333"/>
      <c r="HL4068" s="333"/>
      <c r="HV4068" s="333"/>
      <c r="IA4068" s="325"/>
    </row>
    <row r="4069" spans="1:235" s="48" customFormat="1">
      <c r="A4069" s="46"/>
      <c r="AB4069" s="333"/>
      <c r="AL4069" s="333"/>
      <c r="AV4069" s="333"/>
      <c r="BF4069" s="333"/>
      <c r="BP4069" s="333"/>
      <c r="BZ4069" s="333"/>
      <c r="CJ4069" s="333"/>
      <c r="CT4069" s="333"/>
      <c r="DD4069" s="333"/>
      <c r="DN4069" s="333"/>
      <c r="DX4069" s="333"/>
      <c r="EH4069" s="333"/>
      <c r="ER4069" s="333"/>
      <c r="FX4069" s="389"/>
      <c r="GH4069" s="333"/>
      <c r="GR4069" s="333"/>
      <c r="HB4069" s="333"/>
      <c r="HL4069" s="333"/>
      <c r="HV4069" s="333"/>
      <c r="IA4069" s="325"/>
    </row>
    <row r="4070" spans="1:235" s="48" customFormat="1">
      <c r="A4070" s="46"/>
      <c r="AB4070" s="333"/>
      <c r="AL4070" s="333"/>
      <c r="AV4070" s="333"/>
      <c r="BF4070" s="333"/>
      <c r="BP4070" s="333"/>
      <c r="BZ4070" s="333"/>
      <c r="CJ4070" s="333"/>
      <c r="CT4070" s="333"/>
      <c r="DD4070" s="333"/>
      <c r="DN4070" s="333"/>
      <c r="DX4070" s="333"/>
      <c r="EH4070" s="333"/>
      <c r="ER4070" s="333"/>
      <c r="FX4070" s="389"/>
      <c r="GH4070" s="333"/>
      <c r="GR4070" s="333"/>
      <c r="HB4070" s="333"/>
      <c r="HL4070" s="333"/>
      <c r="HV4070" s="333"/>
      <c r="IA4070" s="325"/>
    </row>
    <row r="4071" spans="1:235" s="48" customFormat="1">
      <c r="A4071" s="46"/>
      <c r="AB4071" s="333"/>
      <c r="AL4071" s="333"/>
      <c r="AV4071" s="333"/>
      <c r="BF4071" s="333"/>
      <c r="BP4071" s="333"/>
      <c r="BZ4071" s="333"/>
      <c r="CJ4071" s="333"/>
      <c r="CT4071" s="333"/>
      <c r="DD4071" s="333"/>
      <c r="DN4071" s="333"/>
      <c r="DX4071" s="333"/>
      <c r="EH4071" s="333"/>
      <c r="ER4071" s="333"/>
      <c r="FX4071" s="389"/>
      <c r="GH4071" s="333"/>
      <c r="GR4071" s="333"/>
      <c r="HB4071" s="333"/>
      <c r="HL4071" s="333"/>
      <c r="HV4071" s="333"/>
      <c r="IA4071" s="325"/>
    </row>
    <row r="4072" spans="1:235" s="48" customFormat="1">
      <c r="A4072" s="46"/>
      <c r="AB4072" s="333"/>
      <c r="AL4072" s="333"/>
      <c r="AV4072" s="333"/>
      <c r="BF4072" s="333"/>
      <c r="BP4072" s="333"/>
      <c r="BZ4072" s="333"/>
      <c r="CJ4072" s="333"/>
      <c r="CT4072" s="333"/>
      <c r="DD4072" s="333"/>
      <c r="DN4072" s="333"/>
      <c r="DX4072" s="333"/>
      <c r="EH4072" s="333"/>
      <c r="ER4072" s="333"/>
      <c r="FX4072" s="389"/>
      <c r="GH4072" s="333"/>
      <c r="GR4072" s="333"/>
      <c r="HB4072" s="333"/>
      <c r="HL4072" s="333"/>
      <c r="HV4072" s="333"/>
      <c r="IA4072" s="325"/>
    </row>
    <row r="4073" spans="1:235" s="48" customFormat="1">
      <c r="A4073" s="46"/>
      <c r="AB4073" s="333"/>
      <c r="AL4073" s="333"/>
      <c r="AV4073" s="333"/>
      <c r="BF4073" s="333"/>
      <c r="BP4073" s="333"/>
      <c r="BZ4073" s="333"/>
      <c r="CJ4073" s="333"/>
      <c r="CT4073" s="333"/>
      <c r="DD4073" s="333"/>
      <c r="DN4073" s="333"/>
      <c r="DX4073" s="333"/>
      <c r="EH4073" s="333"/>
      <c r="ER4073" s="333"/>
      <c r="FX4073" s="389"/>
      <c r="GH4073" s="333"/>
      <c r="GR4073" s="333"/>
      <c r="HB4073" s="333"/>
      <c r="HL4073" s="333"/>
      <c r="HV4073" s="333"/>
      <c r="IA4073" s="325"/>
    </row>
    <row r="4074" spans="1:235" s="48" customFormat="1">
      <c r="A4074" s="46"/>
      <c r="AB4074" s="333"/>
      <c r="AL4074" s="333"/>
      <c r="AV4074" s="333"/>
      <c r="BF4074" s="333"/>
      <c r="BP4074" s="333"/>
      <c r="BZ4074" s="333"/>
      <c r="CJ4074" s="333"/>
      <c r="CT4074" s="333"/>
      <c r="DD4074" s="333"/>
      <c r="DN4074" s="333"/>
      <c r="DX4074" s="333"/>
      <c r="EH4074" s="333"/>
      <c r="ER4074" s="333"/>
      <c r="FX4074" s="389"/>
      <c r="GH4074" s="333"/>
      <c r="GR4074" s="333"/>
      <c r="HB4074" s="333"/>
      <c r="HL4074" s="333"/>
      <c r="HV4074" s="333"/>
      <c r="IA4074" s="325"/>
    </row>
    <row r="4075" spans="1:235" s="48" customFormat="1">
      <c r="A4075" s="46"/>
      <c r="AB4075" s="333"/>
      <c r="AL4075" s="333"/>
      <c r="AV4075" s="333"/>
      <c r="BF4075" s="333"/>
      <c r="BP4075" s="333"/>
      <c r="BZ4075" s="333"/>
      <c r="CJ4075" s="333"/>
      <c r="CT4075" s="333"/>
      <c r="DD4075" s="333"/>
      <c r="DN4075" s="333"/>
      <c r="DX4075" s="333"/>
      <c r="EH4075" s="333"/>
      <c r="ER4075" s="333"/>
      <c r="FX4075" s="389"/>
      <c r="GH4075" s="333"/>
      <c r="GR4075" s="333"/>
      <c r="HB4075" s="333"/>
      <c r="HL4075" s="333"/>
      <c r="HV4075" s="333"/>
      <c r="IA4075" s="325"/>
    </row>
    <row r="4076" spans="1:235" s="48" customFormat="1">
      <c r="A4076" s="46"/>
      <c r="AB4076" s="333"/>
      <c r="AL4076" s="333"/>
      <c r="AV4076" s="333"/>
      <c r="BF4076" s="333"/>
      <c r="BP4076" s="333"/>
      <c r="BZ4076" s="333"/>
      <c r="CJ4076" s="333"/>
      <c r="CT4076" s="333"/>
      <c r="DD4076" s="333"/>
      <c r="DN4076" s="333"/>
      <c r="DX4076" s="333"/>
      <c r="EH4076" s="333"/>
      <c r="ER4076" s="333"/>
      <c r="FX4076" s="389"/>
      <c r="GH4076" s="333"/>
      <c r="GR4076" s="333"/>
      <c r="HB4076" s="333"/>
      <c r="HL4076" s="333"/>
      <c r="HV4076" s="333"/>
      <c r="IA4076" s="325"/>
    </row>
    <row r="4077" spans="1:235" s="48" customFormat="1">
      <c r="A4077" s="46"/>
      <c r="AB4077" s="333"/>
      <c r="AL4077" s="333"/>
      <c r="AV4077" s="333"/>
      <c r="BF4077" s="333"/>
      <c r="BP4077" s="333"/>
      <c r="BZ4077" s="333"/>
      <c r="CJ4077" s="333"/>
      <c r="CT4077" s="333"/>
      <c r="DD4077" s="333"/>
      <c r="DN4077" s="333"/>
      <c r="DX4077" s="333"/>
      <c r="EH4077" s="333"/>
      <c r="ER4077" s="333"/>
      <c r="FX4077" s="389"/>
      <c r="GH4077" s="333"/>
      <c r="GR4077" s="333"/>
      <c r="HB4077" s="333"/>
      <c r="HL4077" s="333"/>
      <c r="HV4077" s="333"/>
      <c r="IA4077" s="325"/>
    </row>
    <row r="4078" spans="1:235" s="48" customFormat="1">
      <c r="A4078" s="46"/>
      <c r="AB4078" s="333"/>
      <c r="AL4078" s="333"/>
      <c r="AV4078" s="333"/>
      <c r="BF4078" s="333"/>
      <c r="BP4078" s="333"/>
      <c r="BZ4078" s="333"/>
      <c r="CJ4078" s="333"/>
      <c r="CT4078" s="333"/>
      <c r="DD4078" s="333"/>
      <c r="DN4078" s="333"/>
      <c r="DX4078" s="333"/>
      <c r="EH4078" s="333"/>
      <c r="ER4078" s="333"/>
      <c r="FX4078" s="389"/>
      <c r="GH4078" s="333"/>
      <c r="GR4078" s="333"/>
      <c r="HB4078" s="333"/>
      <c r="HL4078" s="333"/>
      <c r="HV4078" s="333"/>
      <c r="IA4078" s="325"/>
    </row>
    <row r="4079" spans="1:235" s="48" customFormat="1">
      <c r="A4079" s="46"/>
      <c r="AB4079" s="333"/>
      <c r="AL4079" s="333"/>
      <c r="AV4079" s="333"/>
      <c r="BF4079" s="333"/>
      <c r="BP4079" s="333"/>
      <c r="BZ4079" s="333"/>
      <c r="CJ4079" s="333"/>
      <c r="CT4079" s="333"/>
      <c r="DD4079" s="333"/>
      <c r="DN4079" s="333"/>
      <c r="DX4079" s="333"/>
      <c r="EH4079" s="333"/>
      <c r="ER4079" s="333"/>
      <c r="FX4079" s="389"/>
      <c r="GH4079" s="333"/>
      <c r="GR4079" s="333"/>
      <c r="HB4079" s="333"/>
      <c r="HL4079" s="333"/>
      <c r="HV4079" s="333"/>
      <c r="IA4079" s="325"/>
    </row>
    <row r="4080" spans="1:235" s="48" customFormat="1">
      <c r="A4080" s="46"/>
      <c r="AB4080" s="333"/>
      <c r="AL4080" s="333"/>
      <c r="AV4080" s="333"/>
      <c r="BF4080" s="333"/>
      <c r="BP4080" s="333"/>
      <c r="BZ4080" s="333"/>
      <c r="CJ4080" s="333"/>
      <c r="CT4080" s="333"/>
      <c r="DD4080" s="333"/>
      <c r="DN4080" s="333"/>
      <c r="DX4080" s="333"/>
      <c r="EH4080" s="333"/>
      <c r="ER4080" s="333"/>
      <c r="FX4080" s="389"/>
      <c r="GH4080" s="333"/>
      <c r="GR4080" s="333"/>
      <c r="HB4080" s="333"/>
      <c r="HL4080" s="333"/>
      <c r="HV4080" s="333"/>
      <c r="IA4080" s="325"/>
    </row>
    <row r="4081" spans="1:235" s="48" customFormat="1">
      <c r="A4081" s="46"/>
      <c r="AB4081" s="333"/>
      <c r="AL4081" s="333"/>
      <c r="AV4081" s="333"/>
      <c r="BF4081" s="333"/>
      <c r="BP4081" s="333"/>
      <c r="BZ4081" s="333"/>
      <c r="CJ4081" s="333"/>
      <c r="CT4081" s="333"/>
      <c r="DD4081" s="333"/>
      <c r="DN4081" s="333"/>
      <c r="DX4081" s="333"/>
      <c r="EH4081" s="333"/>
      <c r="ER4081" s="333"/>
      <c r="FX4081" s="389"/>
      <c r="GH4081" s="333"/>
      <c r="GR4081" s="333"/>
      <c r="HB4081" s="333"/>
      <c r="HL4081" s="333"/>
      <c r="HV4081" s="333"/>
      <c r="IA4081" s="325"/>
    </row>
    <row r="4082" spans="1:235" s="48" customFormat="1">
      <c r="A4082" s="46"/>
      <c r="AB4082" s="333"/>
      <c r="AL4082" s="333"/>
      <c r="AV4082" s="333"/>
      <c r="BF4082" s="333"/>
      <c r="BP4082" s="333"/>
      <c r="BZ4082" s="333"/>
      <c r="CJ4082" s="333"/>
      <c r="CT4082" s="333"/>
      <c r="DD4082" s="333"/>
      <c r="DN4082" s="333"/>
      <c r="DX4082" s="333"/>
      <c r="EH4082" s="333"/>
      <c r="ER4082" s="333"/>
      <c r="FX4082" s="389"/>
      <c r="GH4082" s="333"/>
      <c r="GR4082" s="333"/>
      <c r="HB4082" s="333"/>
      <c r="HL4082" s="333"/>
      <c r="HV4082" s="333"/>
      <c r="IA4082" s="325"/>
    </row>
    <row r="4083" spans="1:235" s="48" customFormat="1">
      <c r="A4083" s="46"/>
      <c r="AB4083" s="333"/>
      <c r="AL4083" s="333"/>
      <c r="AV4083" s="333"/>
      <c r="BF4083" s="333"/>
      <c r="BP4083" s="333"/>
      <c r="BZ4083" s="333"/>
      <c r="CJ4083" s="333"/>
      <c r="CT4083" s="333"/>
      <c r="DD4083" s="333"/>
      <c r="DN4083" s="333"/>
      <c r="DX4083" s="333"/>
      <c r="EH4083" s="333"/>
      <c r="ER4083" s="333"/>
      <c r="FX4083" s="389"/>
      <c r="GH4083" s="333"/>
      <c r="GR4083" s="333"/>
      <c r="HB4083" s="333"/>
      <c r="HL4083" s="333"/>
      <c r="HV4083" s="333"/>
      <c r="IA4083" s="325"/>
    </row>
    <row r="4084" spans="1:235" s="48" customFormat="1">
      <c r="A4084" s="46"/>
      <c r="AB4084" s="333"/>
      <c r="AL4084" s="333"/>
      <c r="AV4084" s="333"/>
      <c r="BF4084" s="333"/>
      <c r="BP4084" s="333"/>
      <c r="BZ4084" s="333"/>
      <c r="CJ4084" s="333"/>
      <c r="CT4084" s="333"/>
      <c r="DD4084" s="333"/>
      <c r="DN4084" s="333"/>
      <c r="DX4084" s="333"/>
      <c r="EH4084" s="333"/>
      <c r="ER4084" s="333"/>
      <c r="FX4084" s="389"/>
      <c r="GH4084" s="333"/>
      <c r="GR4084" s="333"/>
      <c r="HB4084" s="333"/>
      <c r="HL4084" s="333"/>
      <c r="HV4084" s="333"/>
      <c r="IA4084" s="325"/>
    </row>
    <row r="4085" spans="1:235" s="48" customFormat="1">
      <c r="A4085" s="46"/>
      <c r="AB4085" s="333"/>
      <c r="AL4085" s="333"/>
      <c r="AV4085" s="333"/>
      <c r="BF4085" s="333"/>
      <c r="BP4085" s="333"/>
      <c r="BZ4085" s="333"/>
      <c r="CJ4085" s="333"/>
      <c r="CT4085" s="333"/>
      <c r="DD4085" s="333"/>
      <c r="DN4085" s="333"/>
      <c r="DX4085" s="333"/>
      <c r="EH4085" s="333"/>
      <c r="ER4085" s="333"/>
      <c r="FX4085" s="389"/>
      <c r="GH4085" s="333"/>
      <c r="GR4085" s="333"/>
      <c r="HB4085" s="333"/>
      <c r="HL4085" s="333"/>
      <c r="HV4085" s="333"/>
      <c r="IA4085" s="325"/>
    </row>
    <row r="4086" spans="1:235" s="48" customFormat="1">
      <c r="A4086" s="46"/>
      <c r="AB4086" s="333"/>
      <c r="AL4086" s="333"/>
      <c r="AV4086" s="333"/>
      <c r="BF4086" s="333"/>
      <c r="BP4086" s="333"/>
      <c r="BZ4086" s="333"/>
      <c r="CJ4086" s="333"/>
      <c r="CT4086" s="333"/>
      <c r="DD4086" s="333"/>
      <c r="DN4086" s="333"/>
      <c r="DX4086" s="333"/>
      <c r="EH4086" s="333"/>
      <c r="ER4086" s="333"/>
      <c r="FX4086" s="389"/>
      <c r="GH4086" s="333"/>
      <c r="GR4086" s="333"/>
      <c r="HB4086" s="333"/>
      <c r="HL4086" s="333"/>
      <c r="HV4086" s="333"/>
      <c r="IA4086" s="325"/>
    </row>
    <row r="4087" spans="1:235" s="48" customFormat="1">
      <c r="A4087" s="46"/>
      <c r="AB4087" s="333"/>
      <c r="AL4087" s="333"/>
      <c r="AV4087" s="333"/>
      <c r="BF4087" s="333"/>
      <c r="BP4087" s="333"/>
      <c r="BZ4087" s="333"/>
      <c r="CJ4087" s="333"/>
      <c r="CT4087" s="333"/>
      <c r="DD4087" s="333"/>
      <c r="DN4087" s="333"/>
      <c r="DX4087" s="333"/>
      <c r="EH4087" s="333"/>
      <c r="ER4087" s="333"/>
      <c r="FX4087" s="389"/>
      <c r="GH4087" s="333"/>
      <c r="GR4087" s="333"/>
      <c r="HB4087" s="333"/>
      <c r="HL4087" s="333"/>
      <c r="HV4087" s="333"/>
      <c r="IA4087" s="325"/>
    </row>
    <row r="4088" spans="1:235" s="48" customFormat="1">
      <c r="A4088" s="46"/>
      <c r="AB4088" s="333"/>
      <c r="AL4088" s="333"/>
      <c r="AV4088" s="333"/>
      <c r="BF4088" s="333"/>
      <c r="BP4088" s="333"/>
      <c r="BZ4088" s="333"/>
      <c r="CJ4088" s="333"/>
      <c r="CT4088" s="333"/>
      <c r="DD4088" s="333"/>
      <c r="DN4088" s="333"/>
      <c r="DX4088" s="333"/>
      <c r="EH4088" s="333"/>
      <c r="ER4088" s="333"/>
      <c r="FX4088" s="389"/>
      <c r="GH4088" s="333"/>
      <c r="GR4088" s="333"/>
      <c r="HB4088" s="333"/>
      <c r="HL4088" s="333"/>
      <c r="HV4088" s="333"/>
      <c r="IA4088" s="325"/>
    </row>
    <row r="4089" spans="1:235" s="48" customFormat="1">
      <c r="A4089" s="46"/>
      <c r="AB4089" s="333"/>
      <c r="AL4089" s="333"/>
      <c r="AV4089" s="333"/>
      <c r="BF4089" s="333"/>
      <c r="BP4089" s="333"/>
      <c r="BZ4089" s="333"/>
      <c r="CJ4089" s="333"/>
      <c r="CT4089" s="333"/>
      <c r="DD4089" s="333"/>
      <c r="DN4089" s="333"/>
      <c r="DX4089" s="333"/>
      <c r="EH4089" s="333"/>
      <c r="ER4089" s="333"/>
      <c r="FX4089" s="389"/>
      <c r="GH4089" s="333"/>
      <c r="GR4089" s="333"/>
      <c r="HB4089" s="333"/>
      <c r="HL4089" s="333"/>
      <c r="HV4089" s="333"/>
      <c r="IA4089" s="325"/>
    </row>
    <row r="4090" spans="1:235" s="48" customFormat="1">
      <c r="A4090" s="46"/>
      <c r="AB4090" s="333"/>
      <c r="AL4090" s="333"/>
      <c r="AV4090" s="333"/>
      <c r="BF4090" s="333"/>
      <c r="BP4090" s="333"/>
      <c r="BZ4090" s="333"/>
      <c r="CJ4090" s="333"/>
      <c r="CT4090" s="333"/>
      <c r="DD4090" s="333"/>
      <c r="DN4090" s="333"/>
      <c r="DX4090" s="333"/>
      <c r="EH4090" s="333"/>
      <c r="ER4090" s="333"/>
      <c r="FX4090" s="389"/>
      <c r="GH4090" s="333"/>
      <c r="GR4090" s="333"/>
      <c r="HB4090" s="333"/>
      <c r="HL4090" s="333"/>
      <c r="HV4090" s="333"/>
      <c r="IA4090" s="325"/>
    </row>
    <row r="4091" spans="1:235" s="48" customFormat="1">
      <c r="A4091" s="46"/>
      <c r="AB4091" s="333"/>
      <c r="AL4091" s="333"/>
      <c r="AV4091" s="333"/>
      <c r="BF4091" s="333"/>
      <c r="BP4091" s="333"/>
      <c r="BZ4091" s="333"/>
      <c r="CJ4091" s="333"/>
      <c r="CT4091" s="333"/>
      <c r="DD4091" s="333"/>
      <c r="DN4091" s="333"/>
      <c r="DX4091" s="333"/>
      <c r="EH4091" s="333"/>
      <c r="ER4091" s="333"/>
      <c r="FX4091" s="389"/>
      <c r="GH4091" s="333"/>
      <c r="GR4091" s="333"/>
      <c r="HB4091" s="333"/>
      <c r="HL4091" s="333"/>
      <c r="HV4091" s="333"/>
      <c r="IA4091" s="325"/>
    </row>
    <row r="4092" spans="1:235" s="48" customFormat="1">
      <c r="A4092" s="46"/>
      <c r="AB4092" s="333"/>
      <c r="AL4092" s="333"/>
      <c r="AV4092" s="333"/>
      <c r="BF4092" s="333"/>
      <c r="BP4092" s="333"/>
      <c r="BZ4092" s="333"/>
      <c r="CJ4092" s="333"/>
      <c r="CT4092" s="333"/>
      <c r="DD4092" s="333"/>
      <c r="DN4092" s="333"/>
      <c r="DX4092" s="333"/>
      <c r="EH4092" s="333"/>
      <c r="ER4092" s="333"/>
      <c r="FX4092" s="389"/>
      <c r="GH4092" s="333"/>
      <c r="GR4092" s="333"/>
      <c r="HB4092" s="333"/>
      <c r="HL4092" s="333"/>
      <c r="HV4092" s="333"/>
      <c r="IA4092" s="325"/>
    </row>
    <row r="4093" spans="1:235" s="48" customFormat="1">
      <c r="A4093" s="46"/>
      <c r="AB4093" s="333"/>
      <c r="AL4093" s="333"/>
      <c r="AV4093" s="333"/>
      <c r="BF4093" s="333"/>
      <c r="BP4093" s="333"/>
      <c r="BZ4093" s="333"/>
      <c r="CJ4093" s="333"/>
      <c r="CT4093" s="333"/>
      <c r="DD4093" s="333"/>
      <c r="DN4093" s="333"/>
      <c r="DX4093" s="333"/>
      <c r="EH4093" s="333"/>
      <c r="ER4093" s="333"/>
      <c r="FX4093" s="389"/>
      <c r="GH4093" s="333"/>
      <c r="GR4093" s="333"/>
      <c r="HB4093" s="333"/>
      <c r="HL4093" s="333"/>
      <c r="HV4093" s="333"/>
      <c r="IA4093" s="325"/>
    </row>
    <row r="4094" spans="1:235" s="48" customFormat="1">
      <c r="A4094" s="46"/>
      <c r="AB4094" s="333"/>
      <c r="AL4094" s="333"/>
      <c r="AV4094" s="333"/>
      <c r="BF4094" s="333"/>
      <c r="BP4094" s="333"/>
      <c r="BZ4094" s="333"/>
      <c r="CJ4094" s="333"/>
      <c r="CT4094" s="333"/>
      <c r="DD4094" s="333"/>
      <c r="DN4094" s="333"/>
      <c r="DX4094" s="333"/>
      <c r="EH4094" s="333"/>
      <c r="ER4094" s="333"/>
      <c r="FX4094" s="389"/>
      <c r="GH4094" s="333"/>
      <c r="GR4094" s="333"/>
      <c r="HB4094" s="333"/>
      <c r="HL4094" s="333"/>
      <c r="HV4094" s="333"/>
      <c r="IA4094" s="325"/>
    </row>
    <row r="4095" spans="1:235" s="48" customFormat="1">
      <c r="A4095" s="46"/>
      <c r="AB4095" s="333"/>
      <c r="AL4095" s="333"/>
      <c r="AV4095" s="333"/>
      <c r="BF4095" s="333"/>
      <c r="BP4095" s="333"/>
      <c r="BZ4095" s="333"/>
      <c r="CJ4095" s="333"/>
      <c r="CT4095" s="333"/>
      <c r="DD4095" s="333"/>
      <c r="DN4095" s="333"/>
      <c r="DX4095" s="333"/>
      <c r="EH4095" s="333"/>
      <c r="ER4095" s="333"/>
      <c r="FX4095" s="389"/>
      <c r="GH4095" s="333"/>
      <c r="GR4095" s="333"/>
      <c r="HB4095" s="333"/>
      <c r="HL4095" s="333"/>
      <c r="HV4095" s="333"/>
      <c r="IA4095" s="325"/>
    </row>
    <row r="4096" spans="1:235" s="48" customFormat="1">
      <c r="A4096" s="46"/>
      <c r="AB4096" s="333"/>
      <c r="AL4096" s="333"/>
      <c r="AV4096" s="333"/>
      <c r="BF4096" s="333"/>
      <c r="BP4096" s="333"/>
      <c r="BZ4096" s="333"/>
      <c r="CJ4096" s="333"/>
      <c r="CT4096" s="333"/>
      <c r="DD4096" s="333"/>
      <c r="DN4096" s="333"/>
      <c r="DX4096" s="333"/>
      <c r="EH4096" s="333"/>
      <c r="ER4096" s="333"/>
      <c r="FX4096" s="389"/>
      <c r="GH4096" s="333"/>
      <c r="GR4096" s="333"/>
      <c r="HB4096" s="333"/>
      <c r="HL4096" s="333"/>
      <c r="HV4096" s="333"/>
      <c r="IA4096" s="325"/>
    </row>
    <row r="4097" spans="1:235" s="48" customFormat="1">
      <c r="A4097" s="46"/>
      <c r="AB4097" s="333"/>
      <c r="AL4097" s="333"/>
      <c r="AV4097" s="333"/>
      <c r="BF4097" s="333"/>
      <c r="BP4097" s="333"/>
      <c r="BZ4097" s="333"/>
      <c r="CJ4097" s="333"/>
      <c r="CT4097" s="333"/>
      <c r="DD4097" s="333"/>
      <c r="DN4097" s="333"/>
      <c r="DX4097" s="333"/>
      <c r="EH4097" s="333"/>
      <c r="ER4097" s="333"/>
      <c r="FX4097" s="389"/>
      <c r="GH4097" s="333"/>
      <c r="GR4097" s="333"/>
      <c r="HB4097" s="333"/>
      <c r="HL4097" s="333"/>
      <c r="HV4097" s="333"/>
      <c r="IA4097" s="325"/>
    </row>
    <row r="4098" spans="1:235" s="48" customFormat="1">
      <c r="A4098" s="46"/>
      <c r="AB4098" s="333"/>
      <c r="AL4098" s="333"/>
      <c r="AV4098" s="333"/>
      <c r="BF4098" s="333"/>
      <c r="BP4098" s="333"/>
      <c r="BZ4098" s="333"/>
      <c r="CJ4098" s="333"/>
      <c r="CT4098" s="333"/>
      <c r="DD4098" s="333"/>
      <c r="DN4098" s="333"/>
      <c r="DX4098" s="333"/>
      <c r="EH4098" s="333"/>
      <c r="ER4098" s="333"/>
      <c r="FX4098" s="389"/>
      <c r="GH4098" s="333"/>
      <c r="GR4098" s="333"/>
      <c r="HB4098" s="333"/>
      <c r="HL4098" s="333"/>
      <c r="HV4098" s="333"/>
      <c r="IA4098" s="325"/>
    </row>
    <row r="4099" spans="1:235" s="48" customFormat="1">
      <c r="A4099" s="46"/>
      <c r="AB4099" s="333"/>
      <c r="AL4099" s="333"/>
      <c r="AV4099" s="333"/>
      <c r="BF4099" s="333"/>
      <c r="BP4099" s="333"/>
      <c r="BZ4099" s="333"/>
      <c r="CJ4099" s="333"/>
      <c r="CT4099" s="333"/>
      <c r="DD4099" s="333"/>
      <c r="DN4099" s="333"/>
      <c r="DX4099" s="333"/>
      <c r="EH4099" s="333"/>
      <c r="ER4099" s="333"/>
      <c r="FX4099" s="389"/>
      <c r="GH4099" s="333"/>
      <c r="GR4099" s="333"/>
      <c r="HB4099" s="333"/>
      <c r="HL4099" s="333"/>
      <c r="HV4099" s="333"/>
      <c r="IA4099" s="325"/>
    </row>
    <row r="4100" spans="1:235" s="48" customFormat="1">
      <c r="A4100" s="46"/>
      <c r="AB4100" s="333"/>
      <c r="AL4100" s="333"/>
      <c r="AV4100" s="333"/>
      <c r="BF4100" s="333"/>
      <c r="BP4100" s="333"/>
      <c r="BZ4100" s="333"/>
      <c r="CJ4100" s="333"/>
      <c r="CT4100" s="333"/>
      <c r="DD4100" s="333"/>
      <c r="DN4100" s="333"/>
      <c r="DX4100" s="333"/>
      <c r="EH4100" s="333"/>
      <c r="ER4100" s="333"/>
      <c r="FX4100" s="389"/>
      <c r="GH4100" s="333"/>
      <c r="GR4100" s="333"/>
      <c r="HB4100" s="333"/>
      <c r="HL4100" s="333"/>
      <c r="HV4100" s="333"/>
      <c r="IA4100" s="325"/>
    </row>
    <row r="4101" spans="1:235" s="48" customFormat="1">
      <c r="A4101" s="46"/>
      <c r="AB4101" s="333"/>
      <c r="AL4101" s="333"/>
      <c r="AV4101" s="333"/>
      <c r="BF4101" s="333"/>
      <c r="BP4101" s="333"/>
      <c r="BZ4101" s="333"/>
      <c r="CJ4101" s="333"/>
      <c r="CT4101" s="333"/>
      <c r="DD4101" s="333"/>
      <c r="DN4101" s="333"/>
      <c r="DX4101" s="333"/>
      <c r="EH4101" s="333"/>
      <c r="ER4101" s="333"/>
      <c r="FX4101" s="389"/>
      <c r="GH4101" s="333"/>
      <c r="GR4101" s="333"/>
      <c r="HB4101" s="333"/>
      <c r="HL4101" s="333"/>
      <c r="HV4101" s="333"/>
      <c r="IA4101" s="325"/>
    </row>
    <row r="4102" spans="1:235" s="48" customFormat="1">
      <c r="A4102" s="46"/>
      <c r="AB4102" s="333"/>
      <c r="AL4102" s="333"/>
      <c r="AV4102" s="333"/>
      <c r="BF4102" s="333"/>
      <c r="BP4102" s="333"/>
      <c r="BZ4102" s="333"/>
      <c r="CJ4102" s="333"/>
      <c r="CT4102" s="333"/>
      <c r="DD4102" s="333"/>
      <c r="DN4102" s="333"/>
      <c r="DX4102" s="333"/>
      <c r="EH4102" s="333"/>
      <c r="ER4102" s="333"/>
      <c r="FX4102" s="389"/>
      <c r="GH4102" s="333"/>
      <c r="GR4102" s="333"/>
      <c r="HB4102" s="333"/>
      <c r="HL4102" s="333"/>
      <c r="HV4102" s="333"/>
      <c r="IA4102" s="325"/>
    </row>
    <row r="4103" spans="1:235" s="48" customFormat="1">
      <c r="A4103" s="46"/>
      <c r="AB4103" s="333"/>
      <c r="AL4103" s="333"/>
      <c r="AV4103" s="333"/>
      <c r="BF4103" s="333"/>
      <c r="BP4103" s="333"/>
      <c r="BZ4103" s="333"/>
      <c r="CJ4103" s="333"/>
      <c r="CT4103" s="333"/>
      <c r="DD4103" s="333"/>
      <c r="DN4103" s="333"/>
      <c r="DX4103" s="333"/>
      <c r="EH4103" s="333"/>
      <c r="ER4103" s="333"/>
      <c r="FX4103" s="389"/>
      <c r="GH4103" s="333"/>
      <c r="GR4103" s="333"/>
      <c r="HB4103" s="333"/>
      <c r="HL4103" s="333"/>
      <c r="HV4103" s="333"/>
      <c r="IA4103" s="325"/>
    </row>
    <row r="4104" spans="1:235" s="48" customFormat="1">
      <c r="A4104" s="46"/>
      <c r="AB4104" s="333"/>
      <c r="AL4104" s="333"/>
      <c r="AV4104" s="333"/>
      <c r="BF4104" s="333"/>
      <c r="BP4104" s="333"/>
      <c r="BZ4104" s="333"/>
      <c r="CJ4104" s="333"/>
      <c r="CT4104" s="333"/>
      <c r="DD4104" s="333"/>
      <c r="DN4104" s="333"/>
      <c r="DX4104" s="333"/>
      <c r="EH4104" s="333"/>
      <c r="ER4104" s="333"/>
      <c r="FX4104" s="389"/>
      <c r="GH4104" s="333"/>
      <c r="GR4104" s="333"/>
      <c r="HB4104" s="333"/>
      <c r="HL4104" s="333"/>
      <c r="HV4104" s="333"/>
      <c r="IA4104" s="325"/>
    </row>
    <row r="4105" spans="1:235" s="48" customFormat="1">
      <c r="A4105" s="46"/>
      <c r="AB4105" s="333"/>
      <c r="AL4105" s="333"/>
      <c r="AV4105" s="333"/>
      <c r="BF4105" s="333"/>
      <c r="BP4105" s="333"/>
      <c r="BZ4105" s="333"/>
      <c r="CJ4105" s="333"/>
      <c r="CT4105" s="333"/>
      <c r="DD4105" s="333"/>
      <c r="DN4105" s="333"/>
      <c r="DX4105" s="333"/>
      <c r="EH4105" s="333"/>
      <c r="ER4105" s="333"/>
      <c r="FX4105" s="389"/>
      <c r="GH4105" s="333"/>
      <c r="GR4105" s="333"/>
      <c r="HB4105" s="333"/>
      <c r="HL4105" s="333"/>
      <c r="HV4105" s="333"/>
      <c r="IA4105" s="325"/>
    </row>
    <row r="4106" spans="1:235" s="48" customFormat="1">
      <c r="A4106" s="46"/>
      <c r="AB4106" s="333"/>
      <c r="AL4106" s="333"/>
      <c r="AV4106" s="333"/>
      <c r="BF4106" s="333"/>
      <c r="BP4106" s="333"/>
      <c r="BZ4106" s="333"/>
      <c r="CJ4106" s="333"/>
      <c r="CT4106" s="333"/>
      <c r="DD4106" s="333"/>
      <c r="DN4106" s="333"/>
      <c r="DX4106" s="333"/>
      <c r="EH4106" s="333"/>
      <c r="ER4106" s="333"/>
      <c r="FX4106" s="389"/>
      <c r="GH4106" s="333"/>
      <c r="GR4106" s="333"/>
      <c r="HB4106" s="333"/>
      <c r="HL4106" s="333"/>
      <c r="HV4106" s="333"/>
      <c r="IA4106" s="325"/>
    </row>
    <row r="4107" spans="1:235" s="48" customFormat="1">
      <c r="A4107" s="46"/>
      <c r="AB4107" s="333"/>
      <c r="AL4107" s="333"/>
      <c r="AV4107" s="333"/>
      <c r="BF4107" s="333"/>
      <c r="BP4107" s="333"/>
      <c r="BZ4107" s="333"/>
      <c r="CJ4107" s="333"/>
      <c r="CT4107" s="333"/>
      <c r="DD4107" s="333"/>
      <c r="DN4107" s="333"/>
      <c r="DX4107" s="333"/>
      <c r="EH4107" s="333"/>
      <c r="ER4107" s="333"/>
      <c r="FX4107" s="389"/>
      <c r="GH4107" s="333"/>
      <c r="GR4107" s="333"/>
      <c r="HB4107" s="333"/>
      <c r="HL4107" s="333"/>
      <c r="HV4107" s="333"/>
      <c r="IA4107" s="325"/>
    </row>
    <row r="4108" spans="1:235" s="48" customFormat="1">
      <c r="A4108" s="46"/>
      <c r="AB4108" s="333"/>
      <c r="AL4108" s="333"/>
      <c r="AV4108" s="333"/>
      <c r="BF4108" s="333"/>
      <c r="BP4108" s="333"/>
      <c r="BZ4108" s="333"/>
      <c r="CJ4108" s="333"/>
      <c r="CT4108" s="333"/>
      <c r="DD4108" s="333"/>
      <c r="DN4108" s="333"/>
      <c r="DX4108" s="333"/>
      <c r="EH4108" s="333"/>
      <c r="ER4108" s="333"/>
      <c r="FX4108" s="389"/>
      <c r="GH4108" s="333"/>
      <c r="GR4108" s="333"/>
      <c r="HB4108" s="333"/>
      <c r="HL4108" s="333"/>
      <c r="HV4108" s="333"/>
      <c r="IA4108" s="325"/>
    </row>
    <row r="4109" spans="1:235" s="48" customFormat="1">
      <c r="A4109" s="46"/>
      <c r="AB4109" s="333"/>
      <c r="AL4109" s="333"/>
      <c r="AV4109" s="333"/>
      <c r="BF4109" s="333"/>
      <c r="BP4109" s="333"/>
      <c r="BZ4109" s="333"/>
      <c r="CJ4109" s="333"/>
      <c r="CT4109" s="333"/>
      <c r="DD4109" s="333"/>
      <c r="DN4109" s="333"/>
      <c r="DX4109" s="333"/>
      <c r="EH4109" s="333"/>
      <c r="ER4109" s="333"/>
      <c r="FX4109" s="389"/>
      <c r="GH4109" s="333"/>
      <c r="GR4109" s="333"/>
      <c r="HB4109" s="333"/>
      <c r="HL4109" s="333"/>
      <c r="HV4109" s="333"/>
      <c r="IA4109" s="325"/>
    </row>
    <row r="4110" spans="1:235" s="48" customFormat="1">
      <c r="A4110" s="46"/>
      <c r="AB4110" s="333"/>
      <c r="AL4110" s="333"/>
      <c r="AV4110" s="333"/>
      <c r="BF4110" s="333"/>
      <c r="BP4110" s="333"/>
      <c r="BZ4110" s="333"/>
      <c r="CJ4110" s="333"/>
      <c r="CT4110" s="333"/>
      <c r="DD4110" s="333"/>
      <c r="DN4110" s="333"/>
      <c r="DX4110" s="333"/>
      <c r="EH4110" s="333"/>
      <c r="ER4110" s="333"/>
      <c r="FX4110" s="389"/>
      <c r="GH4110" s="333"/>
      <c r="GR4110" s="333"/>
      <c r="HB4110" s="333"/>
      <c r="HL4110" s="333"/>
      <c r="HV4110" s="333"/>
      <c r="IA4110" s="325"/>
    </row>
    <row r="4111" spans="1:235" s="48" customFormat="1">
      <c r="A4111" s="46"/>
      <c r="AB4111" s="333"/>
      <c r="AL4111" s="333"/>
      <c r="AV4111" s="333"/>
      <c r="BF4111" s="333"/>
      <c r="BP4111" s="333"/>
      <c r="BZ4111" s="333"/>
      <c r="CJ4111" s="333"/>
      <c r="CT4111" s="333"/>
      <c r="DD4111" s="333"/>
      <c r="DN4111" s="333"/>
      <c r="DX4111" s="333"/>
      <c r="EH4111" s="333"/>
      <c r="ER4111" s="333"/>
      <c r="FX4111" s="389"/>
      <c r="GH4111" s="333"/>
      <c r="GR4111" s="333"/>
      <c r="HB4111" s="333"/>
      <c r="HL4111" s="333"/>
      <c r="HV4111" s="333"/>
      <c r="IA4111" s="325"/>
    </row>
    <row r="4112" spans="1:235" s="48" customFormat="1">
      <c r="A4112" s="46"/>
      <c r="AB4112" s="333"/>
      <c r="AL4112" s="333"/>
      <c r="AV4112" s="333"/>
      <c r="BF4112" s="333"/>
      <c r="BP4112" s="333"/>
      <c r="BZ4112" s="333"/>
      <c r="CJ4112" s="333"/>
      <c r="CT4112" s="333"/>
      <c r="DD4112" s="333"/>
      <c r="DN4112" s="333"/>
      <c r="DX4112" s="333"/>
      <c r="EH4112" s="333"/>
      <c r="ER4112" s="333"/>
      <c r="FX4112" s="389"/>
      <c r="GH4112" s="333"/>
      <c r="GR4112" s="333"/>
      <c r="HB4112" s="333"/>
      <c r="HL4112" s="333"/>
      <c r="HV4112" s="333"/>
      <c r="IA4112" s="325"/>
    </row>
    <row r="4113" spans="1:235" s="48" customFormat="1">
      <c r="A4113" s="46"/>
      <c r="AB4113" s="333"/>
      <c r="AL4113" s="333"/>
      <c r="AV4113" s="333"/>
      <c r="BF4113" s="333"/>
      <c r="BP4113" s="333"/>
      <c r="BZ4113" s="333"/>
      <c r="CJ4113" s="333"/>
      <c r="CT4113" s="333"/>
      <c r="DD4113" s="333"/>
      <c r="DN4113" s="333"/>
      <c r="DX4113" s="333"/>
      <c r="EH4113" s="333"/>
      <c r="ER4113" s="333"/>
      <c r="FX4113" s="389"/>
      <c r="GH4113" s="333"/>
      <c r="GR4113" s="333"/>
      <c r="HB4113" s="333"/>
      <c r="HL4113" s="333"/>
      <c r="HV4113" s="333"/>
      <c r="IA4113" s="325"/>
    </row>
    <row r="4114" spans="1:235" s="48" customFormat="1">
      <c r="A4114" s="46"/>
      <c r="AB4114" s="333"/>
      <c r="AL4114" s="333"/>
      <c r="AV4114" s="333"/>
      <c r="BF4114" s="333"/>
      <c r="BP4114" s="333"/>
      <c r="BZ4114" s="333"/>
      <c r="CJ4114" s="333"/>
      <c r="CT4114" s="333"/>
      <c r="DD4114" s="333"/>
      <c r="DN4114" s="333"/>
      <c r="DX4114" s="333"/>
      <c r="EH4114" s="333"/>
      <c r="ER4114" s="333"/>
      <c r="FX4114" s="389"/>
      <c r="GH4114" s="333"/>
      <c r="GR4114" s="333"/>
      <c r="HB4114" s="333"/>
      <c r="HL4114" s="333"/>
      <c r="HV4114" s="333"/>
      <c r="IA4114" s="325"/>
    </row>
    <row r="4115" spans="1:235" s="48" customFormat="1">
      <c r="A4115" s="46"/>
      <c r="AB4115" s="333"/>
      <c r="AL4115" s="333"/>
      <c r="AV4115" s="333"/>
      <c r="BF4115" s="333"/>
      <c r="BP4115" s="333"/>
      <c r="BZ4115" s="333"/>
      <c r="CJ4115" s="333"/>
      <c r="CT4115" s="333"/>
      <c r="DD4115" s="333"/>
      <c r="DN4115" s="333"/>
      <c r="DX4115" s="333"/>
      <c r="EH4115" s="333"/>
      <c r="ER4115" s="333"/>
      <c r="FX4115" s="389"/>
      <c r="GH4115" s="333"/>
      <c r="GR4115" s="333"/>
      <c r="HB4115" s="333"/>
      <c r="HL4115" s="333"/>
      <c r="HV4115" s="333"/>
      <c r="IA4115" s="325"/>
    </row>
    <row r="4116" spans="1:235" s="48" customFormat="1">
      <c r="A4116" s="46"/>
      <c r="AB4116" s="333"/>
      <c r="AL4116" s="333"/>
      <c r="AV4116" s="333"/>
      <c r="BF4116" s="333"/>
      <c r="BP4116" s="333"/>
      <c r="BZ4116" s="333"/>
      <c r="CJ4116" s="333"/>
      <c r="CT4116" s="333"/>
      <c r="DD4116" s="333"/>
      <c r="DN4116" s="333"/>
      <c r="DX4116" s="333"/>
      <c r="EH4116" s="333"/>
      <c r="ER4116" s="333"/>
      <c r="FX4116" s="389"/>
      <c r="GH4116" s="333"/>
      <c r="GR4116" s="333"/>
      <c r="HB4116" s="333"/>
      <c r="HL4116" s="333"/>
      <c r="HV4116" s="333"/>
      <c r="IA4116" s="325"/>
    </row>
    <row r="4117" spans="1:235" s="48" customFormat="1">
      <c r="A4117" s="46"/>
      <c r="AB4117" s="333"/>
      <c r="AL4117" s="333"/>
      <c r="AV4117" s="333"/>
      <c r="BF4117" s="333"/>
      <c r="BP4117" s="333"/>
      <c r="BZ4117" s="333"/>
      <c r="CJ4117" s="333"/>
      <c r="CT4117" s="333"/>
      <c r="DD4117" s="333"/>
      <c r="DN4117" s="333"/>
      <c r="DX4117" s="333"/>
      <c r="EH4117" s="333"/>
      <c r="ER4117" s="333"/>
      <c r="FX4117" s="389"/>
      <c r="GH4117" s="333"/>
      <c r="GR4117" s="333"/>
      <c r="HB4117" s="333"/>
      <c r="HL4117" s="333"/>
      <c r="HV4117" s="333"/>
      <c r="IA4117" s="325"/>
    </row>
    <row r="4118" spans="1:235" s="48" customFormat="1">
      <c r="A4118" s="46"/>
      <c r="AB4118" s="333"/>
      <c r="AL4118" s="333"/>
      <c r="AV4118" s="333"/>
      <c r="BF4118" s="333"/>
      <c r="BP4118" s="333"/>
      <c r="BZ4118" s="333"/>
      <c r="CJ4118" s="333"/>
      <c r="CT4118" s="333"/>
      <c r="DD4118" s="333"/>
      <c r="DN4118" s="333"/>
      <c r="DX4118" s="333"/>
      <c r="EH4118" s="333"/>
      <c r="ER4118" s="333"/>
      <c r="FX4118" s="389"/>
      <c r="GH4118" s="333"/>
      <c r="GR4118" s="333"/>
      <c r="HB4118" s="333"/>
      <c r="HL4118" s="333"/>
      <c r="HV4118" s="333"/>
      <c r="IA4118" s="325"/>
    </row>
    <row r="4119" spans="1:235" s="48" customFormat="1">
      <c r="A4119" s="46"/>
      <c r="AB4119" s="333"/>
      <c r="AL4119" s="333"/>
      <c r="AV4119" s="333"/>
      <c r="BF4119" s="333"/>
      <c r="BP4119" s="333"/>
      <c r="BZ4119" s="333"/>
      <c r="CJ4119" s="333"/>
      <c r="CT4119" s="333"/>
      <c r="DD4119" s="333"/>
      <c r="DN4119" s="333"/>
      <c r="DX4119" s="333"/>
      <c r="EH4119" s="333"/>
      <c r="ER4119" s="333"/>
      <c r="FX4119" s="389"/>
      <c r="GH4119" s="333"/>
      <c r="GR4119" s="333"/>
      <c r="HB4119" s="333"/>
      <c r="HL4119" s="333"/>
      <c r="HV4119" s="333"/>
      <c r="IA4119" s="325"/>
    </row>
    <row r="4120" spans="1:235" s="48" customFormat="1">
      <c r="A4120" s="46"/>
      <c r="AB4120" s="333"/>
      <c r="AL4120" s="333"/>
      <c r="AV4120" s="333"/>
      <c r="BF4120" s="333"/>
      <c r="BP4120" s="333"/>
      <c r="BZ4120" s="333"/>
      <c r="CJ4120" s="333"/>
      <c r="CT4120" s="333"/>
      <c r="DD4120" s="333"/>
      <c r="DN4120" s="333"/>
      <c r="DX4120" s="333"/>
      <c r="EH4120" s="333"/>
      <c r="ER4120" s="333"/>
      <c r="FX4120" s="389"/>
      <c r="GH4120" s="333"/>
      <c r="GR4120" s="333"/>
      <c r="HB4120" s="333"/>
      <c r="HL4120" s="333"/>
      <c r="HV4120" s="333"/>
      <c r="IA4120" s="325"/>
    </row>
    <row r="4121" spans="1:235" s="48" customFormat="1">
      <c r="A4121" s="46"/>
      <c r="AB4121" s="333"/>
      <c r="AL4121" s="333"/>
      <c r="AV4121" s="333"/>
      <c r="BF4121" s="333"/>
      <c r="BP4121" s="333"/>
      <c r="BZ4121" s="333"/>
      <c r="CJ4121" s="333"/>
      <c r="CT4121" s="333"/>
      <c r="DD4121" s="333"/>
      <c r="DN4121" s="333"/>
      <c r="DX4121" s="333"/>
      <c r="EH4121" s="333"/>
      <c r="ER4121" s="333"/>
      <c r="FX4121" s="389"/>
      <c r="GH4121" s="333"/>
      <c r="GR4121" s="333"/>
      <c r="HB4121" s="333"/>
      <c r="HL4121" s="333"/>
      <c r="HV4121" s="333"/>
      <c r="IA4121" s="325"/>
    </row>
    <row r="4122" spans="1:235" s="48" customFormat="1">
      <c r="A4122" s="46"/>
      <c r="AB4122" s="333"/>
      <c r="AL4122" s="333"/>
      <c r="AV4122" s="333"/>
      <c r="BF4122" s="333"/>
      <c r="BP4122" s="333"/>
      <c r="BZ4122" s="333"/>
      <c r="CJ4122" s="333"/>
      <c r="CT4122" s="333"/>
      <c r="DD4122" s="333"/>
      <c r="DN4122" s="333"/>
      <c r="DX4122" s="333"/>
      <c r="EH4122" s="333"/>
      <c r="ER4122" s="333"/>
      <c r="FX4122" s="389"/>
      <c r="GH4122" s="333"/>
      <c r="GR4122" s="333"/>
      <c r="HB4122" s="333"/>
      <c r="HL4122" s="333"/>
      <c r="HV4122" s="333"/>
      <c r="IA4122" s="325"/>
    </row>
    <row r="4123" spans="1:235" s="48" customFormat="1">
      <c r="A4123" s="46"/>
      <c r="AB4123" s="333"/>
      <c r="AL4123" s="333"/>
      <c r="AV4123" s="333"/>
      <c r="BF4123" s="333"/>
      <c r="BP4123" s="333"/>
      <c r="BZ4123" s="333"/>
      <c r="CJ4123" s="333"/>
      <c r="CT4123" s="333"/>
      <c r="DD4123" s="333"/>
      <c r="DN4123" s="333"/>
      <c r="DX4123" s="333"/>
      <c r="EH4123" s="333"/>
      <c r="ER4123" s="333"/>
      <c r="FX4123" s="389"/>
      <c r="GH4123" s="333"/>
      <c r="GR4123" s="333"/>
      <c r="HB4123" s="333"/>
      <c r="HL4123" s="333"/>
      <c r="HV4123" s="333"/>
      <c r="IA4123" s="325"/>
    </row>
    <row r="4124" spans="1:235" s="48" customFormat="1">
      <c r="A4124" s="46"/>
      <c r="AB4124" s="333"/>
      <c r="AL4124" s="333"/>
      <c r="AV4124" s="333"/>
      <c r="BF4124" s="333"/>
      <c r="BP4124" s="333"/>
      <c r="BZ4124" s="333"/>
      <c r="CJ4124" s="333"/>
      <c r="CT4124" s="333"/>
      <c r="DD4124" s="333"/>
      <c r="DN4124" s="333"/>
      <c r="DX4124" s="333"/>
      <c r="EH4124" s="333"/>
      <c r="ER4124" s="333"/>
      <c r="FX4124" s="389"/>
      <c r="GH4124" s="333"/>
      <c r="GR4124" s="333"/>
      <c r="HB4124" s="333"/>
      <c r="HL4124" s="333"/>
      <c r="HV4124" s="333"/>
      <c r="IA4124" s="325"/>
    </row>
    <row r="4125" spans="1:235" s="48" customFormat="1">
      <c r="A4125" s="46"/>
      <c r="AB4125" s="333"/>
      <c r="AL4125" s="333"/>
      <c r="AV4125" s="333"/>
      <c r="BF4125" s="333"/>
      <c r="BP4125" s="333"/>
      <c r="BZ4125" s="333"/>
      <c r="CJ4125" s="333"/>
      <c r="CT4125" s="333"/>
      <c r="DD4125" s="333"/>
      <c r="DN4125" s="333"/>
      <c r="DX4125" s="333"/>
      <c r="EH4125" s="333"/>
      <c r="ER4125" s="333"/>
      <c r="FX4125" s="389"/>
      <c r="GH4125" s="333"/>
      <c r="GR4125" s="333"/>
      <c r="HB4125" s="333"/>
      <c r="HL4125" s="333"/>
      <c r="HV4125" s="333"/>
      <c r="IA4125" s="325"/>
    </row>
    <row r="4126" spans="1:235" s="48" customFormat="1">
      <c r="A4126" s="46"/>
      <c r="AB4126" s="333"/>
      <c r="AL4126" s="333"/>
      <c r="AV4126" s="333"/>
      <c r="BF4126" s="333"/>
      <c r="BP4126" s="333"/>
      <c r="BZ4126" s="333"/>
      <c r="CJ4126" s="333"/>
      <c r="CT4126" s="333"/>
      <c r="DD4126" s="333"/>
      <c r="DN4126" s="333"/>
      <c r="DX4126" s="333"/>
      <c r="EH4126" s="333"/>
      <c r="ER4126" s="333"/>
      <c r="FX4126" s="389"/>
      <c r="GH4126" s="333"/>
      <c r="GR4126" s="333"/>
      <c r="HB4126" s="333"/>
      <c r="HL4126" s="333"/>
      <c r="HV4126" s="333"/>
      <c r="IA4126" s="325"/>
    </row>
    <row r="4127" spans="1:235" s="48" customFormat="1">
      <c r="A4127" s="46"/>
      <c r="AB4127" s="333"/>
      <c r="AL4127" s="333"/>
      <c r="AV4127" s="333"/>
      <c r="BF4127" s="333"/>
      <c r="BP4127" s="333"/>
      <c r="BZ4127" s="333"/>
      <c r="CJ4127" s="333"/>
      <c r="CT4127" s="333"/>
      <c r="DD4127" s="333"/>
      <c r="DN4127" s="333"/>
      <c r="DX4127" s="333"/>
      <c r="EH4127" s="333"/>
      <c r="ER4127" s="333"/>
      <c r="FX4127" s="389"/>
      <c r="GH4127" s="333"/>
      <c r="GR4127" s="333"/>
      <c r="HB4127" s="333"/>
      <c r="HL4127" s="333"/>
      <c r="HV4127" s="333"/>
      <c r="IA4127" s="325"/>
    </row>
    <row r="4128" spans="1:235" s="48" customFormat="1">
      <c r="A4128" s="46"/>
      <c r="AB4128" s="333"/>
      <c r="AL4128" s="333"/>
      <c r="AV4128" s="333"/>
      <c r="BF4128" s="333"/>
      <c r="BP4128" s="333"/>
      <c r="BZ4128" s="333"/>
      <c r="CJ4128" s="333"/>
      <c r="CT4128" s="333"/>
      <c r="DD4128" s="333"/>
      <c r="DN4128" s="333"/>
      <c r="DX4128" s="333"/>
      <c r="EH4128" s="333"/>
      <c r="ER4128" s="333"/>
      <c r="FX4128" s="389"/>
      <c r="GH4128" s="333"/>
      <c r="GR4128" s="333"/>
      <c r="HB4128" s="333"/>
      <c r="HL4128" s="333"/>
      <c r="HV4128" s="333"/>
      <c r="IA4128" s="325"/>
    </row>
    <row r="4129" spans="1:235" s="48" customFormat="1">
      <c r="A4129" s="46"/>
      <c r="AB4129" s="333"/>
      <c r="AL4129" s="333"/>
      <c r="AV4129" s="333"/>
      <c r="BF4129" s="333"/>
      <c r="BP4129" s="333"/>
      <c r="BZ4129" s="333"/>
      <c r="CJ4129" s="333"/>
      <c r="CT4129" s="333"/>
      <c r="DD4129" s="333"/>
      <c r="DN4129" s="333"/>
      <c r="DX4129" s="333"/>
      <c r="EH4129" s="333"/>
      <c r="ER4129" s="333"/>
      <c r="FX4129" s="389"/>
      <c r="GH4129" s="333"/>
      <c r="GR4129" s="333"/>
      <c r="HB4129" s="333"/>
      <c r="HL4129" s="333"/>
      <c r="HV4129" s="333"/>
      <c r="IA4129" s="325"/>
    </row>
    <row r="4130" spans="1:235" s="48" customFormat="1">
      <c r="A4130" s="46"/>
      <c r="AB4130" s="333"/>
      <c r="AL4130" s="333"/>
      <c r="AV4130" s="333"/>
      <c r="BF4130" s="333"/>
      <c r="BP4130" s="333"/>
      <c r="BZ4130" s="333"/>
      <c r="CJ4130" s="333"/>
      <c r="CT4130" s="333"/>
      <c r="DD4130" s="333"/>
      <c r="DN4130" s="333"/>
      <c r="DX4130" s="333"/>
      <c r="EH4130" s="333"/>
      <c r="ER4130" s="333"/>
      <c r="FX4130" s="389"/>
      <c r="GH4130" s="333"/>
      <c r="GR4130" s="333"/>
      <c r="HB4130" s="333"/>
      <c r="HL4130" s="333"/>
      <c r="HV4130" s="333"/>
      <c r="IA4130" s="325"/>
    </row>
    <row r="4131" spans="1:235" s="48" customFormat="1">
      <c r="A4131" s="46"/>
      <c r="AB4131" s="333"/>
      <c r="AL4131" s="333"/>
      <c r="AV4131" s="333"/>
      <c r="BF4131" s="333"/>
      <c r="BP4131" s="333"/>
      <c r="BZ4131" s="333"/>
      <c r="CJ4131" s="333"/>
      <c r="CT4131" s="333"/>
      <c r="DD4131" s="333"/>
      <c r="DN4131" s="333"/>
      <c r="DX4131" s="333"/>
      <c r="EH4131" s="333"/>
      <c r="ER4131" s="333"/>
      <c r="FX4131" s="389"/>
      <c r="GH4131" s="333"/>
      <c r="GR4131" s="333"/>
      <c r="HB4131" s="333"/>
      <c r="HL4131" s="333"/>
      <c r="HV4131" s="333"/>
      <c r="IA4131" s="325"/>
    </row>
    <row r="4132" spans="1:235" s="48" customFormat="1">
      <c r="A4132" s="46"/>
      <c r="AB4132" s="333"/>
      <c r="AL4132" s="333"/>
      <c r="AV4132" s="333"/>
      <c r="BF4132" s="333"/>
      <c r="BP4132" s="333"/>
      <c r="BZ4132" s="333"/>
      <c r="CJ4132" s="333"/>
      <c r="CT4132" s="333"/>
      <c r="DD4132" s="333"/>
      <c r="DN4132" s="333"/>
      <c r="DX4132" s="333"/>
      <c r="EH4132" s="333"/>
      <c r="ER4132" s="333"/>
      <c r="FX4132" s="389"/>
      <c r="GH4132" s="333"/>
      <c r="GR4132" s="333"/>
      <c r="HB4132" s="333"/>
      <c r="HL4132" s="333"/>
      <c r="HV4132" s="333"/>
      <c r="IA4132" s="325"/>
    </row>
    <row r="4133" spans="1:235" s="48" customFormat="1">
      <c r="A4133" s="46"/>
      <c r="AB4133" s="333"/>
      <c r="AL4133" s="333"/>
      <c r="AV4133" s="333"/>
      <c r="BF4133" s="333"/>
      <c r="BP4133" s="333"/>
      <c r="BZ4133" s="333"/>
      <c r="CJ4133" s="333"/>
      <c r="CT4133" s="333"/>
      <c r="DD4133" s="333"/>
      <c r="DN4133" s="333"/>
      <c r="DX4133" s="333"/>
      <c r="EH4133" s="333"/>
      <c r="ER4133" s="333"/>
      <c r="FX4133" s="389"/>
      <c r="GH4133" s="333"/>
      <c r="GR4133" s="333"/>
      <c r="HB4133" s="333"/>
      <c r="HL4133" s="333"/>
      <c r="HV4133" s="333"/>
      <c r="IA4133" s="325"/>
    </row>
    <row r="4134" spans="1:235" s="48" customFormat="1">
      <c r="A4134" s="46"/>
      <c r="AB4134" s="333"/>
      <c r="AL4134" s="333"/>
      <c r="AV4134" s="333"/>
      <c r="BF4134" s="333"/>
      <c r="BP4134" s="333"/>
      <c r="BZ4134" s="333"/>
      <c r="CJ4134" s="333"/>
      <c r="CT4134" s="333"/>
      <c r="DD4134" s="333"/>
      <c r="DN4134" s="333"/>
      <c r="DX4134" s="333"/>
      <c r="EH4134" s="333"/>
      <c r="ER4134" s="333"/>
      <c r="FX4134" s="389"/>
      <c r="GH4134" s="333"/>
      <c r="GR4134" s="333"/>
      <c r="HB4134" s="333"/>
      <c r="HL4134" s="333"/>
      <c r="HV4134" s="333"/>
      <c r="IA4134" s="325"/>
    </row>
    <row r="4135" spans="1:235" s="48" customFormat="1">
      <c r="A4135" s="46"/>
      <c r="AB4135" s="333"/>
      <c r="AL4135" s="333"/>
      <c r="AV4135" s="333"/>
      <c r="BF4135" s="333"/>
      <c r="BP4135" s="333"/>
      <c r="BZ4135" s="333"/>
      <c r="CJ4135" s="333"/>
      <c r="CT4135" s="333"/>
      <c r="DD4135" s="333"/>
      <c r="DN4135" s="333"/>
      <c r="DX4135" s="333"/>
      <c r="EH4135" s="333"/>
      <c r="ER4135" s="333"/>
      <c r="FX4135" s="389"/>
      <c r="GH4135" s="333"/>
      <c r="GR4135" s="333"/>
      <c r="HB4135" s="333"/>
      <c r="HL4135" s="333"/>
      <c r="HV4135" s="333"/>
      <c r="IA4135" s="325"/>
    </row>
    <row r="4136" spans="1:235" s="48" customFormat="1">
      <c r="A4136" s="46"/>
      <c r="AB4136" s="333"/>
      <c r="AL4136" s="333"/>
      <c r="AV4136" s="333"/>
      <c r="BF4136" s="333"/>
      <c r="BP4136" s="333"/>
      <c r="BZ4136" s="333"/>
      <c r="CJ4136" s="333"/>
      <c r="CT4136" s="333"/>
      <c r="DD4136" s="333"/>
      <c r="DN4136" s="333"/>
      <c r="DX4136" s="333"/>
      <c r="EH4136" s="333"/>
      <c r="ER4136" s="333"/>
      <c r="FX4136" s="389"/>
      <c r="GH4136" s="333"/>
      <c r="GR4136" s="333"/>
      <c r="HB4136" s="333"/>
      <c r="HL4136" s="333"/>
      <c r="HV4136" s="333"/>
      <c r="IA4136" s="325"/>
    </row>
    <row r="4137" spans="1:235" s="48" customFormat="1">
      <c r="A4137" s="46"/>
      <c r="AB4137" s="333"/>
      <c r="AL4137" s="333"/>
      <c r="AV4137" s="333"/>
      <c r="BF4137" s="333"/>
      <c r="BP4137" s="333"/>
      <c r="BZ4137" s="333"/>
      <c r="CJ4137" s="333"/>
      <c r="CT4137" s="333"/>
      <c r="DD4137" s="333"/>
      <c r="DN4137" s="333"/>
      <c r="DX4137" s="333"/>
      <c r="EH4137" s="333"/>
      <c r="ER4137" s="333"/>
      <c r="FX4137" s="389"/>
      <c r="GH4137" s="333"/>
      <c r="GR4137" s="333"/>
      <c r="HB4137" s="333"/>
      <c r="HL4137" s="333"/>
      <c r="HV4137" s="333"/>
      <c r="IA4137" s="325"/>
    </row>
    <row r="4138" spans="1:235" s="48" customFormat="1">
      <c r="A4138" s="46"/>
      <c r="AB4138" s="333"/>
      <c r="AL4138" s="333"/>
      <c r="AV4138" s="333"/>
      <c r="BF4138" s="333"/>
      <c r="BP4138" s="333"/>
      <c r="BZ4138" s="333"/>
      <c r="CJ4138" s="333"/>
      <c r="CT4138" s="333"/>
      <c r="DD4138" s="333"/>
      <c r="DN4138" s="333"/>
      <c r="DX4138" s="333"/>
      <c r="EH4138" s="333"/>
      <c r="ER4138" s="333"/>
      <c r="FX4138" s="389"/>
      <c r="GH4138" s="333"/>
      <c r="GR4138" s="333"/>
      <c r="HB4138" s="333"/>
      <c r="HL4138" s="333"/>
      <c r="HV4138" s="333"/>
      <c r="IA4138" s="325"/>
    </row>
    <row r="4139" spans="1:235" s="48" customFormat="1">
      <c r="A4139" s="46"/>
      <c r="AB4139" s="333"/>
      <c r="AL4139" s="333"/>
      <c r="AV4139" s="333"/>
      <c r="BF4139" s="333"/>
      <c r="BP4139" s="333"/>
      <c r="BZ4139" s="333"/>
      <c r="CJ4139" s="333"/>
      <c r="CT4139" s="333"/>
      <c r="DD4139" s="333"/>
      <c r="DN4139" s="333"/>
      <c r="DX4139" s="333"/>
      <c r="EH4139" s="333"/>
      <c r="ER4139" s="333"/>
      <c r="FX4139" s="389"/>
      <c r="GH4139" s="333"/>
      <c r="GR4139" s="333"/>
      <c r="HB4139" s="333"/>
      <c r="HL4139" s="333"/>
      <c r="HV4139" s="333"/>
      <c r="IA4139" s="325"/>
    </row>
    <row r="4140" spans="1:235" s="48" customFormat="1">
      <c r="A4140" s="46"/>
      <c r="AB4140" s="333"/>
      <c r="AL4140" s="333"/>
      <c r="AV4140" s="333"/>
      <c r="BF4140" s="333"/>
      <c r="BP4140" s="333"/>
      <c r="BZ4140" s="333"/>
      <c r="CJ4140" s="333"/>
      <c r="CT4140" s="333"/>
      <c r="DD4140" s="333"/>
      <c r="DN4140" s="333"/>
      <c r="DX4140" s="333"/>
      <c r="EH4140" s="333"/>
      <c r="ER4140" s="333"/>
      <c r="FX4140" s="389"/>
      <c r="GH4140" s="333"/>
      <c r="GR4140" s="333"/>
      <c r="HB4140" s="333"/>
      <c r="HL4140" s="333"/>
      <c r="HV4140" s="333"/>
      <c r="IA4140" s="325"/>
    </row>
    <row r="4141" spans="1:235" s="48" customFormat="1">
      <c r="A4141" s="46"/>
      <c r="AB4141" s="333"/>
      <c r="AL4141" s="333"/>
      <c r="AV4141" s="333"/>
      <c r="BF4141" s="333"/>
      <c r="BP4141" s="333"/>
      <c r="BZ4141" s="333"/>
      <c r="CJ4141" s="333"/>
      <c r="CT4141" s="333"/>
      <c r="DD4141" s="333"/>
      <c r="DN4141" s="333"/>
      <c r="DX4141" s="333"/>
      <c r="EH4141" s="333"/>
      <c r="ER4141" s="333"/>
      <c r="FX4141" s="389"/>
      <c r="GH4141" s="333"/>
      <c r="GR4141" s="333"/>
      <c r="HB4141" s="333"/>
      <c r="HL4141" s="333"/>
      <c r="HV4141" s="333"/>
      <c r="IA4141" s="325"/>
    </row>
    <row r="4142" spans="1:235" s="48" customFormat="1">
      <c r="A4142" s="46"/>
      <c r="AB4142" s="333"/>
      <c r="AL4142" s="333"/>
      <c r="AV4142" s="333"/>
      <c r="BF4142" s="333"/>
      <c r="BP4142" s="333"/>
      <c r="BZ4142" s="333"/>
      <c r="CJ4142" s="333"/>
      <c r="CT4142" s="333"/>
      <c r="DD4142" s="333"/>
      <c r="DN4142" s="333"/>
      <c r="DX4142" s="333"/>
      <c r="EH4142" s="333"/>
      <c r="ER4142" s="333"/>
      <c r="FX4142" s="389"/>
      <c r="GH4142" s="333"/>
      <c r="GR4142" s="333"/>
      <c r="HB4142" s="333"/>
      <c r="HL4142" s="333"/>
      <c r="HV4142" s="333"/>
      <c r="IA4142" s="325"/>
    </row>
    <row r="4143" spans="1:235" s="48" customFormat="1">
      <c r="A4143" s="46"/>
      <c r="AB4143" s="333"/>
      <c r="AL4143" s="333"/>
      <c r="AV4143" s="333"/>
      <c r="BF4143" s="333"/>
      <c r="BP4143" s="333"/>
      <c r="BZ4143" s="333"/>
      <c r="CJ4143" s="333"/>
      <c r="CT4143" s="333"/>
      <c r="DD4143" s="333"/>
      <c r="DN4143" s="333"/>
      <c r="DX4143" s="333"/>
      <c r="EH4143" s="333"/>
      <c r="ER4143" s="333"/>
      <c r="FX4143" s="389"/>
      <c r="GH4143" s="333"/>
      <c r="GR4143" s="333"/>
      <c r="HB4143" s="333"/>
      <c r="HL4143" s="333"/>
      <c r="HV4143" s="333"/>
      <c r="IA4143" s="325"/>
    </row>
    <row r="4144" spans="1:235" s="48" customFormat="1">
      <c r="A4144" s="46"/>
      <c r="AB4144" s="333"/>
      <c r="AL4144" s="333"/>
      <c r="AV4144" s="333"/>
      <c r="BF4144" s="333"/>
      <c r="BP4144" s="333"/>
      <c r="BZ4144" s="333"/>
      <c r="CJ4144" s="333"/>
      <c r="CT4144" s="333"/>
      <c r="DD4144" s="333"/>
      <c r="DN4144" s="333"/>
      <c r="DX4144" s="333"/>
      <c r="EH4144" s="333"/>
      <c r="ER4144" s="333"/>
      <c r="FX4144" s="389"/>
      <c r="GH4144" s="333"/>
      <c r="GR4144" s="333"/>
      <c r="HB4144" s="333"/>
      <c r="HL4144" s="333"/>
      <c r="HV4144" s="333"/>
      <c r="IA4144" s="325"/>
    </row>
    <row r="4145" spans="1:235" s="48" customFormat="1">
      <c r="A4145" s="46"/>
      <c r="AB4145" s="333"/>
      <c r="AL4145" s="333"/>
      <c r="AV4145" s="333"/>
      <c r="BF4145" s="333"/>
      <c r="BP4145" s="333"/>
      <c r="BZ4145" s="333"/>
      <c r="CJ4145" s="333"/>
      <c r="CT4145" s="333"/>
      <c r="DD4145" s="333"/>
      <c r="DN4145" s="333"/>
      <c r="DX4145" s="333"/>
      <c r="EH4145" s="333"/>
      <c r="ER4145" s="333"/>
      <c r="FX4145" s="389"/>
      <c r="GH4145" s="333"/>
      <c r="GR4145" s="333"/>
      <c r="HB4145" s="333"/>
      <c r="HL4145" s="333"/>
      <c r="HV4145" s="333"/>
      <c r="IA4145" s="325"/>
    </row>
    <row r="4146" spans="1:235" s="48" customFormat="1">
      <c r="A4146" s="46"/>
      <c r="AB4146" s="333"/>
      <c r="AL4146" s="333"/>
      <c r="AV4146" s="333"/>
      <c r="BF4146" s="333"/>
      <c r="BP4146" s="333"/>
      <c r="BZ4146" s="333"/>
      <c r="CJ4146" s="333"/>
      <c r="CT4146" s="333"/>
      <c r="DD4146" s="333"/>
      <c r="DN4146" s="333"/>
      <c r="DX4146" s="333"/>
      <c r="EH4146" s="333"/>
      <c r="ER4146" s="333"/>
      <c r="FX4146" s="389"/>
      <c r="GH4146" s="333"/>
      <c r="GR4146" s="333"/>
      <c r="HB4146" s="333"/>
      <c r="HL4146" s="333"/>
      <c r="HV4146" s="333"/>
      <c r="IA4146" s="325"/>
    </row>
    <row r="4147" spans="1:235" s="48" customFormat="1">
      <c r="A4147" s="46"/>
      <c r="AB4147" s="333"/>
      <c r="AL4147" s="333"/>
      <c r="AV4147" s="333"/>
      <c r="BF4147" s="333"/>
      <c r="BP4147" s="333"/>
      <c r="BZ4147" s="333"/>
      <c r="CJ4147" s="333"/>
      <c r="CT4147" s="333"/>
      <c r="DD4147" s="333"/>
      <c r="DN4147" s="333"/>
      <c r="DX4147" s="333"/>
      <c r="EH4147" s="333"/>
      <c r="ER4147" s="333"/>
      <c r="FX4147" s="389"/>
      <c r="GH4147" s="333"/>
      <c r="GR4147" s="333"/>
      <c r="HB4147" s="333"/>
      <c r="HL4147" s="333"/>
      <c r="HV4147" s="333"/>
      <c r="IA4147" s="325"/>
    </row>
    <row r="4148" spans="1:235" s="48" customFormat="1">
      <c r="A4148" s="46"/>
      <c r="AB4148" s="333"/>
      <c r="AL4148" s="333"/>
      <c r="AV4148" s="333"/>
      <c r="BF4148" s="333"/>
      <c r="BP4148" s="333"/>
      <c r="BZ4148" s="333"/>
      <c r="CJ4148" s="333"/>
      <c r="CT4148" s="333"/>
      <c r="DD4148" s="333"/>
      <c r="DN4148" s="333"/>
      <c r="DX4148" s="333"/>
      <c r="EH4148" s="333"/>
      <c r="ER4148" s="333"/>
      <c r="FX4148" s="389"/>
      <c r="GH4148" s="333"/>
      <c r="GR4148" s="333"/>
      <c r="HB4148" s="333"/>
      <c r="HL4148" s="333"/>
      <c r="HV4148" s="333"/>
      <c r="IA4148" s="325"/>
    </row>
    <row r="4149" spans="1:235" s="48" customFormat="1">
      <c r="A4149" s="46"/>
      <c r="AB4149" s="333"/>
      <c r="AL4149" s="333"/>
      <c r="AV4149" s="333"/>
      <c r="BF4149" s="333"/>
      <c r="BP4149" s="333"/>
      <c r="BZ4149" s="333"/>
      <c r="CJ4149" s="333"/>
      <c r="CT4149" s="333"/>
      <c r="DD4149" s="333"/>
      <c r="DN4149" s="333"/>
      <c r="DX4149" s="333"/>
      <c r="EH4149" s="333"/>
      <c r="ER4149" s="333"/>
      <c r="FX4149" s="389"/>
      <c r="GH4149" s="333"/>
      <c r="GR4149" s="333"/>
      <c r="HB4149" s="333"/>
      <c r="HL4149" s="333"/>
      <c r="HV4149" s="333"/>
      <c r="IA4149" s="325"/>
    </row>
    <row r="4150" spans="1:235" s="48" customFormat="1">
      <c r="A4150" s="46"/>
      <c r="AB4150" s="333"/>
      <c r="AL4150" s="333"/>
      <c r="AV4150" s="333"/>
      <c r="BF4150" s="333"/>
      <c r="BP4150" s="333"/>
      <c r="BZ4150" s="333"/>
      <c r="CJ4150" s="333"/>
      <c r="CT4150" s="333"/>
      <c r="DD4150" s="333"/>
      <c r="DN4150" s="333"/>
      <c r="DX4150" s="333"/>
      <c r="EH4150" s="333"/>
      <c r="ER4150" s="333"/>
      <c r="FX4150" s="389"/>
      <c r="GH4150" s="333"/>
      <c r="GR4150" s="333"/>
      <c r="HB4150" s="333"/>
      <c r="HL4150" s="333"/>
      <c r="HV4150" s="333"/>
      <c r="IA4150" s="325"/>
    </row>
    <row r="4151" spans="1:235" s="48" customFormat="1">
      <c r="A4151" s="46"/>
      <c r="AB4151" s="333"/>
      <c r="AL4151" s="333"/>
      <c r="AV4151" s="333"/>
      <c r="BF4151" s="333"/>
      <c r="BP4151" s="333"/>
      <c r="BZ4151" s="333"/>
      <c r="CJ4151" s="333"/>
      <c r="CT4151" s="333"/>
      <c r="DD4151" s="333"/>
      <c r="DN4151" s="333"/>
      <c r="DX4151" s="333"/>
      <c r="EH4151" s="333"/>
      <c r="ER4151" s="333"/>
      <c r="FX4151" s="389"/>
      <c r="GH4151" s="333"/>
      <c r="GR4151" s="333"/>
      <c r="HB4151" s="333"/>
      <c r="HL4151" s="333"/>
      <c r="HV4151" s="333"/>
      <c r="IA4151" s="325"/>
    </row>
    <row r="4152" spans="1:235" s="48" customFormat="1">
      <c r="A4152" s="46"/>
      <c r="AB4152" s="333"/>
      <c r="AL4152" s="333"/>
      <c r="AV4152" s="333"/>
      <c r="BF4152" s="333"/>
      <c r="BP4152" s="333"/>
      <c r="BZ4152" s="333"/>
      <c r="CJ4152" s="333"/>
      <c r="CT4152" s="333"/>
      <c r="DD4152" s="333"/>
      <c r="DN4152" s="333"/>
      <c r="DX4152" s="333"/>
      <c r="EH4152" s="333"/>
      <c r="ER4152" s="333"/>
      <c r="FX4152" s="389"/>
      <c r="GH4152" s="333"/>
      <c r="GR4152" s="333"/>
      <c r="HB4152" s="333"/>
      <c r="HL4152" s="333"/>
      <c r="HV4152" s="333"/>
      <c r="IA4152" s="325"/>
    </row>
    <row r="4153" spans="1:235" s="48" customFormat="1">
      <c r="A4153" s="46"/>
      <c r="AB4153" s="333"/>
      <c r="AL4153" s="333"/>
      <c r="AV4153" s="333"/>
      <c r="BF4153" s="333"/>
      <c r="BP4153" s="333"/>
      <c r="BZ4153" s="333"/>
      <c r="CJ4153" s="333"/>
      <c r="CT4153" s="333"/>
      <c r="DD4153" s="333"/>
      <c r="DN4153" s="333"/>
      <c r="DX4153" s="333"/>
      <c r="EH4153" s="333"/>
      <c r="ER4153" s="333"/>
      <c r="FX4153" s="389"/>
      <c r="GH4153" s="333"/>
      <c r="GR4153" s="333"/>
      <c r="HB4153" s="333"/>
      <c r="HL4153" s="333"/>
      <c r="HV4153" s="333"/>
      <c r="IA4153" s="325"/>
    </row>
    <row r="4154" spans="1:235" s="48" customFormat="1">
      <c r="A4154" s="46"/>
      <c r="AB4154" s="333"/>
      <c r="AL4154" s="333"/>
      <c r="AV4154" s="333"/>
      <c r="BF4154" s="333"/>
      <c r="BP4154" s="333"/>
      <c r="BZ4154" s="333"/>
      <c r="CJ4154" s="333"/>
      <c r="CT4154" s="333"/>
      <c r="DD4154" s="333"/>
      <c r="DN4154" s="333"/>
      <c r="DX4154" s="333"/>
      <c r="EH4154" s="333"/>
      <c r="ER4154" s="333"/>
      <c r="FX4154" s="389"/>
      <c r="GH4154" s="333"/>
      <c r="GR4154" s="333"/>
      <c r="HB4154" s="333"/>
      <c r="HL4154" s="333"/>
      <c r="HV4154" s="333"/>
      <c r="IA4154" s="325"/>
    </row>
    <row r="4155" spans="1:235" s="48" customFormat="1">
      <c r="A4155" s="46"/>
      <c r="AB4155" s="333"/>
      <c r="AL4155" s="333"/>
      <c r="AV4155" s="333"/>
      <c r="BF4155" s="333"/>
      <c r="BP4155" s="333"/>
      <c r="BZ4155" s="333"/>
      <c r="CJ4155" s="333"/>
      <c r="CT4155" s="333"/>
      <c r="DD4155" s="333"/>
      <c r="DN4155" s="333"/>
      <c r="DX4155" s="333"/>
      <c r="EH4155" s="333"/>
      <c r="ER4155" s="333"/>
      <c r="FX4155" s="389"/>
      <c r="GH4155" s="333"/>
      <c r="GR4155" s="333"/>
      <c r="HB4155" s="333"/>
      <c r="HL4155" s="333"/>
      <c r="HV4155" s="333"/>
      <c r="IA4155" s="325"/>
    </row>
    <row r="4156" spans="1:235" s="48" customFormat="1">
      <c r="A4156" s="46"/>
      <c r="AB4156" s="333"/>
      <c r="AL4156" s="333"/>
      <c r="AV4156" s="333"/>
      <c r="BF4156" s="333"/>
      <c r="BP4156" s="333"/>
      <c r="BZ4156" s="333"/>
      <c r="CJ4156" s="333"/>
      <c r="CT4156" s="333"/>
      <c r="DD4156" s="333"/>
      <c r="DN4156" s="333"/>
      <c r="DX4156" s="333"/>
      <c r="EH4156" s="333"/>
      <c r="ER4156" s="333"/>
      <c r="FX4156" s="389"/>
      <c r="GH4156" s="333"/>
      <c r="GR4156" s="333"/>
      <c r="HB4156" s="333"/>
      <c r="HL4156" s="333"/>
      <c r="HV4156" s="333"/>
      <c r="IA4156" s="325"/>
    </row>
    <row r="4157" spans="1:235" s="48" customFormat="1">
      <c r="A4157" s="46"/>
      <c r="AB4157" s="333"/>
      <c r="AL4157" s="333"/>
      <c r="AV4157" s="333"/>
      <c r="BF4157" s="333"/>
      <c r="BP4157" s="333"/>
      <c r="BZ4157" s="333"/>
      <c r="CJ4157" s="333"/>
      <c r="CT4157" s="333"/>
      <c r="DD4157" s="333"/>
      <c r="DN4157" s="333"/>
      <c r="DX4157" s="333"/>
      <c r="EH4157" s="333"/>
      <c r="ER4157" s="333"/>
      <c r="FX4157" s="389"/>
      <c r="GH4157" s="333"/>
      <c r="GR4157" s="333"/>
      <c r="HB4157" s="333"/>
      <c r="HL4157" s="333"/>
      <c r="HV4157" s="333"/>
      <c r="IA4157" s="325"/>
    </row>
    <row r="4158" spans="1:235" s="48" customFormat="1">
      <c r="A4158" s="46"/>
      <c r="AB4158" s="333"/>
      <c r="AL4158" s="333"/>
      <c r="AV4158" s="333"/>
      <c r="BF4158" s="333"/>
      <c r="BP4158" s="333"/>
      <c r="BZ4158" s="333"/>
      <c r="CJ4158" s="333"/>
      <c r="CT4158" s="333"/>
      <c r="DD4158" s="333"/>
      <c r="DN4158" s="333"/>
      <c r="DX4158" s="333"/>
      <c r="EH4158" s="333"/>
      <c r="ER4158" s="333"/>
      <c r="FX4158" s="389"/>
      <c r="GH4158" s="333"/>
      <c r="GR4158" s="333"/>
      <c r="HB4158" s="333"/>
      <c r="HL4158" s="333"/>
      <c r="HV4158" s="333"/>
      <c r="IA4158" s="325"/>
    </row>
    <row r="4159" spans="1:235" s="48" customFormat="1">
      <c r="A4159" s="46"/>
      <c r="AB4159" s="333"/>
      <c r="AL4159" s="333"/>
      <c r="AV4159" s="333"/>
      <c r="BF4159" s="333"/>
      <c r="BP4159" s="333"/>
      <c r="BZ4159" s="333"/>
      <c r="CJ4159" s="333"/>
      <c r="CT4159" s="333"/>
      <c r="DD4159" s="333"/>
      <c r="DN4159" s="333"/>
      <c r="DX4159" s="333"/>
      <c r="EH4159" s="333"/>
      <c r="ER4159" s="333"/>
      <c r="FX4159" s="389"/>
      <c r="GH4159" s="333"/>
      <c r="GR4159" s="333"/>
      <c r="HB4159" s="333"/>
      <c r="HL4159" s="333"/>
      <c r="HV4159" s="333"/>
      <c r="IA4159" s="325"/>
    </row>
    <row r="4160" spans="1:235" s="48" customFormat="1">
      <c r="A4160" s="46"/>
      <c r="AB4160" s="333"/>
      <c r="AL4160" s="333"/>
      <c r="AV4160" s="333"/>
      <c r="BF4160" s="333"/>
      <c r="BP4160" s="333"/>
      <c r="BZ4160" s="333"/>
      <c r="CJ4160" s="333"/>
      <c r="CT4160" s="333"/>
      <c r="DD4160" s="333"/>
      <c r="DN4160" s="333"/>
      <c r="DX4160" s="333"/>
      <c r="EH4160" s="333"/>
      <c r="ER4160" s="333"/>
      <c r="FX4160" s="389"/>
      <c r="GH4160" s="333"/>
      <c r="GR4160" s="333"/>
      <c r="HB4160" s="333"/>
      <c r="HL4160" s="333"/>
      <c r="HV4160" s="333"/>
      <c r="IA4160" s="325"/>
    </row>
    <row r="4161" spans="1:235" s="48" customFormat="1">
      <c r="A4161" s="46"/>
      <c r="AB4161" s="333"/>
      <c r="AL4161" s="333"/>
      <c r="AV4161" s="333"/>
      <c r="BF4161" s="333"/>
      <c r="BP4161" s="333"/>
      <c r="BZ4161" s="333"/>
      <c r="CJ4161" s="333"/>
      <c r="CT4161" s="333"/>
      <c r="DD4161" s="333"/>
      <c r="DN4161" s="333"/>
      <c r="DX4161" s="333"/>
      <c r="EH4161" s="333"/>
      <c r="ER4161" s="333"/>
      <c r="FX4161" s="389"/>
      <c r="GH4161" s="333"/>
      <c r="GR4161" s="333"/>
      <c r="HB4161" s="333"/>
      <c r="HL4161" s="333"/>
      <c r="HV4161" s="333"/>
      <c r="IA4161" s="325"/>
    </row>
    <row r="4162" spans="1:235" s="48" customFormat="1">
      <c r="A4162" s="46"/>
      <c r="AB4162" s="333"/>
      <c r="AL4162" s="333"/>
      <c r="AV4162" s="333"/>
      <c r="BF4162" s="333"/>
      <c r="BP4162" s="333"/>
      <c r="BZ4162" s="333"/>
      <c r="CJ4162" s="333"/>
      <c r="CT4162" s="333"/>
      <c r="DD4162" s="333"/>
      <c r="DN4162" s="333"/>
      <c r="DX4162" s="333"/>
      <c r="EH4162" s="333"/>
      <c r="ER4162" s="333"/>
      <c r="FX4162" s="389"/>
      <c r="GH4162" s="333"/>
      <c r="GR4162" s="333"/>
      <c r="HB4162" s="333"/>
      <c r="HL4162" s="333"/>
      <c r="HV4162" s="333"/>
      <c r="IA4162" s="325"/>
    </row>
    <row r="4163" spans="1:235" s="48" customFormat="1">
      <c r="A4163" s="46"/>
      <c r="AB4163" s="333"/>
      <c r="AL4163" s="333"/>
      <c r="AV4163" s="333"/>
      <c r="BF4163" s="333"/>
      <c r="BP4163" s="333"/>
      <c r="BZ4163" s="333"/>
      <c r="CJ4163" s="333"/>
      <c r="CT4163" s="333"/>
      <c r="DD4163" s="333"/>
      <c r="DN4163" s="333"/>
      <c r="DX4163" s="333"/>
      <c r="EH4163" s="333"/>
      <c r="ER4163" s="333"/>
      <c r="FX4163" s="389"/>
      <c r="GH4163" s="333"/>
      <c r="GR4163" s="333"/>
      <c r="HB4163" s="333"/>
      <c r="HL4163" s="333"/>
      <c r="HV4163" s="333"/>
      <c r="IA4163" s="325"/>
    </row>
    <row r="4164" spans="1:235" s="48" customFormat="1">
      <c r="A4164" s="46"/>
      <c r="AB4164" s="333"/>
      <c r="AL4164" s="333"/>
      <c r="AV4164" s="333"/>
      <c r="BF4164" s="333"/>
      <c r="BP4164" s="333"/>
      <c r="BZ4164" s="333"/>
      <c r="CJ4164" s="333"/>
      <c r="CT4164" s="333"/>
      <c r="DD4164" s="333"/>
      <c r="DN4164" s="333"/>
      <c r="DX4164" s="333"/>
      <c r="EH4164" s="333"/>
      <c r="ER4164" s="333"/>
      <c r="FX4164" s="389"/>
      <c r="GH4164" s="333"/>
      <c r="GR4164" s="333"/>
      <c r="HB4164" s="333"/>
      <c r="HL4164" s="333"/>
      <c r="HV4164" s="333"/>
      <c r="IA4164" s="325"/>
    </row>
    <row r="4165" spans="1:235" s="48" customFormat="1">
      <c r="A4165" s="46"/>
      <c r="AB4165" s="333"/>
      <c r="AL4165" s="333"/>
      <c r="AV4165" s="333"/>
      <c r="BF4165" s="333"/>
      <c r="BP4165" s="333"/>
      <c r="BZ4165" s="333"/>
      <c r="CJ4165" s="333"/>
      <c r="CT4165" s="333"/>
      <c r="DD4165" s="333"/>
      <c r="DN4165" s="333"/>
      <c r="DX4165" s="333"/>
      <c r="EH4165" s="333"/>
      <c r="ER4165" s="333"/>
      <c r="FX4165" s="389"/>
      <c r="GH4165" s="333"/>
      <c r="GR4165" s="333"/>
      <c r="HB4165" s="333"/>
      <c r="HL4165" s="333"/>
      <c r="HV4165" s="333"/>
      <c r="IA4165" s="325"/>
    </row>
    <row r="4166" spans="1:235" s="48" customFormat="1">
      <c r="A4166" s="46"/>
      <c r="AB4166" s="333"/>
      <c r="AL4166" s="333"/>
      <c r="AV4166" s="333"/>
      <c r="BF4166" s="333"/>
      <c r="BP4166" s="333"/>
      <c r="BZ4166" s="333"/>
      <c r="CJ4166" s="333"/>
      <c r="CT4166" s="333"/>
      <c r="DD4166" s="333"/>
      <c r="DN4166" s="333"/>
      <c r="DX4166" s="333"/>
      <c r="EH4166" s="333"/>
      <c r="ER4166" s="333"/>
      <c r="FX4166" s="389"/>
      <c r="GH4166" s="333"/>
      <c r="GR4166" s="333"/>
      <c r="HB4166" s="333"/>
      <c r="HL4166" s="333"/>
      <c r="HV4166" s="333"/>
      <c r="IA4166" s="325"/>
    </row>
    <row r="4167" spans="1:235" s="48" customFormat="1">
      <c r="A4167" s="46"/>
      <c r="AB4167" s="333"/>
      <c r="AL4167" s="333"/>
      <c r="AV4167" s="333"/>
      <c r="BF4167" s="333"/>
      <c r="BP4167" s="333"/>
      <c r="BZ4167" s="333"/>
      <c r="CJ4167" s="333"/>
      <c r="CT4167" s="333"/>
      <c r="DD4167" s="333"/>
      <c r="DN4167" s="333"/>
      <c r="DX4167" s="333"/>
      <c r="EH4167" s="333"/>
      <c r="ER4167" s="333"/>
      <c r="FX4167" s="389"/>
      <c r="GH4167" s="333"/>
      <c r="GR4167" s="333"/>
      <c r="HB4167" s="333"/>
      <c r="HL4167" s="333"/>
      <c r="HV4167" s="333"/>
      <c r="IA4167" s="325"/>
    </row>
    <row r="4168" spans="1:235" s="48" customFormat="1">
      <c r="A4168" s="46"/>
      <c r="AB4168" s="333"/>
      <c r="AL4168" s="333"/>
      <c r="AV4168" s="333"/>
      <c r="BF4168" s="333"/>
      <c r="BP4168" s="333"/>
      <c r="BZ4168" s="333"/>
      <c r="CJ4168" s="333"/>
      <c r="CT4168" s="333"/>
      <c r="DD4168" s="333"/>
      <c r="DN4168" s="333"/>
      <c r="DX4168" s="333"/>
      <c r="EH4168" s="333"/>
      <c r="ER4168" s="333"/>
      <c r="FX4168" s="389"/>
      <c r="GH4168" s="333"/>
      <c r="GR4168" s="333"/>
      <c r="HB4168" s="333"/>
      <c r="HL4168" s="333"/>
      <c r="HV4168" s="333"/>
      <c r="IA4168" s="325"/>
    </row>
    <row r="4169" spans="1:235" s="48" customFormat="1">
      <c r="A4169" s="46"/>
      <c r="AB4169" s="333"/>
      <c r="AL4169" s="333"/>
      <c r="AV4169" s="333"/>
      <c r="BF4169" s="333"/>
      <c r="BP4169" s="333"/>
      <c r="BZ4169" s="333"/>
      <c r="CJ4169" s="333"/>
      <c r="CT4169" s="333"/>
      <c r="DD4169" s="333"/>
      <c r="DN4169" s="333"/>
      <c r="DX4169" s="333"/>
      <c r="EH4169" s="333"/>
      <c r="ER4169" s="333"/>
      <c r="FX4169" s="389"/>
      <c r="GH4169" s="333"/>
      <c r="GR4169" s="333"/>
      <c r="HB4169" s="333"/>
      <c r="HL4169" s="333"/>
      <c r="HV4169" s="333"/>
      <c r="IA4169" s="325"/>
    </row>
    <row r="4170" spans="1:235" s="48" customFormat="1">
      <c r="A4170" s="46"/>
      <c r="AB4170" s="333"/>
      <c r="AL4170" s="333"/>
      <c r="AV4170" s="333"/>
      <c r="BF4170" s="333"/>
      <c r="BP4170" s="333"/>
      <c r="BZ4170" s="333"/>
      <c r="CJ4170" s="333"/>
      <c r="CT4170" s="333"/>
      <c r="DD4170" s="333"/>
      <c r="DN4170" s="333"/>
      <c r="DX4170" s="333"/>
      <c r="EH4170" s="333"/>
      <c r="ER4170" s="333"/>
      <c r="FX4170" s="389"/>
      <c r="GH4170" s="333"/>
      <c r="GR4170" s="333"/>
      <c r="HB4170" s="333"/>
      <c r="HL4170" s="333"/>
      <c r="HV4170" s="333"/>
      <c r="IA4170" s="325"/>
    </row>
    <row r="4171" spans="1:235" s="48" customFormat="1">
      <c r="A4171" s="46"/>
      <c r="AB4171" s="333"/>
      <c r="AL4171" s="333"/>
      <c r="AV4171" s="333"/>
      <c r="BF4171" s="333"/>
      <c r="BP4171" s="333"/>
      <c r="BZ4171" s="333"/>
      <c r="CJ4171" s="333"/>
      <c r="CT4171" s="333"/>
      <c r="DD4171" s="333"/>
      <c r="DN4171" s="333"/>
      <c r="DX4171" s="333"/>
      <c r="EH4171" s="333"/>
      <c r="ER4171" s="333"/>
      <c r="FX4171" s="389"/>
      <c r="GH4171" s="333"/>
      <c r="GR4171" s="333"/>
      <c r="HB4171" s="333"/>
      <c r="HL4171" s="333"/>
      <c r="HV4171" s="333"/>
      <c r="IA4171" s="325"/>
    </row>
    <row r="4172" spans="1:235" s="48" customFormat="1">
      <c r="A4172" s="46"/>
      <c r="AB4172" s="333"/>
      <c r="AL4172" s="333"/>
      <c r="AV4172" s="333"/>
      <c r="BF4172" s="333"/>
      <c r="BP4172" s="333"/>
      <c r="BZ4172" s="333"/>
      <c r="CJ4172" s="333"/>
      <c r="CT4172" s="333"/>
      <c r="DD4172" s="333"/>
      <c r="DN4172" s="333"/>
      <c r="DX4172" s="333"/>
      <c r="EH4172" s="333"/>
      <c r="ER4172" s="333"/>
      <c r="FX4172" s="389"/>
      <c r="GH4172" s="333"/>
      <c r="GR4172" s="333"/>
      <c r="HB4172" s="333"/>
      <c r="HL4172" s="333"/>
      <c r="HV4172" s="333"/>
      <c r="IA4172" s="325"/>
    </row>
    <row r="4173" spans="1:235" s="48" customFormat="1">
      <c r="A4173" s="46"/>
      <c r="AB4173" s="333"/>
      <c r="AL4173" s="333"/>
      <c r="AV4173" s="333"/>
      <c r="BF4173" s="333"/>
      <c r="BP4173" s="333"/>
      <c r="BZ4173" s="333"/>
      <c r="CJ4173" s="333"/>
      <c r="CT4173" s="333"/>
      <c r="DD4173" s="333"/>
      <c r="DN4173" s="333"/>
      <c r="DX4173" s="333"/>
      <c r="EH4173" s="333"/>
      <c r="ER4173" s="333"/>
      <c r="FX4173" s="389"/>
      <c r="GH4173" s="333"/>
      <c r="GR4173" s="333"/>
      <c r="HB4173" s="333"/>
      <c r="HL4173" s="333"/>
      <c r="HV4173" s="333"/>
      <c r="IA4173" s="325"/>
    </row>
    <row r="4174" spans="1:235" s="48" customFormat="1">
      <c r="A4174" s="46"/>
      <c r="AB4174" s="333"/>
      <c r="AL4174" s="333"/>
      <c r="AV4174" s="333"/>
      <c r="BF4174" s="333"/>
      <c r="BP4174" s="333"/>
      <c r="BZ4174" s="333"/>
      <c r="CJ4174" s="333"/>
      <c r="CT4174" s="333"/>
      <c r="DD4174" s="333"/>
      <c r="DN4174" s="333"/>
      <c r="DX4174" s="333"/>
      <c r="EH4174" s="333"/>
      <c r="ER4174" s="333"/>
      <c r="FX4174" s="389"/>
      <c r="GH4174" s="333"/>
      <c r="GR4174" s="333"/>
      <c r="HB4174" s="333"/>
      <c r="HL4174" s="333"/>
      <c r="HV4174" s="333"/>
      <c r="IA4174" s="325"/>
    </row>
    <row r="4175" spans="1:235" s="48" customFormat="1">
      <c r="A4175" s="46"/>
      <c r="AB4175" s="333"/>
      <c r="AL4175" s="333"/>
      <c r="AV4175" s="333"/>
      <c r="BF4175" s="333"/>
      <c r="BP4175" s="333"/>
      <c r="BZ4175" s="333"/>
      <c r="CJ4175" s="333"/>
      <c r="CT4175" s="333"/>
      <c r="DD4175" s="333"/>
      <c r="DN4175" s="333"/>
      <c r="DX4175" s="333"/>
      <c r="EH4175" s="333"/>
      <c r="ER4175" s="333"/>
      <c r="FX4175" s="389"/>
      <c r="GH4175" s="333"/>
      <c r="GR4175" s="333"/>
      <c r="HB4175" s="333"/>
      <c r="HL4175" s="333"/>
      <c r="HV4175" s="333"/>
      <c r="IA4175" s="325"/>
    </row>
    <row r="4176" spans="1:235" s="48" customFormat="1">
      <c r="A4176" s="46"/>
      <c r="AB4176" s="333"/>
      <c r="AL4176" s="333"/>
      <c r="AV4176" s="333"/>
      <c r="BF4176" s="333"/>
      <c r="BP4176" s="333"/>
      <c r="BZ4176" s="333"/>
      <c r="CJ4176" s="333"/>
      <c r="CT4176" s="333"/>
      <c r="DD4176" s="333"/>
      <c r="DN4176" s="333"/>
      <c r="DX4176" s="333"/>
      <c r="EH4176" s="333"/>
      <c r="ER4176" s="333"/>
      <c r="FX4176" s="389"/>
      <c r="GH4176" s="333"/>
      <c r="GR4176" s="333"/>
      <c r="HB4176" s="333"/>
      <c r="HL4176" s="333"/>
      <c r="HV4176" s="333"/>
      <c r="IA4176" s="325"/>
    </row>
    <row r="4177" spans="1:235" s="48" customFormat="1">
      <c r="A4177" s="46"/>
      <c r="AB4177" s="333"/>
      <c r="AL4177" s="333"/>
      <c r="AV4177" s="333"/>
      <c r="BF4177" s="333"/>
      <c r="BP4177" s="333"/>
      <c r="BZ4177" s="333"/>
      <c r="CJ4177" s="333"/>
      <c r="CT4177" s="333"/>
      <c r="DD4177" s="333"/>
      <c r="DN4177" s="333"/>
      <c r="DX4177" s="333"/>
      <c r="EH4177" s="333"/>
      <c r="ER4177" s="333"/>
      <c r="FX4177" s="389"/>
      <c r="GH4177" s="333"/>
      <c r="GR4177" s="333"/>
      <c r="HB4177" s="333"/>
      <c r="HL4177" s="333"/>
      <c r="HV4177" s="333"/>
      <c r="IA4177" s="325"/>
    </row>
    <row r="4178" spans="1:235" s="48" customFormat="1">
      <c r="A4178" s="46"/>
      <c r="AB4178" s="333"/>
      <c r="AL4178" s="333"/>
      <c r="AV4178" s="333"/>
      <c r="BF4178" s="333"/>
      <c r="BP4178" s="333"/>
      <c r="BZ4178" s="333"/>
      <c r="CJ4178" s="333"/>
      <c r="CT4178" s="333"/>
      <c r="DD4178" s="333"/>
      <c r="DN4178" s="333"/>
      <c r="DX4178" s="333"/>
      <c r="EH4178" s="333"/>
      <c r="ER4178" s="333"/>
      <c r="FX4178" s="389"/>
      <c r="GH4178" s="333"/>
      <c r="GR4178" s="333"/>
      <c r="HB4178" s="333"/>
      <c r="HL4178" s="333"/>
      <c r="HV4178" s="333"/>
      <c r="IA4178" s="325"/>
    </row>
    <row r="4179" spans="1:235" s="48" customFormat="1">
      <c r="A4179" s="46"/>
      <c r="AB4179" s="333"/>
      <c r="AL4179" s="333"/>
      <c r="AV4179" s="333"/>
      <c r="BF4179" s="333"/>
      <c r="BP4179" s="333"/>
      <c r="BZ4179" s="333"/>
      <c r="CJ4179" s="333"/>
      <c r="CT4179" s="333"/>
      <c r="DD4179" s="333"/>
      <c r="DN4179" s="333"/>
      <c r="DX4179" s="333"/>
      <c r="EH4179" s="333"/>
      <c r="ER4179" s="333"/>
      <c r="FX4179" s="389"/>
      <c r="GH4179" s="333"/>
      <c r="GR4179" s="333"/>
      <c r="HB4179" s="333"/>
      <c r="HL4179" s="333"/>
      <c r="HV4179" s="333"/>
      <c r="IA4179" s="325"/>
    </row>
    <row r="4180" spans="1:235" s="48" customFormat="1">
      <c r="A4180" s="46"/>
      <c r="AB4180" s="333"/>
      <c r="AL4180" s="333"/>
      <c r="AV4180" s="333"/>
      <c r="BF4180" s="333"/>
      <c r="BP4180" s="333"/>
      <c r="BZ4180" s="333"/>
      <c r="CJ4180" s="333"/>
      <c r="CT4180" s="333"/>
      <c r="DD4180" s="333"/>
      <c r="DN4180" s="333"/>
      <c r="DX4180" s="333"/>
      <c r="EH4180" s="333"/>
      <c r="ER4180" s="333"/>
      <c r="FX4180" s="389"/>
      <c r="GH4180" s="333"/>
      <c r="GR4180" s="333"/>
      <c r="HB4180" s="333"/>
      <c r="HL4180" s="333"/>
      <c r="HV4180" s="333"/>
      <c r="IA4180" s="325"/>
    </row>
    <row r="4181" spans="1:235" s="48" customFormat="1">
      <c r="A4181" s="46"/>
      <c r="AB4181" s="333"/>
      <c r="AL4181" s="333"/>
      <c r="AV4181" s="333"/>
      <c r="BF4181" s="333"/>
      <c r="BP4181" s="333"/>
      <c r="BZ4181" s="333"/>
      <c r="CJ4181" s="333"/>
      <c r="CT4181" s="333"/>
      <c r="DD4181" s="333"/>
      <c r="DN4181" s="333"/>
      <c r="DX4181" s="333"/>
      <c r="EH4181" s="333"/>
      <c r="ER4181" s="333"/>
      <c r="FX4181" s="389"/>
      <c r="GH4181" s="333"/>
      <c r="GR4181" s="333"/>
      <c r="HB4181" s="333"/>
      <c r="HL4181" s="333"/>
      <c r="HV4181" s="333"/>
      <c r="IA4181" s="325"/>
    </row>
    <row r="4182" spans="1:235" s="48" customFormat="1">
      <c r="A4182" s="46"/>
      <c r="AB4182" s="333"/>
      <c r="AL4182" s="333"/>
      <c r="AV4182" s="333"/>
      <c r="BF4182" s="333"/>
      <c r="BP4182" s="333"/>
      <c r="BZ4182" s="333"/>
      <c r="CJ4182" s="333"/>
      <c r="CT4182" s="333"/>
      <c r="DD4182" s="333"/>
      <c r="DN4182" s="333"/>
      <c r="DX4182" s="333"/>
      <c r="EH4182" s="333"/>
      <c r="ER4182" s="333"/>
      <c r="FX4182" s="389"/>
      <c r="GH4182" s="333"/>
      <c r="GR4182" s="333"/>
      <c r="HB4182" s="333"/>
      <c r="HL4182" s="333"/>
      <c r="HV4182" s="333"/>
      <c r="IA4182" s="325"/>
    </row>
    <row r="4183" spans="1:235" s="48" customFormat="1">
      <c r="A4183" s="46"/>
      <c r="AB4183" s="333"/>
      <c r="AL4183" s="333"/>
      <c r="AV4183" s="333"/>
      <c r="BF4183" s="333"/>
      <c r="BP4183" s="333"/>
      <c r="BZ4183" s="333"/>
      <c r="CJ4183" s="333"/>
      <c r="CT4183" s="333"/>
      <c r="DD4183" s="333"/>
      <c r="DN4183" s="333"/>
      <c r="DX4183" s="333"/>
      <c r="EH4183" s="333"/>
      <c r="ER4183" s="333"/>
      <c r="FX4183" s="389"/>
      <c r="GH4183" s="333"/>
      <c r="GR4183" s="333"/>
      <c r="HB4183" s="333"/>
      <c r="HL4183" s="333"/>
      <c r="HV4183" s="333"/>
      <c r="IA4183" s="325"/>
    </row>
    <row r="4184" spans="1:235" s="48" customFormat="1">
      <c r="A4184" s="46"/>
      <c r="AB4184" s="333"/>
      <c r="AL4184" s="333"/>
      <c r="AV4184" s="333"/>
      <c r="BF4184" s="333"/>
      <c r="BP4184" s="333"/>
      <c r="BZ4184" s="333"/>
      <c r="CJ4184" s="333"/>
      <c r="CT4184" s="333"/>
      <c r="DD4184" s="333"/>
      <c r="DN4184" s="333"/>
      <c r="DX4184" s="333"/>
      <c r="EH4184" s="333"/>
      <c r="ER4184" s="333"/>
      <c r="FX4184" s="389"/>
      <c r="GH4184" s="333"/>
      <c r="GR4184" s="333"/>
      <c r="HB4184" s="333"/>
      <c r="HL4184" s="333"/>
      <c r="HV4184" s="333"/>
      <c r="IA4184" s="325"/>
    </row>
    <row r="4185" spans="1:235" s="48" customFormat="1">
      <c r="A4185" s="46"/>
      <c r="AB4185" s="333"/>
      <c r="AL4185" s="333"/>
      <c r="AV4185" s="333"/>
      <c r="BF4185" s="333"/>
      <c r="BP4185" s="333"/>
      <c r="BZ4185" s="333"/>
      <c r="CJ4185" s="333"/>
      <c r="CT4185" s="333"/>
      <c r="DD4185" s="333"/>
      <c r="DN4185" s="333"/>
      <c r="DX4185" s="333"/>
      <c r="EH4185" s="333"/>
      <c r="ER4185" s="333"/>
      <c r="FX4185" s="389"/>
      <c r="GH4185" s="333"/>
      <c r="GR4185" s="333"/>
      <c r="HB4185" s="333"/>
      <c r="HL4185" s="333"/>
      <c r="HV4185" s="333"/>
      <c r="IA4185" s="325"/>
    </row>
    <row r="4186" spans="1:235" s="48" customFormat="1">
      <c r="A4186" s="46"/>
      <c r="AB4186" s="333"/>
      <c r="AL4186" s="333"/>
      <c r="AV4186" s="333"/>
      <c r="BF4186" s="333"/>
      <c r="BP4186" s="333"/>
      <c r="BZ4186" s="333"/>
      <c r="CJ4186" s="333"/>
      <c r="CT4186" s="333"/>
      <c r="DD4186" s="333"/>
      <c r="DN4186" s="333"/>
      <c r="DX4186" s="333"/>
      <c r="EH4186" s="333"/>
      <c r="ER4186" s="333"/>
      <c r="FX4186" s="389"/>
      <c r="GH4186" s="333"/>
      <c r="GR4186" s="333"/>
      <c r="HB4186" s="333"/>
      <c r="HL4186" s="333"/>
      <c r="HV4186" s="333"/>
      <c r="IA4186" s="325"/>
    </row>
    <row r="4187" spans="1:235" s="48" customFormat="1">
      <c r="A4187" s="46"/>
      <c r="AB4187" s="333"/>
      <c r="AL4187" s="333"/>
      <c r="AV4187" s="333"/>
      <c r="BF4187" s="333"/>
      <c r="BP4187" s="333"/>
      <c r="BZ4187" s="333"/>
      <c r="CJ4187" s="333"/>
      <c r="CT4187" s="333"/>
      <c r="DD4187" s="333"/>
      <c r="DN4187" s="333"/>
      <c r="DX4187" s="333"/>
      <c r="EH4187" s="333"/>
      <c r="ER4187" s="333"/>
      <c r="FX4187" s="389"/>
      <c r="GH4187" s="333"/>
      <c r="GR4187" s="333"/>
      <c r="HB4187" s="333"/>
      <c r="HL4187" s="333"/>
      <c r="HV4187" s="333"/>
      <c r="IA4187" s="325"/>
    </row>
    <row r="4188" spans="1:235" s="48" customFormat="1">
      <c r="A4188" s="46"/>
      <c r="AB4188" s="333"/>
      <c r="AL4188" s="333"/>
      <c r="AV4188" s="333"/>
      <c r="BF4188" s="333"/>
      <c r="BP4188" s="333"/>
      <c r="BZ4188" s="333"/>
      <c r="CJ4188" s="333"/>
      <c r="CT4188" s="333"/>
      <c r="DD4188" s="333"/>
      <c r="DN4188" s="333"/>
      <c r="DX4188" s="333"/>
      <c r="EH4188" s="333"/>
      <c r="ER4188" s="333"/>
      <c r="FX4188" s="389"/>
      <c r="GH4188" s="333"/>
      <c r="GR4188" s="333"/>
      <c r="HB4188" s="333"/>
      <c r="HL4188" s="333"/>
      <c r="HV4188" s="333"/>
      <c r="IA4188" s="325"/>
    </row>
    <row r="4189" spans="1:235" s="48" customFormat="1">
      <c r="A4189" s="46"/>
      <c r="AB4189" s="333"/>
      <c r="AL4189" s="333"/>
      <c r="AV4189" s="333"/>
      <c r="BF4189" s="333"/>
      <c r="BP4189" s="333"/>
      <c r="BZ4189" s="333"/>
      <c r="CJ4189" s="333"/>
      <c r="CT4189" s="333"/>
      <c r="DD4189" s="333"/>
      <c r="DN4189" s="333"/>
      <c r="DX4189" s="333"/>
      <c r="EH4189" s="333"/>
      <c r="ER4189" s="333"/>
      <c r="FX4189" s="389"/>
      <c r="GH4189" s="333"/>
      <c r="GR4189" s="333"/>
      <c r="HB4189" s="333"/>
      <c r="HL4189" s="333"/>
      <c r="HV4189" s="333"/>
      <c r="IA4189" s="325"/>
    </row>
    <row r="4190" spans="1:235" s="48" customFormat="1">
      <c r="A4190" s="46"/>
      <c r="AB4190" s="333"/>
      <c r="AL4190" s="333"/>
      <c r="AV4190" s="333"/>
      <c r="BF4190" s="333"/>
      <c r="BP4190" s="333"/>
      <c r="BZ4190" s="333"/>
      <c r="CJ4190" s="333"/>
      <c r="CT4190" s="333"/>
      <c r="DD4190" s="333"/>
      <c r="DN4190" s="333"/>
      <c r="DX4190" s="333"/>
      <c r="EH4190" s="333"/>
      <c r="ER4190" s="333"/>
      <c r="FX4190" s="389"/>
      <c r="GH4190" s="333"/>
      <c r="GR4190" s="333"/>
      <c r="HB4190" s="333"/>
      <c r="HL4190" s="333"/>
      <c r="HV4190" s="333"/>
      <c r="IA4190" s="325"/>
    </row>
    <row r="4191" spans="1:235" s="48" customFormat="1">
      <c r="A4191" s="46"/>
      <c r="AB4191" s="333"/>
      <c r="AL4191" s="333"/>
      <c r="AV4191" s="333"/>
      <c r="BF4191" s="333"/>
      <c r="BP4191" s="333"/>
      <c r="BZ4191" s="333"/>
      <c r="CJ4191" s="333"/>
      <c r="CT4191" s="333"/>
      <c r="DD4191" s="333"/>
      <c r="DN4191" s="333"/>
      <c r="DX4191" s="333"/>
      <c r="EH4191" s="333"/>
      <c r="ER4191" s="333"/>
      <c r="FX4191" s="389"/>
      <c r="GH4191" s="333"/>
      <c r="GR4191" s="333"/>
      <c r="HB4191" s="333"/>
      <c r="HL4191" s="333"/>
      <c r="HV4191" s="333"/>
      <c r="IA4191" s="325"/>
    </row>
    <row r="4192" spans="1:235" s="48" customFormat="1">
      <c r="A4192" s="46"/>
      <c r="AB4192" s="333"/>
      <c r="AL4192" s="333"/>
      <c r="AV4192" s="333"/>
      <c r="BF4192" s="333"/>
      <c r="BP4192" s="333"/>
      <c r="BZ4192" s="333"/>
      <c r="CJ4192" s="333"/>
      <c r="CT4192" s="333"/>
      <c r="DD4192" s="333"/>
      <c r="DN4192" s="333"/>
      <c r="DX4192" s="333"/>
      <c r="EH4192" s="333"/>
      <c r="ER4192" s="333"/>
      <c r="FX4192" s="389"/>
      <c r="GH4192" s="333"/>
      <c r="GR4192" s="333"/>
      <c r="HB4192" s="333"/>
      <c r="HL4192" s="333"/>
      <c r="HV4192" s="333"/>
      <c r="IA4192" s="325"/>
    </row>
    <row r="4193" spans="1:235" s="48" customFormat="1">
      <c r="A4193" s="46"/>
      <c r="AB4193" s="333"/>
      <c r="AL4193" s="333"/>
      <c r="AV4193" s="333"/>
      <c r="BF4193" s="333"/>
      <c r="BP4193" s="333"/>
      <c r="BZ4193" s="333"/>
      <c r="CJ4193" s="333"/>
      <c r="CT4193" s="333"/>
      <c r="DD4193" s="333"/>
      <c r="DN4193" s="333"/>
      <c r="DX4193" s="333"/>
      <c r="EH4193" s="333"/>
      <c r="ER4193" s="333"/>
      <c r="FX4193" s="389"/>
      <c r="GH4193" s="333"/>
      <c r="GR4193" s="333"/>
      <c r="HB4193" s="333"/>
      <c r="HL4193" s="333"/>
      <c r="HV4193" s="333"/>
      <c r="IA4193" s="325"/>
    </row>
    <row r="4194" spans="1:235" s="48" customFormat="1">
      <c r="A4194" s="46"/>
      <c r="AB4194" s="333"/>
      <c r="AL4194" s="333"/>
      <c r="AV4194" s="333"/>
      <c r="BF4194" s="333"/>
      <c r="BP4194" s="333"/>
      <c r="BZ4194" s="333"/>
      <c r="CJ4194" s="333"/>
      <c r="CT4194" s="333"/>
      <c r="DD4194" s="333"/>
      <c r="DN4194" s="333"/>
      <c r="DX4194" s="333"/>
      <c r="EH4194" s="333"/>
      <c r="ER4194" s="333"/>
      <c r="FX4194" s="389"/>
      <c r="GH4194" s="333"/>
      <c r="GR4194" s="333"/>
      <c r="HB4194" s="333"/>
      <c r="HL4194" s="333"/>
      <c r="HV4194" s="333"/>
      <c r="IA4194" s="325"/>
    </row>
    <row r="4195" spans="1:235" s="48" customFormat="1">
      <c r="A4195" s="46"/>
      <c r="AB4195" s="333"/>
      <c r="AL4195" s="333"/>
      <c r="AV4195" s="333"/>
      <c r="BF4195" s="333"/>
      <c r="BP4195" s="333"/>
      <c r="BZ4195" s="333"/>
      <c r="CJ4195" s="333"/>
      <c r="CT4195" s="333"/>
      <c r="DD4195" s="333"/>
      <c r="DN4195" s="333"/>
      <c r="DX4195" s="333"/>
      <c r="EH4195" s="333"/>
      <c r="ER4195" s="333"/>
      <c r="FX4195" s="389"/>
      <c r="GH4195" s="333"/>
      <c r="GR4195" s="333"/>
      <c r="HB4195" s="333"/>
      <c r="HL4195" s="333"/>
      <c r="HV4195" s="333"/>
      <c r="IA4195" s="325"/>
    </row>
    <row r="4196" spans="1:235" s="48" customFormat="1">
      <c r="A4196" s="46"/>
      <c r="AB4196" s="333"/>
      <c r="AL4196" s="333"/>
      <c r="AV4196" s="333"/>
      <c r="BF4196" s="333"/>
      <c r="BP4196" s="333"/>
      <c r="BZ4196" s="333"/>
      <c r="CJ4196" s="333"/>
      <c r="CT4196" s="333"/>
      <c r="DD4196" s="333"/>
      <c r="DN4196" s="333"/>
      <c r="DX4196" s="333"/>
      <c r="EH4196" s="333"/>
      <c r="ER4196" s="333"/>
      <c r="FX4196" s="389"/>
      <c r="GH4196" s="333"/>
      <c r="GR4196" s="333"/>
      <c r="HB4196" s="333"/>
      <c r="HL4196" s="333"/>
      <c r="HV4196" s="333"/>
      <c r="IA4196" s="325"/>
    </row>
    <row r="4197" spans="1:235" s="48" customFormat="1">
      <c r="A4197" s="46"/>
      <c r="AB4197" s="333"/>
      <c r="AL4197" s="333"/>
      <c r="AV4197" s="333"/>
      <c r="BF4197" s="333"/>
      <c r="BP4197" s="333"/>
      <c r="BZ4197" s="333"/>
      <c r="CJ4197" s="333"/>
      <c r="CT4197" s="333"/>
      <c r="DD4197" s="333"/>
      <c r="DN4197" s="333"/>
      <c r="DX4197" s="333"/>
      <c r="EH4197" s="333"/>
      <c r="ER4197" s="333"/>
      <c r="FX4197" s="389"/>
      <c r="GH4197" s="333"/>
      <c r="GR4197" s="333"/>
      <c r="HB4197" s="333"/>
      <c r="HL4197" s="333"/>
      <c r="HV4197" s="333"/>
      <c r="IA4197" s="325"/>
    </row>
    <row r="4198" spans="1:235" s="48" customFormat="1">
      <c r="A4198" s="46"/>
      <c r="AB4198" s="333"/>
      <c r="AL4198" s="333"/>
      <c r="AV4198" s="333"/>
      <c r="BF4198" s="333"/>
      <c r="BP4198" s="333"/>
      <c r="BZ4198" s="333"/>
      <c r="CJ4198" s="333"/>
      <c r="CT4198" s="333"/>
      <c r="DD4198" s="333"/>
      <c r="DN4198" s="333"/>
      <c r="DX4198" s="333"/>
      <c r="EH4198" s="333"/>
      <c r="ER4198" s="333"/>
      <c r="FX4198" s="389"/>
      <c r="GH4198" s="333"/>
      <c r="GR4198" s="333"/>
      <c r="HB4198" s="333"/>
      <c r="HL4198" s="333"/>
      <c r="HV4198" s="333"/>
      <c r="IA4198" s="325"/>
    </row>
    <row r="4199" spans="1:235" s="48" customFormat="1">
      <c r="A4199" s="46"/>
      <c r="AB4199" s="333"/>
      <c r="AL4199" s="333"/>
      <c r="AV4199" s="333"/>
      <c r="BF4199" s="333"/>
      <c r="BP4199" s="333"/>
      <c r="BZ4199" s="333"/>
      <c r="CJ4199" s="333"/>
      <c r="CT4199" s="333"/>
      <c r="DD4199" s="333"/>
      <c r="DN4199" s="333"/>
      <c r="DX4199" s="333"/>
      <c r="EH4199" s="333"/>
      <c r="ER4199" s="333"/>
      <c r="FX4199" s="389"/>
      <c r="GH4199" s="333"/>
      <c r="GR4199" s="333"/>
      <c r="HB4199" s="333"/>
      <c r="HL4199" s="333"/>
      <c r="HV4199" s="333"/>
      <c r="IA4199" s="325"/>
    </row>
    <row r="4200" spans="1:235" s="48" customFormat="1">
      <c r="A4200" s="46"/>
      <c r="AB4200" s="333"/>
      <c r="AL4200" s="333"/>
      <c r="AV4200" s="333"/>
      <c r="BF4200" s="333"/>
      <c r="BP4200" s="333"/>
      <c r="BZ4200" s="333"/>
      <c r="CJ4200" s="333"/>
      <c r="CT4200" s="333"/>
      <c r="DD4200" s="333"/>
      <c r="DN4200" s="333"/>
      <c r="DX4200" s="333"/>
      <c r="EH4200" s="333"/>
      <c r="ER4200" s="333"/>
      <c r="FX4200" s="389"/>
      <c r="GH4200" s="333"/>
      <c r="GR4200" s="333"/>
      <c r="HB4200" s="333"/>
      <c r="HL4200" s="333"/>
      <c r="HV4200" s="333"/>
      <c r="IA4200" s="325"/>
    </row>
    <row r="4201" spans="1:235" s="48" customFormat="1">
      <c r="A4201" s="46"/>
      <c r="AB4201" s="333"/>
      <c r="AL4201" s="333"/>
      <c r="AV4201" s="333"/>
      <c r="BF4201" s="333"/>
      <c r="BP4201" s="333"/>
      <c r="BZ4201" s="333"/>
      <c r="CJ4201" s="333"/>
      <c r="CT4201" s="333"/>
      <c r="DD4201" s="333"/>
      <c r="DN4201" s="333"/>
      <c r="DX4201" s="333"/>
      <c r="EH4201" s="333"/>
      <c r="ER4201" s="333"/>
      <c r="FX4201" s="389"/>
      <c r="GH4201" s="333"/>
      <c r="GR4201" s="333"/>
      <c r="HB4201" s="333"/>
      <c r="HL4201" s="333"/>
      <c r="HV4201" s="333"/>
      <c r="IA4201" s="325"/>
    </row>
    <row r="4202" spans="1:235" s="48" customFormat="1">
      <c r="A4202" s="46"/>
      <c r="AB4202" s="333"/>
      <c r="AL4202" s="333"/>
      <c r="AV4202" s="333"/>
      <c r="BF4202" s="333"/>
      <c r="BP4202" s="333"/>
      <c r="BZ4202" s="333"/>
      <c r="CJ4202" s="333"/>
      <c r="CT4202" s="333"/>
      <c r="DD4202" s="333"/>
      <c r="DN4202" s="333"/>
      <c r="DX4202" s="333"/>
      <c r="EH4202" s="333"/>
      <c r="ER4202" s="333"/>
      <c r="FX4202" s="389"/>
      <c r="GH4202" s="333"/>
      <c r="GR4202" s="333"/>
      <c r="HB4202" s="333"/>
      <c r="HL4202" s="333"/>
      <c r="HV4202" s="333"/>
      <c r="IA4202" s="325"/>
    </row>
    <row r="4203" spans="1:235" s="48" customFormat="1">
      <c r="A4203" s="46"/>
      <c r="AB4203" s="333"/>
      <c r="AL4203" s="333"/>
      <c r="AV4203" s="333"/>
      <c r="BF4203" s="333"/>
      <c r="BP4203" s="333"/>
      <c r="BZ4203" s="333"/>
      <c r="CJ4203" s="333"/>
      <c r="CT4203" s="333"/>
      <c r="DD4203" s="333"/>
      <c r="DN4203" s="333"/>
      <c r="DX4203" s="333"/>
      <c r="EH4203" s="333"/>
      <c r="ER4203" s="333"/>
      <c r="FX4203" s="389"/>
      <c r="GH4203" s="333"/>
      <c r="GR4203" s="333"/>
      <c r="HB4203" s="333"/>
      <c r="HL4203" s="333"/>
      <c r="HV4203" s="333"/>
      <c r="IA4203" s="325"/>
    </row>
    <row r="4204" spans="1:235" s="48" customFormat="1">
      <c r="A4204" s="46"/>
      <c r="AB4204" s="333"/>
      <c r="AL4204" s="333"/>
      <c r="AV4204" s="333"/>
      <c r="BF4204" s="333"/>
      <c r="BP4204" s="333"/>
      <c r="BZ4204" s="333"/>
      <c r="CJ4204" s="333"/>
      <c r="CT4204" s="333"/>
      <c r="DD4204" s="333"/>
      <c r="DN4204" s="333"/>
      <c r="DX4204" s="333"/>
      <c r="EH4204" s="333"/>
      <c r="ER4204" s="333"/>
      <c r="FX4204" s="389"/>
      <c r="GH4204" s="333"/>
      <c r="GR4204" s="333"/>
      <c r="HB4204" s="333"/>
      <c r="HL4204" s="333"/>
      <c r="HV4204" s="333"/>
      <c r="IA4204" s="325"/>
    </row>
    <row r="4205" spans="1:235" s="48" customFormat="1">
      <c r="A4205" s="46"/>
      <c r="AB4205" s="333"/>
      <c r="AL4205" s="333"/>
      <c r="AV4205" s="333"/>
      <c r="BF4205" s="333"/>
      <c r="BP4205" s="333"/>
      <c r="BZ4205" s="333"/>
      <c r="CJ4205" s="333"/>
      <c r="CT4205" s="333"/>
      <c r="DD4205" s="333"/>
      <c r="DN4205" s="333"/>
      <c r="DX4205" s="333"/>
      <c r="EH4205" s="333"/>
      <c r="ER4205" s="333"/>
      <c r="FX4205" s="389"/>
      <c r="GH4205" s="333"/>
      <c r="GR4205" s="333"/>
      <c r="HB4205" s="333"/>
      <c r="HL4205" s="333"/>
      <c r="HV4205" s="333"/>
      <c r="IA4205" s="325"/>
    </row>
    <row r="4206" spans="1:235" s="48" customFormat="1">
      <c r="A4206" s="46"/>
      <c r="AB4206" s="333"/>
      <c r="AL4206" s="333"/>
      <c r="AV4206" s="333"/>
      <c r="BF4206" s="333"/>
      <c r="BP4206" s="333"/>
      <c r="BZ4206" s="333"/>
      <c r="CJ4206" s="333"/>
      <c r="CT4206" s="333"/>
      <c r="DD4206" s="333"/>
      <c r="DN4206" s="333"/>
      <c r="DX4206" s="333"/>
      <c r="EH4206" s="333"/>
      <c r="ER4206" s="333"/>
      <c r="FX4206" s="389"/>
      <c r="GH4206" s="333"/>
      <c r="GR4206" s="333"/>
      <c r="HB4206" s="333"/>
      <c r="HL4206" s="333"/>
      <c r="HV4206" s="333"/>
      <c r="IA4206" s="325"/>
    </row>
    <row r="4207" spans="1:235" s="48" customFormat="1">
      <c r="A4207" s="46"/>
      <c r="AB4207" s="333"/>
      <c r="AL4207" s="333"/>
      <c r="AV4207" s="333"/>
      <c r="BF4207" s="333"/>
      <c r="BP4207" s="333"/>
      <c r="BZ4207" s="333"/>
      <c r="CJ4207" s="333"/>
      <c r="CT4207" s="333"/>
      <c r="DD4207" s="333"/>
      <c r="DN4207" s="333"/>
      <c r="DX4207" s="333"/>
      <c r="EH4207" s="333"/>
      <c r="ER4207" s="333"/>
      <c r="FX4207" s="389"/>
      <c r="GH4207" s="333"/>
      <c r="GR4207" s="333"/>
      <c r="HB4207" s="333"/>
      <c r="HL4207" s="333"/>
      <c r="HV4207" s="333"/>
      <c r="IA4207" s="325"/>
    </row>
    <row r="4208" spans="1:235" s="48" customFormat="1">
      <c r="A4208" s="46"/>
      <c r="AB4208" s="333"/>
      <c r="AL4208" s="333"/>
      <c r="AV4208" s="333"/>
      <c r="BF4208" s="333"/>
      <c r="BP4208" s="333"/>
      <c r="BZ4208" s="333"/>
      <c r="CJ4208" s="333"/>
      <c r="CT4208" s="333"/>
      <c r="DD4208" s="333"/>
      <c r="DN4208" s="333"/>
      <c r="DX4208" s="333"/>
      <c r="EH4208" s="333"/>
      <c r="ER4208" s="333"/>
      <c r="FX4208" s="389"/>
      <c r="GH4208" s="333"/>
      <c r="GR4208" s="333"/>
      <c r="HB4208" s="333"/>
      <c r="HL4208" s="333"/>
      <c r="HV4208" s="333"/>
      <c r="IA4208" s="325"/>
    </row>
    <row r="4209" spans="1:235" s="48" customFormat="1">
      <c r="A4209" s="46"/>
      <c r="AB4209" s="333"/>
      <c r="AL4209" s="333"/>
      <c r="AV4209" s="333"/>
      <c r="BF4209" s="333"/>
      <c r="BP4209" s="333"/>
      <c r="BZ4209" s="333"/>
      <c r="CJ4209" s="333"/>
      <c r="CT4209" s="333"/>
      <c r="DD4209" s="333"/>
      <c r="DN4209" s="333"/>
      <c r="DX4209" s="333"/>
      <c r="EH4209" s="333"/>
      <c r="ER4209" s="333"/>
      <c r="FX4209" s="389"/>
      <c r="GH4209" s="333"/>
      <c r="GR4209" s="333"/>
      <c r="HB4209" s="333"/>
      <c r="HL4209" s="333"/>
      <c r="HV4209" s="333"/>
      <c r="IA4209" s="325"/>
    </row>
    <row r="4210" spans="1:235" s="48" customFormat="1">
      <c r="A4210" s="46"/>
      <c r="AB4210" s="333"/>
      <c r="AL4210" s="333"/>
      <c r="AV4210" s="333"/>
      <c r="BF4210" s="333"/>
      <c r="BP4210" s="333"/>
      <c r="BZ4210" s="333"/>
      <c r="CJ4210" s="333"/>
      <c r="CT4210" s="333"/>
      <c r="DD4210" s="333"/>
      <c r="DN4210" s="333"/>
      <c r="DX4210" s="333"/>
      <c r="EH4210" s="333"/>
      <c r="ER4210" s="333"/>
      <c r="FX4210" s="389"/>
      <c r="GH4210" s="333"/>
      <c r="GR4210" s="333"/>
      <c r="HB4210" s="333"/>
      <c r="HL4210" s="333"/>
      <c r="HV4210" s="333"/>
      <c r="IA4210" s="325"/>
    </row>
    <row r="4211" spans="1:235" s="48" customFormat="1">
      <c r="A4211" s="46"/>
      <c r="AB4211" s="333"/>
      <c r="AL4211" s="333"/>
      <c r="AV4211" s="333"/>
      <c r="BF4211" s="333"/>
      <c r="BP4211" s="333"/>
      <c r="BZ4211" s="333"/>
      <c r="CJ4211" s="333"/>
      <c r="CT4211" s="333"/>
      <c r="DD4211" s="333"/>
      <c r="DN4211" s="333"/>
      <c r="DX4211" s="333"/>
      <c r="EH4211" s="333"/>
      <c r="ER4211" s="333"/>
      <c r="FX4211" s="389"/>
      <c r="GH4211" s="333"/>
      <c r="GR4211" s="333"/>
      <c r="HB4211" s="333"/>
      <c r="HL4211" s="333"/>
      <c r="HV4211" s="333"/>
      <c r="IA4211" s="325"/>
    </row>
    <row r="4212" spans="1:235" s="48" customFormat="1">
      <c r="A4212" s="46"/>
      <c r="AB4212" s="333"/>
      <c r="AL4212" s="333"/>
      <c r="AV4212" s="333"/>
      <c r="BF4212" s="333"/>
      <c r="BP4212" s="333"/>
      <c r="BZ4212" s="333"/>
      <c r="CJ4212" s="333"/>
      <c r="CT4212" s="333"/>
      <c r="DD4212" s="333"/>
      <c r="DN4212" s="333"/>
      <c r="DX4212" s="333"/>
      <c r="EH4212" s="333"/>
      <c r="ER4212" s="333"/>
      <c r="FX4212" s="389"/>
      <c r="GH4212" s="333"/>
      <c r="GR4212" s="333"/>
      <c r="HB4212" s="333"/>
      <c r="HL4212" s="333"/>
      <c r="HV4212" s="333"/>
      <c r="IA4212" s="325"/>
    </row>
    <row r="4213" spans="1:235" s="48" customFormat="1">
      <c r="A4213" s="46"/>
      <c r="AB4213" s="333"/>
      <c r="AL4213" s="333"/>
      <c r="AV4213" s="333"/>
      <c r="BF4213" s="333"/>
      <c r="BP4213" s="333"/>
      <c r="BZ4213" s="333"/>
      <c r="CJ4213" s="333"/>
      <c r="CT4213" s="333"/>
      <c r="DD4213" s="333"/>
      <c r="DN4213" s="333"/>
      <c r="DX4213" s="333"/>
      <c r="EH4213" s="333"/>
      <c r="ER4213" s="333"/>
      <c r="FX4213" s="389"/>
      <c r="GH4213" s="333"/>
      <c r="GR4213" s="333"/>
      <c r="HB4213" s="333"/>
      <c r="HL4213" s="333"/>
      <c r="HV4213" s="333"/>
      <c r="IA4213" s="325"/>
    </row>
    <row r="4214" spans="1:235" s="48" customFormat="1">
      <c r="A4214" s="46"/>
      <c r="AB4214" s="333"/>
      <c r="AL4214" s="333"/>
      <c r="AV4214" s="333"/>
      <c r="BF4214" s="333"/>
      <c r="BP4214" s="333"/>
      <c r="BZ4214" s="333"/>
      <c r="CJ4214" s="333"/>
      <c r="CT4214" s="333"/>
      <c r="DD4214" s="333"/>
      <c r="DN4214" s="333"/>
      <c r="DX4214" s="333"/>
      <c r="EH4214" s="333"/>
      <c r="ER4214" s="333"/>
      <c r="FX4214" s="389"/>
      <c r="GH4214" s="333"/>
      <c r="GR4214" s="333"/>
      <c r="HB4214" s="333"/>
      <c r="HL4214" s="333"/>
      <c r="HV4214" s="333"/>
      <c r="IA4214" s="325"/>
    </row>
    <row r="4215" spans="1:235" s="48" customFormat="1">
      <c r="A4215" s="46"/>
      <c r="AB4215" s="333"/>
      <c r="AL4215" s="333"/>
      <c r="AV4215" s="333"/>
      <c r="BF4215" s="333"/>
      <c r="BP4215" s="333"/>
      <c r="BZ4215" s="333"/>
      <c r="CJ4215" s="333"/>
      <c r="CT4215" s="333"/>
      <c r="DD4215" s="333"/>
      <c r="DN4215" s="333"/>
      <c r="DX4215" s="333"/>
      <c r="EH4215" s="333"/>
      <c r="ER4215" s="333"/>
      <c r="FX4215" s="389"/>
      <c r="GH4215" s="333"/>
      <c r="GR4215" s="333"/>
      <c r="HB4215" s="333"/>
      <c r="HL4215" s="333"/>
      <c r="HV4215" s="333"/>
      <c r="IA4215" s="325"/>
    </row>
    <row r="4216" spans="1:235" s="48" customFormat="1">
      <c r="A4216" s="46"/>
      <c r="AB4216" s="333"/>
      <c r="AL4216" s="333"/>
      <c r="AV4216" s="333"/>
      <c r="BF4216" s="333"/>
      <c r="BP4216" s="333"/>
      <c r="BZ4216" s="333"/>
      <c r="CJ4216" s="333"/>
      <c r="CT4216" s="333"/>
      <c r="DD4216" s="333"/>
      <c r="DN4216" s="333"/>
      <c r="DX4216" s="333"/>
      <c r="EH4216" s="333"/>
      <c r="ER4216" s="333"/>
      <c r="FX4216" s="389"/>
      <c r="GH4216" s="333"/>
      <c r="GR4216" s="333"/>
      <c r="HB4216" s="333"/>
      <c r="HL4216" s="333"/>
      <c r="HV4216" s="333"/>
      <c r="IA4216" s="325"/>
    </row>
    <row r="4217" spans="1:235" s="48" customFormat="1">
      <c r="A4217" s="46"/>
      <c r="AB4217" s="333"/>
      <c r="AL4217" s="333"/>
      <c r="AV4217" s="333"/>
      <c r="BF4217" s="333"/>
      <c r="BP4217" s="333"/>
      <c r="BZ4217" s="333"/>
      <c r="CJ4217" s="333"/>
      <c r="CT4217" s="333"/>
      <c r="DD4217" s="333"/>
      <c r="DN4217" s="333"/>
      <c r="DX4217" s="333"/>
      <c r="EH4217" s="333"/>
      <c r="ER4217" s="333"/>
      <c r="FX4217" s="389"/>
      <c r="GH4217" s="333"/>
      <c r="GR4217" s="333"/>
      <c r="HB4217" s="333"/>
      <c r="HL4217" s="333"/>
      <c r="HV4217" s="333"/>
      <c r="IA4217" s="325"/>
    </row>
    <row r="4218" spans="1:235" s="48" customFormat="1">
      <c r="A4218" s="46"/>
      <c r="AB4218" s="333"/>
      <c r="AL4218" s="333"/>
      <c r="AV4218" s="333"/>
      <c r="BF4218" s="333"/>
      <c r="BP4218" s="333"/>
      <c r="BZ4218" s="333"/>
      <c r="CJ4218" s="333"/>
      <c r="CT4218" s="333"/>
      <c r="DD4218" s="333"/>
      <c r="DN4218" s="333"/>
      <c r="DX4218" s="333"/>
      <c r="EH4218" s="333"/>
      <c r="ER4218" s="333"/>
      <c r="FX4218" s="389"/>
      <c r="GH4218" s="333"/>
      <c r="GR4218" s="333"/>
      <c r="HB4218" s="333"/>
      <c r="HL4218" s="333"/>
      <c r="HV4218" s="333"/>
      <c r="IA4218" s="325"/>
    </row>
    <row r="4219" spans="1:235" s="48" customFormat="1">
      <c r="A4219" s="46"/>
      <c r="AB4219" s="333"/>
      <c r="AL4219" s="333"/>
      <c r="AV4219" s="333"/>
      <c r="BF4219" s="333"/>
      <c r="BP4219" s="333"/>
      <c r="BZ4219" s="333"/>
      <c r="CJ4219" s="333"/>
      <c r="CT4219" s="333"/>
      <c r="DD4219" s="333"/>
      <c r="DN4219" s="333"/>
      <c r="DX4219" s="333"/>
      <c r="EH4219" s="333"/>
      <c r="ER4219" s="333"/>
      <c r="FX4219" s="389"/>
      <c r="GH4219" s="333"/>
      <c r="GR4219" s="333"/>
      <c r="HB4219" s="333"/>
      <c r="HL4219" s="333"/>
      <c r="HV4219" s="333"/>
      <c r="IA4219" s="325"/>
    </row>
    <row r="4220" spans="1:235" s="48" customFormat="1">
      <c r="A4220" s="46"/>
      <c r="AB4220" s="333"/>
      <c r="AL4220" s="333"/>
      <c r="AV4220" s="333"/>
      <c r="BF4220" s="333"/>
      <c r="BP4220" s="333"/>
      <c r="BZ4220" s="333"/>
      <c r="CJ4220" s="333"/>
      <c r="CT4220" s="333"/>
      <c r="DD4220" s="333"/>
      <c r="DN4220" s="333"/>
      <c r="DX4220" s="333"/>
      <c r="EH4220" s="333"/>
      <c r="ER4220" s="333"/>
      <c r="FX4220" s="389"/>
      <c r="GH4220" s="333"/>
      <c r="GR4220" s="333"/>
      <c r="HB4220" s="333"/>
      <c r="HL4220" s="333"/>
      <c r="HV4220" s="333"/>
      <c r="IA4220" s="325"/>
    </row>
    <row r="4221" spans="1:235" s="48" customFormat="1">
      <c r="A4221" s="46"/>
      <c r="AB4221" s="333"/>
      <c r="AL4221" s="333"/>
      <c r="AV4221" s="333"/>
      <c r="BF4221" s="333"/>
      <c r="BP4221" s="333"/>
      <c r="BZ4221" s="333"/>
      <c r="CJ4221" s="333"/>
      <c r="CT4221" s="333"/>
      <c r="DD4221" s="333"/>
      <c r="DN4221" s="333"/>
      <c r="DX4221" s="333"/>
      <c r="EH4221" s="333"/>
      <c r="ER4221" s="333"/>
      <c r="FX4221" s="389"/>
      <c r="GH4221" s="333"/>
      <c r="GR4221" s="333"/>
      <c r="HB4221" s="333"/>
      <c r="HL4221" s="333"/>
      <c r="HV4221" s="333"/>
      <c r="IA4221" s="325"/>
    </row>
    <row r="4222" spans="1:235" s="48" customFormat="1">
      <c r="A4222" s="46"/>
      <c r="AB4222" s="333"/>
      <c r="AL4222" s="333"/>
      <c r="AV4222" s="333"/>
      <c r="BF4222" s="333"/>
      <c r="BP4222" s="333"/>
      <c r="BZ4222" s="333"/>
      <c r="CJ4222" s="333"/>
      <c r="CT4222" s="333"/>
      <c r="DD4222" s="333"/>
      <c r="DN4222" s="333"/>
      <c r="DX4222" s="333"/>
      <c r="EH4222" s="333"/>
      <c r="ER4222" s="333"/>
      <c r="FX4222" s="389"/>
      <c r="GH4222" s="333"/>
      <c r="GR4222" s="333"/>
      <c r="HB4222" s="333"/>
      <c r="HL4222" s="333"/>
      <c r="HV4222" s="333"/>
      <c r="IA4222" s="325"/>
    </row>
    <row r="4223" spans="1:235" s="48" customFormat="1">
      <c r="A4223" s="46"/>
      <c r="AB4223" s="333"/>
      <c r="AL4223" s="333"/>
      <c r="AV4223" s="333"/>
      <c r="BF4223" s="333"/>
      <c r="BP4223" s="333"/>
      <c r="BZ4223" s="333"/>
      <c r="CJ4223" s="333"/>
      <c r="CT4223" s="333"/>
      <c r="DD4223" s="333"/>
      <c r="DN4223" s="333"/>
      <c r="DX4223" s="333"/>
      <c r="EH4223" s="333"/>
      <c r="ER4223" s="333"/>
      <c r="FX4223" s="389"/>
      <c r="GH4223" s="333"/>
      <c r="GR4223" s="333"/>
      <c r="HB4223" s="333"/>
      <c r="HL4223" s="333"/>
      <c r="HV4223" s="333"/>
      <c r="IA4223" s="325"/>
    </row>
    <row r="4224" spans="1:235" s="48" customFormat="1">
      <c r="A4224" s="46"/>
      <c r="AB4224" s="333"/>
      <c r="AL4224" s="333"/>
      <c r="AV4224" s="333"/>
      <c r="BF4224" s="333"/>
      <c r="BP4224" s="333"/>
      <c r="BZ4224" s="333"/>
      <c r="CJ4224" s="333"/>
      <c r="CT4224" s="333"/>
      <c r="DD4224" s="333"/>
      <c r="DN4224" s="333"/>
      <c r="DX4224" s="333"/>
      <c r="EH4224" s="333"/>
      <c r="ER4224" s="333"/>
      <c r="FX4224" s="389"/>
      <c r="GH4224" s="333"/>
      <c r="GR4224" s="333"/>
      <c r="HB4224" s="333"/>
      <c r="HL4224" s="333"/>
      <c r="HV4224" s="333"/>
      <c r="IA4224" s="325"/>
    </row>
    <row r="4225" spans="1:235" s="48" customFormat="1">
      <c r="A4225" s="46"/>
      <c r="AB4225" s="333"/>
      <c r="AL4225" s="333"/>
      <c r="AV4225" s="333"/>
      <c r="BF4225" s="333"/>
      <c r="BP4225" s="333"/>
      <c r="BZ4225" s="333"/>
      <c r="CJ4225" s="333"/>
      <c r="CT4225" s="333"/>
      <c r="DD4225" s="333"/>
      <c r="DN4225" s="333"/>
      <c r="DX4225" s="333"/>
      <c r="EH4225" s="333"/>
      <c r="ER4225" s="333"/>
      <c r="FX4225" s="389"/>
      <c r="GH4225" s="333"/>
      <c r="GR4225" s="333"/>
      <c r="HB4225" s="333"/>
      <c r="HL4225" s="333"/>
      <c r="HV4225" s="333"/>
      <c r="IA4225" s="325"/>
    </row>
    <row r="4226" spans="1:235" s="48" customFormat="1">
      <c r="A4226" s="46"/>
      <c r="AB4226" s="333"/>
      <c r="AL4226" s="333"/>
      <c r="AV4226" s="333"/>
      <c r="BF4226" s="333"/>
      <c r="BP4226" s="333"/>
      <c r="BZ4226" s="333"/>
      <c r="CJ4226" s="333"/>
      <c r="CT4226" s="333"/>
      <c r="DD4226" s="333"/>
      <c r="DN4226" s="333"/>
      <c r="DX4226" s="333"/>
      <c r="EH4226" s="333"/>
      <c r="ER4226" s="333"/>
      <c r="FX4226" s="389"/>
      <c r="GH4226" s="333"/>
      <c r="GR4226" s="333"/>
      <c r="HB4226" s="333"/>
      <c r="HL4226" s="333"/>
      <c r="HV4226" s="333"/>
      <c r="IA4226" s="325"/>
    </row>
    <row r="4227" spans="1:235" s="48" customFormat="1">
      <c r="A4227" s="46"/>
      <c r="AB4227" s="333"/>
      <c r="AL4227" s="333"/>
      <c r="AV4227" s="333"/>
      <c r="BF4227" s="333"/>
      <c r="BP4227" s="333"/>
      <c r="BZ4227" s="333"/>
      <c r="CJ4227" s="333"/>
      <c r="CT4227" s="333"/>
      <c r="DD4227" s="333"/>
      <c r="DN4227" s="333"/>
      <c r="DX4227" s="333"/>
      <c r="EH4227" s="333"/>
      <c r="ER4227" s="333"/>
      <c r="FX4227" s="389"/>
      <c r="GH4227" s="333"/>
      <c r="GR4227" s="333"/>
      <c r="HB4227" s="333"/>
      <c r="HL4227" s="333"/>
      <c r="HV4227" s="333"/>
      <c r="IA4227" s="325"/>
    </row>
    <row r="4228" spans="1:235" s="48" customFormat="1">
      <c r="A4228" s="46"/>
      <c r="AB4228" s="333"/>
      <c r="AL4228" s="333"/>
      <c r="AV4228" s="333"/>
      <c r="BF4228" s="333"/>
      <c r="BP4228" s="333"/>
      <c r="BZ4228" s="333"/>
      <c r="CJ4228" s="333"/>
      <c r="CT4228" s="333"/>
      <c r="DD4228" s="333"/>
      <c r="DN4228" s="333"/>
      <c r="DX4228" s="333"/>
      <c r="EH4228" s="333"/>
      <c r="ER4228" s="333"/>
      <c r="FX4228" s="389"/>
      <c r="GH4228" s="333"/>
      <c r="GR4228" s="333"/>
      <c r="HB4228" s="333"/>
      <c r="HL4228" s="333"/>
      <c r="HV4228" s="333"/>
      <c r="IA4228" s="325"/>
    </row>
    <row r="4229" spans="1:235" s="48" customFormat="1">
      <c r="A4229" s="46"/>
      <c r="AB4229" s="333"/>
      <c r="AL4229" s="333"/>
      <c r="AV4229" s="333"/>
      <c r="BF4229" s="333"/>
      <c r="BP4229" s="333"/>
      <c r="BZ4229" s="333"/>
      <c r="CJ4229" s="333"/>
      <c r="CT4229" s="333"/>
      <c r="DD4229" s="333"/>
      <c r="DN4229" s="333"/>
      <c r="DX4229" s="333"/>
      <c r="EH4229" s="333"/>
      <c r="ER4229" s="333"/>
      <c r="FX4229" s="389"/>
      <c r="GH4229" s="333"/>
      <c r="GR4229" s="333"/>
      <c r="HB4229" s="333"/>
      <c r="HL4229" s="333"/>
      <c r="HV4229" s="333"/>
      <c r="IA4229" s="325"/>
    </row>
    <row r="4230" spans="1:235" s="48" customFormat="1">
      <c r="A4230" s="46"/>
      <c r="AB4230" s="333"/>
      <c r="AL4230" s="333"/>
      <c r="AV4230" s="333"/>
      <c r="BF4230" s="333"/>
      <c r="BP4230" s="333"/>
      <c r="BZ4230" s="333"/>
      <c r="CJ4230" s="333"/>
      <c r="CT4230" s="333"/>
      <c r="DD4230" s="333"/>
      <c r="DN4230" s="333"/>
      <c r="DX4230" s="333"/>
      <c r="EH4230" s="333"/>
      <c r="ER4230" s="333"/>
      <c r="FX4230" s="389"/>
      <c r="GH4230" s="333"/>
      <c r="GR4230" s="333"/>
      <c r="HB4230" s="333"/>
      <c r="HL4230" s="333"/>
      <c r="HV4230" s="333"/>
      <c r="IA4230" s="325"/>
    </row>
    <row r="4231" spans="1:235" s="48" customFormat="1">
      <c r="A4231" s="46"/>
      <c r="AB4231" s="333"/>
      <c r="AL4231" s="333"/>
      <c r="AV4231" s="333"/>
      <c r="BF4231" s="333"/>
      <c r="BP4231" s="333"/>
      <c r="BZ4231" s="333"/>
      <c r="CJ4231" s="333"/>
      <c r="CT4231" s="333"/>
      <c r="DD4231" s="333"/>
      <c r="DN4231" s="333"/>
      <c r="DX4231" s="333"/>
      <c r="EH4231" s="333"/>
      <c r="ER4231" s="333"/>
      <c r="FX4231" s="389"/>
      <c r="GH4231" s="333"/>
      <c r="GR4231" s="333"/>
      <c r="HB4231" s="333"/>
      <c r="HL4231" s="333"/>
      <c r="HV4231" s="333"/>
      <c r="IA4231" s="325"/>
    </row>
    <row r="4232" spans="1:235" s="48" customFormat="1">
      <c r="A4232" s="46"/>
      <c r="AB4232" s="333"/>
      <c r="AL4232" s="333"/>
      <c r="AV4232" s="333"/>
      <c r="BF4232" s="333"/>
      <c r="BP4232" s="333"/>
      <c r="BZ4232" s="333"/>
      <c r="CJ4232" s="333"/>
      <c r="CT4232" s="333"/>
      <c r="DD4232" s="333"/>
      <c r="DN4232" s="333"/>
      <c r="DX4232" s="333"/>
      <c r="EH4232" s="333"/>
      <c r="ER4232" s="333"/>
      <c r="FX4232" s="389"/>
      <c r="GH4232" s="333"/>
      <c r="GR4232" s="333"/>
      <c r="HB4232" s="333"/>
      <c r="HL4232" s="333"/>
      <c r="HV4232" s="333"/>
      <c r="IA4232" s="325"/>
    </row>
    <row r="4233" spans="1:235" s="48" customFormat="1">
      <c r="A4233" s="46"/>
      <c r="AB4233" s="333"/>
      <c r="AL4233" s="333"/>
      <c r="AV4233" s="333"/>
      <c r="BF4233" s="333"/>
      <c r="BP4233" s="333"/>
      <c r="BZ4233" s="333"/>
      <c r="CJ4233" s="333"/>
      <c r="CT4233" s="333"/>
      <c r="DD4233" s="333"/>
      <c r="DN4233" s="333"/>
      <c r="DX4233" s="333"/>
      <c r="EH4233" s="333"/>
      <c r="ER4233" s="333"/>
      <c r="FX4233" s="389"/>
      <c r="GH4233" s="333"/>
      <c r="GR4233" s="333"/>
      <c r="HB4233" s="333"/>
      <c r="HL4233" s="333"/>
      <c r="HV4233" s="333"/>
      <c r="IA4233" s="325"/>
    </row>
    <row r="4234" spans="1:235" s="48" customFormat="1">
      <c r="A4234" s="46"/>
      <c r="AB4234" s="333"/>
      <c r="AL4234" s="333"/>
      <c r="AV4234" s="333"/>
      <c r="BF4234" s="333"/>
      <c r="BP4234" s="333"/>
      <c r="BZ4234" s="333"/>
      <c r="CJ4234" s="333"/>
      <c r="CT4234" s="333"/>
      <c r="DD4234" s="333"/>
      <c r="DN4234" s="333"/>
      <c r="DX4234" s="333"/>
      <c r="EH4234" s="333"/>
      <c r="ER4234" s="333"/>
      <c r="FX4234" s="389"/>
      <c r="GH4234" s="333"/>
      <c r="GR4234" s="333"/>
      <c r="HB4234" s="333"/>
      <c r="HL4234" s="333"/>
      <c r="HV4234" s="333"/>
      <c r="IA4234" s="325"/>
    </row>
    <row r="4235" spans="1:235" s="48" customFormat="1">
      <c r="A4235" s="46"/>
      <c r="AB4235" s="333"/>
      <c r="AL4235" s="333"/>
      <c r="AV4235" s="333"/>
      <c r="BF4235" s="333"/>
      <c r="BP4235" s="333"/>
      <c r="BZ4235" s="333"/>
      <c r="CJ4235" s="333"/>
      <c r="CT4235" s="333"/>
      <c r="DD4235" s="333"/>
      <c r="DN4235" s="333"/>
      <c r="DX4235" s="333"/>
      <c r="EH4235" s="333"/>
      <c r="ER4235" s="333"/>
      <c r="FX4235" s="389"/>
      <c r="GH4235" s="333"/>
      <c r="GR4235" s="333"/>
      <c r="HB4235" s="333"/>
      <c r="HL4235" s="333"/>
      <c r="HV4235" s="333"/>
      <c r="IA4235" s="325"/>
    </row>
    <row r="4236" spans="1:235" s="48" customFormat="1">
      <c r="A4236" s="46"/>
      <c r="AB4236" s="333"/>
      <c r="AL4236" s="333"/>
      <c r="AV4236" s="333"/>
      <c r="BF4236" s="333"/>
      <c r="BP4236" s="333"/>
      <c r="BZ4236" s="333"/>
      <c r="CJ4236" s="333"/>
      <c r="CT4236" s="333"/>
      <c r="DD4236" s="333"/>
      <c r="DN4236" s="333"/>
      <c r="DX4236" s="333"/>
      <c r="EH4236" s="333"/>
      <c r="ER4236" s="333"/>
      <c r="FX4236" s="389"/>
      <c r="GH4236" s="333"/>
      <c r="GR4236" s="333"/>
      <c r="HB4236" s="333"/>
      <c r="HL4236" s="333"/>
      <c r="HV4236" s="333"/>
      <c r="IA4236" s="325"/>
    </row>
    <row r="4237" spans="1:235" s="48" customFormat="1">
      <c r="A4237" s="46"/>
      <c r="AB4237" s="333"/>
      <c r="AL4237" s="333"/>
      <c r="AV4237" s="333"/>
      <c r="BF4237" s="333"/>
      <c r="BP4237" s="333"/>
      <c r="BZ4237" s="333"/>
      <c r="CJ4237" s="333"/>
      <c r="CT4237" s="333"/>
      <c r="DD4237" s="333"/>
      <c r="DN4237" s="333"/>
      <c r="DX4237" s="333"/>
      <c r="EH4237" s="333"/>
      <c r="ER4237" s="333"/>
      <c r="FX4237" s="389"/>
      <c r="GH4237" s="333"/>
      <c r="GR4237" s="333"/>
      <c r="HB4237" s="333"/>
      <c r="HL4237" s="333"/>
      <c r="HV4237" s="333"/>
      <c r="IA4237" s="325"/>
    </row>
    <row r="4238" spans="1:235" s="48" customFormat="1">
      <c r="A4238" s="46"/>
      <c r="AB4238" s="333"/>
      <c r="AL4238" s="333"/>
      <c r="AV4238" s="333"/>
      <c r="BF4238" s="333"/>
      <c r="BP4238" s="333"/>
      <c r="BZ4238" s="333"/>
      <c r="CJ4238" s="333"/>
      <c r="CT4238" s="333"/>
      <c r="DD4238" s="333"/>
      <c r="DN4238" s="333"/>
      <c r="DX4238" s="333"/>
      <c r="EH4238" s="333"/>
      <c r="ER4238" s="333"/>
      <c r="FX4238" s="389"/>
      <c r="GH4238" s="333"/>
      <c r="GR4238" s="333"/>
      <c r="HB4238" s="333"/>
      <c r="HL4238" s="333"/>
      <c r="HV4238" s="333"/>
      <c r="IA4238" s="325"/>
    </row>
    <row r="4239" spans="1:235" s="48" customFormat="1">
      <c r="A4239" s="46"/>
      <c r="AB4239" s="333"/>
      <c r="AL4239" s="333"/>
      <c r="AV4239" s="333"/>
      <c r="BF4239" s="333"/>
      <c r="BP4239" s="333"/>
      <c r="BZ4239" s="333"/>
      <c r="CJ4239" s="333"/>
      <c r="CT4239" s="333"/>
      <c r="DD4239" s="333"/>
      <c r="DN4239" s="333"/>
      <c r="DX4239" s="333"/>
      <c r="EH4239" s="333"/>
      <c r="ER4239" s="333"/>
      <c r="FX4239" s="389"/>
      <c r="GH4239" s="333"/>
      <c r="GR4239" s="333"/>
      <c r="HB4239" s="333"/>
      <c r="HL4239" s="333"/>
      <c r="HV4239" s="333"/>
      <c r="IA4239" s="325"/>
    </row>
    <row r="4240" spans="1:235" s="48" customFormat="1">
      <c r="A4240" s="46"/>
      <c r="AB4240" s="333"/>
      <c r="AL4240" s="333"/>
      <c r="AV4240" s="333"/>
      <c r="BF4240" s="333"/>
      <c r="BP4240" s="333"/>
      <c r="BZ4240" s="333"/>
      <c r="CJ4240" s="333"/>
      <c r="CT4240" s="333"/>
      <c r="DD4240" s="333"/>
      <c r="DN4240" s="333"/>
      <c r="DX4240" s="333"/>
      <c r="EH4240" s="333"/>
      <c r="ER4240" s="333"/>
      <c r="FX4240" s="389"/>
      <c r="GH4240" s="333"/>
      <c r="GR4240" s="333"/>
      <c r="HB4240" s="333"/>
      <c r="HL4240" s="333"/>
      <c r="HV4240" s="333"/>
      <c r="IA4240" s="325"/>
    </row>
    <row r="4241" spans="1:235" s="48" customFormat="1">
      <c r="A4241" s="46"/>
      <c r="AB4241" s="333"/>
      <c r="AL4241" s="333"/>
      <c r="AV4241" s="333"/>
      <c r="BF4241" s="333"/>
      <c r="BP4241" s="333"/>
      <c r="BZ4241" s="333"/>
      <c r="CJ4241" s="333"/>
      <c r="CT4241" s="333"/>
      <c r="DD4241" s="333"/>
      <c r="DN4241" s="333"/>
      <c r="DX4241" s="333"/>
      <c r="EH4241" s="333"/>
      <c r="ER4241" s="333"/>
      <c r="FX4241" s="389"/>
      <c r="GH4241" s="333"/>
      <c r="GR4241" s="333"/>
      <c r="HB4241" s="333"/>
      <c r="HL4241" s="333"/>
      <c r="HV4241" s="333"/>
      <c r="IA4241" s="325"/>
    </row>
    <row r="4242" spans="1:235" s="48" customFormat="1">
      <c r="A4242" s="46"/>
      <c r="AB4242" s="333"/>
      <c r="AL4242" s="333"/>
      <c r="AV4242" s="333"/>
      <c r="BF4242" s="333"/>
      <c r="BP4242" s="333"/>
      <c r="BZ4242" s="333"/>
      <c r="CJ4242" s="333"/>
      <c r="CT4242" s="333"/>
      <c r="DD4242" s="333"/>
      <c r="DN4242" s="333"/>
      <c r="DX4242" s="333"/>
      <c r="EH4242" s="333"/>
      <c r="ER4242" s="333"/>
      <c r="FX4242" s="389"/>
      <c r="GH4242" s="333"/>
      <c r="GR4242" s="333"/>
      <c r="HB4242" s="333"/>
      <c r="HL4242" s="333"/>
      <c r="HV4242" s="333"/>
      <c r="IA4242" s="325"/>
    </row>
    <row r="4243" spans="1:235" s="48" customFormat="1">
      <c r="A4243" s="46"/>
      <c r="AB4243" s="333"/>
      <c r="AL4243" s="333"/>
      <c r="AV4243" s="333"/>
      <c r="BF4243" s="333"/>
      <c r="BP4243" s="333"/>
      <c r="BZ4243" s="333"/>
      <c r="CJ4243" s="333"/>
      <c r="CT4243" s="333"/>
      <c r="DD4243" s="333"/>
      <c r="DN4243" s="333"/>
      <c r="DX4243" s="333"/>
      <c r="EH4243" s="333"/>
      <c r="ER4243" s="333"/>
      <c r="FX4243" s="389"/>
      <c r="GH4243" s="333"/>
      <c r="GR4243" s="333"/>
      <c r="HB4243" s="333"/>
      <c r="HL4243" s="333"/>
      <c r="HV4243" s="333"/>
      <c r="IA4243" s="325"/>
    </row>
    <row r="4244" spans="1:235" s="48" customFormat="1">
      <c r="A4244" s="46"/>
      <c r="AB4244" s="333"/>
      <c r="AL4244" s="333"/>
      <c r="AV4244" s="333"/>
      <c r="BF4244" s="333"/>
      <c r="BP4244" s="333"/>
      <c r="BZ4244" s="333"/>
      <c r="CJ4244" s="333"/>
      <c r="CT4244" s="333"/>
      <c r="DD4244" s="333"/>
      <c r="DN4244" s="333"/>
      <c r="DX4244" s="333"/>
      <c r="EH4244" s="333"/>
      <c r="ER4244" s="333"/>
      <c r="FX4244" s="389"/>
      <c r="GH4244" s="333"/>
      <c r="GR4244" s="333"/>
      <c r="HB4244" s="333"/>
      <c r="HL4244" s="333"/>
      <c r="HV4244" s="333"/>
      <c r="IA4244" s="325"/>
    </row>
    <row r="4245" spans="1:235" s="48" customFormat="1">
      <c r="A4245" s="46"/>
      <c r="AB4245" s="333"/>
      <c r="AL4245" s="333"/>
      <c r="AV4245" s="333"/>
      <c r="BF4245" s="333"/>
      <c r="BP4245" s="333"/>
      <c r="BZ4245" s="333"/>
      <c r="CJ4245" s="333"/>
      <c r="CT4245" s="333"/>
      <c r="DD4245" s="333"/>
      <c r="DN4245" s="333"/>
      <c r="DX4245" s="333"/>
      <c r="EH4245" s="333"/>
      <c r="ER4245" s="333"/>
      <c r="FX4245" s="389"/>
      <c r="GH4245" s="333"/>
      <c r="GR4245" s="333"/>
      <c r="HB4245" s="333"/>
      <c r="HL4245" s="333"/>
      <c r="HV4245" s="333"/>
      <c r="IA4245" s="325"/>
    </row>
    <row r="4246" spans="1:235" s="48" customFormat="1">
      <c r="A4246" s="46"/>
      <c r="AB4246" s="333"/>
      <c r="AL4246" s="333"/>
      <c r="AV4246" s="333"/>
      <c r="BF4246" s="333"/>
      <c r="BP4246" s="333"/>
      <c r="BZ4246" s="333"/>
      <c r="CJ4246" s="333"/>
      <c r="CT4246" s="333"/>
      <c r="DD4246" s="333"/>
      <c r="DN4246" s="333"/>
      <c r="DX4246" s="333"/>
      <c r="EH4246" s="333"/>
      <c r="ER4246" s="333"/>
      <c r="FX4246" s="389"/>
      <c r="GH4246" s="333"/>
      <c r="GR4246" s="333"/>
      <c r="HB4246" s="333"/>
      <c r="HL4246" s="333"/>
      <c r="HV4246" s="333"/>
      <c r="IA4246" s="325"/>
    </row>
    <row r="4247" spans="1:235" s="48" customFormat="1">
      <c r="A4247" s="46"/>
      <c r="AB4247" s="333"/>
      <c r="AL4247" s="333"/>
      <c r="AV4247" s="333"/>
      <c r="BF4247" s="333"/>
      <c r="BP4247" s="333"/>
      <c r="BZ4247" s="333"/>
      <c r="CJ4247" s="333"/>
      <c r="CT4247" s="333"/>
      <c r="DD4247" s="333"/>
      <c r="DN4247" s="333"/>
      <c r="DX4247" s="333"/>
      <c r="EH4247" s="333"/>
      <c r="ER4247" s="333"/>
      <c r="FX4247" s="389"/>
      <c r="GH4247" s="333"/>
      <c r="GR4247" s="333"/>
      <c r="HB4247" s="333"/>
      <c r="HL4247" s="333"/>
      <c r="HV4247" s="333"/>
      <c r="IA4247" s="325"/>
    </row>
    <row r="4248" spans="1:235" s="48" customFormat="1">
      <c r="A4248" s="46"/>
      <c r="AB4248" s="333"/>
      <c r="AL4248" s="333"/>
      <c r="AV4248" s="333"/>
      <c r="BF4248" s="333"/>
      <c r="BP4248" s="333"/>
      <c r="BZ4248" s="333"/>
      <c r="CJ4248" s="333"/>
      <c r="CT4248" s="333"/>
      <c r="DD4248" s="333"/>
      <c r="DN4248" s="333"/>
      <c r="DX4248" s="333"/>
      <c r="EH4248" s="333"/>
      <c r="ER4248" s="333"/>
      <c r="FX4248" s="389"/>
      <c r="GH4248" s="333"/>
      <c r="GR4248" s="333"/>
      <c r="HB4248" s="333"/>
      <c r="HL4248" s="333"/>
      <c r="HV4248" s="333"/>
      <c r="IA4248" s="325"/>
    </row>
    <row r="4249" spans="1:235" s="48" customFormat="1">
      <c r="A4249" s="46"/>
      <c r="AB4249" s="333"/>
      <c r="AL4249" s="333"/>
      <c r="AV4249" s="333"/>
      <c r="BF4249" s="333"/>
      <c r="BP4249" s="333"/>
      <c r="BZ4249" s="333"/>
      <c r="CJ4249" s="333"/>
      <c r="CT4249" s="333"/>
      <c r="DD4249" s="333"/>
      <c r="DN4249" s="333"/>
      <c r="DX4249" s="333"/>
      <c r="EH4249" s="333"/>
      <c r="ER4249" s="333"/>
      <c r="FX4249" s="389"/>
      <c r="GH4249" s="333"/>
      <c r="GR4249" s="333"/>
      <c r="HB4249" s="333"/>
      <c r="HL4249" s="333"/>
      <c r="HV4249" s="333"/>
      <c r="IA4249" s="325"/>
    </row>
    <row r="4250" spans="1:235" s="48" customFormat="1">
      <c r="A4250" s="46"/>
      <c r="AB4250" s="333"/>
      <c r="AL4250" s="333"/>
      <c r="AV4250" s="333"/>
      <c r="BF4250" s="333"/>
      <c r="BP4250" s="333"/>
      <c r="BZ4250" s="333"/>
      <c r="CJ4250" s="333"/>
      <c r="CT4250" s="333"/>
      <c r="DD4250" s="333"/>
      <c r="DN4250" s="333"/>
      <c r="DX4250" s="333"/>
      <c r="EH4250" s="333"/>
      <c r="ER4250" s="333"/>
      <c r="FX4250" s="389"/>
      <c r="GH4250" s="333"/>
      <c r="GR4250" s="333"/>
      <c r="HB4250" s="333"/>
      <c r="HL4250" s="333"/>
      <c r="HV4250" s="333"/>
      <c r="IA4250" s="325"/>
    </row>
    <row r="4251" spans="1:235" s="48" customFormat="1">
      <c r="A4251" s="46"/>
      <c r="AB4251" s="333"/>
      <c r="AL4251" s="333"/>
      <c r="AV4251" s="333"/>
      <c r="BF4251" s="333"/>
      <c r="BP4251" s="333"/>
      <c r="BZ4251" s="333"/>
      <c r="CJ4251" s="333"/>
      <c r="CT4251" s="333"/>
      <c r="DD4251" s="333"/>
      <c r="DN4251" s="333"/>
      <c r="DX4251" s="333"/>
      <c r="EH4251" s="333"/>
      <c r="ER4251" s="333"/>
      <c r="FX4251" s="389"/>
      <c r="GH4251" s="333"/>
      <c r="GR4251" s="333"/>
      <c r="HB4251" s="333"/>
      <c r="HL4251" s="333"/>
      <c r="HV4251" s="333"/>
      <c r="IA4251" s="325"/>
    </row>
    <row r="4252" spans="1:235" s="48" customFormat="1">
      <c r="A4252" s="46"/>
      <c r="AB4252" s="333"/>
      <c r="AL4252" s="333"/>
      <c r="AV4252" s="333"/>
      <c r="BF4252" s="333"/>
      <c r="BP4252" s="333"/>
      <c r="BZ4252" s="333"/>
      <c r="CJ4252" s="333"/>
      <c r="CT4252" s="333"/>
      <c r="DD4252" s="333"/>
      <c r="DN4252" s="333"/>
      <c r="DX4252" s="333"/>
      <c r="EH4252" s="333"/>
      <c r="ER4252" s="333"/>
      <c r="FX4252" s="389"/>
      <c r="GH4252" s="333"/>
      <c r="GR4252" s="333"/>
      <c r="HB4252" s="333"/>
      <c r="HL4252" s="333"/>
      <c r="HV4252" s="333"/>
      <c r="IA4252" s="325"/>
    </row>
    <row r="4253" spans="1:235" s="48" customFormat="1">
      <c r="A4253" s="46"/>
      <c r="AB4253" s="333"/>
      <c r="AL4253" s="333"/>
      <c r="AV4253" s="333"/>
      <c r="BF4253" s="333"/>
      <c r="BP4253" s="333"/>
      <c r="BZ4253" s="333"/>
      <c r="CJ4253" s="333"/>
      <c r="CT4253" s="333"/>
      <c r="DD4253" s="333"/>
      <c r="DN4253" s="333"/>
      <c r="DX4253" s="333"/>
      <c r="EH4253" s="333"/>
      <c r="ER4253" s="333"/>
      <c r="FX4253" s="389"/>
      <c r="GH4253" s="333"/>
      <c r="GR4253" s="333"/>
      <c r="HB4253" s="333"/>
      <c r="HL4253" s="333"/>
      <c r="HV4253" s="333"/>
      <c r="IA4253" s="325"/>
    </row>
    <row r="4254" spans="1:235" s="48" customFormat="1">
      <c r="A4254" s="46"/>
      <c r="AB4254" s="333"/>
      <c r="AL4254" s="333"/>
      <c r="AV4254" s="333"/>
      <c r="BF4254" s="333"/>
      <c r="BP4254" s="333"/>
      <c r="BZ4254" s="333"/>
      <c r="CJ4254" s="333"/>
      <c r="CT4254" s="333"/>
      <c r="DD4254" s="333"/>
      <c r="DN4254" s="333"/>
      <c r="DX4254" s="333"/>
      <c r="EH4254" s="333"/>
      <c r="ER4254" s="333"/>
      <c r="FX4254" s="389"/>
      <c r="GH4254" s="333"/>
      <c r="GR4254" s="333"/>
      <c r="HB4254" s="333"/>
      <c r="HL4254" s="333"/>
      <c r="HV4254" s="333"/>
      <c r="IA4254" s="325"/>
    </row>
    <row r="4255" spans="1:235" s="48" customFormat="1">
      <c r="A4255" s="46"/>
      <c r="AB4255" s="333"/>
      <c r="AL4255" s="333"/>
      <c r="AV4255" s="333"/>
      <c r="BF4255" s="333"/>
      <c r="BP4255" s="333"/>
      <c r="BZ4255" s="333"/>
      <c r="CJ4255" s="333"/>
      <c r="CT4255" s="333"/>
      <c r="DD4255" s="333"/>
      <c r="DN4255" s="333"/>
      <c r="DX4255" s="333"/>
      <c r="EH4255" s="333"/>
      <c r="ER4255" s="333"/>
      <c r="FX4255" s="389"/>
      <c r="GH4255" s="333"/>
      <c r="GR4255" s="333"/>
      <c r="HB4255" s="333"/>
      <c r="HL4255" s="333"/>
      <c r="HV4255" s="333"/>
      <c r="IA4255" s="325"/>
    </row>
    <row r="4256" spans="1:235" s="48" customFormat="1">
      <c r="A4256" s="46"/>
      <c r="AB4256" s="333"/>
      <c r="AL4256" s="333"/>
      <c r="AV4256" s="333"/>
      <c r="BF4256" s="333"/>
      <c r="BP4256" s="333"/>
      <c r="BZ4256" s="333"/>
      <c r="CJ4256" s="333"/>
      <c r="CT4256" s="333"/>
      <c r="DD4256" s="333"/>
      <c r="DN4256" s="333"/>
      <c r="DX4256" s="333"/>
      <c r="EH4256" s="333"/>
      <c r="ER4256" s="333"/>
      <c r="FX4256" s="389"/>
      <c r="GH4256" s="333"/>
      <c r="GR4256" s="333"/>
      <c r="HB4256" s="333"/>
      <c r="HL4256" s="333"/>
      <c r="HV4256" s="333"/>
      <c r="IA4256" s="325"/>
    </row>
    <row r="4257" spans="1:235" s="48" customFormat="1">
      <c r="A4257" s="46"/>
      <c r="AB4257" s="333"/>
      <c r="AL4257" s="333"/>
      <c r="AV4257" s="333"/>
      <c r="BF4257" s="333"/>
      <c r="BP4257" s="333"/>
      <c r="BZ4257" s="333"/>
      <c r="CJ4257" s="333"/>
      <c r="CT4257" s="333"/>
      <c r="DD4257" s="333"/>
      <c r="DN4257" s="333"/>
      <c r="DX4257" s="333"/>
      <c r="EH4257" s="333"/>
      <c r="ER4257" s="333"/>
      <c r="FX4257" s="389"/>
      <c r="GH4257" s="333"/>
      <c r="GR4257" s="333"/>
      <c r="HB4257" s="333"/>
      <c r="HL4257" s="333"/>
      <c r="HV4257" s="333"/>
      <c r="IA4257" s="325"/>
    </row>
    <row r="4258" spans="1:235" s="48" customFormat="1">
      <c r="A4258" s="46"/>
      <c r="AB4258" s="333"/>
      <c r="AL4258" s="333"/>
      <c r="AV4258" s="333"/>
      <c r="BF4258" s="333"/>
      <c r="BP4258" s="333"/>
      <c r="BZ4258" s="333"/>
      <c r="CJ4258" s="333"/>
      <c r="CT4258" s="333"/>
      <c r="DD4258" s="333"/>
      <c r="DN4258" s="333"/>
      <c r="DX4258" s="333"/>
      <c r="EH4258" s="333"/>
      <c r="ER4258" s="333"/>
      <c r="FX4258" s="389"/>
      <c r="GH4258" s="333"/>
      <c r="GR4258" s="333"/>
      <c r="HB4258" s="333"/>
      <c r="HL4258" s="333"/>
      <c r="HV4258" s="333"/>
      <c r="IA4258" s="325"/>
    </row>
    <row r="4259" spans="1:235" s="48" customFormat="1">
      <c r="A4259" s="46"/>
      <c r="AB4259" s="333"/>
      <c r="AL4259" s="333"/>
      <c r="AV4259" s="333"/>
      <c r="BF4259" s="333"/>
      <c r="BP4259" s="333"/>
      <c r="BZ4259" s="333"/>
      <c r="CJ4259" s="333"/>
      <c r="CT4259" s="333"/>
      <c r="DD4259" s="333"/>
      <c r="DN4259" s="333"/>
      <c r="DX4259" s="333"/>
      <c r="EH4259" s="333"/>
      <c r="ER4259" s="333"/>
      <c r="FX4259" s="389"/>
      <c r="GH4259" s="333"/>
      <c r="GR4259" s="333"/>
      <c r="HB4259" s="333"/>
      <c r="HL4259" s="333"/>
      <c r="HV4259" s="333"/>
      <c r="IA4259" s="325"/>
    </row>
    <row r="4260" spans="1:235" s="48" customFormat="1">
      <c r="A4260" s="46"/>
      <c r="AB4260" s="333"/>
      <c r="AL4260" s="333"/>
      <c r="AV4260" s="333"/>
      <c r="BF4260" s="333"/>
      <c r="BP4260" s="333"/>
      <c r="BZ4260" s="333"/>
      <c r="CJ4260" s="333"/>
      <c r="CT4260" s="333"/>
      <c r="DD4260" s="333"/>
      <c r="DN4260" s="333"/>
      <c r="DX4260" s="333"/>
      <c r="EH4260" s="333"/>
      <c r="ER4260" s="333"/>
      <c r="FX4260" s="389"/>
      <c r="GH4260" s="333"/>
      <c r="GR4260" s="333"/>
      <c r="HB4260" s="333"/>
      <c r="HL4260" s="333"/>
      <c r="HV4260" s="333"/>
      <c r="IA4260" s="325"/>
    </row>
    <row r="4261" spans="1:235" s="48" customFormat="1">
      <c r="A4261" s="46"/>
      <c r="AB4261" s="333"/>
      <c r="AL4261" s="333"/>
      <c r="AV4261" s="333"/>
      <c r="BF4261" s="333"/>
      <c r="BP4261" s="333"/>
      <c r="BZ4261" s="333"/>
      <c r="CJ4261" s="333"/>
      <c r="CT4261" s="333"/>
      <c r="DD4261" s="333"/>
      <c r="DN4261" s="333"/>
      <c r="DX4261" s="333"/>
      <c r="EH4261" s="333"/>
      <c r="ER4261" s="333"/>
      <c r="FX4261" s="389"/>
      <c r="GH4261" s="333"/>
      <c r="GR4261" s="333"/>
      <c r="HB4261" s="333"/>
      <c r="HL4261" s="333"/>
      <c r="HV4261" s="333"/>
      <c r="IA4261" s="325"/>
    </row>
    <row r="4262" spans="1:235" s="48" customFormat="1">
      <c r="A4262" s="46"/>
      <c r="AB4262" s="333"/>
      <c r="AL4262" s="333"/>
      <c r="AV4262" s="333"/>
      <c r="BF4262" s="333"/>
      <c r="BP4262" s="333"/>
      <c r="BZ4262" s="333"/>
      <c r="CJ4262" s="333"/>
      <c r="CT4262" s="333"/>
      <c r="DD4262" s="333"/>
      <c r="DN4262" s="333"/>
      <c r="DX4262" s="333"/>
      <c r="EH4262" s="333"/>
      <c r="ER4262" s="333"/>
      <c r="FX4262" s="389"/>
      <c r="GH4262" s="333"/>
      <c r="GR4262" s="333"/>
      <c r="HB4262" s="333"/>
      <c r="HL4262" s="333"/>
      <c r="HV4262" s="333"/>
      <c r="IA4262" s="325"/>
    </row>
    <row r="4263" spans="1:235" s="48" customFormat="1">
      <c r="A4263" s="46"/>
      <c r="AB4263" s="333"/>
      <c r="AL4263" s="333"/>
      <c r="AV4263" s="333"/>
      <c r="BF4263" s="333"/>
      <c r="BP4263" s="333"/>
      <c r="BZ4263" s="333"/>
      <c r="CJ4263" s="333"/>
      <c r="CT4263" s="333"/>
      <c r="DD4263" s="333"/>
      <c r="DN4263" s="333"/>
      <c r="DX4263" s="333"/>
      <c r="EH4263" s="333"/>
      <c r="ER4263" s="333"/>
      <c r="FX4263" s="389"/>
      <c r="GH4263" s="333"/>
      <c r="GR4263" s="333"/>
      <c r="HB4263" s="333"/>
      <c r="HL4263" s="333"/>
      <c r="HV4263" s="333"/>
      <c r="IA4263" s="325"/>
    </row>
    <row r="4264" spans="1:235" s="48" customFormat="1">
      <c r="A4264" s="46"/>
      <c r="AB4264" s="333"/>
      <c r="AL4264" s="333"/>
      <c r="AV4264" s="333"/>
      <c r="BF4264" s="333"/>
      <c r="BP4264" s="333"/>
      <c r="BZ4264" s="333"/>
      <c r="CJ4264" s="333"/>
      <c r="CT4264" s="333"/>
      <c r="DD4264" s="333"/>
      <c r="DN4264" s="333"/>
      <c r="DX4264" s="333"/>
      <c r="EH4264" s="333"/>
      <c r="ER4264" s="333"/>
      <c r="FX4264" s="389"/>
      <c r="GH4264" s="333"/>
      <c r="GR4264" s="333"/>
      <c r="HB4264" s="333"/>
      <c r="HL4264" s="333"/>
      <c r="HV4264" s="333"/>
      <c r="IA4264" s="325"/>
    </row>
    <row r="4265" spans="1:235" s="48" customFormat="1">
      <c r="A4265" s="46"/>
      <c r="AB4265" s="333"/>
      <c r="AL4265" s="333"/>
      <c r="AV4265" s="333"/>
      <c r="BF4265" s="333"/>
      <c r="BP4265" s="333"/>
      <c r="BZ4265" s="333"/>
      <c r="CJ4265" s="333"/>
      <c r="CT4265" s="333"/>
      <c r="DD4265" s="333"/>
      <c r="DN4265" s="333"/>
      <c r="DX4265" s="333"/>
      <c r="EH4265" s="333"/>
      <c r="ER4265" s="333"/>
      <c r="FX4265" s="389"/>
      <c r="GH4265" s="333"/>
      <c r="GR4265" s="333"/>
      <c r="HB4265" s="333"/>
      <c r="HL4265" s="333"/>
      <c r="HV4265" s="333"/>
      <c r="IA4265" s="325"/>
    </row>
    <row r="4266" spans="1:235" s="48" customFormat="1">
      <c r="A4266" s="46"/>
      <c r="AB4266" s="333"/>
      <c r="AL4266" s="333"/>
      <c r="AV4266" s="333"/>
      <c r="BF4266" s="333"/>
      <c r="BP4266" s="333"/>
      <c r="BZ4266" s="333"/>
      <c r="CJ4266" s="333"/>
      <c r="CT4266" s="333"/>
      <c r="DD4266" s="333"/>
      <c r="DN4266" s="333"/>
      <c r="DX4266" s="333"/>
      <c r="EH4266" s="333"/>
      <c r="ER4266" s="333"/>
      <c r="FX4266" s="389"/>
      <c r="GH4266" s="333"/>
      <c r="GR4266" s="333"/>
      <c r="HB4266" s="333"/>
      <c r="HL4266" s="333"/>
      <c r="HV4266" s="333"/>
      <c r="IA4266" s="325"/>
    </row>
    <row r="4267" spans="1:235" s="48" customFormat="1">
      <c r="A4267" s="46"/>
      <c r="AB4267" s="333"/>
      <c r="AL4267" s="333"/>
      <c r="AV4267" s="333"/>
      <c r="BF4267" s="333"/>
      <c r="BP4267" s="333"/>
      <c r="BZ4267" s="333"/>
      <c r="CJ4267" s="333"/>
      <c r="CT4267" s="333"/>
      <c r="DD4267" s="333"/>
      <c r="DN4267" s="333"/>
      <c r="DX4267" s="333"/>
      <c r="EH4267" s="333"/>
      <c r="ER4267" s="333"/>
      <c r="FX4267" s="389"/>
      <c r="GH4267" s="333"/>
      <c r="GR4267" s="333"/>
      <c r="HB4267" s="333"/>
      <c r="HL4267" s="333"/>
      <c r="HV4267" s="333"/>
      <c r="IA4267" s="325"/>
    </row>
    <row r="4268" spans="1:235" s="48" customFormat="1">
      <c r="A4268" s="46"/>
      <c r="AB4268" s="333"/>
      <c r="AL4268" s="333"/>
      <c r="AV4268" s="333"/>
      <c r="BF4268" s="333"/>
      <c r="BP4268" s="333"/>
      <c r="BZ4268" s="333"/>
      <c r="CJ4268" s="333"/>
      <c r="CT4268" s="333"/>
      <c r="DD4268" s="333"/>
      <c r="DN4268" s="333"/>
      <c r="DX4268" s="333"/>
      <c r="EH4268" s="333"/>
      <c r="ER4268" s="333"/>
      <c r="FX4268" s="389"/>
      <c r="GH4268" s="333"/>
      <c r="GR4268" s="333"/>
      <c r="HB4268" s="333"/>
      <c r="HL4268" s="333"/>
      <c r="HV4268" s="333"/>
      <c r="IA4268" s="325"/>
    </row>
    <row r="4269" spans="1:235" s="48" customFormat="1">
      <c r="A4269" s="46"/>
      <c r="AB4269" s="333"/>
      <c r="AL4269" s="333"/>
      <c r="AV4269" s="333"/>
      <c r="BF4269" s="333"/>
      <c r="BP4269" s="333"/>
      <c r="BZ4269" s="333"/>
      <c r="CJ4269" s="333"/>
      <c r="CT4269" s="333"/>
      <c r="DD4269" s="333"/>
      <c r="DN4269" s="333"/>
      <c r="DX4269" s="333"/>
      <c r="EH4269" s="333"/>
      <c r="ER4269" s="333"/>
      <c r="FX4269" s="389"/>
      <c r="GH4269" s="333"/>
      <c r="GR4269" s="333"/>
      <c r="HB4269" s="333"/>
      <c r="HL4269" s="333"/>
      <c r="HV4269" s="333"/>
      <c r="IA4269" s="325"/>
    </row>
    <row r="4270" spans="1:235" s="48" customFormat="1">
      <c r="A4270" s="46"/>
      <c r="AB4270" s="333"/>
      <c r="AL4270" s="333"/>
      <c r="AV4270" s="333"/>
      <c r="BF4270" s="333"/>
      <c r="BP4270" s="333"/>
      <c r="BZ4270" s="333"/>
      <c r="CJ4270" s="333"/>
      <c r="CT4270" s="333"/>
      <c r="DD4270" s="333"/>
      <c r="DN4270" s="333"/>
      <c r="DX4270" s="333"/>
      <c r="EH4270" s="333"/>
      <c r="ER4270" s="333"/>
      <c r="FX4270" s="389"/>
      <c r="GH4270" s="333"/>
      <c r="GR4270" s="333"/>
      <c r="HB4270" s="333"/>
      <c r="HL4270" s="333"/>
      <c r="HV4270" s="333"/>
      <c r="IA4270" s="325"/>
    </row>
    <row r="4271" spans="1:235" s="48" customFormat="1">
      <c r="A4271" s="46"/>
      <c r="AB4271" s="333"/>
      <c r="AL4271" s="333"/>
      <c r="AV4271" s="333"/>
      <c r="BF4271" s="333"/>
      <c r="BP4271" s="333"/>
      <c r="BZ4271" s="333"/>
      <c r="CJ4271" s="333"/>
      <c r="CT4271" s="333"/>
      <c r="DD4271" s="333"/>
      <c r="DN4271" s="333"/>
      <c r="DX4271" s="333"/>
      <c r="EH4271" s="333"/>
      <c r="ER4271" s="333"/>
      <c r="FX4271" s="389"/>
      <c r="GH4271" s="333"/>
      <c r="GR4271" s="333"/>
      <c r="HB4271" s="333"/>
      <c r="HL4271" s="333"/>
      <c r="HV4271" s="333"/>
      <c r="IA4271" s="325"/>
    </row>
    <row r="4272" spans="1:235" s="48" customFormat="1">
      <c r="A4272" s="46"/>
      <c r="AB4272" s="333"/>
      <c r="AL4272" s="333"/>
      <c r="AV4272" s="333"/>
      <c r="BF4272" s="333"/>
      <c r="BP4272" s="333"/>
      <c r="BZ4272" s="333"/>
      <c r="CJ4272" s="333"/>
      <c r="CT4272" s="333"/>
      <c r="DD4272" s="333"/>
      <c r="DN4272" s="333"/>
      <c r="DX4272" s="333"/>
      <c r="EH4272" s="333"/>
      <c r="ER4272" s="333"/>
      <c r="FX4272" s="389"/>
      <c r="GH4272" s="333"/>
      <c r="GR4272" s="333"/>
      <c r="HB4272" s="333"/>
      <c r="HL4272" s="333"/>
      <c r="HV4272" s="333"/>
      <c r="IA4272" s="325"/>
    </row>
    <row r="4273" spans="1:235" s="48" customFormat="1">
      <c r="A4273" s="46"/>
      <c r="AB4273" s="333"/>
      <c r="AL4273" s="333"/>
      <c r="AV4273" s="333"/>
      <c r="BF4273" s="333"/>
      <c r="BP4273" s="333"/>
      <c r="BZ4273" s="333"/>
      <c r="CJ4273" s="333"/>
      <c r="CT4273" s="333"/>
      <c r="DD4273" s="333"/>
      <c r="DN4273" s="333"/>
      <c r="DX4273" s="333"/>
      <c r="EH4273" s="333"/>
      <c r="ER4273" s="333"/>
      <c r="FX4273" s="389"/>
      <c r="GH4273" s="333"/>
      <c r="GR4273" s="333"/>
      <c r="HB4273" s="333"/>
      <c r="HL4273" s="333"/>
      <c r="HV4273" s="333"/>
      <c r="IA4273" s="325"/>
    </row>
    <row r="4274" spans="1:235" s="48" customFormat="1">
      <c r="A4274" s="46"/>
      <c r="AB4274" s="333"/>
      <c r="AL4274" s="333"/>
      <c r="AV4274" s="333"/>
      <c r="BF4274" s="333"/>
      <c r="BP4274" s="333"/>
      <c r="BZ4274" s="333"/>
      <c r="CJ4274" s="333"/>
      <c r="CT4274" s="333"/>
      <c r="DD4274" s="333"/>
      <c r="DN4274" s="333"/>
      <c r="DX4274" s="333"/>
      <c r="EH4274" s="333"/>
      <c r="ER4274" s="333"/>
      <c r="FX4274" s="389"/>
      <c r="GH4274" s="333"/>
      <c r="GR4274" s="333"/>
      <c r="HB4274" s="333"/>
      <c r="HL4274" s="333"/>
      <c r="HV4274" s="333"/>
      <c r="IA4274" s="325"/>
    </row>
    <row r="4275" spans="1:235" s="48" customFormat="1">
      <c r="A4275" s="46"/>
      <c r="AB4275" s="333"/>
      <c r="AL4275" s="333"/>
      <c r="AV4275" s="333"/>
      <c r="BF4275" s="333"/>
      <c r="BP4275" s="333"/>
      <c r="BZ4275" s="333"/>
      <c r="CJ4275" s="333"/>
      <c r="CT4275" s="333"/>
      <c r="DD4275" s="333"/>
      <c r="DN4275" s="333"/>
      <c r="DX4275" s="333"/>
      <c r="EH4275" s="333"/>
      <c r="ER4275" s="333"/>
      <c r="FX4275" s="389"/>
      <c r="GH4275" s="333"/>
      <c r="GR4275" s="333"/>
      <c r="HB4275" s="333"/>
      <c r="HL4275" s="333"/>
      <c r="HV4275" s="333"/>
      <c r="IA4275" s="325"/>
    </row>
    <row r="4276" spans="1:235" s="48" customFormat="1">
      <c r="A4276" s="46"/>
      <c r="AB4276" s="333"/>
      <c r="AL4276" s="333"/>
      <c r="AV4276" s="333"/>
      <c r="BF4276" s="333"/>
      <c r="BP4276" s="333"/>
      <c r="BZ4276" s="333"/>
      <c r="CJ4276" s="333"/>
      <c r="CT4276" s="333"/>
      <c r="DD4276" s="333"/>
      <c r="DN4276" s="333"/>
      <c r="DX4276" s="333"/>
      <c r="EH4276" s="333"/>
      <c r="ER4276" s="333"/>
      <c r="FX4276" s="389"/>
      <c r="GH4276" s="333"/>
      <c r="GR4276" s="333"/>
      <c r="HB4276" s="333"/>
      <c r="HL4276" s="333"/>
      <c r="HV4276" s="333"/>
      <c r="IA4276" s="325"/>
    </row>
    <row r="4277" spans="1:235" s="48" customFormat="1">
      <c r="A4277" s="46"/>
      <c r="AB4277" s="333"/>
      <c r="AL4277" s="333"/>
      <c r="AV4277" s="333"/>
      <c r="BF4277" s="333"/>
      <c r="BP4277" s="333"/>
      <c r="BZ4277" s="333"/>
      <c r="CJ4277" s="333"/>
      <c r="CT4277" s="333"/>
      <c r="DD4277" s="333"/>
      <c r="DN4277" s="333"/>
      <c r="DX4277" s="333"/>
      <c r="EH4277" s="333"/>
      <c r="ER4277" s="333"/>
      <c r="FX4277" s="389"/>
      <c r="GH4277" s="333"/>
      <c r="GR4277" s="333"/>
      <c r="HB4277" s="333"/>
      <c r="HL4277" s="333"/>
      <c r="HV4277" s="333"/>
      <c r="IA4277" s="325"/>
    </row>
    <row r="4278" spans="1:235" s="48" customFormat="1">
      <c r="A4278" s="46"/>
      <c r="AB4278" s="333"/>
      <c r="AL4278" s="333"/>
      <c r="AV4278" s="333"/>
      <c r="BF4278" s="333"/>
      <c r="BP4278" s="333"/>
      <c r="BZ4278" s="333"/>
      <c r="CJ4278" s="333"/>
      <c r="CT4278" s="333"/>
      <c r="DD4278" s="333"/>
      <c r="DN4278" s="333"/>
      <c r="DX4278" s="333"/>
      <c r="EH4278" s="333"/>
      <c r="ER4278" s="333"/>
      <c r="FX4278" s="389"/>
      <c r="GH4278" s="333"/>
      <c r="GR4278" s="333"/>
      <c r="HB4278" s="333"/>
      <c r="HL4278" s="333"/>
      <c r="HV4278" s="333"/>
      <c r="IA4278" s="325"/>
    </row>
    <row r="4279" spans="1:235" s="48" customFormat="1">
      <c r="A4279" s="46"/>
      <c r="AB4279" s="333"/>
      <c r="AL4279" s="333"/>
      <c r="AV4279" s="333"/>
      <c r="BF4279" s="333"/>
      <c r="BP4279" s="333"/>
      <c r="BZ4279" s="333"/>
      <c r="CJ4279" s="333"/>
      <c r="CT4279" s="333"/>
      <c r="DD4279" s="333"/>
      <c r="DN4279" s="333"/>
      <c r="DX4279" s="333"/>
      <c r="EH4279" s="333"/>
      <c r="ER4279" s="333"/>
      <c r="FX4279" s="389"/>
      <c r="GH4279" s="333"/>
      <c r="GR4279" s="333"/>
      <c r="HB4279" s="333"/>
      <c r="HL4279" s="333"/>
      <c r="HV4279" s="333"/>
      <c r="IA4279" s="325"/>
    </row>
    <row r="4280" spans="1:235" s="48" customFormat="1">
      <c r="A4280" s="46"/>
      <c r="AB4280" s="333"/>
      <c r="AL4280" s="333"/>
      <c r="AV4280" s="333"/>
      <c r="BF4280" s="333"/>
      <c r="BP4280" s="333"/>
      <c r="BZ4280" s="333"/>
      <c r="CJ4280" s="333"/>
      <c r="CT4280" s="333"/>
      <c r="DD4280" s="333"/>
      <c r="DN4280" s="333"/>
      <c r="DX4280" s="333"/>
      <c r="EH4280" s="333"/>
      <c r="ER4280" s="333"/>
      <c r="FX4280" s="389"/>
      <c r="GH4280" s="333"/>
      <c r="GR4280" s="333"/>
      <c r="HB4280" s="333"/>
      <c r="HL4280" s="333"/>
      <c r="HV4280" s="333"/>
      <c r="IA4280" s="325"/>
    </row>
    <row r="4281" spans="1:235" s="48" customFormat="1">
      <c r="A4281" s="46"/>
      <c r="AB4281" s="333"/>
      <c r="AL4281" s="333"/>
      <c r="AV4281" s="333"/>
      <c r="BF4281" s="333"/>
      <c r="BP4281" s="333"/>
      <c r="BZ4281" s="333"/>
      <c r="CJ4281" s="333"/>
      <c r="CT4281" s="333"/>
      <c r="DD4281" s="333"/>
      <c r="DN4281" s="333"/>
      <c r="DX4281" s="333"/>
      <c r="EH4281" s="333"/>
      <c r="ER4281" s="333"/>
      <c r="FX4281" s="389"/>
      <c r="GH4281" s="333"/>
      <c r="GR4281" s="333"/>
      <c r="HB4281" s="333"/>
      <c r="HL4281" s="333"/>
      <c r="HV4281" s="333"/>
      <c r="IA4281" s="325"/>
    </row>
    <row r="4282" spans="1:235" s="48" customFormat="1">
      <c r="A4282" s="46"/>
      <c r="AB4282" s="333"/>
      <c r="AL4282" s="333"/>
      <c r="AV4282" s="333"/>
      <c r="BF4282" s="333"/>
      <c r="BP4282" s="333"/>
      <c r="BZ4282" s="333"/>
      <c r="CJ4282" s="333"/>
      <c r="CT4282" s="333"/>
      <c r="DD4282" s="333"/>
      <c r="DN4282" s="333"/>
      <c r="DX4282" s="333"/>
      <c r="EH4282" s="333"/>
      <c r="ER4282" s="333"/>
      <c r="FX4282" s="389"/>
      <c r="GH4282" s="333"/>
      <c r="GR4282" s="333"/>
      <c r="HB4282" s="333"/>
      <c r="HL4282" s="333"/>
      <c r="HV4282" s="333"/>
      <c r="IA4282" s="325"/>
    </row>
    <row r="4283" spans="1:235" s="48" customFormat="1">
      <c r="A4283" s="46"/>
      <c r="AB4283" s="333"/>
      <c r="AL4283" s="333"/>
      <c r="AV4283" s="333"/>
      <c r="BF4283" s="333"/>
      <c r="BP4283" s="333"/>
      <c r="BZ4283" s="333"/>
      <c r="CJ4283" s="333"/>
      <c r="CT4283" s="333"/>
      <c r="DD4283" s="333"/>
      <c r="DN4283" s="333"/>
      <c r="DX4283" s="333"/>
      <c r="EH4283" s="333"/>
      <c r="ER4283" s="333"/>
      <c r="FX4283" s="389"/>
      <c r="GH4283" s="333"/>
      <c r="GR4283" s="333"/>
      <c r="HB4283" s="333"/>
      <c r="HL4283" s="333"/>
      <c r="HV4283" s="333"/>
      <c r="IA4283" s="325"/>
    </row>
    <row r="4284" spans="1:235" s="48" customFormat="1">
      <c r="A4284" s="46"/>
      <c r="AB4284" s="333"/>
      <c r="AL4284" s="333"/>
      <c r="AV4284" s="333"/>
      <c r="BF4284" s="333"/>
      <c r="BP4284" s="333"/>
      <c r="BZ4284" s="333"/>
      <c r="CJ4284" s="333"/>
      <c r="CT4284" s="333"/>
      <c r="DD4284" s="333"/>
      <c r="DN4284" s="333"/>
      <c r="DX4284" s="333"/>
      <c r="EH4284" s="333"/>
      <c r="ER4284" s="333"/>
      <c r="FX4284" s="389"/>
      <c r="GH4284" s="333"/>
      <c r="GR4284" s="333"/>
      <c r="HB4284" s="333"/>
      <c r="HL4284" s="333"/>
      <c r="HV4284" s="333"/>
      <c r="IA4284" s="325"/>
    </row>
    <row r="4285" spans="1:235" s="48" customFormat="1">
      <c r="A4285" s="46"/>
      <c r="AB4285" s="333"/>
      <c r="AL4285" s="333"/>
      <c r="AV4285" s="333"/>
      <c r="BF4285" s="333"/>
      <c r="BP4285" s="333"/>
      <c r="BZ4285" s="333"/>
      <c r="CJ4285" s="333"/>
      <c r="CT4285" s="333"/>
      <c r="DD4285" s="333"/>
      <c r="DN4285" s="333"/>
      <c r="DX4285" s="333"/>
      <c r="EH4285" s="333"/>
      <c r="ER4285" s="333"/>
      <c r="FX4285" s="389"/>
      <c r="GH4285" s="333"/>
      <c r="GR4285" s="333"/>
      <c r="HB4285" s="333"/>
      <c r="HL4285" s="333"/>
      <c r="HV4285" s="333"/>
      <c r="IA4285" s="325"/>
    </row>
    <row r="4286" spans="1:235" s="48" customFormat="1">
      <c r="A4286" s="46"/>
      <c r="AB4286" s="333"/>
      <c r="AL4286" s="333"/>
      <c r="AV4286" s="333"/>
      <c r="BF4286" s="333"/>
      <c r="BP4286" s="333"/>
      <c r="BZ4286" s="333"/>
      <c r="CJ4286" s="333"/>
      <c r="CT4286" s="333"/>
      <c r="DD4286" s="333"/>
      <c r="DN4286" s="333"/>
      <c r="DX4286" s="333"/>
      <c r="EH4286" s="333"/>
      <c r="ER4286" s="333"/>
      <c r="FX4286" s="389"/>
      <c r="GH4286" s="333"/>
      <c r="GR4286" s="333"/>
      <c r="HB4286" s="333"/>
      <c r="HL4286" s="333"/>
      <c r="HV4286" s="333"/>
      <c r="IA4286" s="325"/>
    </row>
    <row r="4287" spans="1:235" s="48" customFormat="1">
      <c r="A4287" s="46"/>
      <c r="AB4287" s="333"/>
      <c r="AL4287" s="333"/>
      <c r="AV4287" s="333"/>
      <c r="BF4287" s="333"/>
      <c r="BP4287" s="333"/>
      <c r="BZ4287" s="333"/>
      <c r="CJ4287" s="333"/>
      <c r="CT4287" s="333"/>
      <c r="DD4287" s="333"/>
      <c r="DN4287" s="333"/>
      <c r="DX4287" s="333"/>
      <c r="EH4287" s="333"/>
      <c r="ER4287" s="333"/>
      <c r="FX4287" s="389"/>
      <c r="GH4287" s="333"/>
      <c r="GR4287" s="333"/>
      <c r="HB4287" s="333"/>
      <c r="HL4287" s="333"/>
      <c r="HV4287" s="333"/>
      <c r="IA4287" s="325"/>
    </row>
    <row r="4288" spans="1:235" s="48" customFormat="1">
      <c r="A4288" s="46"/>
      <c r="AB4288" s="333"/>
      <c r="AL4288" s="333"/>
      <c r="AV4288" s="333"/>
      <c r="BF4288" s="333"/>
      <c r="BP4288" s="333"/>
      <c r="BZ4288" s="333"/>
      <c r="CJ4288" s="333"/>
      <c r="CT4288" s="333"/>
      <c r="DD4288" s="333"/>
      <c r="DN4288" s="333"/>
      <c r="DX4288" s="333"/>
      <c r="EH4288" s="333"/>
      <c r="ER4288" s="333"/>
      <c r="FX4288" s="389"/>
      <c r="GH4288" s="333"/>
      <c r="GR4288" s="333"/>
      <c r="HB4288" s="333"/>
      <c r="HL4288" s="333"/>
      <c r="HV4288" s="333"/>
      <c r="IA4288" s="325"/>
    </row>
    <row r="4289" spans="1:235" s="48" customFormat="1">
      <c r="A4289" s="46"/>
      <c r="AB4289" s="333"/>
      <c r="AL4289" s="333"/>
      <c r="AV4289" s="333"/>
      <c r="BF4289" s="333"/>
      <c r="BP4289" s="333"/>
      <c r="BZ4289" s="333"/>
      <c r="CJ4289" s="333"/>
      <c r="CT4289" s="333"/>
      <c r="DD4289" s="333"/>
      <c r="DN4289" s="333"/>
      <c r="DX4289" s="333"/>
      <c r="EH4289" s="333"/>
      <c r="ER4289" s="333"/>
      <c r="FX4289" s="389"/>
      <c r="GH4289" s="333"/>
      <c r="GR4289" s="333"/>
      <c r="HB4289" s="333"/>
      <c r="HL4289" s="333"/>
      <c r="HV4289" s="333"/>
      <c r="IA4289" s="325"/>
    </row>
    <row r="4290" spans="1:235" s="48" customFormat="1">
      <c r="A4290" s="46"/>
      <c r="AB4290" s="333"/>
      <c r="AL4290" s="333"/>
      <c r="AV4290" s="333"/>
      <c r="BF4290" s="333"/>
      <c r="BP4290" s="333"/>
      <c r="BZ4290" s="333"/>
      <c r="CJ4290" s="333"/>
      <c r="CT4290" s="333"/>
      <c r="DD4290" s="333"/>
      <c r="DN4290" s="333"/>
      <c r="DX4290" s="333"/>
      <c r="EH4290" s="333"/>
      <c r="ER4290" s="333"/>
      <c r="FX4290" s="389"/>
      <c r="GH4290" s="333"/>
      <c r="GR4290" s="333"/>
      <c r="HB4290" s="333"/>
      <c r="HL4290" s="333"/>
      <c r="HV4290" s="333"/>
      <c r="IA4290" s="325"/>
    </row>
    <row r="4291" spans="1:235" s="48" customFormat="1">
      <c r="A4291" s="46"/>
      <c r="AB4291" s="333"/>
      <c r="AL4291" s="333"/>
      <c r="AV4291" s="333"/>
      <c r="BF4291" s="333"/>
      <c r="BP4291" s="333"/>
      <c r="BZ4291" s="333"/>
      <c r="CJ4291" s="333"/>
      <c r="CT4291" s="333"/>
      <c r="DD4291" s="333"/>
      <c r="DN4291" s="333"/>
      <c r="DX4291" s="333"/>
      <c r="EH4291" s="333"/>
      <c r="ER4291" s="333"/>
      <c r="FX4291" s="389"/>
      <c r="GH4291" s="333"/>
      <c r="GR4291" s="333"/>
      <c r="HB4291" s="333"/>
      <c r="HL4291" s="333"/>
      <c r="HV4291" s="333"/>
      <c r="IA4291" s="325"/>
    </row>
    <row r="4292" spans="1:235" s="48" customFormat="1">
      <c r="A4292" s="46"/>
      <c r="AB4292" s="333"/>
      <c r="AL4292" s="333"/>
      <c r="AV4292" s="333"/>
      <c r="BF4292" s="333"/>
      <c r="BP4292" s="333"/>
      <c r="BZ4292" s="333"/>
      <c r="CJ4292" s="333"/>
      <c r="CT4292" s="333"/>
      <c r="DD4292" s="333"/>
      <c r="DN4292" s="333"/>
      <c r="DX4292" s="333"/>
      <c r="EH4292" s="333"/>
      <c r="ER4292" s="333"/>
      <c r="FX4292" s="389"/>
      <c r="GH4292" s="333"/>
      <c r="GR4292" s="333"/>
      <c r="HB4292" s="333"/>
      <c r="HL4292" s="333"/>
      <c r="HV4292" s="333"/>
      <c r="IA4292" s="325"/>
    </row>
    <row r="4293" spans="1:235" s="48" customFormat="1">
      <c r="A4293" s="46"/>
      <c r="AB4293" s="333"/>
      <c r="AL4293" s="333"/>
      <c r="AV4293" s="333"/>
      <c r="BF4293" s="333"/>
      <c r="BP4293" s="333"/>
      <c r="BZ4293" s="333"/>
      <c r="CJ4293" s="333"/>
      <c r="CT4293" s="333"/>
      <c r="DD4293" s="333"/>
      <c r="DN4293" s="333"/>
      <c r="DX4293" s="333"/>
      <c r="EH4293" s="333"/>
      <c r="ER4293" s="333"/>
      <c r="FX4293" s="389"/>
      <c r="GH4293" s="333"/>
      <c r="GR4293" s="333"/>
      <c r="HB4293" s="333"/>
      <c r="HL4293" s="333"/>
      <c r="HV4293" s="333"/>
      <c r="IA4293" s="325"/>
    </row>
    <row r="4294" spans="1:235" s="48" customFormat="1">
      <c r="A4294" s="46"/>
      <c r="AB4294" s="333"/>
      <c r="AL4294" s="333"/>
      <c r="AV4294" s="333"/>
      <c r="BF4294" s="333"/>
      <c r="BP4294" s="333"/>
      <c r="BZ4294" s="333"/>
      <c r="CJ4294" s="333"/>
      <c r="CT4294" s="333"/>
      <c r="DD4294" s="333"/>
      <c r="DN4294" s="333"/>
      <c r="DX4294" s="333"/>
      <c r="EH4294" s="333"/>
      <c r="ER4294" s="333"/>
      <c r="FX4294" s="389"/>
      <c r="GH4294" s="333"/>
      <c r="GR4294" s="333"/>
      <c r="HB4294" s="333"/>
      <c r="HL4294" s="333"/>
      <c r="HV4294" s="333"/>
      <c r="IA4294" s="325"/>
    </row>
    <row r="4295" spans="1:235" s="48" customFormat="1">
      <c r="A4295" s="46"/>
      <c r="AB4295" s="333"/>
      <c r="AL4295" s="333"/>
      <c r="AV4295" s="333"/>
      <c r="BF4295" s="333"/>
      <c r="BP4295" s="333"/>
      <c r="BZ4295" s="333"/>
      <c r="CJ4295" s="333"/>
      <c r="CT4295" s="333"/>
      <c r="DD4295" s="333"/>
      <c r="DN4295" s="333"/>
      <c r="DX4295" s="333"/>
      <c r="EH4295" s="333"/>
      <c r="ER4295" s="333"/>
      <c r="FX4295" s="389"/>
      <c r="GH4295" s="333"/>
      <c r="GR4295" s="333"/>
      <c r="HB4295" s="333"/>
      <c r="HL4295" s="333"/>
      <c r="HV4295" s="333"/>
      <c r="IA4295" s="325"/>
    </row>
    <row r="4296" spans="1:235" s="48" customFormat="1">
      <c r="A4296" s="46"/>
      <c r="AB4296" s="333"/>
      <c r="AL4296" s="333"/>
      <c r="AV4296" s="333"/>
      <c r="BF4296" s="333"/>
      <c r="BP4296" s="333"/>
      <c r="BZ4296" s="333"/>
      <c r="CJ4296" s="333"/>
      <c r="CT4296" s="333"/>
      <c r="DD4296" s="333"/>
      <c r="DN4296" s="333"/>
      <c r="DX4296" s="333"/>
      <c r="EH4296" s="333"/>
      <c r="ER4296" s="333"/>
      <c r="FX4296" s="389"/>
      <c r="GH4296" s="333"/>
      <c r="GR4296" s="333"/>
      <c r="HB4296" s="333"/>
      <c r="HL4296" s="333"/>
      <c r="HV4296" s="333"/>
      <c r="IA4296" s="325"/>
    </row>
    <row r="4297" spans="1:235" s="48" customFormat="1">
      <c r="A4297" s="46"/>
      <c r="AB4297" s="333"/>
      <c r="AL4297" s="333"/>
      <c r="AV4297" s="333"/>
      <c r="BF4297" s="333"/>
      <c r="BP4297" s="333"/>
      <c r="BZ4297" s="333"/>
      <c r="CJ4297" s="333"/>
      <c r="CT4297" s="333"/>
      <c r="DD4297" s="333"/>
      <c r="DN4297" s="333"/>
      <c r="DX4297" s="333"/>
      <c r="EH4297" s="333"/>
      <c r="ER4297" s="333"/>
      <c r="FX4297" s="389"/>
      <c r="GH4297" s="333"/>
      <c r="GR4297" s="333"/>
      <c r="HB4297" s="333"/>
      <c r="HL4297" s="333"/>
      <c r="HV4297" s="333"/>
      <c r="IA4297" s="325"/>
    </row>
    <row r="4298" spans="1:235" s="48" customFormat="1">
      <c r="A4298" s="46"/>
      <c r="AB4298" s="333"/>
      <c r="AL4298" s="333"/>
      <c r="AV4298" s="333"/>
      <c r="BF4298" s="333"/>
      <c r="BP4298" s="333"/>
      <c r="BZ4298" s="333"/>
      <c r="CJ4298" s="333"/>
      <c r="CT4298" s="333"/>
      <c r="DD4298" s="333"/>
      <c r="DN4298" s="333"/>
      <c r="DX4298" s="333"/>
      <c r="EH4298" s="333"/>
      <c r="ER4298" s="333"/>
      <c r="FX4298" s="389"/>
      <c r="GH4298" s="333"/>
      <c r="GR4298" s="333"/>
      <c r="HB4298" s="333"/>
      <c r="HL4298" s="333"/>
      <c r="HV4298" s="333"/>
      <c r="IA4298" s="325"/>
    </row>
    <row r="4299" spans="1:235" s="48" customFormat="1">
      <c r="A4299" s="46"/>
      <c r="AB4299" s="333"/>
      <c r="AL4299" s="333"/>
      <c r="AV4299" s="333"/>
      <c r="BF4299" s="333"/>
      <c r="BP4299" s="333"/>
      <c r="BZ4299" s="333"/>
      <c r="CJ4299" s="333"/>
      <c r="CT4299" s="333"/>
      <c r="DD4299" s="333"/>
      <c r="DN4299" s="333"/>
      <c r="DX4299" s="333"/>
      <c r="EH4299" s="333"/>
      <c r="ER4299" s="333"/>
      <c r="FX4299" s="389"/>
      <c r="GH4299" s="333"/>
      <c r="GR4299" s="333"/>
      <c r="HB4299" s="333"/>
      <c r="HL4299" s="333"/>
      <c r="HV4299" s="333"/>
      <c r="IA4299" s="325"/>
    </row>
    <row r="4300" spans="1:235" s="48" customFormat="1">
      <c r="A4300" s="46"/>
      <c r="AB4300" s="333"/>
      <c r="AL4300" s="333"/>
      <c r="AV4300" s="333"/>
      <c r="BF4300" s="333"/>
      <c r="BP4300" s="333"/>
      <c r="BZ4300" s="333"/>
      <c r="CJ4300" s="333"/>
      <c r="CT4300" s="333"/>
      <c r="DD4300" s="333"/>
      <c r="DN4300" s="333"/>
      <c r="DX4300" s="333"/>
      <c r="EH4300" s="333"/>
      <c r="ER4300" s="333"/>
      <c r="FX4300" s="389"/>
      <c r="GH4300" s="333"/>
      <c r="GR4300" s="333"/>
      <c r="HB4300" s="333"/>
      <c r="HL4300" s="333"/>
      <c r="HV4300" s="333"/>
      <c r="IA4300" s="325"/>
    </row>
    <row r="4301" spans="1:235" s="48" customFormat="1">
      <c r="A4301" s="46"/>
      <c r="AB4301" s="333"/>
      <c r="AL4301" s="333"/>
      <c r="AV4301" s="333"/>
      <c r="BF4301" s="333"/>
      <c r="BP4301" s="333"/>
      <c r="BZ4301" s="333"/>
      <c r="CJ4301" s="333"/>
      <c r="CT4301" s="333"/>
      <c r="DD4301" s="333"/>
      <c r="DN4301" s="333"/>
      <c r="DX4301" s="333"/>
      <c r="EH4301" s="333"/>
      <c r="ER4301" s="333"/>
      <c r="FX4301" s="389"/>
      <c r="GH4301" s="333"/>
      <c r="GR4301" s="333"/>
      <c r="HB4301" s="333"/>
      <c r="HL4301" s="333"/>
      <c r="HV4301" s="333"/>
      <c r="IA4301" s="325"/>
    </row>
    <row r="4302" spans="1:235" s="48" customFormat="1">
      <c r="A4302" s="46"/>
      <c r="AB4302" s="333"/>
      <c r="AL4302" s="333"/>
      <c r="AV4302" s="333"/>
      <c r="BF4302" s="333"/>
      <c r="BP4302" s="333"/>
      <c r="BZ4302" s="333"/>
      <c r="CJ4302" s="333"/>
      <c r="CT4302" s="333"/>
      <c r="DD4302" s="333"/>
      <c r="DN4302" s="333"/>
      <c r="DX4302" s="333"/>
      <c r="EH4302" s="333"/>
      <c r="ER4302" s="333"/>
      <c r="FX4302" s="389"/>
      <c r="GH4302" s="333"/>
      <c r="GR4302" s="333"/>
      <c r="HB4302" s="333"/>
      <c r="HL4302" s="333"/>
      <c r="HV4302" s="333"/>
      <c r="IA4302" s="325"/>
    </row>
    <row r="4303" spans="1:235" s="48" customFormat="1">
      <c r="A4303" s="46"/>
      <c r="AB4303" s="333"/>
      <c r="AL4303" s="333"/>
      <c r="AV4303" s="333"/>
      <c r="BF4303" s="333"/>
      <c r="BP4303" s="333"/>
      <c r="BZ4303" s="333"/>
      <c r="CJ4303" s="333"/>
      <c r="CT4303" s="333"/>
      <c r="DD4303" s="333"/>
      <c r="DN4303" s="333"/>
      <c r="DX4303" s="333"/>
      <c r="EH4303" s="333"/>
      <c r="ER4303" s="333"/>
      <c r="FX4303" s="389"/>
      <c r="GH4303" s="333"/>
      <c r="GR4303" s="333"/>
      <c r="HB4303" s="333"/>
      <c r="HL4303" s="333"/>
      <c r="HV4303" s="333"/>
      <c r="IA4303" s="325"/>
    </row>
    <row r="4304" spans="1:235" s="48" customFormat="1">
      <c r="A4304" s="46"/>
      <c r="AB4304" s="333"/>
      <c r="AL4304" s="333"/>
      <c r="AV4304" s="333"/>
      <c r="BF4304" s="333"/>
      <c r="BP4304" s="333"/>
      <c r="BZ4304" s="333"/>
      <c r="CJ4304" s="333"/>
      <c r="CT4304" s="333"/>
      <c r="DD4304" s="333"/>
      <c r="DN4304" s="333"/>
      <c r="DX4304" s="333"/>
      <c r="EH4304" s="333"/>
      <c r="ER4304" s="333"/>
      <c r="FX4304" s="389"/>
      <c r="GH4304" s="333"/>
      <c r="GR4304" s="333"/>
      <c r="HB4304" s="333"/>
      <c r="HL4304" s="333"/>
      <c r="HV4304" s="333"/>
      <c r="IA4304" s="325"/>
    </row>
    <row r="4305" spans="1:235" s="48" customFormat="1">
      <c r="A4305" s="46"/>
      <c r="AB4305" s="333"/>
      <c r="AL4305" s="333"/>
      <c r="AV4305" s="333"/>
      <c r="BF4305" s="333"/>
      <c r="BP4305" s="333"/>
      <c r="BZ4305" s="333"/>
      <c r="CJ4305" s="333"/>
      <c r="CT4305" s="333"/>
      <c r="DD4305" s="333"/>
      <c r="DN4305" s="333"/>
      <c r="DX4305" s="333"/>
      <c r="EH4305" s="333"/>
      <c r="ER4305" s="333"/>
      <c r="FX4305" s="389"/>
      <c r="GH4305" s="333"/>
      <c r="GR4305" s="333"/>
      <c r="HB4305" s="333"/>
      <c r="HL4305" s="333"/>
      <c r="HV4305" s="333"/>
      <c r="IA4305" s="325"/>
    </row>
    <row r="4306" spans="1:235" s="48" customFormat="1">
      <c r="A4306" s="46"/>
      <c r="AB4306" s="333"/>
      <c r="AL4306" s="333"/>
      <c r="AV4306" s="333"/>
      <c r="BF4306" s="333"/>
      <c r="BP4306" s="333"/>
      <c r="BZ4306" s="333"/>
      <c r="CJ4306" s="333"/>
      <c r="CT4306" s="333"/>
      <c r="DD4306" s="333"/>
      <c r="DN4306" s="333"/>
      <c r="DX4306" s="333"/>
      <c r="EH4306" s="333"/>
      <c r="ER4306" s="333"/>
      <c r="FX4306" s="389"/>
      <c r="GH4306" s="333"/>
      <c r="GR4306" s="333"/>
      <c r="HB4306" s="333"/>
      <c r="HL4306" s="333"/>
      <c r="HV4306" s="333"/>
      <c r="IA4306" s="325"/>
    </row>
    <row r="4307" spans="1:235" s="48" customFormat="1">
      <c r="A4307" s="46"/>
      <c r="AB4307" s="333"/>
      <c r="AL4307" s="333"/>
      <c r="AV4307" s="333"/>
      <c r="BF4307" s="333"/>
      <c r="BP4307" s="333"/>
      <c r="BZ4307" s="333"/>
      <c r="CJ4307" s="333"/>
      <c r="CT4307" s="333"/>
      <c r="DD4307" s="333"/>
      <c r="DN4307" s="333"/>
      <c r="DX4307" s="333"/>
      <c r="EH4307" s="333"/>
      <c r="ER4307" s="333"/>
      <c r="FX4307" s="389"/>
      <c r="GH4307" s="333"/>
      <c r="GR4307" s="333"/>
      <c r="HB4307" s="333"/>
      <c r="HL4307" s="333"/>
      <c r="HV4307" s="333"/>
      <c r="IA4307" s="325"/>
    </row>
    <row r="4308" spans="1:235" s="48" customFormat="1">
      <c r="A4308" s="46"/>
      <c r="AB4308" s="333"/>
      <c r="AL4308" s="333"/>
      <c r="AV4308" s="333"/>
      <c r="BF4308" s="333"/>
      <c r="BP4308" s="333"/>
      <c r="BZ4308" s="333"/>
      <c r="CJ4308" s="333"/>
      <c r="CT4308" s="333"/>
      <c r="DD4308" s="333"/>
      <c r="DN4308" s="333"/>
      <c r="DX4308" s="333"/>
      <c r="EH4308" s="333"/>
      <c r="ER4308" s="333"/>
      <c r="FX4308" s="389"/>
      <c r="GH4308" s="333"/>
      <c r="GR4308" s="333"/>
      <c r="HB4308" s="333"/>
      <c r="HL4308" s="333"/>
      <c r="HV4308" s="333"/>
      <c r="IA4308" s="325"/>
    </row>
    <row r="4309" spans="1:235" s="48" customFormat="1">
      <c r="A4309" s="46"/>
      <c r="AB4309" s="333"/>
      <c r="AL4309" s="333"/>
      <c r="AV4309" s="333"/>
      <c r="BF4309" s="333"/>
      <c r="BP4309" s="333"/>
      <c r="BZ4309" s="333"/>
      <c r="CJ4309" s="333"/>
      <c r="CT4309" s="333"/>
      <c r="DD4309" s="333"/>
      <c r="DN4309" s="333"/>
      <c r="DX4309" s="333"/>
      <c r="EH4309" s="333"/>
      <c r="ER4309" s="333"/>
      <c r="FX4309" s="389"/>
      <c r="GH4309" s="333"/>
      <c r="GR4309" s="333"/>
      <c r="HB4309" s="333"/>
      <c r="HL4309" s="333"/>
      <c r="HV4309" s="333"/>
      <c r="IA4309" s="325"/>
    </row>
    <row r="4310" spans="1:235" s="48" customFormat="1">
      <c r="A4310" s="46"/>
      <c r="AB4310" s="333"/>
      <c r="AL4310" s="333"/>
      <c r="AV4310" s="333"/>
      <c r="BF4310" s="333"/>
      <c r="BP4310" s="333"/>
      <c r="BZ4310" s="333"/>
      <c r="CJ4310" s="333"/>
      <c r="CT4310" s="333"/>
      <c r="DD4310" s="333"/>
      <c r="DN4310" s="333"/>
      <c r="DX4310" s="333"/>
      <c r="EH4310" s="333"/>
      <c r="ER4310" s="333"/>
      <c r="FX4310" s="389"/>
      <c r="GH4310" s="333"/>
      <c r="GR4310" s="333"/>
      <c r="HB4310" s="333"/>
      <c r="HL4310" s="333"/>
      <c r="HV4310" s="333"/>
      <c r="IA4310" s="325"/>
    </row>
    <row r="4311" spans="1:235" s="48" customFormat="1">
      <c r="A4311" s="46"/>
      <c r="AB4311" s="333"/>
      <c r="AL4311" s="333"/>
      <c r="AV4311" s="333"/>
      <c r="BF4311" s="333"/>
      <c r="BP4311" s="333"/>
      <c r="BZ4311" s="333"/>
      <c r="CJ4311" s="333"/>
      <c r="CT4311" s="333"/>
      <c r="DD4311" s="333"/>
      <c r="DN4311" s="333"/>
      <c r="DX4311" s="333"/>
      <c r="EH4311" s="333"/>
      <c r="ER4311" s="333"/>
      <c r="FX4311" s="389"/>
      <c r="GH4311" s="333"/>
      <c r="GR4311" s="333"/>
      <c r="HB4311" s="333"/>
      <c r="HL4311" s="333"/>
      <c r="HV4311" s="333"/>
      <c r="IA4311" s="325"/>
    </row>
    <row r="4312" spans="1:235" s="48" customFormat="1">
      <c r="A4312" s="46"/>
      <c r="AB4312" s="333"/>
      <c r="AL4312" s="333"/>
      <c r="AV4312" s="333"/>
      <c r="BF4312" s="333"/>
      <c r="BP4312" s="333"/>
      <c r="BZ4312" s="333"/>
      <c r="CJ4312" s="333"/>
      <c r="CT4312" s="333"/>
      <c r="DD4312" s="333"/>
      <c r="DN4312" s="333"/>
      <c r="DX4312" s="333"/>
      <c r="EH4312" s="333"/>
      <c r="ER4312" s="333"/>
      <c r="FX4312" s="389"/>
      <c r="GH4312" s="333"/>
      <c r="GR4312" s="333"/>
      <c r="HB4312" s="333"/>
      <c r="HL4312" s="333"/>
      <c r="HV4312" s="333"/>
      <c r="IA4312" s="325"/>
    </row>
    <row r="4313" spans="1:235" s="48" customFormat="1">
      <c r="A4313" s="46"/>
      <c r="AB4313" s="333"/>
      <c r="AL4313" s="333"/>
      <c r="AV4313" s="333"/>
      <c r="BF4313" s="333"/>
      <c r="BP4313" s="333"/>
      <c r="BZ4313" s="333"/>
      <c r="CJ4313" s="333"/>
      <c r="CT4313" s="333"/>
      <c r="DD4313" s="333"/>
      <c r="DN4313" s="333"/>
      <c r="DX4313" s="333"/>
      <c r="EH4313" s="333"/>
      <c r="ER4313" s="333"/>
      <c r="FX4313" s="389"/>
      <c r="GH4313" s="333"/>
      <c r="GR4313" s="333"/>
      <c r="HB4313" s="333"/>
      <c r="HL4313" s="333"/>
      <c r="HV4313" s="333"/>
      <c r="IA4313" s="325"/>
    </row>
    <row r="4314" spans="1:235" s="48" customFormat="1">
      <c r="A4314" s="46"/>
      <c r="AB4314" s="333"/>
      <c r="AL4314" s="333"/>
      <c r="AV4314" s="333"/>
      <c r="BF4314" s="333"/>
      <c r="BP4314" s="333"/>
      <c r="BZ4314" s="333"/>
      <c r="CJ4314" s="333"/>
      <c r="CT4314" s="333"/>
      <c r="DD4314" s="333"/>
      <c r="DN4314" s="333"/>
      <c r="DX4314" s="333"/>
      <c r="EH4314" s="333"/>
      <c r="ER4314" s="333"/>
      <c r="FX4314" s="389"/>
      <c r="GH4314" s="333"/>
      <c r="GR4314" s="333"/>
      <c r="HB4314" s="333"/>
      <c r="HL4314" s="333"/>
      <c r="HV4314" s="333"/>
      <c r="IA4314" s="325"/>
    </row>
    <row r="4315" spans="1:235" s="48" customFormat="1">
      <c r="A4315" s="46"/>
      <c r="AB4315" s="333"/>
      <c r="AL4315" s="333"/>
      <c r="AV4315" s="333"/>
      <c r="BF4315" s="333"/>
      <c r="BP4315" s="333"/>
      <c r="BZ4315" s="333"/>
      <c r="CJ4315" s="333"/>
      <c r="CT4315" s="333"/>
      <c r="DD4315" s="333"/>
      <c r="DN4315" s="333"/>
      <c r="DX4315" s="333"/>
      <c r="EH4315" s="333"/>
      <c r="ER4315" s="333"/>
      <c r="FX4315" s="389"/>
      <c r="GH4315" s="333"/>
      <c r="GR4315" s="333"/>
      <c r="HB4315" s="333"/>
      <c r="HL4315" s="333"/>
      <c r="HV4315" s="333"/>
      <c r="IA4315" s="325"/>
    </row>
    <row r="4316" spans="1:235" s="48" customFormat="1">
      <c r="A4316" s="46"/>
      <c r="AB4316" s="333"/>
      <c r="AL4316" s="333"/>
      <c r="AV4316" s="333"/>
      <c r="BF4316" s="333"/>
      <c r="BP4316" s="333"/>
      <c r="BZ4316" s="333"/>
      <c r="CJ4316" s="333"/>
      <c r="CT4316" s="333"/>
      <c r="DD4316" s="333"/>
      <c r="DN4316" s="333"/>
      <c r="DX4316" s="333"/>
      <c r="EH4316" s="333"/>
      <c r="ER4316" s="333"/>
      <c r="FX4316" s="389"/>
      <c r="GH4316" s="333"/>
      <c r="GR4316" s="333"/>
      <c r="HB4316" s="333"/>
      <c r="HL4316" s="333"/>
      <c r="HV4316" s="333"/>
      <c r="IA4316" s="325"/>
    </row>
    <row r="4317" spans="1:235" s="48" customFormat="1">
      <c r="A4317" s="46"/>
      <c r="AB4317" s="333"/>
      <c r="AL4317" s="333"/>
      <c r="AV4317" s="333"/>
      <c r="BF4317" s="333"/>
      <c r="BP4317" s="333"/>
      <c r="BZ4317" s="333"/>
      <c r="CJ4317" s="333"/>
      <c r="CT4317" s="333"/>
      <c r="DD4317" s="333"/>
      <c r="DN4317" s="333"/>
      <c r="DX4317" s="333"/>
      <c r="EH4317" s="333"/>
      <c r="ER4317" s="333"/>
      <c r="FX4317" s="389"/>
      <c r="GH4317" s="333"/>
      <c r="GR4317" s="333"/>
      <c r="HB4317" s="333"/>
      <c r="HL4317" s="333"/>
      <c r="HV4317" s="333"/>
      <c r="IA4317" s="325"/>
    </row>
    <row r="4318" spans="1:235" s="48" customFormat="1">
      <c r="A4318" s="46"/>
      <c r="AB4318" s="333"/>
      <c r="AL4318" s="333"/>
      <c r="AV4318" s="333"/>
      <c r="BF4318" s="333"/>
      <c r="BP4318" s="333"/>
      <c r="BZ4318" s="333"/>
      <c r="CJ4318" s="333"/>
      <c r="CT4318" s="333"/>
      <c r="DD4318" s="333"/>
      <c r="DN4318" s="333"/>
      <c r="DX4318" s="333"/>
      <c r="EH4318" s="333"/>
      <c r="ER4318" s="333"/>
      <c r="FX4318" s="389"/>
      <c r="GH4318" s="333"/>
      <c r="GR4318" s="333"/>
      <c r="HB4318" s="333"/>
      <c r="HL4318" s="333"/>
      <c r="HV4318" s="333"/>
      <c r="IA4318" s="325"/>
    </row>
    <row r="4319" spans="1:235" s="48" customFormat="1">
      <c r="A4319" s="46"/>
      <c r="AB4319" s="333"/>
      <c r="AL4319" s="333"/>
      <c r="AV4319" s="333"/>
      <c r="BF4319" s="333"/>
      <c r="BP4319" s="333"/>
      <c r="BZ4319" s="333"/>
      <c r="CJ4319" s="333"/>
      <c r="CT4319" s="333"/>
      <c r="DD4319" s="333"/>
      <c r="DN4319" s="333"/>
      <c r="DX4319" s="333"/>
      <c r="EH4319" s="333"/>
      <c r="ER4319" s="333"/>
      <c r="FX4319" s="389"/>
      <c r="GH4319" s="333"/>
      <c r="GR4319" s="333"/>
      <c r="HB4319" s="333"/>
      <c r="HL4319" s="333"/>
      <c r="HV4319" s="333"/>
      <c r="IA4319" s="325"/>
    </row>
    <row r="4320" spans="1:235" s="48" customFormat="1">
      <c r="A4320" s="46"/>
      <c r="AB4320" s="333"/>
      <c r="AL4320" s="333"/>
      <c r="AV4320" s="333"/>
      <c r="BF4320" s="333"/>
      <c r="BP4320" s="333"/>
      <c r="BZ4320" s="333"/>
      <c r="CJ4320" s="333"/>
      <c r="CT4320" s="333"/>
      <c r="DD4320" s="333"/>
      <c r="DN4320" s="333"/>
      <c r="DX4320" s="333"/>
      <c r="EH4320" s="333"/>
      <c r="ER4320" s="333"/>
      <c r="FX4320" s="389"/>
      <c r="GH4320" s="333"/>
      <c r="GR4320" s="333"/>
      <c r="HB4320" s="333"/>
      <c r="HL4320" s="333"/>
      <c r="HV4320" s="333"/>
      <c r="IA4320" s="325"/>
    </row>
    <row r="4321" spans="1:235" s="48" customFormat="1">
      <c r="A4321" s="46"/>
      <c r="AB4321" s="333"/>
      <c r="AL4321" s="333"/>
      <c r="AV4321" s="333"/>
      <c r="BF4321" s="333"/>
      <c r="BP4321" s="333"/>
      <c r="BZ4321" s="333"/>
      <c r="CJ4321" s="333"/>
      <c r="CT4321" s="333"/>
      <c r="DD4321" s="333"/>
      <c r="DN4321" s="333"/>
      <c r="DX4321" s="333"/>
      <c r="EH4321" s="333"/>
      <c r="ER4321" s="333"/>
      <c r="FX4321" s="389"/>
      <c r="GH4321" s="333"/>
      <c r="GR4321" s="333"/>
      <c r="HB4321" s="333"/>
      <c r="HL4321" s="333"/>
      <c r="HV4321" s="333"/>
      <c r="IA4321" s="325"/>
    </row>
    <row r="4322" spans="1:235" s="48" customFormat="1">
      <c r="A4322" s="46"/>
      <c r="AB4322" s="333"/>
      <c r="AL4322" s="333"/>
      <c r="AV4322" s="333"/>
      <c r="BF4322" s="333"/>
      <c r="BP4322" s="333"/>
      <c r="BZ4322" s="333"/>
      <c r="CJ4322" s="333"/>
      <c r="CT4322" s="333"/>
      <c r="DD4322" s="333"/>
      <c r="DN4322" s="333"/>
      <c r="DX4322" s="333"/>
      <c r="EH4322" s="333"/>
      <c r="ER4322" s="333"/>
      <c r="FX4322" s="389"/>
      <c r="GH4322" s="333"/>
      <c r="GR4322" s="333"/>
      <c r="HB4322" s="333"/>
      <c r="HL4322" s="333"/>
      <c r="HV4322" s="333"/>
      <c r="IA4322" s="325"/>
    </row>
    <row r="4323" spans="1:235" s="48" customFormat="1">
      <c r="A4323" s="46"/>
      <c r="AB4323" s="333"/>
      <c r="AL4323" s="333"/>
      <c r="AV4323" s="333"/>
      <c r="BF4323" s="333"/>
      <c r="BP4323" s="333"/>
      <c r="BZ4323" s="333"/>
      <c r="CJ4323" s="333"/>
      <c r="CT4323" s="333"/>
      <c r="DD4323" s="333"/>
      <c r="DN4323" s="333"/>
      <c r="DX4323" s="333"/>
      <c r="EH4323" s="333"/>
      <c r="ER4323" s="333"/>
      <c r="FX4323" s="389"/>
      <c r="GH4323" s="333"/>
      <c r="GR4323" s="333"/>
      <c r="HB4323" s="333"/>
      <c r="HL4323" s="333"/>
      <c r="HV4323" s="333"/>
      <c r="IA4323" s="325"/>
    </row>
    <row r="4324" spans="1:235" s="48" customFormat="1">
      <c r="A4324" s="46"/>
      <c r="AB4324" s="333"/>
      <c r="AL4324" s="333"/>
      <c r="AV4324" s="333"/>
      <c r="BF4324" s="333"/>
      <c r="BP4324" s="333"/>
      <c r="BZ4324" s="333"/>
      <c r="CJ4324" s="333"/>
      <c r="CT4324" s="333"/>
      <c r="DD4324" s="333"/>
      <c r="DN4324" s="333"/>
      <c r="DX4324" s="333"/>
      <c r="EH4324" s="333"/>
      <c r="ER4324" s="333"/>
      <c r="FX4324" s="389"/>
      <c r="GH4324" s="333"/>
      <c r="GR4324" s="333"/>
      <c r="HB4324" s="333"/>
      <c r="HL4324" s="333"/>
      <c r="HV4324" s="333"/>
      <c r="IA4324" s="325"/>
    </row>
    <row r="4325" spans="1:235" s="48" customFormat="1">
      <c r="A4325" s="46"/>
      <c r="AB4325" s="333"/>
      <c r="AL4325" s="333"/>
      <c r="AV4325" s="333"/>
      <c r="BF4325" s="333"/>
      <c r="BP4325" s="333"/>
      <c r="BZ4325" s="333"/>
      <c r="CJ4325" s="333"/>
      <c r="CT4325" s="333"/>
      <c r="DD4325" s="333"/>
      <c r="DN4325" s="333"/>
      <c r="DX4325" s="333"/>
      <c r="EH4325" s="333"/>
      <c r="ER4325" s="333"/>
      <c r="FX4325" s="389"/>
      <c r="GH4325" s="333"/>
      <c r="GR4325" s="333"/>
      <c r="HB4325" s="333"/>
      <c r="HL4325" s="333"/>
      <c r="HV4325" s="333"/>
      <c r="IA4325" s="325"/>
    </row>
    <row r="4326" spans="1:235" s="48" customFormat="1">
      <c r="A4326" s="46"/>
      <c r="AB4326" s="333"/>
      <c r="AL4326" s="333"/>
      <c r="AV4326" s="333"/>
      <c r="BF4326" s="333"/>
      <c r="BP4326" s="333"/>
      <c r="BZ4326" s="333"/>
      <c r="CJ4326" s="333"/>
      <c r="CT4326" s="333"/>
      <c r="DD4326" s="333"/>
      <c r="DN4326" s="333"/>
      <c r="DX4326" s="333"/>
      <c r="EH4326" s="333"/>
      <c r="ER4326" s="333"/>
      <c r="FX4326" s="389"/>
      <c r="GH4326" s="333"/>
      <c r="GR4326" s="333"/>
      <c r="HB4326" s="333"/>
      <c r="HL4326" s="333"/>
      <c r="HV4326" s="333"/>
      <c r="IA4326" s="325"/>
    </row>
    <row r="4327" spans="1:235" s="48" customFormat="1">
      <c r="A4327" s="46"/>
      <c r="AB4327" s="333"/>
      <c r="AL4327" s="333"/>
      <c r="AV4327" s="333"/>
      <c r="BF4327" s="333"/>
      <c r="BP4327" s="333"/>
      <c r="BZ4327" s="333"/>
      <c r="CJ4327" s="333"/>
      <c r="CT4327" s="333"/>
      <c r="DD4327" s="333"/>
      <c r="DN4327" s="333"/>
      <c r="DX4327" s="333"/>
      <c r="EH4327" s="333"/>
      <c r="ER4327" s="333"/>
      <c r="FX4327" s="389"/>
      <c r="GH4327" s="333"/>
      <c r="GR4327" s="333"/>
      <c r="HB4327" s="333"/>
      <c r="HL4327" s="333"/>
      <c r="HV4327" s="333"/>
      <c r="IA4327" s="325"/>
    </row>
    <row r="4328" spans="1:235" s="48" customFormat="1">
      <c r="A4328" s="46"/>
      <c r="AB4328" s="333"/>
      <c r="AL4328" s="333"/>
      <c r="AV4328" s="333"/>
      <c r="BF4328" s="333"/>
      <c r="BP4328" s="333"/>
      <c r="BZ4328" s="333"/>
      <c r="CJ4328" s="333"/>
      <c r="CT4328" s="333"/>
      <c r="DD4328" s="333"/>
      <c r="DN4328" s="333"/>
      <c r="DX4328" s="333"/>
      <c r="EH4328" s="333"/>
      <c r="ER4328" s="333"/>
      <c r="FX4328" s="389"/>
      <c r="GH4328" s="333"/>
      <c r="GR4328" s="333"/>
      <c r="HB4328" s="333"/>
      <c r="HL4328" s="333"/>
      <c r="HV4328" s="333"/>
      <c r="IA4328" s="325"/>
    </row>
    <row r="4329" spans="1:235" s="48" customFormat="1">
      <c r="A4329" s="46"/>
      <c r="AB4329" s="333"/>
      <c r="AL4329" s="333"/>
      <c r="AV4329" s="333"/>
      <c r="BF4329" s="333"/>
      <c r="BP4329" s="333"/>
      <c r="BZ4329" s="333"/>
      <c r="CJ4329" s="333"/>
      <c r="CT4329" s="333"/>
      <c r="DD4329" s="333"/>
      <c r="DN4329" s="333"/>
      <c r="DX4329" s="333"/>
      <c r="EH4329" s="333"/>
      <c r="ER4329" s="333"/>
      <c r="FX4329" s="389"/>
      <c r="GH4329" s="333"/>
      <c r="GR4329" s="333"/>
      <c r="HB4329" s="333"/>
      <c r="HL4329" s="333"/>
      <c r="HV4329" s="333"/>
      <c r="IA4329" s="325"/>
    </row>
    <row r="4330" spans="1:235" s="48" customFormat="1">
      <c r="A4330" s="46"/>
      <c r="AB4330" s="333"/>
      <c r="AL4330" s="333"/>
      <c r="AV4330" s="333"/>
      <c r="BF4330" s="333"/>
      <c r="BP4330" s="333"/>
      <c r="BZ4330" s="333"/>
      <c r="CJ4330" s="333"/>
      <c r="CT4330" s="333"/>
      <c r="DD4330" s="333"/>
      <c r="DN4330" s="333"/>
      <c r="DX4330" s="333"/>
      <c r="EH4330" s="333"/>
      <c r="ER4330" s="333"/>
      <c r="FX4330" s="389"/>
      <c r="GH4330" s="333"/>
      <c r="GR4330" s="333"/>
      <c r="HB4330" s="333"/>
      <c r="HL4330" s="333"/>
      <c r="HV4330" s="333"/>
      <c r="IA4330" s="325"/>
    </row>
    <row r="4331" spans="1:235" s="48" customFormat="1">
      <c r="A4331" s="46"/>
      <c r="AB4331" s="333"/>
      <c r="AL4331" s="333"/>
      <c r="AV4331" s="333"/>
      <c r="BF4331" s="333"/>
      <c r="BP4331" s="333"/>
      <c r="BZ4331" s="333"/>
      <c r="CJ4331" s="333"/>
      <c r="CT4331" s="333"/>
      <c r="DD4331" s="333"/>
      <c r="DN4331" s="333"/>
      <c r="DX4331" s="333"/>
      <c r="EH4331" s="333"/>
      <c r="ER4331" s="333"/>
      <c r="FX4331" s="389"/>
      <c r="GH4331" s="333"/>
      <c r="GR4331" s="333"/>
      <c r="HB4331" s="333"/>
      <c r="HL4331" s="333"/>
      <c r="HV4331" s="333"/>
      <c r="IA4331" s="325"/>
    </row>
    <row r="4332" spans="1:235" s="48" customFormat="1">
      <c r="A4332" s="46"/>
      <c r="AB4332" s="333"/>
      <c r="AL4332" s="333"/>
      <c r="AV4332" s="333"/>
      <c r="BF4332" s="333"/>
      <c r="BP4332" s="333"/>
      <c r="BZ4332" s="333"/>
      <c r="CJ4332" s="333"/>
      <c r="CT4332" s="333"/>
      <c r="DD4332" s="333"/>
      <c r="DN4332" s="333"/>
      <c r="DX4332" s="333"/>
      <c r="EH4332" s="333"/>
      <c r="ER4332" s="333"/>
      <c r="FX4332" s="389"/>
      <c r="GH4332" s="333"/>
      <c r="GR4332" s="333"/>
      <c r="HB4332" s="333"/>
      <c r="HL4332" s="333"/>
      <c r="HV4332" s="333"/>
      <c r="IA4332" s="325"/>
    </row>
    <row r="4333" spans="1:235" s="48" customFormat="1">
      <c r="A4333" s="46"/>
      <c r="AB4333" s="333"/>
      <c r="AL4333" s="333"/>
      <c r="AV4333" s="333"/>
      <c r="BF4333" s="333"/>
      <c r="BP4333" s="333"/>
      <c r="BZ4333" s="333"/>
      <c r="CJ4333" s="333"/>
      <c r="CT4333" s="333"/>
      <c r="DD4333" s="333"/>
      <c r="DN4333" s="333"/>
      <c r="DX4333" s="333"/>
      <c r="EH4333" s="333"/>
      <c r="ER4333" s="333"/>
      <c r="FX4333" s="389"/>
      <c r="GH4333" s="333"/>
      <c r="GR4333" s="333"/>
      <c r="HB4333" s="333"/>
      <c r="HL4333" s="333"/>
      <c r="HV4333" s="333"/>
      <c r="IA4333" s="325"/>
    </row>
    <row r="4334" spans="1:235" s="48" customFormat="1">
      <c r="A4334" s="46"/>
      <c r="AB4334" s="333"/>
      <c r="AL4334" s="333"/>
      <c r="AV4334" s="333"/>
      <c r="BF4334" s="333"/>
      <c r="BP4334" s="333"/>
      <c r="BZ4334" s="333"/>
      <c r="CJ4334" s="333"/>
      <c r="CT4334" s="333"/>
      <c r="DD4334" s="333"/>
      <c r="DN4334" s="333"/>
      <c r="DX4334" s="333"/>
      <c r="EH4334" s="333"/>
      <c r="ER4334" s="333"/>
      <c r="FX4334" s="389"/>
      <c r="GH4334" s="333"/>
      <c r="GR4334" s="333"/>
      <c r="HB4334" s="333"/>
      <c r="HL4334" s="333"/>
      <c r="HV4334" s="333"/>
      <c r="IA4334" s="325"/>
    </row>
    <row r="4335" spans="1:235" s="48" customFormat="1">
      <c r="A4335" s="46"/>
      <c r="AB4335" s="333"/>
      <c r="AL4335" s="333"/>
      <c r="AV4335" s="333"/>
      <c r="BF4335" s="333"/>
      <c r="BP4335" s="333"/>
      <c r="BZ4335" s="333"/>
      <c r="CJ4335" s="333"/>
      <c r="CT4335" s="333"/>
      <c r="DD4335" s="333"/>
      <c r="DN4335" s="333"/>
      <c r="DX4335" s="333"/>
      <c r="EH4335" s="333"/>
      <c r="ER4335" s="333"/>
      <c r="FX4335" s="389"/>
      <c r="GH4335" s="333"/>
      <c r="GR4335" s="333"/>
      <c r="HB4335" s="333"/>
      <c r="HL4335" s="333"/>
      <c r="HV4335" s="333"/>
      <c r="IA4335" s="325"/>
    </row>
    <row r="4336" spans="1:235" s="48" customFormat="1">
      <c r="A4336" s="46"/>
      <c r="AB4336" s="333"/>
      <c r="AL4336" s="333"/>
      <c r="AV4336" s="333"/>
      <c r="BF4336" s="333"/>
      <c r="BP4336" s="333"/>
      <c r="BZ4336" s="333"/>
      <c r="CJ4336" s="333"/>
      <c r="CT4336" s="333"/>
      <c r="DD4336" s="333"/>
      <c r="DN4336" s="333"/>
      <c r="DX4336" s="333"/>
      <c r="EH4336" s="333"/>
      <c r="ER4336" s="333"/>
      <c r="FX4336" s="389"/>
      <c r="GH4336" s="333"/>
      <c r="GR4336" s="333"/>
      <c r="HB4336" s="333"/>
      <c r="HL4336" s="333"/>
      <c r="HV4336" s="333"/>
      <c r="IA4336" s="325"/>
    </row>
    <row r="4337" spans="1:235" s="48" customFormat="1">
      <c r="A4337" s="46"/>
      <c r="AB4337" s="333"/>
      <c r="AL4337" s="333"/>
      <c r="AV4337" s="333"/>
      <c r="BF4337" s="333"/>
      <c r="BP4337" s="333"/>
      <c r="BZ4337" s="333"/>
      <c r="CJ4337" s="333"/>
      <c r="CT4337" s="333"/>
      <c r="DD4337" s="333"/>
      <c r="DN4337" s="333"/>
      <c r="DX4337" s="333"/>
      <c r="EH4337" s="333"/>
      <c r="ER4337" s="333"/>
      <c r="FX4337" s="389"/>
      <c r="GH4337" s="333"/>
      <c r="GR4337" s="333"/>
      <c r="HB4337" s="333"/>
      <c r="HL4337" s="333"/>
      <c r="HV4337" s="333"/>
      <c r="IA4337" s="325"/>
    </row>
    <row r="4338" spans="1:235" s="48" customFormat="1">
      <c r="A4338" s="46"/>
      <c r="AB4338" s="333"/>
      <c r="AL4338" s="333"/>
      <c r="AV4338" s="333"/>
      <c r="BF4338" s="333"/>
      <c r="BP4338" s="333"/>
      <c r="BZ4338" s="333"/>
      <c r="CJ4338" s="333"/>
      <c r="CT4338" s="333"/>
      <c r="DD4338" s="333"/>
      <c r="DN4338" s="333"/>
      <c r="DX4338" s="333"/>
      <c r="EH4338" s="333"/>
      <c r="ER4338" s="333"/>
      <c r="FX4338" s="389"/>
      <c r="GH4338" s="333"/>
      <c r="GR4338" s="333"/>
      <c r="HB4338" s="333"/>
      <c r="HL4338" s="333"/>
      <c r="HV4338" s="333"/>
      <c r="IA4338" s="325"/>
    </row>
    <row r="4339" spans="1:235" s="48" customFormat="1">
      <c r="A4339" s="46"/>
      <c r="AB4339" s="333"/>
      <c r="AL4339" s="333"/>
      <c r="AV4339" s="333"/>
      <c r="BF4339" s="333"/>
      <c r="BP4339" s="333"/>
      <c r="BZ4339" s="333"/>
      <c r="CJ4339" s="333"/>
      <c r="CT4339" s="333"/>
      <c r="DD4339" s="333"/>
      <c r="DN4339" s="333"/>
      <c r="DX4339" s="333"/>
      <c r="EH4339" s="333"/>
      <c r="ER4339" s="333"/>
      <c r="FX4339" s="389"/>
      <c r="GH4339" s="333"/>
      <c r="GR4339" s="333"/>
      <c r="HB4339" s="333"/>
      <c r="HL4339" s="333"/>
      <c r="HV4339" s="333"/>
      <c r="IA4339" s="325"/>
    </row>
    <row r="4340" spans="1:235" s="48" customFormat="1">
      <c r="A4340" s="46"/>
      <c r="AB4340" s="333"/>
      <c r="AL4340" s="333"/>
      <c r="AV4340" s="333"/>
      <c r="BF4340" s="333"/>
      <c r="BP4340" s="333"/>
      <c r="BZ4340" s="333"/>
      <c r="CJ4340" s="333"/>
      <c r="CT4340" s="333"/>
      <c r="DD4340" s="333"/>
      <c r="DN4340" s="333"/>
      <c r="DX4340" s="333"/>
      <c r="EH4340" s="333"/>
      <c r="ER4340" s="333"/>
      <c r="FX4340" s="389"/>
      <c r="GH4340" s="333"/>
      <c r="GR4340" s="333"/>
      <c r="HB4340" s="333"/>
      <c r="HL4340" s="333"/>
      <c r="HV4340" s="333"/>
      <c r="IA4340" s="325"/>
    </row>
    <row r="4341" spans="1:235" s="48" customFormat="1">
      <c r="A4341" s="46"/>
      <c r="AB4341" s="333"/>
      <c r="AL4341" s="333"/>
      <c r="AV4341" s="333"/>
      <c r="BF4341" s="333"/>
      <c r="BP4341" s="333"/>
      <c r="BZ4341" s="333"/>
      <c r="CJ4341" s="333"/>
      <c r="CT4341" s="333"/>
      <c r="DD4341" s="333"/>
      <c r="DN4341" s="333"/>
      <c r="DX4341" s="333"/>
      <c r="EH4341" s="333"/>
      <c r="ER4341" s="333"/>
      <c r="FX4341" s="389"/>
      <c r="GH4341" s="333"/>
      <c r="GR4341" s="333"/>
      <c r="HB4341" s="333"/>
      <c r="HL4341" s="333"/>
      <c r="HV4341" s="333"/>
      <c r="IA4341" s="325"/>
    </row>
    <row r="4342" spans="1:235" s="48" customFormat="1">
      <c r="A4342" s="46"/>
      <c r="AB4342" s="333"/>
      <c r="AL4342" s="333"/>
      <c r="AV4342" s="333"/>
      <c r="BF4342" s="333"/>
      <c r="BP4342" s="333"/>
      <c r="BZ4342" s="333"/>
      <c r="CJ4342" s="333"/>
      <c r="CT4342" s="333"/>
      <c r="DD4342" s="333"/>
      <c r="DN4342" s="333"/>
      <c r="DX4342" s="333"/>
      <c r="EH4342" s="333"/>
      <c r="ER4342" s="333"/>
      <c r="FX4342" s="389"/>
      <c r="GH4342" s="333"/>
      <c r="GR4342" s="333"/>
      <c r="HB4342" s="333"/>
      <c r="HL4342" s="333"/>
      <c r="HV4342" s="333"/>
      <c r="IA4342" s="325"/>
    </row>
    <row r="4343" spans="1:235" s="48" customFormat="1">
      <c r="A4343" s="46"/>
      <c r="AB4343" s="333"/>
      <c r="AL4343" s="333"/>
      <c r="AV4343" s="333"/>
      <c r="BF4343" s="333"/>
      <c r="BP4343" s="333"/>
      <c r="BZ4343" s="333"/>
      <c r="CJ4343" s="333"/>
      <c r="CT4343" s="333"/>
      <c r="DD4343" s="333"/>
      <c r="DN4343" s="333"/>
      <c r="DX4343" s="333"/>
      <c r="EH4343" s="333"/>
      <c r="ER4343" s="333"/>
      <c r="FX4343" s="389"/>
      <c r="GH4343" s="333"/>
      <c r="GR4343" s="333"/>
      <c r="HB4343" s="333"/>
      <c r="HL4343" s="333"/>
      <c r="HV4343" s="333"/>
      <c r="IA4343" s="325"/>
    </row>
    <row r="4344" spans="1:235" s="48" customFormat="1">
      <c r="A4344" s="46"/>
      <c r="AB4344" s="333"/>
      <c r="AL4344" s="333"/>
      <c r="AV4344" s="333"/>
      <c r="BF4344" s="333"/>
      <c r="BP4344" s="333"/>
      <c r="BZ4344" s="333"/>
      <c r="CJ4344" s="333"/>
      <c r="CT4344" s="333"/>
      <c r="DD4344" s="333"/>
      <c r="DN4344" s="333"/>
      <c r="DX4344" s="333"/>
      <c r="EH4344" s="333"/>
      <c r="ER4344" s="333"/>
      <c r="FX4344" s="389"/>
      <c r="GH4344" s="333"/>
      <c r="GR4344" s="333"/>
      <c r="HB4344" s="333"/>
      <c r="HL4344" s="333"/>
      <c r="HV4344" s="333"/>
      <c r="IA4344" s="325"/>
    </row>
    <row r="4345" spans="1:235" s="48" customFormat="1">
      <c r="A4345" s="46"/>
      <c r="AB4345" s="333"/>
      <c r="AL4345" s="333"/>
      <c r="AV4345" s="333"/>
      <c r="BF4345" s="333"/>
      <c r="BP4345" s="333"/>
      <c r="BZ4345" s="333"/>
      <c r="CJ4345" s="333"/>
      <c r="CT4345" s="333"/>
      <c r="DD4345" s="333"/>
      <c r="DN4345" s="333"/>
      <c r="DX4345" s="333"/>
      <c r="EH4345" s="333"/>
      <c r="ER4345" s="333"/>
      <c r="FX4345" s="389"/>
      <c r="GH4345" s="333"/>
      <c r="GR4345" s="333"/>
      <c r="HB4345" s="333"/>
      <c r="HL4345" s="333"/>
      <c r="HV4345" s="333"/>
      <c r="IA4345" s="325"/>
    </row>
    <row r="4346" spans="1:235" s="48" customFormat="1">
      <c r="A4346" s="46"/>
      <c r="AB4346" s="333"/>
      <c r="AL4346" s="333"/>
      <c r="AV4346" s="333"/>
      <c r="BF4346" s="333"/>
      <c r="BP4346" s="333"/>
      <c r="BZ4346" s="333"/>
      <c r="CJ4346" s="333"/>
      <c r="CT4346" s="333"/>
      <c r="DD4346" s="333"/>
      <c r="DN4346" s="333"/>
      <c r="DX4346" s="333"/>
      <c r="EH4346" s="333"/>
      <c r="ER4346" s="333"/>
      <c r="FX4346" s="389"/>
      <c r="GH4346" s="333"/>
      <c r="GR4346" s="333"/>
      <c r="HB4346" s="333"/>
      <c r="HL4346" s="333"/>
      <c r="HV4346" s="333"/>
      <c r="IA4346" s="325"/>
    </row>
    <row r="4347" spans="1:235" s="48" customFormat="1">
      <c r="A4347" s="46"/>
      <c r="AB4347" s="333"/>
      <c r="AL4347" s="333"/>
      <c r="AV4347" s="333"/>
      <c r="BF4347" s="333"/>
      <c r="BP4347" s="333"/>
      <c r="BZ4347" s="333"/>
      <c r="CJ4347" s="333"/>
      <c r="CT4347" s="333"/>
      <c r="DD4347" s="333"/>
      <c r="DN4347" s="333"/>
      <c r="DX4347" s="333"/>
      <c r="EH4347" s="333"/>
      <c r="ER4347" s="333"/>
      <c r="FX4347" s="389"/>
      <c r="GH4347" s="333"/>
      <c r="GR4347" s="333"/>
      <c r="HB4347" s="333"/>
      <c r="HL4347" s="333"/>
      <c r="HV4347" s="333"/>
      <c r="IA4347" s="325"/>
    </row>
    <row r="4348" spans="1:235" s="48" customFormat="1">
      <c r="A4348" s="46"/>
      <c r="AB4348" s="333"/>
      <c r="AL4348" s="333"/>
      <c r="AV4348" s="333"/>
      <c r="BF4348" s="333"/>
      <c r="BP4348" s="333"/>
      <c r="BZ4348" s="333"/>
      <c r="CJ4348" s="333"/>
      <c r="CT4348" s="333"/>
      <c r="DD4348" s="333"/>
      <c r="DN4348" s="333"/>
      <c r="DX4348" s="333"/>
      <c r="EH4348" s="333"/>
      <c r="ER4348" s="333"/>
      <c r="FX4348" s="389"/>
      <c r="GH4348" s="333"/>
      <c r="GR4348" s="333"/>
      <c r="HB4348" s="333"/>
      <c r="HL4348" s="333"/>
      <c r="HV4348" s="333"/>
      <c r="IA4348" s="325"/>
    </row>
    <row r="4349" spans="1:235" s="48" customFormat="1">
      <c r="A4349" s="46"/>
      <c r="AB4349" s="333"/>
      <c r="AL4349" s="333"/>
      <c r="AV4349" s="333"/>
      <c r="BF4349" s="333"/>
      <c r="BP4349" s="333"/>
      <c r="BZ4349" s="333"/>
      <c r="CJ4349" s="333"/>
      <c r="CT4349" s="333"/>
      <c r="DD4349" s="333"/>
      <c r="DN4349" s="333"/>
      <c r="DX4349" s="333"/>
      <c r="EH4349" s="333"/>
      <c r="ER4349" s="333"/>
      <c r="FX4349" s="389"/>
      <c r="GH4349" s="333"/>
      <c r="GR4349" s="333"/>
      <c r="HB4349" s="333"/>
      <c r="HL4349" s="333"/>
      <c r="HV4349" s="333"/>
      <c r="IA4349" s="325"/>
    </row>
    <row r="4350" spans="1:235" s="48" customFormat="1">
      <c r="A4350" s="46"/>
      <c r="AB4350" s="333"/>
      <c r="AL4350" s="333"/>
      <c r="AV4350" s="333"/>
      <c r="BF4350" s="333"/>
      <c r="BP4350" s="333"/>
      <c r="BZ4350" s="333"/>
      <c r="CJ4350" s="333"/>
      <c r="CT4350" s="333"/>
      <c r="DD4350" s="333"/>
      <c r="DN4350" s="333"/>
      <c r="DX4350" s="333"/>
      <c r="EH4350" s="333"/>
      <c r="ER4350" s="333"/>
      <c r="FX4350" s="389"/>
      <c r="GH4350" s="333"/>
      <c r="GR4350" s="333"/>
      <c r="HB4350" s="333"/>
      <c r="HL4350" s="333"/>
      <c r="HV4350" s="333"/>
      <c r="IA4350" s="325"/>
    </row>
    <row r="4351" spans="1:235" s="48" customFormat="1">
      <c r="A4351" s="46"/>
      <c r="AB4351" s="333"/>
      <c r="AL4351" s="333"/>
      <c r="AV4351" s="333"/>
      <c r="BF4351" s="333"/>
      <c r="BP4351" s="333"/>
      <c r="BZ4351" s="333"/>
      <c r="CJ4351" s="333"/>
      <c r="CT4351" s="333"/>
      <c r="DD4351" s="333"/>
      <c r="DN4351" s="333"/>
      <c r="DX4351" s="333"/>
      <c r="EH4351" s="333"/>
      <c r="ER4351" s="333"/>
      <c r="FX4351" s="389"/>
      <c r="GH4351" s="333"/>
      <c r="GR4351" s="333"/>
      <c r="HB4351" s="333"/>
      <c r="HL4351" s="333"/>
      <c r="HV4351" s="333"/>
      <c r="IA4351" s="325"/>
    </row>
    <row r="4352" spans="1:235" s="48" customFormat="1">
      <c r="A4352" s="46"/>
      <c r="AB4352" s="333"/>
      <c r="AL4352" s="333"/>
      <c r="AV4352" s="333"/>
      <c r="BF4352" s="333"/>
      <c r="BP4352" s="333"/>
      <c r="BZ4352" s="333"/>
      <c r="CJ4352" s="333"/>
      <c r="CT4352" s="333"/>
      <c r="DD4352" s="333"/>
      <c r="DN4352" s="333"/>
      <c r="DX4352" s="333"/>
      <c r="EH4352" s="333"/>
      <c r="ER4352" s="333"/>
      <c r="FX4352" s="389"/>
      <c r="GH4352" s="333"/>
      <c r="GR4352" s="333"/>
      <c r="HB4352" s="333"/>
      <c r="HL4352" s="333"/>
      <c r="HV4352" s="333"/>
      <c r="IA4352" s="325"/>
    </row>
    <row r="4353" spans="1:235" s="48" customFormat="1">
      <c r="A4353" s="46"/>
      <c r="AB4353" s="333"/>
      <c r="AL4353" s="333"/>
      <c r="AV4353" s="333"/>
      <c r="BF4353" s="333"/>
      <c r="BP4353" s="333"/>
      <c r="BZ4353" s="333"/>
      <c r="CJ4353" s="333"/>
      <c r="CT4353" s="333"/>
      <c r="DD4353" s="333"/>
      <c r="DN4353" s="333"/>
      <c r="DX4353" s="333"/>
      <c r="EH4353" s="333"/>
      <c r="ER4353" s="333"/>
      <c r="FX4353" s="389"/>
      <c r="GH4353" s="333"/>
      <c r="GR4353" s="333"/>
      <c r="HB4353" s="333"/>
      <c r="HL4353" s="333"/>
      <c r="HV4353" s="333"/>
      <c r="IA4353" s="325"/>
    </row>
    <row r="4354" spans="1:235" s="48" customFormat="1">
      <c r="A4354" s="46"/>
      <c r="AB4354" s="333"/>
      <c r="AL4354" s="333"/>
      <c r="AV4354" s="333"/>
      <c r="BF4354" s="333"/>
      <c r="BP4354" s="333"/>
      <c r="BZ4354" s="333"/>
      <c r="CJ4354" s="333"/>
      <c r="CT4354" s="333"/>
      <c r="DD4354" s="333"/>
      <c r="DN4354" s="333"/>
      <c r="DX4354" s="333"/>
      <c r="EH4354" s="333"/>
      <c r="ER4354" s="333"/>
      <c r="FX4354" s="389"/>
      <c r="GH4354" s="333"/>
      <c r="GR4354" s="333"/>
      <c r="HB4354" s="333"/>
      <c r="HL4354" s="333"/>
      <c r="HV4354" s="333"/>
      <c r="IA4354" s="325"/>
    </row>
    <row r="4355" spans="1:235" s="48" customFormat="1">
      <c r="A4355" s="46"/>
      <c r="AB4355" s="333"/>
      <c r="AL4355" s="333"/>
      <c r="AV4355" s="333"/>
      <c r="BF4355" s="333"/>
      <c r="BP4355" s="333"/>
      <c r="BZ4355" s="333"/>
      <c r="CJ4355" s="333"/>
      <c r="CT4355" s="333"/>
      <c r="DD4355" s="333"/>
      <c r="DN4355" s="333"/>
      <c r="DX4355" s="333"/>
      <c r="EH4355" s="333"/>
      <c r="ER4355" s="333"/>
      <c r="FX4355" s="389"/>
      <c r="GH4355" s="333"/>
      <c r="GR4355" s="333"/>
      <c r="HB4355" s="333"/>
      <c r="HL4355" s="333"/>
      <c r="HV4355" s="333"/>
      <c r="IA4355" s="325"/>
    </row>
    <row r="4356" spans="1:235" s="48" customFormat="1">
      <c r="A4356" s="46"/>
      <c r="AB4356" s="333"/>
      <c r="AL4356" s="333"/>
      <c r="AV4356" s="333"/>
      <c r="BF4356" s="333"/>
      <c r="BP4356" s="333"/>
      <c r="BZ4356" s="333"/>
      <c r="CJ4356" s="333"/>
      <c r="CT4356" s="333"/>
      <c r="DD4356" s="333"/>
      <c r="DN4356" s="333"/>
      <c r="DX4356" s="333"/>
      <c r="EH4356" s="333"/>
      <c r="ER4356" s="333"/>
      <c r="FX4356" s="389"/>
      <c r="GH4356" s="333"/>
      <c r="GR4356" s="333"/>
      <c r="HB4356" s="333"/>
      <c r="HL4356" s="333"/>
      <c r="HV4356" s="333"/>
      <c r="IA4356" s="325"/>
    </row>
    <row r="4357" spans="1:235" s="48" customFormat="1">
      <c r="A4357" s="46"/>
      <c r="AB4357" s="333"/>
      <c r="AL4357" s="333"/>
      <c r="AV4357" s="333"/>
      <c r="BF4357" s="333"/>
      <c r="BP4357" s="333"/>
      <c r="BZ4357" s="333"/>
      <c r="CJ4357" s="333"/>
      <c r="CT4357" s="333"/>
      <c r="DD4357" s="333"/>
      <c r="DN4357" s="333"/>
      <c r="DX4357" s="333"/>
      <c r="EH4357" s="333"/>
      <c r="ER4357" s="333"/>
      <c r="FX4357" s="389"/>
      <c r="GH4357" s="333"/>
      <c r="GR4357" s="333"/>
      <c r="HB4357" s="333"/>
      <c r="HL4357" s="333"/>
      <c r="HV4357" s="333"/>
      <c r="IA4357" s="325"/>
    </row>
    <row r="4358" spans="1:235" s="48" customFormat="1">
      <c r="A4358" s="46"/>
      <c r="AB4358" s="333"/>
      <c r="AL4358" s="333"/>
      <c r="AV4358" s="333"/>
      <c r="BF4358" s="333"/>
      <c r="BP4358" s="333"/>
      <c r="BZ4358" s="333"/>
      <c r="CJ4358" s="333"/>
      <c r="CT4358" s="333"/>
      <c r="DD4358" s="333"/>
      <c r="DN4358" s="333"/>
      <c r="DX4358" s="333"/>
      <c r="EH4358" s="333"/>
      <c r="ER4358" s="333"/>
      <c r="FX4358" s="389"/>
      <c r="GH4358" s="333"/>
      <c r="GR4358" s="333"/>
      <c r="HB4358" s="333"/>
      <c r="HL4358" s="333"/>
      <c r="HV4358" s="333"/>
      <c r="IA4358" s="325"/>
    </row>
    <row r="4359" spans="1:235" s="48" customFormat="1">
      <c r="A4359" s="46"/>
      <c r="AB4359" s="333"/>
      <c r="AL4359" s="333"/>
      <c r="AV4359" s="333"/>
      <c r="BF4359" s="333"/>
      <c r="BP4359" s="333"/>
      <c r="BZ4359" s="333"/>
      <c r="CJ4359" s="333"/>
      <c r="CT4359" s="333"/>
      <c r="DD4359" s="333"/>
      <c r="DN4359" s="333"/>
      <c r="DX4359" s="333"/>
      <c r="EH4359" s="333"/>
      <c r="ER4359" s="333"/>
      <c r="FX4359" s="389"/>
      <c r="GH4359" s="333"/>
      <c r="GR4359" s="333"/>
      <c r="HB4359" s="333"/>
      <c r="HL4359" s="333"/>
      <c r="HV4359" s="333"/>
      <c r="IA4359" s="325"/>
    </row>
    <row r="4360" spans="1:235" s="48" customFormat="1">
      <c r="A4360" s="46"/>
      <c r="AB4360" s="333"/>
      <c r="AL4360" s="333"/>
      <c r="AV4360" s="333"/>
      <c r="BF4360" s="333"/>
      <c r="BP4360" s="333"/>
      <c r="BZ4360" s="333"/>
      <c r="CJ4360" s="333"/>
      <c r="CT4360" s="333"/>
      <c r="DD4360" s="333"/>
      <c r="DN4360" s="333"/>
      <c r="DX4360" s="333"/>
      <c r="EH4360" s="333"/>
      <c r="ER4360" s="333"/>
      <c r="FX4360" s="389"/>
      <c r="GH4360" s="333"/>
      <c r="GR4360" s="333"/>
      <c r="HB4360" s="333"/>
      <c r="HL4360" s="333"/>
      <c r="HV4360" s="333"/>
      <c r="IA4360" s="325"/>
    </row>
    <row r="4361" spans="1:235" s="48" customFormat="1">
      <c r="A4361" s="46"/>
      <c r="AB4361" s="333"/>
      <c r="AL4361" s="333"/>
      <c r="AV4361" s="333"/>
      <c r="BF4361" s="333"/>
      <c r="BP4361" s="333"/>
      <c r="BZ4361" s="333"/>
      <c r="CJ4361" s="333"/>
      <c r="CT4361" s="333"/>
      <c r="DD4361" s="333"/>
      <c r="DN4361" s="333"/>
      <c r="DX4361" s="333"/>
      <c r="EH4361" s="333"/>
      <c r="ER4361" s="333"/>
      <c r="FX4361" s="389"/>
      <c r="GH4361" s="333"/>
      <c r="GR4361" s="333"/>
      <c r="HB4361" s="333"/>
      <c r="HL4361" s="333"/>
      <c r="HV4361" s="333"/>
      <c r="IA4361" s="325"/>
    </row>
    <row r="4362" spans="1:235" s="48" customFormat="1">
      <c r="A4362" s="46"/>
      <c r="AB4362" s="333"/>
      <c r="AL4362" s="333"/>
      <c r="AV4362" s="333"/>
      <c r="BF4362" s="333"/>
      <c r="BP4362" s="333"/>
      <c r="BZ4362" s="333"/>
      <c r="CJ4362" s="333"/>
      <c r="CT4362" s="333"/>
      <c r="DD4362" s="333"/>
      <c r="DN4362" s="333"/>
      <c r="DX4362" s="333"/>
      <c r="EH4362" s="333"/>
      <c r="ER4362" s="333"/>
      <c r="FX4362" s="389"/>
      <c r="GH4362" s="333"/>
      <c r="GR4362" s="333"/>
      <c r="HB4362" s="333"/>
      <c r="HL4362" s="333"/>
      <c r="HV4362" s="333"/>
      <c r="IA4362" s="325"/>
    </row>
    <row r="4363" spans="1:235" s="48" customFormat="1">
      <c r="A4363" s="46"/>
      <c r="AB4363" s="333"/>
      <c r="AL4363" s="333"/>
      <c r="AV4363" s="333"/>
      <c r="BF4363" s="333"/>
      <c r="BP4363" s="333"/>
      <c r="BZ4363" s="333"/>
      <c r="CJ4363" s="333"/>
      <c r="CT4363" s="333"/>
      <c r="DD4363" s="333"/>
      <c r="DN4363" s="333"/>
      <c r="DX4363" s="333"/>
      <c r="EH4363" s="333"/>
      <c r="ER4363" s="333"/>
      <c r="FX4363" s="389"/>
      <c r="GH4363" s="333"/>
      <c r="GR4363" s="333"/>
      <c r="HB4363" s="333"/>
      <c r="HL4363" s="333"/>
      <c r="HV4363" s="333"/>
      <c r="IA4363" s="325"/>
    </row>
    <row r="4364" spans="1:235" s="48" customFormat="1">
      <c r="A4364" s="46"/>
      <c r="AB4364" s="333"/>
      <c r="AL4364" s="333"/>
      <c r="AV4364" s="333"/>
      <c r="BF4364" s="333"/>
      <c r="BP4364" s="333"/>
      <c r="BZ4364" s="333"/>
      <c r="CJ4364" s="333"/>
      <c r="CT4364" s="333"/>
      <c r="DD4364" s="333"/>
      <c r="DN4364" s="333"/>
      <c r="DX4364" s="333"/>
      <c r="EH4364" s="333"/>
      <c r="ER4364" s="333"/>
      <c r="FX4364" s="389"/>
      <c r="GH4364" s="333"/>
      <c r="GR4364" s="333"/>
      <c r="HB4364" s="333"/>
      <c r="HL4364" s="333"/>
      <c r="HV4364" s="333"/>
      <c r="IA4364" s="325"/>
    </row>
    <row r="4365" spans="1:235" s="48" customFormat="1">
      <c r="A4365" s="46"/>
      <c r="AB4365" s="333"/>
      <c r="AL4365" s="333"/>
      <c r="AV4365" s="333"/>
      <c r="BF4365" s="333"/>
      <c r="BP4365" s="333"/>
      <c r="BZ4365" s="333"/>
      <c r="CJ4365" s="333"/>
      <c r="CT4365" s="333"/>
      <c r="DD4365" s="333"/>
      <c r="DN4365" s="333"/>
      <c r="DX4365" s="333"/>
      <c r="EH4365" s="333"/>
      <c r="ER4365" s="333"/>
      <c r="FX4365" s="389"/>
      <c r="GH4365" s="333"/>
      <c r="GR4365" s="333"/>
      <c r="HB4365" s="333"/>
      <c r="HL4365" s="333"/>
      <c r="HV4365" s="333"/>
      <c r="IA4365" s="325"/>
    </row>
    <row r="4366" spans="1:235" s="48" customFormat="1">
      <c r="A4366" s="46"/>
      <c r="AB4366" s="333"/>
      <c r="AL4366" s="333"/>
      <c r="AV4366" s="333"/>
      <c r="BF4366" s="333"/>
      <c r="BP4366" s="333"/>
      <c r="BZ4366" s="333"/>
      <c r="CJ4366" s="333"/>
      <c r="CT4366" s="333"/>
      <c r="DD4366" s="333"/>
      <c r="DN4366" s="333"/>
      <c r="DX4366" s="333"/>
      <c r="EH4366" s="333"/>
      <c r="ER4366" s="333"/>
      <c r="FX4366" s="389"/>
      <c r="GH4366" s="333"/>
      <c r="GR4366" s="333"/>
      <c r="HB4366" s="333"/>
      <c r="HL4366" s="333"/>
      <c r="HV4366" s="333"/>
      <c r="IA4366" s="325"/>
    </row>
    <row r="4367" spans="1:235" s="48" customFormat="1">
      <c r="A4367" s="46"/>
      <c r="AB4367" s="333"/>
      <c r="AL4367" s="333"/>
      <c r="AV4367" s="333"/>
      <c r="BF4367" s="333"/>
      <c r="BP4367" s="333"/>
      <c r="BZ4367" s="333"/>
      <c r="CJ4367" s="333"/>
      <c r="CT4367" s="333"/>
      <c r="DD4367" s="333"/>
      <c r="DN4367" s="333"/>
      <c r="DX4367" s="333"/>
      <c r="EH4367" s="333"/>
      <c r="ER4367" s="333"/>
      <c r="FX4367" s="389"/>
      <c r="GH4367" s="333"/>
      <c r="GR4367" s="333"/>
      <c r="HB4367" s="333"/>
      <c r="HL4367" s="333"/>
      <c r="HV4367" s="333"/>
      <c r="IA4367" s="325"/>
    </row>
    <row r="4368" spans="1:235" s="48" customFormat="1">
      <c r="A4368" s="46"/>
      <c r="AB4368" s="333"/>
      <c r="AL4368" s="333"/>
      <c r="AV4368" s="333"/>
      <c r="BF4368" s="333"/>
      <c r="BP4368" s="333"/>
      <c r="BZ4368" s="333"/>
      <c r="CJ4368" s="333"/>
      <c r="CT4368" s="333"/>
      <c r="DD4368" s="333"/>
      <c r="DN4368" s="333"/>
      <c r="DX4368" s="333"/>
      <c r="EH4368" s="333"/>
      <c r="ER4368" s="333"/>
      <c r="FX4368" s="389"/>
      <c r="GH4368" s="333"/>
      <c r="GR4368" s="333"/>
      <c r="HB4368" s="333"/>
      <c r="HL4368" s="333"/>
      <c r="HV4368" s="333"/>
      <c r="IA4368" s="325"/>
    </row>
    <row r="4369" spans="1:235" s="48" customFormat="1">
      <c r="A4369" s="46"/>
      <c r="AB4369" s="333"/>
      <c r="AL4369" s="333"/>
      <c r="AV4369" s="333"/>
      <c r="BF4369" s="333"/>
      <c r="BP4369" s="333"/>
      <c r="BZ4369" s="333"/>
      <c r="CJ4369" s="333"/>
      <c r="CT4369" s="333"/>
      <c r="DD4369" s="333"/>
      <c r="DN4369" s="333"/>
      <c r="DX4369" s="333"/>
      <c r="EH4369" s="333"/>
      <c r="ER4369" s="333"/>
      <c r="FX4369" s="389"/>
      <c r="GH4369" s="333"/>
      <c r="GR4369" s="333"/>
      <c r="HB4369" s="333"/>
      <c r="HL4369" s="333"/>
      <c r="HV4369" s="333"/>
      <c r="IA4369" s="325"/>
    </row>
    <row r="4370" spans="1:235" s="48" customFormat="1">
      <c r="A4370" s="46"/>
      <c r="AB4370" s="333"/>
      <c r="AL4370" s="333"/>
      <c r="AV4370" s="333"/>
      <c r="BF4370" s="333"/>
      <c r="BP4370" s="333"/>
      <c r="BZ4370" s="333"/>
      <c r="CJ4370" s="333"/>
      <c r="CT4370" s="333"/>
      <c r="DD4370" s="333"/>
      <c r="DN4370" s="333"/>
      <c r="DX4370" s="333"/>
      <c r="EH4370" s="333"/>
      <c r="ER4370" s="333"/>
      <c r="FX4370" s="389"/>
      <c r="GH4370" s="333"/>
      <c r="GR4370" s="333"/>
      <c r="HB4370" s="333"/>
      <c r="HL4370" s="333"/>
      <c r="HV4370" s="333"/>
      <c r="IA4370" s="325"/>
    </row>
    <row r="4371" spans="1:235" s="48" customFormat="1">
      <c r="A4371" s="46"/>
      <c r="AB4371" s="333"/>
      <c r="AL4371" s="333"/>
      <c r="AV4371" s="333"/>
      <c r="BF4371" s="333"/>
      <c r="BP4371" s="333"/>
      <c r="BZ4371" s="333"/>
      <c r="CJ4371" s="333"/>
      <c r="CT4371" s="333"/>
      <c r="DD4371" s="333"/>
      <c r="DN4371" s="333"/>
      <c r="DX4371" s="333"/>
      <c r="EH4371" s="333"/>
      <c r="ER4371" s="333"/>
      <c r="FX4371" s="389"/>
      <c r="GH4371" s="333"/>
      <c r="GR4371" s="333"/>
      <c r="HB4371" s="333"/>
      <c r="HL4371" s="333"/>
      <c r="HV4371" s="333"/>
      <c r="IA4371" s="325"/>
    </row>
    <row r="4372" spans="1:235" s="48" customFormat="1">
      <c r="A4372" s="46"/>
      <c r="AB4372" s="333"/>
      <c r="AL4372" s="333"/>
      <c r="AV4372" s="333"/>
      <c r="BF4372" s="333"/>
      <c r="BP4372" s="333"/>
      <c r="BZ4372" s="333"/>
      <c r="CJ4372" s="333"/>
      <c r="CT4372" s="333"/>
      <c r="DD4372" s="333"/>
      <c r="DN4372" s="333"/>
      <c r="DX4372" s="333"/>
      <c r="EH4372" s="333"/>
      <c r="ER4372" s="333"/>
      <c r="FX4372" s="389"/>
      <c r="GH4372" s="333"/>
      <c r="GR4372" s="333"/>
      <c r="HB4372" s="333"/>
      <c r="HL4372" s="333"/>
      <c r="HV4372" s="333"/>
      <c r="IA4372" s="325"/>
    </row>
    <row r="4373" spans="1:235" s="48" customFormat="1">
      <c r="A4373" s="46"/>
      <c r="AB4373" s="333"/>
      <c r="AL4373" s="333"/>
      <c r="AV4373" s="333"/>
      <c r="BF4373" s="333"/>
      <c r="BP4373" s="333"/>
      <c r="BZ4373" s="333"/>
      <c r="CJ4373" s="333"/>
      <c r="CT4373" s="333"/>
      <c r="DD4373" s="333"/>
      <c r="DN4373" s="333"/>
      <c r="DX4373" s="333"/>
      <c r="EH4373" s="333"/>
      <c r="ER4373" s="333"/>
      <c r="FX4373" s="389"/>
      <c r="GH4373" s="333"/>
      <c r="GR4373" s="333"/>
      <c r="HB4373" s="333"/>
      <c r="HL4373" s="333"/>
      <c r="HV4373" s="333"/>
      <c r="IA4373" s="325"/>
    </row>
    <row r="4374" spans="1:235" s="48" customFormat="1">
      <c r="A4374" s="46"/>
      <c r="AB4374" s="333"/>
      <c r="AL4374" s="333"/>
      <c r="AV4374" s="333"/>
      <c r="BF4374" s="333"/>
      <c r="BP4374" s="333"/>
      <c r="BZ4374" s="333"/>
      <c r="CJ4374" s="333"/>
      <c r="CT4374" s="333"/>
      <c r="DD4374" s="333"/>
      <c r="DN4374" s="333"/>
      <c r="DX4374" s="333"/>
      <c r="EH4374" s="333"/>
      <c r="ER4374" s="333"/>
      <c r="FX4374" s="389"/>
      <c r="GH4374" s="333"/>
      <c r="GR4374" s="333"/>
      <c r="HB4374" s="333"/>
      <c r="HL4374" s="333"/>
      <c r="HV4374" s="333"/>
      <c r="IA4374" s="325"/>
    </row>
    <row r="4375" spans="1:235" s="48" customFormat="1">
      <c r="A4375" s="46"/>
      <c r="AB4375" s="333"/>
      <c r="AL4375" s="333"/>
      <c r="AV4375" s="333"/>
      <c r="BF4375" s="333"/>
      <c r="BP4375" s="333"/>
      <c r="BZ4375" s="333"/>
      <c r="CJ4375" s="333"/>
      <c r="CT4375" s="333"/>
      <c r="DD4375" s="333"/>
      <c r="DN4375" s="333"/>
      <c r="DX4375" s="333"/>
      <c r="EH4375" s="333"/>
      <c r="ER4375" s="333"/>
      <c r="FX4375" s="389"/>
      <c r="GH4375" s="333"/>
      <c r="GR4375" s="333"/>
      <c r="HB4375" s="333"/>
      <c r="HL4375" s="333"/>
      <c r="HV4375" s="333"/>
      <c r="IA4375" s="325"/>
    </row>
    <row r="4376" spans="1:235" s="48" customFormat="1">
      <c r="A4376" s="46"/>
      <c r="AB4376" s="333"/>
      <c r="AL4376" s="333"/>
      <c r="AV4376" s="333"/>
      <c r="BF4376" s="333"/>
      <c r="BP4376" s="333"/>
      <c r="BZ4376" s="333"/>
      <c r="CJ4376" s="333"/>
      <c r="CT4376" s="333"/>
      <c r="DD4376" s="333"/>
      <c r="DN4376" s="333"/>
      <c r="DX4376" s="333"/>
      <c r="EH4376" s="333"/>
      <c r="ER4376" s="333"/>
      <c r="FX4376" s="389"/>
      <c r="GH4376" s="333"/>
      <c r="GR4376" s="333"/>
      <c r="HB4376" s="333"/>
      <c r="HL4376" s="333"/>
      <c r="HV4376" s="333"/>
      <c r="IA4376" s="325"/>
    </row>
    <row r="4377" spans="1:235" s="48" customFormat="1">
      <c r="A4377" s="46"/>
      <c r="AB4377" s="333"/>
      <c r="AL4377" s="333"/>
      <c r="AV4377" s="333"/>
      <c r="BF4377" s="333"/>
      <c r="BP4377" s="333"/>
      <c r="BZ4377" s="333"/>
      <c r="CJ4377" s="333"/>
      <c r="CT4377" s="333"/>
      <c r="DD4377" s="333"/>
      <c r="DN4377" s="333"/>
      <c r="DX4377" s="333"/>
      <c r="EH4377" s="333"/>
      <c r="ER4377" s="333"/>
      <c r="FX4377" s="389"/>
      <c r="GH4377" s="333"/>
      <c r="GR4377" s="333"/>
      <c r="HB4377" s="333"/>
      <c r="HL4377" s="333"/>
      <c r="HV4377" s="333"/>
      <c r="IA4377" s="325"/>
    </row>
    <row r="4378" spans="1:235" s="48" customFormat="1">
      <c r="A4378" s="46"/>
      <c r="AB4378" s="333"/>
      <c r="AL4378" s="333"/>
      <c r="AV4378" s="333"/>
      <c r="BF4378" s="333"/>
      <c r="BP4378" s="333"/>
      <c r="BZ4378" s="333"/>
      <c r="CJ4378" s="333"/>
      <c r="CT4378" s="333"/>
      <c r="DD4378" s="333"/>
      <c r="DN4378" s="333"/>
      <c r="DX4378" s="333"/>
      <c r="EH4378" s="333"/>
      <c r="ER4378" s="333"/>
      <c r="FX4378" s="389"/>
      <c r="GH4378" s="333"/>
      <c r="GR4378" s="333"/>
      <c r="HB4378" s="333"/>
      <c r="HL4378" s="333"/>
      <c r="HV4378" s="333"/>
      <c r="IA4378" s="325"/>
    </row>
    <row r="4379" spans="1:235" s="48" customFormat="1">
      <c r="A4379" s="46"/>
      <c r="AB4379" s="333"/>
      <c r="AL4379" s="333"/>
      <c r="AV4379" s="333"/>
      <c r="BF4379" s="333"/>
      <c r="BP4379" s="333"/>
      <c r="BZ4379" s="333"/>
      <c r="CJ4379" s="333"/>
      <c r="CT4379" s="333"/>
      <c r="DD4379" s="333"/>
      <c r="DN4379" s="333"/>
      <c r="DX4379" s="333"/>
      <c r="EH4379" s="333"/>
      <c r="ER4379" s="333"/>
      <c r="FX4379" s="389"/>
      <c r="GH4379" s="333"/>
      <c r="GR4379" s="333"/>
      <c r="HB4379" s="333"/>
      <c r="HL4379" s="333"/>
      <c r="HV4379" s="333"/>
      <c r="IA4379" s="325"/>
    </row>
    <row r="4380" spans="1:235" s="48" customFormat="1">
      <c r="A4380" s="46"/>
      <c r="AB4380" s="333"/>
      <c r="AL4380" s="333"/>
      <c r="AV4380" s="333"/>
      <c r="BF4380" s="333"/>
      <c r="BP4380" s="333"/>
      <c r="BZ4380" s="333"/>
      <c r="CJ4380" s="333"/>
      <c r="CT4380" s="333"/>
      <c r="DD4380" s="333"/>
      <c r="DN4380" s="333"/>
      <c r="DX4380" s="333"/>
      <c r="EH4380" s="333"/>
      <c r="ER4380" s="333"/>
      <c r="FX4380" s="389"/>
      <c r="GH4380" s="333"/>
      <c r="GR4380" s="333"/>
      <c r="HB4380" s="333"/>
      <c r="HL4380" s="333"/>
      <c r="HV4380" s="333"/>
      <c r="IA4380" s="325"/>
    </row>
    <row r="4381" spans="1:235" s="48" customFormat="1">
      <c r="A4381" s="46"/>
      <c r="AB4381" s="333"/>
      <c r="AL4381" s="333"/>
      <c r="AV4381" s="333"/>
      <c r="BF4381" s="333"/>
      <c r="BP4381" s="333"/>
      <c r="BZ4381" s="333"/>
      <c r="CJ4381" s="333"/>
      <c r="CT4381" s="333"/>
      <c r="DD4381" s="333"/>
      <c r="DN4381" s="333"/>
      <c r="DX4381" s="333"/>
      <c r="EH4381" s="333"/>
      <c r="ER4381" s="333"/>
      <c r="FX4381" s="389"/>
      <c r="GH4381" s="333"/>
      <c r="GR4381" s="333"/>
      <c r="HB4381" s="333"/>
      <c r="HL4381" s="333"/>
      <c r="HV4381" s="333"/>
      <c r="IA4381" s="325"/>
    </row>
    <row r="4382" spans="1:235" s="48" customFormat="1">
      <c r="A4382" s="46"/>
      <c r="AB4382" s="333"/>
      <c r="AL4382" s="333"/>
      <c r="AV4382" s="333"/>
      <c r="BF4382" s="333"/>
      <c r="BP4382" s="333"/>
      <c r="BZ4382" s="333"/>
      <c r="CJ4382" s="333"/>
      <c r="CT4382" s="333"/>
      <c r="DD4382" s="333"/>
      <c r="DN4382" s="333"/>
      <c r="DX4382" s="333"/>
      <c r="EH4382" s="333"/>
      <c r="ER4382" s="333"/>
      <c r="FX4382" s="389"/>
      <c r="GH4382" s="333"/>
      <c r="GR4382" s="333"/>
      <c r="HB4382" s="333"/>
      <c r="HL4382" s="333"/>
      <c r="HV4382" s="333"/>
      <c r="IA4382" s="325"/>
    </row>
    <row r="4383" spans="1:235" s="48" customFormat="1">
      <c r="A4383" s="46"/>
      <c r="AB4383" s="333"/>
      <c r="AL4383" s="333"/>
      <c r="AV4383" s="333"/>
      <c r="BF4383" s="333"/>
      <c r="BP4383" s="333"/>
      <c r="BZ4383" s="333"/>
      <c r="CJ4383" s="333"/>
      <c r="CT4383" s="333"/>
      <c r="DD4383" s="333"/>
      <c r="DN4383" s="333"/>
      <c r="DX4383" s="333"/>
      <c r="EH4383" s="333"/>
      <c r="ER4383" s="333"/>
      <c r="FX4383" s="389"/>
      <c r="GH4383" s="333"/>
      <c r="GR4383" s="333"/>
      <c r="HB4383" s="333"/>
      <c r="HL4383" s="333"/>
      <c r="HV4383" s="333"/>
      <c r="IA4383" s="325"/>
    </row>
    <row r="4384" spans="1:235" s="48" customFormat="1">
      <c r="A4384" s="46"/>
      <c r="AB4384" s="333"/>
      <c r="AL4384" s="333"/>
      <c r="AV4384" s="333"/>
      <c r="BF4384" s="333"/>
      <c r="BP4384" s="333"/>
      <c r="BZ4384" s="333"/>
      <c r="CJ4384" s="333"/>
      <c r="CT4384" s="333"/>
      <c r="DD4384" s="333"/>
      <c r="DN4384" s="333"/>
      <c r="DX4384" s="333"/>
      <c r="EH4384" s="333"/>
      <c r="ER4384" s="333"/>
      <c r="FX4384" s="389"/>
      <c r="GH4384" s="333"/>
      <c r="GR4384" s="333"/>
      <c r="HB4384" s="333"/>
      <c r="HL4384" s="333"/>
      <c r="HV4384" s="333"/>
      <c r="IA4384" s="325"/>
    </row>
    <row r="4385" spans="1:235" s="48" customFormat="1">
      <c r="A4385" s="46"/>
      <c r="AB4385" s="333"/>
      <c r="AL4385" s="333"/>
      <c r="AV4385" s="333"/>
      <c r="BF4385" s="333"/>
      <c r="BP4385" s="333"/>
      <c r="BZ4385" s="333"/>
      <c r="CJ4385" s="333"/>
      <c r="CT4385" s="333"/>
      <c r="DD4385" s="333"/>
      <c r="DN4385" s="333"/>
      <c r="DX4385" s="333"/>
      <c r="EH4385" s="333"/>
      <c r="ER4385" s="333"/>
      <c r="FX4385" s="389"/>
      <c r="GH4385" s="333"/>
      <c r="GR4385" s="333"/>
      <c r="HB4385" s="333"/>
      <c r="HL4385" s="333"/>
      <c r="HV4385" s="333"/>
      <c r="IA4385" s="325"/>
    </row>
    <row r="4386" spans="1:235" s="48" customFormat="1">
      <c r="A4386" s="46"/>
      <c r="AB4386" s="333"/>
      <c r="AL4386" s="333"/>
      <c r="AV4386" s="333"/>
      <c r="BF4386" s="333"/>
      <c r="BP4386" s="333"/>
      <c r="BZ4386" s="333"/>
      <c r="CJ4386" s="333"/>
      <c r="CT4386" s="333"/>
      <c r="DD4386" s="333"/>
      <c r="DN4386" s="333"/>
      <c r="DX4386" s="333"/>
      <c r="EH4386" s="333"/>
      <c r="ER4386" s="333"/>
      <c r="FX4386" s="389"/>
      <c r="GH4386" s="333"/>
      <c r="GR4386" s="333"/>
      <c r="HB4386" s="333"/>
      <c r="HL4386" s="333"/>
      <c r="HV4386" s="333"/>
      <c r="IA4386" s="325"/>
    </row>
    <row r="4387" spans="1:235" s="48" customFormat="1">
      <c r="A4387" s="46"/>
      <c r="AB4387" s="333"/>
      <c r="AL4387" s="333"/>
      <c r="AV4387" s="333"/>
      <c r="BF4387" s="333"/>
      <c r="BP4387" s="333"/>
      <c r="BZ4387" s="333"/>
      <c r="CJ4387" s="333"/>
      <c r="CT4387" s="333"/>
      <c r="DD4387" s="333"/>
      <c r="DN4387" s="333"/>
      <c r="DX4387" s="333"/>
      <c r="EH4387" s="333"/>
      <c r="ER4387" s="333"/>
      <c r="FX4387" s="389"/>
      <c r="GH4387" s="333"/>
      <c r="GR4387" s="333"/>
      <c r="HB4387" s="333"/>
      <c r="HL4387" s="333"/>
      <c r="HV4387" s="333"/>
      <c r="IA4387" s="325"/>
    </row>
    <row r="4388" spans="1:235" s="48" customFormat="1">
      <c r="A4388" s="46"/>
      <c r="AB4388" s="333"/>
      <c r="AL4388" s="333"/>
      <c r="AV4388" s="333"/>
      <c r="BF4388" s="333"/>
      <c r="BP4388" s="333"/>
      <c r="BZ4388" s="333"/>
      <c r="CJ4388" s="333"/>
      <c r="CT4388" s="333"/>
      <c r="DD4388" s="333"/>
      <c r="DN4388" s="333"/>
      <c r="DX4388" s="333"/>
      <c r="EH4388" s="333"/>
      <c r="ER4388" s="333"/>
      <c r="FX4388" s="389"/>
      <c r="GH4388" s="333"/>
      <c r="GR4388" s="333"/>
      <c r="HB4388" s="333"/>
      <c r="HL4388" s="333"/>
      <c r="HV4388" s="333"/>
      <c r="IA4388" s="325"/>
    </row>
    <row r="4389" spans="1:235" s="48" customFormat="1">
      <c r="A4389" s="46"/>
      <c r="AB4389" s="333"/>
      <c r="AL4389" s="333"/>
      <c r="AV4389" s="333"/>
      <c r="BF4389" s="333"/>
      <c r="BP4389" s="333"/>
      <c r="BZ4389" s="333"/>
      <c r="CJ4389" s="333"/>
      <c r="CT4389" s="333"/>
      <c r="DD4389" s="333"/>
      <c r="DN4389" s="333"/>
      <c r="DX4389" s="333"/>
      <c r="EH4389" s="333"/>
      <c r="ER4389" s="333"/>
      <c r="FX4389" s="389"/>
      <c r="GH4389" s="333"/>
      <c r="GR4389" s="333"/>
      <c r="HB4389" s="333"/>
      <c r="HL4389" s="333"/>
      <c r="HV4389" s="333"/>
      <c r="IA4389" s="325"/>
    </row>
    <row r="4390" spans="1:235" s="48" customFormat="1">
      <c r="A4390" s="46"/>
      <c r="AB4390" s="333"/>
      <c r="AL4390" s="333"/>
      <c r="AV4390" s="333"/>
      <c r="BF4390" s="333"/>
      <c r="BP4390" s="333"/>
      <c r="BZ4390" s="333"/>
      <c r="CJ4390" s="333"/>
      <c r="CT4390" s="333"/>
      <c r="DD4390" s="333"/>
      <c r="DN4390" s="333"/>
      <c r="DX4390" s="333"/>
      <c r="EH4390" s="333"/>
      <c r="ER4390" s="333"/>
      <c r="FX4390" s="389"/>
      <c r="GH4390" s="333"/>
      <c r="GR4390" s="333"/>
      <c r="HB4390" s="333"/>
      <c r="HL4390" s="333"/>
      <c r="HV4390" s="333"/>
      <c r="IA4390" s="325"/>
    </row>
    <row r="4391" spans="1:235" s="48" customFormat="1">
      <c r="A4391" s="46"/>
      <c r="AB4391" s="333"/>
      <c r="AL4391" s="333"/>
      <c r="AV4391" s="333"/>
      <c r="BF4391" s="333"/>
      <c r="BP4391" s="333"/>
      <c r="BZ4391" s="333"/>
      <c r="CJ4391" s="333"/>
      <c r="CT4391" s="333"/>
      <c r="DD4391" s="333"/>
      <c r="DN4391" s="333"/>
      <c r="DX4391" s="333"/>
      <c r="EH4391" s="333"/>
      <c r="ER4391" s="333"/>
      <c r="FX4391" s="389"/>
      <c r="GH4391" s="333"/>
      <c r="GR4391" s="333"/>
      <c r="HB4391" s="333"/>
      <c r="HL4391" s="333"/>
      <c r="HV4391" s="333"/>
      <c r="IA4391" s="325"/>
    </row>
    <row r="4392" spans="1:235" s="48" customFormat="1">
      <c r="A4392" s="46"/>
      <c r="AB4392" s="333"/>
      <c r="AL4392" s="333"/>
      <c r="AV4392" s="333"/>
      <c r="BF4392" s="333"/>
      <c r="BP4392" s="333"/>
      <c r="BZ4392" s="333"/>
      <c r="CJ4392" s="333"/>
      <c r="CT4392" s="333"/>
      <c r="DD4392" s="333"/>
      <c r="DN4392" s="333"/>
      <c r="DX4392" s="333"/>
      <c r="EH4392" s="333"/>
      <c r="ER4392" s="333"/>
      <c r="FX4392" s="389"/>
      <c r="GH4392" s="333"/>
      <c r="GR4392" s="333"/>
      <c r="HB4392" s="333"/>
      <c r="HL4392" s="333"/>
      <c r="HV4392" s="333"/>
      <c r="IA4392" s="325"/>
    </row>
    <row r="4393" spans="1:235" s="48" customFormat="1">
      <c r="A4393" s="46"/>
      <c r="AB4393" s="333"/>
      <c r="AL4393" s="333"/>
      <c r="AV4393" s="333"/>
      <c r="BF4393" s="333"/>
      <c r="BP4393" s="333"/>
      <c r="BZ4393" s="333"/>
      <c r="CJ4393" s="333"/>
      <c r="CT4393" s="333"/>
      <c r="DD4393" s="333"/>
      <c r="DN4393" s="333"/>
      <c r="DX4393" s="333"/>
      <c r="EH4393" s="333"/>
      <c r="ER4393" s="333"/>
      <c r="FX4393" s="389"/>
      <c r="GH4393" s="333"/>
      <c r="GR4393" s="333"/>
      <c r="HB4393" s="333"/>
      <c r="HL4393" s="333"/>
      <c r="HV4393" s="333"/>
      <c r="IA4393" s="325"/>
    </row>
    <row r="4394" spans="1:235" s="48" customFormat="1">
      <c r="A4394" s="46"/>
      <c r="AB4394" s="333"/>
      <c r="AL4394" s="333"/>
      <c r="AV4394" s="333"/>
      <c r="BF4394" s="333"/>
      <c r="BP4394" s="333"/>
      <c r="BZ4394" s="333"/>
      <c r="CJ4394" s="333"/>
      <c r="CT4394" s="333"/>
      <c r="DD4394" s="333"/>
      <c r="DN4394" s="333"/>
      <c r="DX4394" s="333"/>
      <c r="EH4394" s="333"/>
      <c r="ER4394" s="333"/>
      <c r="FX4394" s="389"/>
      <c r="GH4394" s="333"/>
      <c r="GR4394" s="333"/>
      <c r="HB4394" s="333"/>
      <c r="HL4394" s="333"/>
      <c r="HV4394" s="333"/>
      <c r="IA4394" s="325"/>
    </row>
    <row r="4395" spans="1:235" s="48" customFormat="1">
      <c r="A4395" s="46"/>
      <c r="AB4395" s="333"/>
      <c r="AL4395" s="333"/>
      <c r="AV4395" s="333"/>
      <c r="BF4395" s="333"/>
      <c r="BP4395" s="333"/>
      <c r="BZ4395" s="333"/>
      <c r="CJ4395" s="333"/>
      <c r="CT4395" s="333"/>
      <c r="DD4395" s="333"/>
      <c r="DN4395" s="333"/>
      <c r="DX4395" s="333"/>
      <c r="EH4395" s="333"/>
      <c r="ER4395" s="333"/>
      <c r="FX4395" s="389"/>
      <c r="GH4395" s="333"/>
      <c r="GR4395" s="333"/>
      <c r="HB4395" s="333"/>
      <c r="HL4395" s="333"/>
      <c r="HV4395" s="333"/>
      <c r="IA4395" s="325"/>
    </row>
    <row r="4396" spans="1:235" s="48" customFormat="1">
      <c r="A4396" s="46"/>
      <c r="AB4396" s="333"/>
      <c r="AL4396" s="333"/>
      <c r="AV4396" s="333"/>
      <c r="BF4396" s="333"/>
      <c r="BP4396" s="333"/>
      <c r="BZ4396" s="333"/>
      <c r="CJ4396" s="333"/>
      <c r="CT4396" s="333"/>
      <c r="DD4396" s="333"/>
      <c r="DN4396" s="333"/>
      <c r="DX4396" s="333"/>
      <c r="EH4396" s="333"/>
      <c r="ER4396" s="333"/>
      <c r="FX4396" s="389"/>
      <c r="GH4396" s="333"/>
      <c r="GR4396" s="333"/>
      <c r="HB4396" s="333"/>
      <c r="HL4396" s="333"/>
      <c r="HV4396" s="333"/>
      <c r="IA4396" s="325"/>
    </row>
    <row r="4397" spans="1:235" s="48" customFormat="1">
      <c r="A4397" s="46"/>
      <c r="AB4397" s="333"/>
      <c r="AL4397" s="333"/>
      <c r="AV4397" s="333"/>
      <c r="BF4397" s="333"/>
      <c r="BP4397" s="333"/>
      <c r="BZ4397" s="333"/>
      <c r="CJ4397" s="333"/>
      <c r="CT4397" s="333"/>
      <c r="DD4397" s="333"/>
      <c r="DN4397" s="333"/>
      <c r="DX4397" s="333"/>
      <c r="EH4397" s="333"/>
      <c r="ER4397" s="333"/>
      <c r="FX4397" s="389"/>
      <c r="GH4397" s="333"/>
      <c r="GR4397" s="333"/>
      <c r="HB4397" s="333"/>
      <c r="HL4397" s="333"/>
      <c r="HV4397" s="333"/>
      <c r="IA4397" s="325"/>
    </row>
    <row r="4398" spans="1:235" s="48" customFormat="1">
      <c r="A4398" s="46"/>
      <c r="AB4398" s="333"/>
      <c r="AL4398" s="333"/>
      <c r="AV4398" s="333"/>
      <c r="BF4398" s="333"/>
      <c r="BP4398" s="333"/>
      <c r="BZ4398" s="333"/>
      <c r="CJ4398" s="333"/>
      <c r="CT4398" s="333"/>
      <c r="DD4398" s="333"/>
      <c r="DN4398" s="333"/>
      <c r="DX4398" s="333"/>
      <c r="EH4398" s="333"/>
      <c r="ER4398" s="333"/>
      <c r="FX4398" s="389"/>
      <c r="GH4398" s="333"/>
      <c r="GR4398" s="333"/>
      <c r="HB4398" s="333"/>
      <c r="HL4398" s="333"/>
      <c r="HV4398" s="333"/>
      <c r="IA4398" s="325"/>
    </row>
    <row r="4399" spans="1:235" s="48" customFormat="1">
      <c r="A4399" s="46"/>
      <c r="AB4399" s="333"/>
      <c r="AL4399" s="333"/>
      <c r="AV4399" s="333"/>
      <c r="BF4399" s="333"/>
      <c r="BP4399" s="333"/>
      <c r="BZ4399" s="333"/>
      <c r="CJ4399" s="333"/>
      <c r="CT4399" s="333"/>
      <c r="DD4399" s="333"/>
      <c r="DN4399" s="333"/>
      <c r="DX4399" s="333"/>
      <c r="EH4399" s="333"/>
      <c r="ER4399" s="333"/>
      <c r="FX4399" s="389"/>
      <c r="GH4399" s="333"/>
      <c r="GR4399" s="333"/>
      <c r="HB4399" s="333"/>
      <c r="HL4399" s="333"/>
      <c r="HV4399" s="333"/>
      <c r="IA4399" s="325"/>
    </row>
    <row r="4400" spans="1:235" s="48" customFormat="1">
      <c r="A4400" s="46"/>
      <c r="AB4400" s="333"/>
      <c r="AL4400" s="333"/>
      <c r="AV4400" s="333"/>
      <c r="BF4400" s="333"/>
      <c r="BP4400" s="333"/>
      <c r="BZ4400" s="333"/>
      <c r="CJ4400" s="333"/>
      <c r="CT4400" s="333"/>
      <c r="DD4400" s="333"/>
      <c r="DN4400" s="333"/>
      <c r="DX4400" s="333"/>
      <c r="EH4400" s="333"/>
      <c r="ER4400" s="333"/>
      <c r="FX4400" s="389"/>
      <c r="GH4400" s="333"/>
      <c r="GR4400" s="333"/>
      <c r="HB4400" s="333"/>
      <c r="HL4400" s="333"/>
      <c r="HV4400" s="333"/>
      <c r="IA4400" s="325"/>
    </row>
    <row r="4401" spans="1:235" s="48" customFormat="1">
      <c r="A4401" s="46"/>
      <c r="AB4401" s="333"/>
      <c r="AL4401" s="333"/>
      <c r="AV4401" s="333"/>
      <c r="BF4401" s="333"/>
      <c r="BP4401" s="333"/>
      <c r="BZ4401" s="333"/>
      <c r="CJ4401" s="333"/>
      <c r="CT4401" s="333"/>
      <c r="DD4401" s="333"/>
      <c r="DN4401" s="333"/>
      <c r="DX4401" s="333"/>
      <c r="EH4401" s="333"/>
      <c r="ER4401" s="333"/>
      <c r="FX4401" s="389"/>
      <c r="GH4401" s="333"/>
      <c r="GR4401" s="333"/>
      <c r="HB4401" s="333"/>
      <c r="HL4401" s="333"/>
      <c r="HV4401" s="333"/>
      <c r="IA4401" s="325"/>
    </row>
    <row r="4402" spans="1:235" s="48" customFormat="1">
      <c r="A4402" s="46"/>
      <c r="AB4402" s="333"/>
      <c r="AL4402" s="333"/>
      <c r="AV4402" s="333"/>
      <c r="BF4402" s="333"/>
      <c r="BP4402" s="333"/>
      <c r="BZ4402" s="333"/>
      <c r="CJ4402" s="333"/>
      <c r="CT4402" s="333"/>
      <c r="DD4402" s="333"/>
      <c r="DN4402" s="333"/>
      <c r="DX4402" s="333"/>
      <c r="EH4402" s="333"/>
      <c r="ER4402" s="333"/>
      <c r="FX4402" s="389"/>
      <c r="GH4402" s="333"/>
      <c r="GR4402" s="333"/>
      <c r="HB4402" s="333"/>
      <c r="HL4402" s="333"/>
      <c r="HV4402" s="333"/>
      <c r="IA4402" s="325"/>
    </row>
    <row r="4403" spans="1:235" s="48" customFormat="1">
      <c r="A4403" s="46"/>
      <c r="AB4403" s="333"/>
      <c r="AL4403" s="333"/>
      <c r="AV4403" s="333"/>
      <c r="BF4403" s="333"/>
      <c r="BP4403" s="333"/>
      <c r="BZ4403" s="333"/>
      <c r="CJ4403" s="333"/>
      <c r="CT4403" s="333"/>
      <c r="DD4403" s="333"/>
      <c r="DN4403" s="333"/>
      <c r="DX4403" s="333"/>
      <c r="EH4403" s="333"/>
      <c r="ER4403" s="333"/>
      <c r="FX4403" s="389"/>
      <c r="GH4403" s="333"/>
      <c r="GR4403" s="333"/>
      <c r="HB4403" s="333"/>
      <c r="HL4403" s="333"/>
      <c r="HV4403" s="333"/>
      <c r="IA4403" s="325"/>
    </row>
    <row r="4404" spans="1:235" s="48" customFormat="1">
      <c r="A4404" s="46"/>
      <c r="AB4404" s="333"/>
      <c r="AL4404" s="333"/>
      <c r="AV4404" s="333"/>
      <c r="BF4404" s="333"/>
      <c r="BP4404" s="333"/>
      <c r="BZ4404" s="333"/>
      <c r="CJ4404" s="333"/>
      <c r="CT4404" s="333"/>
      <c r="DD4404" s="333"/>
      <c r="DN4404" s="333"/>
      <c r="DX4404" s="333"/>
      <c r="EH4404" s="333"/>
      <c r="ER4404" s="333"/>
      <c r="FX4404" s="389"/>
      <c r="GH4404" s="333"/>
      <c r="GR4404" s="333"/>
      <c r="HB4404" s="333"/>
      <c r="HL4404" s="333"/>
      <c r="HV4404" s="333"/>
      <c r="IA4404" s="325"/>
    </row>
    <row r="4405" spans="1:235" s="48" customFormat="1">
      <c r="A4405" s="46"/>
      <c r="AB4405" s="333"/>
      <c r="AL4405" s="333"/>
      <c r="AV4405" s="333"/>
      <c r="BF4405" s="333"/>
      <c r="BP4405" s="333"/>
      <c r="BZ4405" s="333"/>
      <c r="CJ4405" s="333"/>
      <c r="CT4405" s="333"/>
      <c r="DD4405" s="333"/>
      <c r="DN4405" s="333"/>
      <c r="DX4405" s="333"/>
      <c r="EH4405" s="333"/>
      <c r="ER4405" s="333"/>
      <c r="FX4405" s="389"/>
      <c r="GH4405" s="333"/>
      <c r="GR4405" s="333"/>
      <c r="HB4405" s="333"/>
      <c r="HL4405" s="333"/>
      <c r="HV4405" s="333"/>
      <c r="IA4405" s="325"/>
    </row>
    <row r="4406" spans="1:235" s="48" customFormat="1">
      <c r="A4406" s="46"/>
      <c r="AB4406" s="333"/>
      <c r="AL4406" s="333"/>
      <c r="AV4406" s="333"/>
      <c r="BF4406" s="333"/>
      <c r="BP4406" s="333"/>
      <c r="BZ4406" s="333"/>
      <c r="CJ4406" s="333"/>
      <c r="CT4406" s="333"/>
      <c r="DD4406" s="333"/>
      <c r="DN4406" s="333"/>
      <c r="DX4406" s="333"/>
      <c r="EH4406" s="333"/>
      <c r="ER4406" s="333"/>
      <c r="FX4406" s="389"/>
      <c r="GH4406" s="333"/>
      <c r="GR4406" s="333"/>
      <c r="HB4406" s="333"/>
      <c r="HL4406" s="333"/>
      <c r="HV4406" s="333"/>
      <c r="IA4406" s="325"/>
    </row>
    <row r="4407" spans="1:235" s="48" customFormat="1">
      <c r="A4407" s="46"/>
      <c r="AB4407" s="333"/>
      <c r="AL4407" s="333"/>
      <c r="AV4407" s="333"/>
      <c r="BF4407" s="333"/>
      <c r="BP4407" s="333"/>
      <c r="BZ4407" s="333"/>
      <c r="CJ4407" s="333"/>
      <c r="CT4407" s="333"/>
      <c r="DD4407" s="333"/>
      <c r="DN4407" s="333"/>
      <c r="DX4407" s="333"/>
      <c r="EH4407" s="333"/>
      <c r="ER4407" s="333"/>
      <c r="FX4407" s="389"/>
      <c r="GH4407" s="333"/>
      <c r="GR4407" s="333"/>
      <c r="HB4407" s="333"/>
      <c r="HL4407" s="333"/>
      <c r="HV4407" s="333"/>
      <c r="IA4407" s="325"/>
    </row>
    <row r="4408" spans="1:235" s="48" customFormat="1">
      <c r="A4408" s="46"/>
      <c r="AB4408" s="333"/>
      <c r="AL4408" s="333"/>
      <c r="AV4408" s="333"/>
      <c r="BF4408" s="333"/>
      <c r="BP4408" s="333"/>
      <c r="BZ4408" s="333"/>
      <c r="CJ4408" s="333"/>
      <c r="CT4408" s="333"/>
      <c r="DD4408" s="333"/>
      <c r="DN4408" s="333"/>
      <c r="DX4408" s="333"/>
      <c r="EH4408" s="333"/>
      <c r="ER4408" s="333"/>
      <c r="FX4408" s="389"/>
      <c r="GH4408" s="333"/>
      <c r="GR4408" s="333"/>
      <c r="HB4408" s="333"/>
      <c r="HL4408" s="333"/>
      <c r="HV4408" s="333"/>
      <c r="IA4408" s="325"/>
    </row>
    <row r="4409" spans="1:235" s="48" customFormat="1">
      <c r="A4409" s="46"/>
      <c r="AB4409" s="333"/>
      <c r="AL4409" s="333"/>
      <c r="AV4409" s="333"/>
      <c r="BF4409" s="333"/>
      <c r="BP4409" s="333"/>
      <c r="BZ4409" s="333"/>
      <c r="CJ4409" s="333"/>
      <c r="CT4409" s="333"/>
      <c r="DD4409" s="333"/>
      <c r="DN4409" s="333"/>
      <c r="DX4409" s="333"/>
      <c r="EH4409" s="333"/>
      <c r="ER4409" s="333"/>
      <c r="FX4409" s="389"/>
      <c r="GH4409" s="333"/>
      <c r="GR4409" s="333"/>
      <c r="HB4409" s="333"/>
      <c r="HL4409" s="333"/>
      <c r="HV4409" s="333"/>
      <c r="IA4409" s="325"/>
    </row>
    <row r="4410" spans="1:235" s="48" customFormat="1">
      <c r="A4410" s="46"/>
      <c r="AB4410" s="333"/>
      <c r="AL4410" s="333"/>
      <c r="AV4410" s="333"/>
      <c r="BF4410" s="333"/>
      <c r="BP4410" s="333"/>
      <c r="BZ4410" s="333"/>
      <c r="CJ4410" s="333"/>
      <c r="CT4410" s="333"/>
      <c r="DD4410" s="333"/>
      <c r="DN4410" s="333"/>
      <c r="DX4410" s="333"/>
      <c r="EH4410" s="333"/>
      <c r="ER4410" s="333"/>
      <c r="FX4410" s="389"/>
      <c r="GH4410" s="333"/>
      <c r="GR4410" s="333"/>
      <c r="HB4410" s="333"/>
      <c r="HL4410" s="333"/>
      <c r="HV4410" s="333"/>
      <c r="IA4410" s="325"/>
    </row>
    <row r="4411" spans="1:235" s="48" customFormat="1">
      <c r="A4411" s="46"/>
      <c r="AB4411" s="333"/>
      <c r="AL4411" s="333"/>
      <c r="AV4411" s="333"/>
      <c r="BF4411" s="333"/>
      <c r="BP4411" s="333"/>
      <c r="BZ4411" s="333"/>
      <c r="CJ4411" s="333"/>
      <c r="CT4411" s="333"/>
      <c r="DD4411" s="333"/>
      <c r="DN4411" s="333"/>
      <c r="DX4411" s="333"/>
      <c r="EH4411" s="333"/>
      <c r="ER4411" s="333"/>
      <c r="FX4411" s="389"/>
      <c r="GH4411" s="333"/>
      <c r="GR4411" s="333"/>
      <c r="HB4411" s="333"/>
      <c r="HL4411" s="333"/>
      <c r="HV4411" s="333"/>
      <c r="IA4411" s="325"/>
    </row>
    <row r="4412" spans="1:235" s="48" customFormat="1">
      <c r="A4412" s="46"/>
      <c r="AB4412" s="333"/>
      <c r="AL4412" s="333"/>
      <c r="AV4412" s="333"/>
      <c r="BF4412" s="333"/>
      <c r="BP4412" s="333"/>
      <c r="BZ4412" s="333"/>
      <c r="CJ4412" s="333"/>
      <c r="CT4412" s="333"/>
      <c r="DD4412" s="333"/>
      <c r="DN4412" s="333"/>
      <c r="DX4412" s="333"/>
      <c r="EH4412" s="333"/>
      <c r="ER4412" s="333"/>
      <c r="FX4412" s="389"/>
      <c r="GH4412" s="333"/>
      <c r="GR4412" s="333"/>
      <c r="HB4412" s="333"/>
      <c r="HL4412" s="333"/>
      <c r="HV4412" s="333"/>
      <c r="IA4412" s="325"/>
    </row>
    <row r="4413" spans="1:235" s="48" customFormat="1">
      <c r="A4413" s="46"/>
      <c r="AB4413" s="333"/>
      <c r="AL4413" s="333"/>
      <c r="AV4413" s="333"/>
      <c r="BF4413" s="333"/>
      <c r="BP4413" s="333"/>
      <c r="BZ4413" s="333"/>
      <c r="CJ4413" s="333"/>
      <c r="CT4413" s="333"/>
      <c r="DD4413" s="333"/>
      <c r="DN4413" s="333"/>
      <c r="DX4413" s="333"/>
      <c r="EH4413" s="333"/>
      <c r="ER4413" s="333"/>
      <c r="FX4413" s="389"/>
      <c r="GH4413" s="333"/>
      <c r="GR4413" s="333"/>
      <c r="HB4413" s="333"/>
      <c r="HL4413" s="333"/>
      <c r="HV4413" s="333"/>
      <c r="IA4413" s="325"/>
    </row>
    <row r="4414" spans="1:235" s="48" customFormat="1">
      <c r="A4414" s="46"/>
      <c r="AB4414" s="333"/>
      <c r="AL4414" s="333"/>
      <c r="AV4414" s="333"/>
      <c r="BF4414" s="333"/>
      <c r="BP4414" s="333"/>
      <c r="BZ4414" s="333"/>
      <c r="CJ4414" s="333"/>
      <c r="CT4414" s="333"/>
      <c r="DD4414" s="333"/>
      <c r="DN4414" s="333"/>
      <c r="DX4414" s="333"/>
      <c r="EH4414" s="333"/>
      <c r="ER4414" s="333"/>
      <c r="FX4414" s="389"/>
      <c r="GH4414" s="333"/>
      <c r="GR4414" s="333"/>
      <c r="HB4414" s="333"/>
      <c r="HL4414" s="333"/>
      <c r="HV4414" s="333"/>
      <c r="IA4414" s="325"/>
    </row>
    <row r="4415" spans="1:235" s="48" customFormat="1">
      <c r="A4415" s="46"/>
      <c r="AB4415" s="333"/>
      <c r="AL4415" s="333"/>
      <c r="AV4415" s="333"/>
      <c r="BF4415" s="333"/>
      <c r="BP4415" s="333"/>
      <c r="BZ4415" s="333"/>
      <c r="CJ4415" s="333"/>
      <c r="CT4415" s="333"/>
      <c r="DD4415" s="333"/>
      <c r="DN4415" s="333"/>
      <c r="DX4415" s="333"/>
      <c r="EH4415" s="333"/>
      <c r="ER4415" s="333"/>
      <c r="FX4415" s="389"/>
      <c r="GH4415" s="333"/>
      <c r="GR4415" s="333"/>
      <c r="HB4415" s="333"/>
      <c r="HL4415" s="333"/>
      <c r="HV4415" s="333"/>
      <c r="IA4415" s="325"/>
    </row>
    <row r="4416" spans="1:235" s="48" customFormat="1">
      <c r="A4416" s="46"/>
      <c r="AB4416" s="333"/>
      <c r="AL4416" s="333"/>
      <c r="AV4416" s="333"/>
      <c r="BF4416" s="333"/>
      <c r="BP4416" s="333"/>
      <c r="BZ4416" s="333"/>
      <c r="CJ4416" s="333"/>
      <c r="CT4416" s="333"/>
      <c r="DD4416" s="333"/>
      <c r="DN4416" s="333"/>
      <c r="DX4416" s="333"/>
      <c r="EH4416" s="333"/>
      <c r="ER4416" s="333"/>
      <c r="FX4416" s="389"/>
      <c r="GH4416" s="333"/>
      <c r="GR4416" s="333"/>
      <c r="HB4416" s="333"/>
      <c r="HL4416" s="333"/>
      <c r="HV4416" s="333"/>
      <c r="IA4416" s="325"/>
    </row>
    <row r="4417" spans="1:235" s="48" customFormat="1">
      <c r="A4417" s="46"/>
      <c r="AB4417" s="333"/>
      <c r="AL4417" s="333"/>
      <c r="AV4417" s="333"/>
      <c r="BF4417" s="333"/>
      <c r="BP4417" s="333"/>
      <c r="BZ4417" s="333"/>
      <c r="CJ4417" s="333"/>
      <c r="CT4417" s="333"/>
      <c r="DD4417" s="333"/>
      <c r="DN4417" s="333"/>
      <c r="DX4417" s="333"/>
      <c r="EH4417" s="333"/>
      <c r="ER4417" s="333"/>
      <c r="FX4417" s="389"/>
      <c r="GH4417" s="333"/>
      <c r="GR4417" s="333"/>
      <c r="HB4417" s="333"/>
      <c r="HL4417" s="333"/>
      <c r="HV4417" s="333"/>
      <c r="IA4417" s="325"/>
    </row>
    <row r="4418" spans="1:235" s="48" customFormat="1">
      <c r="A4418" s="46"/>
      <c r="AB4418" s="333"/>
      <c r="AL4418" s="333"/>
      <c r="AV4418" s="333"/>
      <c r="BF4418" s="333"/>
      <c r="BP4418" s="333"/>
      <c r="BZ4418" s="333"/>
      <c r="CJ4418" s="333"/>
      <c r="CT4418" s="333"/>
      <c r="DD4418" s="333"/>
      <c r="DN4418" s="333"/>
      <c r="DX4418" s="333"/>
      <c r="EH4418" s="333"/>
      <c r="ER4418" s="333"/>
      <c r="FX4418" s="389"/>
      <c r="GH4418" s="333"/>
      <c r="GR4418" s="333"/>
      <c r="HB4418" s="333"/>
      <c r="HL4418" s="333"/>
      <c r="HV4418" s="333"/>
      <c r="IA4418" s="325"/>
    </row>
    <row r="4419" spans="1:235" s="48" customFormat="1">
      <c r="A4419" s="46"/>
      <c r="AB4419" s="333"/>
      <c r="AL4419" s="333"/>
      <c r="AV4419" s="333"/>
      <c r="BF4419" s="333"/>
      <c r="BP4419" s="333"/>
      <c r="BZ4419" s="333"/>
      <c r="CJ4419" s="333"/>
      <c r="CT4419" s="333"/>
      <c r="DD4419" s="333"/>
      <c r="DN4419" s="333"/>
      <c r="DX4419" s="333"/>
      <c r="EH4419" s="333"/>
      <c r="ER4419" s="333"/>
      <c r="FX4419" s="389"/>
      <c r="GH4419" s="333"/>
      <c r="GR4419" s="333"/>
      <c r="HB4419" s="333"/>
      <c r="HL4419" s="333"/>
      <c r="HV4419" s="333"/>
      <c r="IA4419" s="325"/>
    </row>
    <row r="4420" spans="1:235" s="48" customFormat="1">
      <c r="A4420" s="46"/>
      <c r="AB4420" s="333"/>
      <c r="AL4420" s="333"/>
      <c r="AV4420" s="333"/>
      <c r="BF4420" s="333"/>
      <c r="BP4420" s="333"/>
      <c r="BZ4420" s="333"/>
      <c r="CJ4420" s="333"/>
      <c r="CT4420" s="333"/>
      <c r="DD4420" s="333"/>
      <c r="DN4420" s="333"/>
      <c r="DX4420" s="333"/>
      <c r="EH4420" s="333"/>
      <c r="ER4420" s="333"/>
      <c r="FX4420" s="389"/>
      <c r="GH4420" s="333"/>
      <c r="GR4420" s="333"/>
      <c r="HB4420" s="333"/>
      <c r="HL4420" s="333"/>
      <c r="HV4420" s="333"/>
      <c r="IA4420" s="325"/>
    </row>
    <row r="4421" spans="1:235" s="48" customFormat="1">
      <c r="A4421" s="46"/>
      <c r="AB4421" s="333"/>
      <c r="AL4421" s="333"/>
      <c r="AV4421" s="333"/>
      <c r="BF4421" s="333"/>
      <c r="BP4421" s="333"/>
      <c r="BZ4421" s="333"/>
      <c r="CJ4421" s="333"/>
      <c r="CT4421" s="333"/>
      <c r="DD4421" s="333"/>
      <c r="DN4421" s="333"/>
      <c r="DX4421" s="333"/>
      <c r="EH4421" s="333"/>
      <c r="ER4421" s="333"/>
      <c r="FX4421" s="389"/>
      <c r="GH4421" s="333"/>
      <c r="GR4421" s="333"/>
      <c r="HB4421" s="333"/>
      <c r="HL4421" s="333"/>
      <c r="HV4421" s="333"/>
      <c r="IA4421" s="325"/>
    </row>
    <row r="4422" spans="1:235" s="48" customFormat="1">
      <c r="A4422" s="46"/>
      <c r="AB4422" s="333"/>
      <c r="AL4422" s="333"/>
      <c r="AV4422" s="333"/>
      <c r="BF4422" s="333"/>
      <c r="BP4422" s="333"/>
      <c r="BZ4422" s="333"/>
      <c r="CJ4422" s="333"/>
      <c r="CT4422" s="333"/>
      <c r="DD4422" s="333"/>
      <c r="DN4422" s="333"/>
      <c r="DX4422" s="333"/>
      <c r="EH4422" s="333"/>
      <c r="ER4422" s="333"/>
      <c r="FX4422" s="389"/>
      <c r="GH4422" s="333"/>
      <c r="GR4422" s="333"/>
      <c r="HB4422" s="333"/>
      <c r="HL4422" s="333"/>
      <c r="HV4422" s="333"/>
      <c r="IA4422" s="325"/>
    </row>
    <row r="4423" spans="1:235" s="48" customFormat="1">
      <c r="A4423" s="46"/>
      <c r="AB4423" s="333"/>
      <c r="AL4423" s="333"/>
      <c r="AV4423" s="333"/>
      <c r="BF4423" s="333"/>
      <c r="BP4423" s="333"/>
      <c r="BZ4423" s="333"/>
      <c r="CJ4423" s="333"/>
      <c r="CT4423" s="333"/>
      <c r="DD4423" s="333"/>
      <c r="DN4423" s="333"/>
      <c r="DX4423" s="333"/>
      <c r="EH4423" s="333"/>
      <c r="ER4423" s="333"/>
      <c r="FX4423" s="389"/>
      <c r="GH4423" s="333"/>
      <c r="GR4423" s="333"/>
      <c r="HB4423" s="333"/>
      <c r="HL4423" s="333"/>
      <c r="HV4423" s="333"/>
      <c r="IA4423" s="325"/>
    </row>
    <row r="4424" spans="1:235" s="48" customFormat="1">
      <c r="A4424" s="46"/>
      <c r="AB4424" s="333"/>
      <c r="AL4424" s="333"/>
      <c r="AV4424" s="333"/>
      <c r="BF4424" s="333"/>
      <c r="BP4424" s="333"/>
      <c r="BZ4424" s="333"/>
      <c r="CJ4424" s="333"/>
      <c r="CT4424" s="333"/>
      <c r="DD4424" s="333"/>
      <c r="DN4424" s="333"/>
      <c r="DX4424" s="333"/>
      <c r="EH4424" s="333"/>
      <c r="ER4424" s="333"/>
      <c r="FX4424" s="389"/>
      <c r="GH4424" s="333"/>
      <c r="GR4424" s="333"/>
      <c r="HB4424" s="333"/>
      <c r="HL4424" s="333"/>
      <c r="HV4424" s="333"/>
      <c r="IA4424" s="325"/>
    </row>
    <row r="4425" spans="1:235" s="48" customFormat="1">
      <c r="A4425" s="46"/>
      <c r="AB4425" s="333"/>
      <c r="AL4425" s="333"/>
      <c r="AV4425" s="333"/>
      <c r="BF4425" s="333"/>
      <c r="BP4425" s="333"/>
      <c r="BZ4425" s="333"/>
      <c r="CJ4425" s="333"/>
      <c r="CT4425" s="333"/>
      <c r="DD4425" s="333"/>
      <c r="DN4425" s="333"/>
      <c r="DX4425" s="333"/>
      <c r="EH4425" s="333"/>
      <c r="ER4425" s="333"/>
      <c r="FX4425" s="389"/>
      <c r="GH4425" s="333"/>
      <c r="GR4425" s="333"/>
      <c r="HB4425" s="333"/>
      <c r="HL4425" s="333"/>
      <c r="HV4425" s="333"/>
      <c r="IA4425" s="325"/>
    </row>
    <row r="4426" spans="1:235" s="48" customFormat="1">
      <c r="A4426" s="46"/>
      <c r="AB4426" s="333"/>
      <c r="AL4426" s="333"/>
      <c r="AV4426" s="333"/>
      <c r="BF4426" s="333"/>
      <c r="BP4426" s="333"/>
      <c r="BZ4426" s="333"/>
      <c r="CJ4426" s="333"/>
      <c r="CT4426" s="333"/>
      <c r="DD4426" s="333"/>
      <c r="DN4426" s="333"/>
      <c r="DX4426" s="333"/>
      <c r="EH4426" s="333"/>
      <c r="ER4426" s="333"/>
      <c r="FX4426" s="389"/>
      <c r="GH4426" s="333"/>
      <c r="GR4426" s="333"/>
      <c r="HB4426" s="333"/>
      <c r="HL4426" s="333"/>
      <c r="HV4426" s="333"/>
      <c r="IA4426" s="325"/>
    </row>
    <row r="4427" spans="1:235" s="48" customFormat="1">
      <c r="A4427" s="46"/>
      <c r="AB4427" s="333"/>
      <c r="AL4427" s="333"/>
      <c r="AV4427" s="333"/>
      <c r="BF4427" s="333"/>
      <c r="BP4427" s="333"/>
      <c r="BZ4427" s="333"/>
      <c r="CJ4427" s="333"/>
      <c r="CT4427" s="333"/>
      <c r="DD4427" s="333"/>
      <c r="DN4427" s="333"/>
      <c r="DX4427" s="333"/>
      <c r="EH4427" s="333"/>
      <c r="ER4427" s="333"/>
      <c r="FX4427" s="389"/>
      <c r="GH4427" s="333"/>
      <c r="GR4427" s="333"/>
      <c r="HB4427" s="333"/>
      <c r="HL4427" s="333"/>
      <c r="HV4427" s="333"/>
      <c r="IA4427" s="325"/>
    </row>
    <row r="4428" spans="1:235" s="48" customFormat="1">
      <c r="A4428" s="46"/>
      <c r="AB4428" s="333"/>
      <c r="AL4428" s="333"/>
      <c r="AV4428" s="333"/>
      <c r="BF4428" s="333"/>
      <c r="BP4428" s="333"/>
      <c r="BZ4428" s="333"/>
      <c r="CJ4428" s="333"/>
      <c r="CT4428" s="333"/>
      <c r="DD4428" s="333"/>
      <c r="DN4428" s="333"/>
      <c r="DX4428" s="333"/>
      <c r="EH4428" s="333"/>
      <c r="ER4428" s="333"/>
      <c r="FX4428" s="389"/>
      <c r="GH4428" s="333"/>
      <c r="GR4428" s="333"/>
      <c r="HB4428" s="333"/>
      <c r="HL4428" s="333"/>
      <c r="HV4428" s="333"/>
      <c r="IA4428" s="325"/>
    </row>
    <row r="4429" spans="1:235" s="48" customFormat="1">
      <c r="A4429" s="46"/>
      <c r="AB4429" s="333"/>
      <c r="AL4429" s="333"/>
      <c r="AV4429" s="333"/>
      <c r="BF4429" s="333"/>
      <c r="BP4429" s="333"/>
      <c r="BZ4429" s="333"/>
      <c r="CJ4429" s="333"/>
      <c r="CT4429" s="333"/>
      <c r="DD4429" s="333"/>
      <c r="DN4429" s="333"/>
      <c r="DX4429" s="333"/>
      <c r="EH4429" s="333"/>
      <c r="ER4429" s="333"/>
      <c r="FX4429" s="389"/>
      <c r="GH4429" s="333"/>
      <c r="GR4429" s="333"/>
      <c r="HB4429" s="333"/>
      <c r="HL4429" s="333"/>
      <c r="HV4429" s="333"/>
      <c r="IA4429" s="325"/>
    </row>
    <row r="4430" spans="1:235" s="48" customFormat="1">
      <c r="A4430" s="46"/>
      <c r="AB4430" s="333"/>
      <c r="AL4430" s="333"/>
      <c r="AV4430" s="333"/>
      <c r="BF4430" s="333"/>
      <c r="BP4430" s="333"/>
      <c r="BZ4430" s="333"/>
      <c r="CJ4430" s="333"/>
      <c r="CT4430" s="333"/>
      <c r="DD4430" s="333"/>
      <c r="DN4430" s="333"/>
      <c r="DX4430" s="333"/>
      <c r="EH4430" s="333"/>
      <c r="ER4430" s="333"/>
      <c r="FX4430" s="389"/>
      <c r="GH4430" s="333"/>
      <c r="GR4430" s="333"/>
      <c r="HB4430" s="333"/>
      <c r="HL4430" s="333"/>
      <c r="HV4430" s="333"/>
      <c r="IA4430" s="325"/>
    </row>
    <row r="4431" spans="1:235" s="48" customFormat="1">
      <c r="A4431" s="46"/>
      <c r="AB4431" s="333"/>
      <c r="AL4431" s="333"/>
      <c r="AV4431" s="333"/>
      <c r="BF4431" s="333"/>
      <c r="BP4431" s="333"/>
      <c r="BZ4431" s="333"/>
      <c r="CJ4431" s="333"/>
      <c r="CT4431" s="333"/>
      <c r="DD4431" s="333"/>
      <c r="DN4431" s="333"/>
      <c r="DX4431" s="333"/>
      <c r="EH4431" s="333"/>
      <c r="ER4431" s="333"/>
      <c r="FX4431" s="389"/>
      <c r="GH4431" s="333"/>
      <c r="GR4431" s="333"/>
      <c r="HB4431" s="333"/>
      <c r="HL4431" s="333"/>
      <c r="HV4431" s="333"/>
      <c r="IA4431" s="325"/>
    </row>
    <row r="4432" spans="1:235" s="48" customFormat="1">
      <c r="A4432" s="46"/>
      <c r="AB4432" s="333"/>
      <c r="AL4432" s="333"/>
      <c r="AV4432" s="333"/>
      <c r="BF4432" s="333"/>
      <c r="BP4432" s="333"/>
      <c r="BZ4432" s="333"/>
      <c r="CJ4432" s="333"/>
      <c r="CT4432" s="333"/>
      <c r="DD4432" s="333"/>
      <c r="DN4432" s="333"/>
      <c r="DX4432" s="333"/>
      <c r="EH4432" s="333"/>
      <c r="ER4432" s="333"/>
      <c r="FX4432" s="389"/>
      <c r="GH4432" s="333"/>
      <c r="GR4432" s="333"/>
      <c r="HB4432" s="333"/>
      <c r="HL4432" s="333"/>
      <c r="HV4432" s="333"/>
      <c r="IA4432" s="325"/>
    </row>
    <row r="4433" spans="1:235" s="48" customFormat="1">
      <c r="A4433" s="46"/>
      <c r="AB4433" s="333"/>
      <c r="AL4433" s="333"/>
      <c r="AV4433" s="333"/>
      <c r="BF4433" s="333"/>
      <c r="BP4433" s="333"/>
      <c r="BZ4433" s="333"/>
      <c r="CJ4433" s="333"/>
      <c r="CT4433" s="333"/>
      <c r="DD4433" s="333"/>
      <c r="DN4433" s="333"/>
      <c r="DX4433" s="333"/>
      <c r="EH4433" s="333"/>
      <c r="ER4433" s="333"/>
      <c r="FX4433" s="389"/>
      <c r="GH4433" s="333"/>
      <c r="GR4433" s="333"/>
      <c r="HB4433" s="333"/>
      <c r="HL4433" s="333"/>
      <c r="HV4433" s="333"/>
      <c r="IA4433" s="325"/>
    </row>
    <row r="4434" spans="1:235" s="48" customFormat="1">
      <c r="A4434" s="46"/>
      <c r="AB4434" s="333"/>
      <c r="AL4434" s="333"/>
      <c r="AV4434" s="333"/>
      <c r="BF4434" s="333"/>
      <c r="BP4434" s="333"/>
      <c r="BZ4434" s="333"/>
      <c r="CJ4434" s="333"/>
      <c r="CT4434" s="333"/>
      <c r="DD4434" s="333"/>
      <c r="DN4434" s="333"/>
      <c r="DX4434" s="333"/>
      <c r="EH4434" s="333"/>
      <c r="ER4434" s="333"/>
      <c r="FX4434" s="389"/>
      <c r="GH4434" s="333"/>
      <c r="GR4434" s="333"/>
      <c r="HB4434" s="333"/>
      <c r="HL4434" s="333"/>
      <c r="HV4434" s="333"/>
      <c r="IA4434" s="325"/>
    </row>
    <row r="4435" spans="1:235" s="48" customFormat="1">
      <c r="A4435" s="46"/>
      <c r="AB4435" s="333"/>
      <c r="AL4435" s="333"/>
      <c r="AV4435" s="333"/>
      <c r="BF4435" s="333"/>
      <c r="BP4435" s="333"/>
      <c r="BZ4435" s="333"/>
      <c r="CJ4435" s="333"/>
      <c r="CT4435" s="333"/>
      <c r="DD4435" s="333"/>
      <c r="DN4435" s="333"/>
      <c r="DX4435" s="333"/>
      <c r="EH4435" s="333"/>
      <c r="ER4435" s="333"/>
      <c r="FX4435" s="389"/>
      <c r="GH4435" s="333"/>
      <c r="GR4435" s="333"/>
      <c r="HB4435" s="333"/>
      <c r="HL4435" s="333"/>
      <c r="HV4435" s="333"/>
      <c r="IA4435" s="325"/>
    </row>
    <row r="4436" spans="1:235" s="48" customFormat="1">
      <c r="A4436" s="46"/>
      <c r="AB4436" s="333"/>
      <c r="AL4436" s="333"/>
      <c r="AV4436" s="333"/>
      <c r="BF4436" s="333"/>
      <c r="BP4436" s="333"/>
      <c r="BZ4436" s="333"/>
      <c r="CJ4436" s="333"/>
      <c r="CT4436" s="333"/>
      <c r="DD4436" s="333"/>
      <c r="DN4436" s="333"/>
      <c r="DX4436" s="333"/>
      <c r="EH4436" s="333"/>
      <c r="ER4436" s="333"/>
      <c r="FX4436" s="389"/>
      <c r="GH4436" s="333"/>
      <c r="GR4436" s="333"/>
      <c r="HB4436" s="333"/>
      <c r="HL4436" s="333"/>
      <c r="HV4436" s="333"/>
      <c r="IA4436" s="325"/>
    </row>
    <row r="4437" spans="1:235" s="48" customFormat="1">
      <c r="A4437" s="46"/>
      <c r="AB4437" s="333"/>
      <c r="AL4437" s="333"/>
      <c r="AV4437" s="333"/>
      <c r="BF4437" s="333"/>
      <c r="BP4437" s="333"/>
      <c r="BZ4437" s="333"/>
      <c r="CJ4437" s="333"/>
      <c r="CT4437" s="333"/>
      <c r="DD4437" s="333"/>
      <c r="DN4437" s="333"/>
      <c r="DX4437" s="333"/>
      <c r="EH4437" s="333"/>
      <c r="ER4437" s="333"/>
      <c r="FX4437" s="389"/>
      <c r="GH4437" s="333"/>
      <c r="GR4437" s="333"/>
      <c r="HB4437" s="333"/>
      <c r="HL4437" s="333"/>
      <c r="HV4437" s="333"/>
      <c r="IA4437" s="325"/>
    </row>
    <row r="4438" spans="1:235" s="48" customFormat="1">
      <c r="A4438" s="46"/>
      <c r="AB4438" s="333"/>
      <c r="AL4438" s="333"/>
      <c r="AV4438" s="333"/>
      <c r="BF4438" s="333"/>
      <c r="BP4438" s="333"/>
      <c r="BZ4438" s="333"/>
      <c r="CJ4438" s="333"/>
      <c r="CT4438" s="333"/>
      <c r="DD4438" s="333"/>
      <c r="DN4438" s="333"/>
      <c r="DX4438" s="333"/>
      <c r="EH4438" s="333"/>
      <c r="ER4438" s="333"/>
      <c r="FX4438" s="389"/>
      <c r="GH4438" s="333"/>
      <c r="GR4438" s="333"/>
      <c r="HB4438" s="333"/>
      <c r="HL4438" s="333"/>
      <c r="HV4438" s="333"/>
      <c r="IA4438" s="325"/>
    </row>
    <row r="4439" spans="1:235" s="48" customFormat="1">
      <c r="A4439" s="46"/>
      <c r="AB4439" s="333"/>
      <c r="AL4439" s="333"/>
      <c r="AV4439" s="333"/>
      <c r="BF4439" s="333"/>
      <c r="BP4439" s="333"/>
      <c r="BZ4439" s="333"/>
      <c r="CJ4439" s="333"/>
      <c r="CT4439" s="333"/>
      <c r="DD4439" s="333"/>
      <c r="DN4439" s="333"/>
      <c r="DX4439" s="333"/>
      <c r="EH4439" s="333"/>
      <c r="ER4439" s="333"/>
      <c r="FX4439" s="389"/>
      <c r="GH4439" s="333"/>
      <c r="GR4439" s="333"/>
      <c r="HB4439" s="333"/>
      <c r="HL4439" s="333"/>
      <c r="HV4439" s="333"/>
      <c r="IA4439" s="325"/>
    </row>
    <row r="4440" spans="1:235" s="48" customFormat="1">
      <c r="A4440" s="46"/>
      <c r="AB4440" s="333"/>
      <c r="AL4440" s="333"/>
      <c r="AV4440" s="333"/>
      <c r="BF4440" s="333"/>
      <c r="BP4440" s="333"/>
      <c r="BZ4440" s="333"/>
      <c r="CJ4440" s="333"/>
      <c r="CT4440" s="333"/>
      <c r="DD4440" s="333"/>
      <c r="DN4440" s="333"/>
      <c r="DX4440" s="333"/>
      <c r="EH4440" s="333"/>
      <c r="ER4440" s="333"/>
      <c r="FX4440" s="389"/>
      <c r="GH4440" s="333"/>
      <c r="GR4440" s="333"/>
      <c r="HB4440" s="333"/>
      <c r="HL4440" s="333"/>
      <c r="HV4440" s="333"/>
      <c r="IA4440" s="325"/>
    </row>
    <row r="4441" spans="1:235" s="48" customFormat="1">
      <c r="A4441" s="46"/>
      <c r="AB4441" s="333"/>
      <c r="AL4441" s="333"/>
      <c r="AV4441" s="333"/>
      <c r="BF4441" s="333"/>
      <c r="BP4441" s="333"/>
      <c r="BZ4441" s="333"/>
      <c r="CJ4441" s="333"/>
      <c r="CT4441" s="333"/>
      <c r="DD4441" s="333"/>
      <c r="DN4441" s="333"/>
      <c r="DX4441" s="333"/>
      <c r="EH4441" s="333"/>
      <c r="ER4441" s="333"/>
      <c r="FX4441" s="389"/>
      <c r="GH4441" s="333"/>
      <c r="GR4441" s="333"/>
      <c r="HB4441" s="333"/>
      <c r="HL4441" s="333"/>
      <c r="HV4441" s="333"/>
      <c r="IA4441" s="325"/>
    </row>
    <row r="4442" spans="1:235" s="48" customFormat="1">
      <c r="A4442" s="46"/>
      <c r="AB4442" s="333"/>
      <c r="AL4442" s="333"/>
      <c r="AV4442" s="333"/>
      <c r="BF4442" s="333"/>
      <c r="BP4442" s="333"/>
      <c r="BZ4442" s="333"/>
      <c r="CJ4442" s="333"/>
      <c r="CT4442" s="333"/>
      <c r="DD4442" s="333"/>
      <c r="DN4442" s="333"/>
      <c r="DX4442" s="333"/>
      <c r="EH4442" s="333"/>
      <c r="ER4442" s="333"/>
      <c r="FX4442" s="389"/>
      <c r="GH4442" s="333"/>
      <c r="GR4442" s="333"/>
      <c r="HB4442" s="333"/>
      <c r="HL4442" s="333"/>
      <c r="HV4442" s="333"/>
      <c r="IA4442" s="325"/>
    </row>
    <row r="4443" spans="1:235" s="48" customFormat="1">
      <c r="A4443" s="46"/>
      <c r="AB4443" s="333"/>
      <c r="AL4443" s="333"/>
      <c r="AV4443" s="333"/>
      <c r="BF4443" s="333"/>
      <c r="BP4443" s="333"/>
      <c r="BZ4443" s="333"/>
      <c r="CJ4443" s="333"/>
      <c r="CT4443" s="333"/>
      <c r="DD4443" s="333"/>
      <c r="DN4443" s="333"/>
      <c r="DX4443" s="333"/>
      <c r="EH4443" s="333"/>
      <c r="ER4443" s="333"/>
      <c r="FX4443" s="389"/>
      <c r="GH4443" s="333"/>
      <c r="GR4443" s="333"/>
      <c r="HB4443" s="333"/>
      <c r="HL4443" s="333"/>
      <c r="HV4443" s="333"/>
      <c r="IA4443" s="325"/>
    </row>
    <row r="4444" spans="1:235" s="48" customFormat="1">
      <c r="A4444" s="46"/>
      <c r="AB4444" s="333"/>
      <c r="AL4444" s="333"/>
      <c r="AV4444" s="333"/>
      <c r="BF4444" s="333"/>
      <c r="BP4444" s="333"/>
      <c r="BZ4444" s="333"/>
      <c r="CJ4444" s="333"/>
      <c r="CT4444" s="333"/>
      <c r="DD4444" s="333"/>
      <c r="DN4444" s="333"/>
      <c r="DX4444" s="333"/>
      <c r="EH4444" s="333"/>
      <c r="ER4444" s="333"/>
      <c r="FX4444" s="389"/>
      <c r="GH4444" s="333"/>
      <c r="GR4444" s="333"/>
      <c r="HB4444" s="333"/>
      <c r="HL4444" s="333"/>
      <c r="HV4444" s="333"/>
      <c r="IA4444" s="325"/>
    </row>
    <row r="4445" spans="1:235" s="48" customFormat="1">
      <c r="A4445" s="46"/>
      <c r="AB4445" s="333"/>
      <c r="AL4445" s="333"/>
      <c r="AV4445" s="333"/>
      <c r="BF4445" s="333"/>
      <c r="BP4445" s="333"/>
      <c r="BZ4445" s="333"/>
      <c r="CJ4445" s="333"/>
      <c r="CT4445" s="333"/>
      <c r="DD4445" s="333"/>
      <c r="DN4445" s="333"/>
      <c r="DX4445" s="333"/>
      <c r="EH4445" s="333"/>
      <c r="ER4445" s="333"/>
      <c r="FX4445" s="389"/>
      <c r="GH4445" s="333"/>
      <c r="GR4445" s="333"/>
      <c r="HB4445" s="333"/>
      <c r="HL4445" s="333"/>
      <c r="HV4445" s="333"/>
      <c r="IA4445" s="325"/>
    </row>
    <row r="4446" spans="1:235" s="48" customFormat="1">
      <c r="A4446" s="46"/>
      <c r="AB4446" s="333"/>
      <c r="AL4446" s="333"/>
      <c r="AV4446" s="333"/>
      <c r="BF4446" s="333"/>
      <c r="BP4446" s="333"/>
      <c r="BZ4446" s="333"/>
      <c r="CJ4446" s="333"/>
      <c r="CT4446" s="333"/>
      <c r="DD4446" s="333"/>
      <c r="DN4446" s="333"/>
      <c r="DX4446" s="333"/>
      <c r="EH4446" s="333"/>
      <c r="ER4446" s="333"/>
      <c r="FX4446" s="389"/>
      <c r="GH4446" s="333"/>
      <c r="GR4446" s="333"/>
      <c r="HB4446" s="333"/>
      <c r="HL4446" s="333"/>
      <c r="HV4446" s="333"/>
      <c r="IA4446" s="325"/>
    </row>
    <row r="4447" spans="1:235" s="48" customFormat="1">
      <c r="A4447" s="46"/>
      <c r="AB4447" s="333"/>
      <c r="AL4447" s="333"/>
      <c r="AV4447" s="333"/>
      <c r="BF4447" s="333"/>
      <c r="BP4447" s="333"/>
      <c r="BZ4447" s="333"/>
      <c r="CJ4447" s="333"/>
      <c r="CT4447" s="333"/>
      <c r="DD4447" s="333"/>
      <c r="DN4447" s="333"/>
      <c r="DX4447" s="333"/>
      <c r="EH4447" s="333"/>
      <c r="ER4447" s="333"/>
      <c r="FX4447" s="389"/>
      <c r="GH4447" s="333"/>
      <c r="GR4447" s="333"/>
      <c r="HB4447" s="333"/>
      <c r="HL4447" s="333"/>
      <c r="HV4447" s="333"/>
      <c r="IA4447" s="325"/>
    </row>
    <row r="4448" spans="1:235" s="48" customFormat="1">
      <c r="A4448" s="46"/>
      <c r="AB4448" s="333"/>
      <c r="AL4448" s="333"/>
      <c r="AV4448" s="333"/>
      <c r="BF4448" s="333"/>
      <c r="BP4448" s="333"/>
      <c r="BZ4448" s="333"/>
      <c r="CJ4448" s="333"/>
      <c r="CT4448" s="333"/>
      <c r="DD4448" s="333"/>
      <c r="DN4448" s="333"/>
      <c r="DX4448" s="333"/>
      <c r="EH4448" s="333"/>
      <c r="ER4448" s="333"/>
      <c r="FX4448" s="389"/>
      <c r="GH4448" s="333"/>
      <c r="GR4448" s="333"/>
      <c r="HB4448" s="333"/>
      <c r="HL4448" s="333"/>
      <c r="HV4448" s="333"/>
      <c r="IA4448" s="325"/>
    </row>
    <row r="4449" spans="1:235" s="48" customFormat="1">
      <c r="A4449" s="46"/>
      <c r="AB4449" s="333"/>
      <c r="AL4449" s="333"/>
      <c r="AV4449" s="333"/>
      <c r="BF4449" s="333"/>
      <c r="BP4449" s="333"/>
      <c r="BZ4449" s="333"/>
      <c r="CJ4449" s="333"/>
      <c r="CT4449" s="333"/>
      <c r="DD4449" s="333"/>
      <c r="DN4449" s="333"/>
      <c r="DX4449" s="333"/>
      <c r="EH4449" s="333"/>
      <c r="ER4449" s="333"/>
      <c r="FX4449" s="389"/>
      <c r="GH4449" s="333"/>
      <c r="GR4449" s="333"/>
      <c r="HB4449" s="333"/>
      <c r="HL4449" s="333"/>
      <c r="HV4449" s="333"/>
      <c r="IA4449" s="325"/>
    </row>
    <row r="4450" spans="1:235" s="48" customFormat="1">
      <c r="A4450" s="46"/>
      <c r="AB4450" s="333"/>
      <c r="AL4450" s="333"/>
      <c r="AV4450" s="333"/>
      <c r="BF4450" s="333"/>
      <c r="BP4450" s="333"/>
      <c r="BZ4450" s="333"/>
      <c r="CJ4450" s="333"/>
      <c r="CT4450" s="333"/>
      <c r="DD4450" s="333"/>
      <c r="DN4450" s="333"/>
      <c r="DX4450" s="333"/>
      <c r="EH4450" s="333"/>
      <c r="ER4450" s="333"/>
      <c r="FX4450" s="389"/>
      <c r="GH4450" s="333"/>
      <c r="GR4450" s="333"/>
      <c r="HB4450" s="333"/>
      <c r="HL4450" s="333"/>
      <c r="HV4450" s="333"/>
      <c r="IA4450" s="325"/>
    </row>
    <row r="4451" spans="1:235" s="48" customFormat="1">
      <c r="A4451" s="46"/>
      <c r="AB4451" s="333"/>
      <c r="AL4451" s="333"/>
      <c r="AV4451" s="333"/>
      <c r="BF4451" s="333"/>
      <c r="BP4451" s="333"/>
      <c r="BZ4451" s="333"/>
      <c r="CJ4451" s="333"/>
      <c r="CT4451" s="333"/>
      <c r="DD4451" s="333"/>
      <c r="DN4451" s="333"/>
      <c r="DX4451" s="333"/>
      <c r="EH4451" s="333"/>
      <c r="ER4451" s="333"/>
      <c r="FX4451" s="389"/>
      <c r="GH4451" s="333"/>
      <c r="GR4451" s="333"/>
      <c r="HB4451" s="333"/>
      <c r="HL4451" s="333"/>
      <c r="HV4451" s="333"/>
      <c r="IA4451" s="325"/>
    </row>
    <row r="4452" spans="1:235" s="48" customFormat="1">
      <c r="A4452" s="46"/>
      <c r="AB4452" s="333"/>
      <c r="AL4452" s="333"/>
      <c r="AV4452" s="333"/>
      <c r="BF4452" s="333"/>
      <c r="BP4452" s="333"/>
      <c r="BZ4452" s="333"/>
      <c r="CJ4452" s="333"/>
      <c r="CT4452" s="333"/>
      <c r="DD4452" s="333"/>
      <c r="DN4452" s="333"/>
      <c r="DX4452" s="333"/>
      <c r="EH4452" s="333"/>
      <c r="ER4452" s="333"/>
      <c r="FX4452" s="389"/>
      <c r="GH4452" s="333"/>
      <c r="GR4452" s="333"/>
      <c r="HB4452" s="333"/>
      <c r="HL4452" s="333"/>
      <c r="HV4452" s="333"/>
      <c r="IA4452" s="325"/>
    </row>
    <row r="4453" spans="1:235" s="48" customFormat="1">
      <c r="A4453" s="46"/>
      <c r="AB4453" s="333"/>
      <c r="AL4453" s="333"/>
      <c r="AV4453" s="333"/>
      <c r="BF4453" s="333"/>
      <c r="BP4453" s="333"/>
      <c r="BZ4453" s="333"/>
      <c r="CJ4453" s="333"/>
      <c r="CT4453" s="333"/>
      <c r="DD4453" s="333"/>
      <c r="DN4453" s="333"/>
      <c r="DX4453" s="333"/>
      <c r="EH4453" s="333"/>
      <c r="ER4453" s="333"/>
      <c r="FX4453" s="389"/>
      <c r="GH4453" s="333"/>
      <c r="GR4453" s="333"/>
      <c r="HB4453" s="333"/>
      <c r="HL4453" s="333"/>
      <c r="HV4453" s="333"/>
      <c r="IA4453" s="325"/>
    </row>
    <row r="4454" spans="1:235" s="48" customFormat="1">
      <c r="A4454" s="46"/>
      <c r="AB4454" s="333"/>
      <c r="AL4454" s="333"/>
      <c r="AV4454" s="333"/>
      <c r="BF4454" s="333"/>
      <c r="BP4454" s="333"/>
      <c r="BZ4454" s="333"/>
      <c r="CJ4454" s="333"/>
      <c r="CT4454" s="333"/>
      <c r="DD4454" s="333"/>
      <c r="DN4454" s="333"/>
      <c r="DX4454" s="333"/>
      <c r="EH4454" s="333"/>
      <c r="ER4454" s="333"/>
      <c r="FX4454" s="389"/>
      <c r="GH4454" s="333"/>
      <c r="GR4454" s="333"/>
      <c r="HB4454" s="333"/>
      <c r="HL4454" s="333"/>
      <c r="HV4454" s="333"/>
      <c r="IA4454" s="325"/>
    </row>
    <row r="4455" spans="1:235" s="48" customFormat="1">
      <c r="A4455" s="46"/>
      <c r="AB4455" s="333"/>
      <c r="AL4455" s="333"/>
      <c r="AV4455" s="333"/>
      <c r="BF4455" s="333"/>
      <c r="BP4455" s="333"/>
      <c r="BZ4455" s="333"/>
      <c r="CJ4455" s="333"/>
      <c r="CT4455" s="333"/>
      <c r="DD4455" s="333"/>
      <c r="DN4455" s="333"/>
      <c r="DX4455" s="333"/>
      <c r="EH4455" s="333"/>
      <c r="ER4455" s="333"/>
      <c r="FX4455" s="389"/>
      <c r="GH4455" s="333"/>
      <c r="GR4455" s="333"/>
      <c r="HB4455" s="333"/>
      <c r="HL4455" s="333"/>
      <c r="HV4455" s="333"/>
      <c r="IA4455" s="325"/>
    </row>
    <row r="4456" spans="1:235" s="48" customFormat="1">
      <c r="A4456" s="46"/>
      <c r="AB4456" s="333"/>
      <c r="AL4456" s="333"/>
      <c r="AV4456" s="333"/>
      <c r="BF4456" s="333"/>
      <c r="BP4456" s="333"/>
      <c r="BZ4456" s="333"/>
      <c r="CJ4456" s="333"/>
      <c r="CT4456" s="333"/>
      <c r="DD4456" s="333"/>
      <c r="DN4456" s="333"/>
      <c r="DX4456" s="333"/>
      <c r="EH4456" s="333"/>
      <c r="ER4456" s="333"/>
      <c r="FX4456" s="389"/>
      <c r="GH4456" s="333"/>
      <c r="GR4456" s="333"/>
      <c r="HB4456" s="333"/>
      <c r="HL4456" s="333"/>
      <c r="HV4456" s="333"/>
      <c r="IA4456" s="325"/>
    </row>
    <row r="4457" spans="1:235" s="48" customFormat="1">
      <c r="A4457" s="46"/>
      <c r="AB4457" s="333"/>
      <c r="AL4457" s="333"/>
      <c r="AV4457" s="333"/>
      <c r="BF4457" s="333"/>
      <c r="BP4457" s="333"/>
      <c r="BZ4457" s="333"/>
      <c r="CJ4457" s="333"/>
      <c r="CT4457" s="333"/>
      <c r="DD4457" s="333"/>
      <c r="DN4457" s="333"/>
      <c r="DX4457" s="333"/>
      <c r="EH4457" s="333"/>
      <c r="ER4457" s="333"/>
      <c r="FX4457" s="389"/>
      <c r="GH4457" s="333"/>
      <c r="GR4457" s="333"/>
      <c r="HB4457" s="333"/>
      <c r="HL4457" s="333"/>
      <c r="HV4457" s="333"/>
      <c r="IA4457" s="325"/>
    </row>
    <row r="4458" spans="1:235" s="48" customFormat="1">
      <c r="A4458" s="46"/>
      <c r="AB4458" s="333"/>
      <c r="AL4458" s="333"/>
      <c r="AV4458" s="333"/>
      <c r="BF4458" s="333"/>
      <c r="BP4458" s="333"/>
      <c r="BZ4458" s="333"/>
      <c r="CJ4458" s="333"/>
      <c r="CT4458" s="333"/>
      <c r="DD4458" s="333"/>
      <c r="DN4458" s="333"/>
      <c r="DX4458" s="333"/>
      <c r="EH4458" s="333"/>
      <c r="ER4458" s="333"/>
      <c r="FX4458" s="389"/>
      <c r="GH4458" s="333"/>
      <c r="GR4458" s="333"/>
      <c r="HB4458" s="333"/>
      <c r="HL4458" s="333"/>
      <c r="HV4458" s="333"/>
      <c r="IA4458" s="325"/>
    </row>
    <row r="4459" spans="1:235" s="48" customFormat="1">
      <c r="A4459" s="46"/>
      <c r="AB4459" s="333"/>
      <c r="AL4459" s="333"/>
      <c r="AV4459" s="333"/>
      <c r="BF4459" s="333"/>
      <c r="BP4459" s="333"/>
      <c r="BZ4459" s="333"/>
      <c r="CJ4459" s="333"/>
      <c r="CT4459" s="333"/>
      <c r="DD4459" s="333"/>
      <c r="DN4459" s="333"/>
      <c r="DX4459" s="333"/>
      <c r="EH4459" s="333"/>
      <c r="ER4459" s="333"/>
      <c r="FX4459" s="389"/>
      <c r="GH4459" s="333"/>
      <c r="GR4459" s="333"/>
      <c r="HB4459" s="333"/>
      <c r="HL4459" s="333"/>
      <c r="HV4459" s="333"/>
      <c r="IA4459" s="325"/>
    </row>
    <row r="4460" spans="1:235" s="48" customFormat="1">
      <c r="A4460" s="46"/>
      <c r="AB4460" s="333"/>
      <c r="AL4460" s="333"/>
      <c r="AV4460" s="333"/>
      <c r="BF4460" s="333"/>
      <c r="BP4460" s="333"/>
      <c r="BZ4460" s="333"/>
      <c r="CJ4460" s="333"/>
      <c r="CT4460" s="333"/>
      <c r="DD4460" s="333"/>
      <c r="DN4460" s="333"/>
      <c r="DX4460" s="333"/>
      <c r="EH4460" s="333"/>
      <c r="ER4460" s="333"/>
      <c r="FX4460" s="389"/>
      <c r="GH4460" s="333"/>
      <c r="GR4460" s="333"/>
      <c r="HB4460" s="333"/>
      <c r="HL4460" s="333"/>
      <c r="HV4460" s="333"/>
      <c r="IA4460" s="325"/>
    </row>
    <row r="4461" spans="1:235" s="48" customFormat="1">
      <c r="A4461" s="46"/>
      <c r="AB4461" s="333"/>
      <c r="AL4461" s="333"/>
      <c r="AV4461" s="333"/>
      <c r="BF4461" s="333"/>
      <c r="BP4461" s="333"/>
      <c r="BZ4461" s="333"/>
      <c r="CJ4461" s="333"/>
      <c r="CT4461" s="333"/>
      <c r="DD4461" s="333"/>
      <c r="DN4461" s="333"/>
      <c r="DX4461" s="333"/>
      <c r="EH4461" s="333"/>
      <c r="ER4461" s="333"/>
      <c r="FX4461" s="389"/>
      <c r="GH4461" s="333"/>
      <c r="GR4461" s="333"/>
      <c r="HB4461" s="333"/>
      <c r="HL4461" s="333"/>
      <c r="HV4461" s="333"/>
      <c r="IA4461" s="325"/>
    </row>
    <row r="4462" spans="1:235" s="48" customFormat="1">
      <c r="A4462" s="46"/>
      <c r="AB4462" s="333"/>
      <c r="AL4462" s="333"/>
      <c r="AV4462" s="333"/>
      <c r="BF4462" s="333"/>
      <c r="BP4462" s="333"/>
      <c r="BZ4462" s="333"/>
      <c r="CJ4462" s="333"/>
      <c r="CT4462" s="333"/>
      <c r="DD4462" s="333"/>
      <c r="DN4462" s="333"/>
      <c r="DX4462" s="333"/>
      <c r="EH4462" s="333"/>
      <c r="ER4462" s="333"/>
      <c r="FX4462" s="389"/>
      <c r="GH4462" s="333"/>
      <c r="GR4462" s="333"/>
      <c r="HB4462" s="333"/>
      <c r="HL4462" s="333"/>
      <c r="HV4462" s="333"/>
      <c r="IA4462" s="325"/>
    </row>
    <row r="4463" spans="1:235" s="48" customFormat="1">
      <c r="A4463" s="46"/>
      <c r="AB4463" s="333"/>
      <c r="AL4463" s="333"/>
      <c r="AV4463" s="333"/>
      <c r="BF4463" s="333"/>
      <c r="BP4463" s="333"/>
      <c r="BZ4463" s="333"/>
      <c r="CJ4463" s="333"/>
      <c r="CT4463" s="333"/>
      <c r="DD4463" s="333"/>
      <c r="DN4463" s="333"/>
      <c r="DX4463" s="333"/>
      <c r="EH4463" s="333"/>
      <c r="ER4463" s="333"/>
      <c r="FX4463" s="389"/>
      <c r="GH4463" s="333"/>
      <c r="GR4463" s="333"/>
      <c r="HB4463" s="333"/>
      <c r="HL4463" s="333"/>
      <c r="HV4463" s="333"/>
      <c r="IA4463" s="325"/>
    </row>
    <row r="4464" spans="1:235" s="48" customFormat="1">
      <c r="A4464" s="46"/>
      <c r="AB4464" s="333"/>
      <c r="AL4464" s="333"/>
      <c r="AV4464" s="333"/>
      <c r="BF4464" s="333"/>
      <c r="BP4464" s="333"/>
      <c r="BZ4464" s="333"/>
      <c r="CJ4464" s="333"/>
      <c r="CT4464" s="333"/>
      <c r="DD4464" s="333"/>
      <c r="DN4464" s="333"/>
      <c r="DX4464" s="333"/>
      <c r="EH4464" s="333"/>
      <c r="ER4464" s="333"/>
      <c r="FX4464" s="389"/>
      <c r="GH4464" s="333"/>
      <c r="GR4464" s="333"/>
      <c r="HB4464" s="333"/>
      <c r="HL4464" s="333"/>
      <c r="HV4464" s="333"/>
      <c r="IA4464" s="325"/>
    </row>
    <row r="4465" spans="1:235" s="48" customFormat="1">
      <c r="A4465" s="46"/>
      <c r="AB4465" s="333"/>
      <c r="AL4465" s="333"/>
      <c r="AV4465" s="333"/>
      <c r="BF4465" s="333"/>
      <c r="BP4465" s="333"/>
      <c r="BZ4465" s="333"/>
      <c r="CJ4465" s="333"/>
      <c r="CT4465" s="333"/>
      <c r="DD4465" s="333"/>
      <c r="DN4465" s="333"/>
      <c r="DX4465" s="333"/>
      <c r="EH4465" s="333"/>
      <c r="ER4465" s="333"/>
      <c r="FX4465" s="389"/>
      <c r="GH4465" s="333"/>
      <c r="GR4465" s="333"/>
      <c r="HB4465" s="333"/>
      <c r="HL4465" s="333"/>
      <c r="HV4465" s="333"/>
      <c r="IA4465" s="325"/>
    </row>
    <row r="4466" spans="1:235" s="48" customFormat="1">
      <c r="A4466" s="46"/>
      <c r="AB4466" s="333"/>
      <c r="AL4466" s="333"/>
      <c r="AV4466" s="333"/>
      <c r="BF4466" s="333"/>
      <c r="BP4466" s="333"/>
      <c r="BZ4466" s="333"/>
      <c r="CJ4466" s="333"/>
      <c r="CT4466" s="333"/>
      <c r="DD4466" s="333"/>
      <c r="DN4466" s="333"/>
      <c r="DX4466" s="333"/>
      <c r="EH4466" s="333"/>
      <c r="ER4466" s="333"/>
      <c r="FX4466" s="389"/>
      <c r="GH4466" s="333"/>
      <c r="GR4466" s="333"/>
      <c r="HB4466" s="333"/>
      <c r="HL4466" s="333"/>
      <c r="HV4466" s="333"/>
      <c r="IA4466" s="325"/>
    </row>
    <row r="4467" spans="1:235" s="48" customFormat="1">
      <c r="A4467" s="46"/>
      <c r="AB4467" s="333"/>
      <c r="AL4467" s="333"/>
      <c r="AV4467" s="333"/>
      <c r="BF4467" s="333"/>
      <c r="BP4467" s="333"/>
      <c r="BZ4467" s="333"/>
      <c r="CJ4467" s="333"/>
      <c r="CT4467" s="333"/>
      <c r="DD4467" s="333"/>
      <c r="DN4467" s="333"/>
      <c r="DX4467" s="333"/>
      <c r="EH4467" s="333"/>
      <c r="ER4467" s="333"/>
      <c r="FX4467" s="389"/>
      <c r="GH4467" s="333"/>
      <c r="GR4467" s="333"/>
      <c r="HB4467" s="333"/>
      <c r="HL4467" s="333"/>
      <c r="HV4467" s="333"/>
      <c r="IA4467" s="325"/>
    </row>
    <row r="4468" spans="1:235" s="48" customFormat="1">
      <c r="A4468" s="46"/>
      <c r="AB4468" s="333"/>
      <c r="AL4468" s="333"/>
      <c r="AV4468" s="333"/>
      <c r="BF4468" s="333"/>
      <c r="BP4468" s="333"/>
      <c r="BZ4468" s="333"/>
      <c r="CJ4468" s="333"/>
      <c r="CT4468" s="333"/>
      <c r="DD4468" s="333"/>
      <c r="DN4468" s="333"/>
      <c r="DX4468" s="333"/>
      <c r="EH4468" s="333"/>
      <c r="ER4468" s="333"/>
      <c r="FX4468" s="389"/>
      <c r="GH4468" s="333"/>
      <c r="GR4468" s="333"/>
      <c r="HB4468" s="333"/>
      <c r="HL4468" s="333"/>
      <c r="HV4468" s="333"/>
      <c r="IA4468" s="325"/>
    </row>
    <row r="4469" spans="1:235" s="48" customFormat="1">
      <c r="A4469" s="46"/>
      <c r="AB4469" s="333"/>
      <c r="AL4469" s="333"/>
      <c r="AV4469" s="333"/>
      <c r="BF4469" s="333"/>
      <c r="BP4469" s="333"/>
      <c r="BZ4469" s="333"/>
      <c r="CJ4469" s="333"/>
      <c r="CT4469" s="333"/>
      <c r="DD4469" s="333"/>
      <c r="DN4469" s="333"/>
      <c r="DX4469" s="333"/>
      <c r="EH4469" s="333"/>
      <c r="ER4469" s="333"/>
      <c r="FX4469" s="389"/>
      <c r="GH4469" s="333"/>
      <c r="GR4469" s="333"/>
      <c r="HB4469" s="333"/>
      <c r="HL4469" s="333"/>
      <c r="HV4469" s="333"/>
      <c r="IA4469" s="325"/>
    </row>
    <row r="4470" spans="1:235" s="48" customFormat="1">
      <c r="A4470" s="46"/>
      <c r="AB4470" s="333"/>
      <c r="AL4470" s="333"/>
      <c r="AV4470" s="333"/>
      <c r="BF4470" s="333"/>
      <c r="BP4470" s="333"/>
      <c r="BZ4470" s="333"/>
      <c r="CJ4470" s="333"/>
      <c r="CT4470" s="333"/>
      <c r="DD4470" s="333"/>
      <c r="DN4470" s="333"/>
      <c r="DX4470" s="333"/>
      <c r="EH4470" s="333"/>
      <c r="ER4470" s="333"/>
      <c r="FX4470" s="389"/>
      <c r="GH4470" s="333"/>
      <c r="GR4470" s="333"/>
      <c r="HB4470" s="333"/>
      <c r="HL4470" s="333"/>
      <c r="HV4470" s="333"/>
      <c r="IA4470" s="325"/>
    </row>
    <row r="4471" spans="1:235" s="48" customFormat="1">
      <c r="A4471" s="46"/>
      <c r="AB4471" s="333"/>
      <c r="AL4471" s="333"/>
      <c r="AV4471" s="333"/>
      <c r="BF4471" s="333"/>
      <c r="BP4471" s="333"/>
      <c r="BZ4471" s="333"/>
      <c r="CJ4471" s="333"/>
      <c r="CT4471" s="333"/>
      <c r="DD4471" s="333"/>
      <c r="DN4471" s="333"/>
      <c r="DX4471" s="333"/>
      <c r="EH4471" s="333"/>
      <c r="ER4471" s="333"/>
      <c r="FX4471" s="389"/>
      <c r="GH4471" s="333"/>
      <c r="GR4471" s="333"/>
      <c r="HB4471" s="333"/>
      <c r="HL4471" s="333"/>
      <c r="HV4471" s="333"/>
      <c r="IA4471" s="325"/>
    </row>
    <row r="4472" spans="1:235" s="48" customFormat="1">
      <c r="A4472" s="46"/>
      <c r="AB4472" s="333"/>
      <c r="AL4472" s="333"/>
      <c r="AV4472" s="333"/>
      <c r="BF4472" s="333"/>
      <c r="BP4472" s="333"/>
      <c r="BZ4472" s="333"/>
      <c r="CJ4472" s="333"/>
      <c r="CT4472" s="333"/>
      <c r="DD4472" s="333"/>
      <c r="DN4472" s="333"/>
      <c r="DX4472" s="333"/>
      <c r="EH4472" s="333"/>
      <c r="ER4472" s="333"/>
      <c r="FX4472" s="389"/>
      <c r="GH4472" s="333"/>
      <c r="GR4472" s="333"/>
      <c r="HB4472" s="333"/>
      <c r="HL4472" s="333"/>
      <c r="HV4472" s="333"/>
      <c r="IA4472" s="325"/>
    </row>
    <row r="4473" spans="1:235" s="48" customFormat="1">
      <c r="A4473" s="46"/>
      <c r="AB4473" s="333"/>
      <c r="AL4473" s="333"/>
      <c r="AV4473" s="333"/>
      <c r="BF4473" s="333"/>
      <c r="BP4473" s="333"/>
      <c r="BZ4473" s="333"/>
      <c r="CJ4473" s="333"/>
      <c r="CT4473" s="333"/>
      <c r="DD4473" s="333"/>
      <c r="DN4473" s="333"/>
      <c r="DX4473" s="333"/>
      <c r="EH4473" s="333"/>
      <c r="ER4473" s="333"/>
      <c r="FX4473" s="389"/>
      <c r="GH4473" s="333"/>
      <c r="GR4473" s="333"/>
      <c r="HB4473" s="333"/>
      <c r="HL4473" s="333"/>
      <c r="HV4473" s="333"/>
      <c r="IA4473" s="325"/>
    </row>
    <row r="4474" spans="1:235" s="48" customFormat="1">
      <c r="A4474" s="46"/>
      <c r="AB4474" s="333"/>
      <c r="AL4474" s="333"/>
      <c r="AV4474" s="333"/>
      <c r="BF4474" s="333"/>
      <c r="BP4474" s="333"/>
      <c r="BZ4474" s="333"/>
      <c r="CJ4474" s="333"/>
      <c r="CT4474" s="333"/>
      <c r="DD4474" s="333"/>
      <c r="DN4474" s="333"/>
      <c r="DX4474" s="333"/>
      <c r="EH4474" s="333"/>
      <c r="ER4474" s="333"/>
      <c r="FX4474" s="389"/>
      <c r="GH4474" s="333"/>
      <c r="GR4474" s="333"/>
      <c r="HB4474" s="333"/>
      <c r="HL4474" s="333"/>
      <c r="HV4474" s="333"/>
      <c r="IA4474" s="325"/>
    </row>
    <row r="4475" spans="1:235" s="48" customFormat="1">
      <c r="A4475" s="46"/>
      <c r="AB4475" s="333"/>
      <c r="AL4475" s="333"/>
      <c r="AV4475" s="333"/>
      <c r="BF4475" s="333"/>
      <c r="BP4475" s="333"/>
      <c r="BZ4475" s="333"/>
      <c r="CJ4475" s="333"/>
      <c r="CT4475" s="333"/>
      <c r="DD4475" s="333"/>
      <c r="DN4475" s="333"/>
      <c r="DX4475" s="333"/>
      <c r="EH4475" s="333"/>
      <c r="ER4475" s="333"/>
      <c r="FX4475" s="389"/>
      <c r="GH4475" s="333"/>
      <c r="GR4475" s="333"/>
      <c r="HB4475" s="333"/>
      <c r="HL4475" s="333"/>
      <c r="HV4475" s="333"/>
      <c r="IA4475" s="325"/>
    </row>
    <row r="4476" spans="1:235" s="48" customFormat="1">
      <c r="A4476" s="46"/>
      <c r="AB4476" s="333"/>
      <c r="AL4476" s="333"/>
      <c r="AV4476" s="333"/>
      <c r="BF4476" s="333"/>
      <c r="BP4476" s="333"/>
      <c r="BZ4476" s="333"/>
      <c r="CJ4476" s="333"/>
      <c r="CT4476" s="333"/>
      <c r="DD4476" s="333"/>
      <c r="DN4476" s="333"/>
      <c r="DX4476" s="333"/>
      <c r="EH4476" s="333"/>
      <c r="ER4476" s="333"/>
      <c r="FX4476" s="389"/>
      <c r="GH4476" s="333"/>
      <c r="GR4476" s="333"/>
      <c r="HB4476" s="333"/>
      <c r="HL4476" s="333"/>
      <c r="HV4476" s="333"/>
      <c r="IA4476" s="325"/>
    </row>
    <row r="4477" spans="1:235" s="48" customFormat="1">
      <c r="A4477" s="46"/>
      <c r="AB4477" s="333"/>
      <c r="AL4477" s="333"/>
      <c r="AV4477" s="333"/>
      <c r="BF4477" s="333"/>
      <c r="BP4477" s="333"/>
      <c r="BZ4477" s="333"/>
      <c r="CJ4477" s="333"/>
      <c r="CT4477" s="333"/>
      <c r="DD4477" s="333"/>
      <c r="DN4477" s="333"/>
      <c r="DX4477" s="333"/>
      <c r="EH4477" s="333"/>
      <c r="ER4477" s="333"/>
      <c r="FX4477" s="389"/>
      <c r="GH4477" s="333"/>
      <c r="GR4477" s="333"/>
      <c r="HB4477" s="333"/>
      <c r="HL4477" s="333"/>
      <c r="HV4477" s="333"/>
      <c r="IA4477" s="325"/>
    </row>
    <row r="4478" spans="1:235" s="48" customFormat="1">
      <c r="A4478" s="46"/>
      <c r="AB4478" s="333"/>
      <c r="AL4478" s="333"/>
      <c r="AV4478" s="333"/>
      <c r="BF4478" s="333"/>
      <c r="BP4478" s="333"/>
      <c r="BZ4478" s="333"/>
      <c r="CJ4478" s="333"/>
      <c r="CT4478" s="333"/>
      <c r="DD4478" s="333"/>
      <c r="DN4478" s="333"/>
      <c r="DX4478" s="333"/>
      <c r="EH4478" s="333"/>
      <c r="ER4478" s="333"/>
      <c r="FX4478" s="389"/>
      <c r="GH4478" s="333"/>
      <c r="GR4478" s="333"/>
      <c r="HB4478" s="333"/>
      <c r="HL4478" s="333"/>
      <c r="HV4478" s="333"/>
      <c r="IA4478" s="325"/>
    </row>
    <row r="4479" spans="1:235" s="48" customFormat="1">
      <c r="A4479" s="46"/>
      <c r="AB4479" s="333"/>
      <c r="AL4479" s="333"/>
      <c r="AV4479" s="333"/>
      <c r="BF4479" s="333"/>
      <c r="BP4479" s="333"/>
      <c r="BZ4479" s="333"/>
      <c r="CJ4479" s="333"/>
      <c r="CT4479" s="333"/>
      <c r="DD4479" s="333"/>
      <c r="DN4479" s="333"/>
      <c r="DX4479" s="333"/>
      <c r="EH4479" s="333"/>
      <c r="ER4479" s="333"/>
      <c r="FX4479" s="389"/>
      <c r="GH4479" s="333"/>
      <c r="GR4479" s="333"/>
      <c r="HB4479" s="333"/>
      <c r="HL4479" s="333"/>
      <c r="HV4479" s="333"/>
      <c r="IA4479" s="325"/>
    </row>
    <row r="4480" spans="1:235" s="48" customFormat="1">
      <c r="A4480" s="46"/>
      <c r="AB4480" s="333"/>
      <c r="AL4480" s="333"/>
      <c r="AV4480" s="333"/>
      <c r="BF4480" s="333"/>
      <c r="BP4480" s="333"/>
      <c r="BZ4480" s="333"/>
      <c r="CJ4480" s="333"/>
      <c r="CT4480" s="333"/>
      <c r="DD4480" s="333"/>
      <c r="DN4480" s="333"/>
      <c r="DX4480" s="333"/>
      <c r="EH4480" s="333"/>
      <c r="ER4480" s="333"/>
      <c r="FX4480" s="389"/>
      <c r="GH4480" s="333"/>
      <c r="GR4480" s="333"/>
      <c r="HB4480" s="333"/>
      <c r="HL4480" s="333"/>
      <c r="HV4480" s="333"/>
      <c r="IA4480" s="325"/>
    </row>
    <row r="4481" spans="1:235" s="48" customFormat="1">
      <c r="A4481" s="46"/>
      <c r="AB4481" s="333"/>
      <c r="AL4481" s="333"/>
      <c r="AV4481" s="333"/>
      <c r="BF4481" s="333"/>
      <c r="BP4481" s="333"/>
      <c r="BZ4481" s="333"/>
      <c r="CJ4481" s="333"/>
      <c r="CT4481" s="333"/>
      <c r="DD4481" s="333"/>
      <c r="DN4481" s="333"/>
      <c r="DX4481" s="333"/>
      <c r="EH4481" s="333"/>
      <c r="ER4481" s="333"/>
      <c r="FX4481" s="389"/>
      <c r="GH4481" s="333"/>
      <c r="GR4481" s="333"/>
      <c r="HB4481" s="333"/>
      <c r="HL4481" s="333"/>
      <c r="HV4481" s="333"/>
      <c r="IA4481" s="325"/>
    </row>
    <row r="4482" spans="1:235" s="48" customFormat="1">
      <c r="A4482" s="46"/>
      <c r="AB4482" s="333"/>
      <c r="AL4482" s="333"/>
      <c r="AV4482" s="333"/>
      <c r="BF4482" s="333"/>
      <c r="BP4482" s="333"/>
      <c r="BZ4482" s="333"/>
      <c r="CJ4482" s="333"/>
      <c r="CT4482" s="333"/>
      <c r="DD4482" s="333"/>
      <c r="DN4482" s="333"/>
      <c r="DX4482" s="333"/>
      <c r="EH4482" s="333"/>
      <c r="ER4482" s="333"/>
      <c r="FX4482" s="389"/>
      <c r="GH4482" s="333"/>
      <c r="GR4482" s="333"/>
      <c r="HB4482" s="333"/>
      <c r="HL4482" s="333"/>
      <c r="HV4482" s="333"/>
      <c r="IA4482" s="325"/>
    </row>
    <row r="4483" spans="1:235" s="48" customFormat="1">
      <c r="A4483" s="46"/>
      <c r="AB4483" s="333"/>
      <c r="AL4483" s="333"/>
      <c r="AV4483" s="333"/>
      <c r="BF4483" s="333"/>
      <c r="BP4483" s="333"/>
      <c r="BZ4483" s="333"/>
      <c r="CJ4483" s="333"/>
      <c r="CT4483" s="333"/>
      <c r="DD4483" s="333"/>
      <c r="DN4483" s="333"/>
      <c r="DX4483" s="333"/>
      <c r="EH4483" s="333"/>
      <c r="ER4483" s="333"/>
      <c r="FX4483" s="389"/>
      <c r="GH4483" s="333"/>
      <c r="GR4483" s="333"/>
      <c r="HB4483" s="333"/>
      <c r="HL4483" s="333"/>
      <c r="HV4483" s="333"/>
      <c r="IA4483" s="325"/>
    </row>
    <row r="4484" spans="1:235" s="48" customFormat="1">
      <c r="A4484" s="46"/>
      <c r="AB4484" s="333"/>
      <c r="AL4484" s="333"/>
      <c r="AV4484" s="333"/>
      <c r="BF4484" s="333"/>
      <c r="BP4484" s="333"/>
      <c r="BZ4484" s="333"/>
      <c r="CJ4484" s="333"/>
      <c r="CT4484" s="333"/>
      <c r="DD4484" s="333"/>
      <c r="DN4484" s="333"/>
      <c r="DX4484" s="333"/>
      <c r="EH4484" s="333"/>
      <c r="ER4484" s="333"/>
      <c r="FX4484" s="389"/>
      <c r="GH4484" s="333"/>
      <c r="GR4484" s="333"/>
      <c r="HB4484" s="333"/>
      <c r="HL4484" s="333"/>
      <c r="HV4484" s="333"/>
      <c r="IA4484" s="325"/>
    </row>
    <row r="4485" spans="1:235" s="48" customFormat="1">
      <c r="A4485" s="46"/>
      <c r="AB4485" s="333"/>
      <c r="AL4485" s="333"/>
      <c r="AV4485" s="333"/>
      <c r="BF4485" s="333"/>
      <c r="BP4485" s="333"/>
      <c r="BZ4485" s="333"/>
      <c r="CJ4485" s="333"/>
      <c r="CT4485" s="333"/>
      <c r="DD4485" s="333"/>
      <c r="DN4485" s="333"/>
      <c r="DX4485" s="333"/>
      <c r="EH4485" s="333"/>
      <c r="ER4485" s="333"/>
      <c r="FX4485" s="389"/>
      <c r="GH4485" s="333"/>
      <c r="GR4485" s="333"/>
      <c r="HB4485" s="333"/>
      <c r="HL4485" s="333"/>
      <c r="HV4485" s="333"/>
      <c r="IA4485" s="325"/>
    </row>
    <row r="4486" spans="1:235" s="48" customFormat="1">
      <c r="A4486" s="46"/>
      <c r="AB4486" s="333"/>
      <c r="AL4486" s="333"/>
      <c r="AV4486" s="333"/>
      <c r="BF4486" s="333"/>
      <c r="BP4486" s="333"/>
      <c r="BZ4486" s="333"/>
      <c r="CJ4486" s="333"/>
      <c r="CT4486" s="333"/>
      <c r="DD4486" s="333"/>
      <c r="DN4486" s="333"/>
      <c r="DX4486" s="333"/>
      <c r="EH4486" s="333"/>
      <c r="ER4486" s="333"/>
      <c r="FX4486" s="389"/>
      <c r="GH4486" s="333"/>
      <c r="GR4486" s="333"/>
      <c r="HB4486" s="333"/>
      <c r="HL4486" s="333"/>
      <c r="HV4486" s="333"/>
      <c r="IA4486" s="325"/>
    </row>
    <row r="4487" spans="1:235" s="48" customFormat="1">
      <c r="A4487" s="46"/>
      <c r="AB4487" s="333"/>
      <c r="AL4487" s="333"/>
      <c r="AV4487" s="333"/>
      <c r="BF4487" s="333"/>
      <c r="BP4487" s="333"/>
      <c r="BZ4487" s="333"/>
      <c r="CJ4487" s="333"/>
      <c r="CT4487" s="333"/>
      <c r="DD4487" s="333"/>
      <c r="DN4487" s="333"/>
      <c r="DX4487" s="333"/>
      <c r="EH4487" s="333"/>
      <c r="ER4487" s="333"/>
      <c r="FX4487" s="389"/>
      <c r="GH4487" s="333"/>
      <c r="GR4487" s="333"/>
      <c r="HB4487" s="333"/>
      <c r="HL4487" s="333"/>
      <c r="HV4487" s="333"/>
      <c r="IA4487" s="325"/>
    </row>
    <row r="4488" spans="1:235" s="48" customFormat="1">
      <c r="A4488" s="46"/>
      <c r="AB4488" s="333"/>
      <c r="AL4488" s="333"/>
      <c r="AV4488" s="333"/>
      <c r="BF4488" s="333"/>
      <c r="BP4488" s="333"/>
      <c r="BZ4488" s="333"/>
      <c r="CJ4488" s="333"/>
      <c r="CT4488" s="333"/>
      <c r="DD4488" s="333"/>
      <c r="DN4488" s="333"/>
      <c r="DX4488" s="333"/>
      <c r="EH4488" s="333"/>
      <c r="ER4488" s="333"/>
      <c r="FX4488" s="389"/>
      <c r="GH4488" s="333"/>
      <c r="GR4488" s="333"/>
      <c r="HB4488" s="333"/>
      <c r="HL4488" s="333"/>
      <c r="HV4488" s="333"/>
      <c r="IA4488" s="325"/>
    </row>
    <row r="4489" spans="1:235" s="48" customFormat="1">
      <c r="A4489" s="46"/>
      <c r="AB4489" s="333"/>
      <c r="AL4489" s="333"/>
      <c r="AV4489" s="333"/>
      <c r="BF4489" s="333"/>
      <c r="BP4489" s="333"/>
      <c r="BZ4489" s="333"/>
      <c r="CJ4489" s="333"/>
      <c r="CT4489" s="333"/>
      <c r="DD4489" s="333"/>
      <c r="DN4489" s="333"/>
      <c r="DX4489" s="333"/>
      <c r="EH4489" s="333"/>
      <c r="ER4489" s="333"/>
      <c r="FX4489" s="389"/>
      <c r="GH4489" s="333"/>
      <c r="GR4489" s="333"/>
      <c r="HB4489" s="333"/>
      <c r="HL4489" s="333"/>
      <c r="HV4489" s="333"/>
      <c r="IA4489" s="325"/>
    </row>
    <row r="4490" spans="1:235" s="48" customFormat="1">
      <c r="A4490" s="46"/>
      <c r="AB4490" s="333"/>
      <c r="AL4490" s="333"/>
      <c r="AV4490" s="333"/>
      <c r="BF4490" s="333"/>
      <c r="BP4490" s="333"/>
      <c r="BZ4490" s="333"/>
      <c r="CJ4490" s="333"/>
      <c r="CT4490" s="333"/>
      <c r="DD4490" s="333"/>
      <c r="DN4490" s="333"/>
      <c r="DX4490" s="333"/>
      <c r="EH4490" s="333"/>
      <c r="ER4490" s="333"/>
      <c r="FX4490" s="389"/>
      <c r="GH4490" s="333"/>
      <c r="GR4490" s="333"/>
      <c r="HB4490" s="333"/>
      <c r="HL4490" s="333"/>
      <c r="HV4490" s="333"/>
      <c r="IA4490" s="325"/>
    </row>
    <row r="4491" spans="1:235" s="48" customFormat="1">
      <c r="A4491" s="46"/>
      <c r="AB4491" s="333"/>
      <c r="AL4491" s="333"/>
      <c r="AV4491" s="333"/>
      <c r="BF4491" s="333"/>
      <c r="BP4491" s="333"/>
      <c r="BZ4491" s="333"/>
      <c r="CJ4491" s="333"/>
      <c r="CT4491" s="333"/>
      <c r="DD4491" s="333"/>
      <c r="DN4491" s="333"/>
      <c r="DX4491" s="333"/>
      <c r="EH4491" s="333"/>
      <c r="ER4491" s="333"/>
      <c r="FX4491" s="389"/>
      <c r="GH4491" s="333"/>
      <c r="GR4491" s="333"/>
      <c r="HB4491" s="333"/>
      <c r="HL4491" s="333"/>
      <c r="HV4491" s="333"/>
      <c r="IA4491" s="325"/>
    </row>
    <row r="4492" spans="1:235" s="48" customFormat="1">
      <c r="A4492" s="46"/>
      <c r="AB4492" s="333"/>
      <c r="AL4492" s="333"/>
      <c r="AV4492" s="333"/>
      <c r="BF4492" s="333"/>
      <c r="BP4492" s="333"/>
      <c r="BZ4492" s="333"/>
      <c r="CJ4492" s="333"/>
      <c r="CT4492" s="333"/>
      <c r="DD4492" s="333"/>
      <c r="DN4492" s="333"/>
      <c r="DX4492" s="333"/>
      <c r="EH4492" s="333"/>
      <c r="ER4492" s="333"/>
      <c r="FX4492" s="389"/>
      <c r="GH4492" s="333"/>
      <c r="GR4492" s="333"/>
      <c r="HB4492" s="333"/>
      <c r="HL4492" s="333"/>
      <c r="HV4492" s="333"/>
      <c r="IA4492" s="325"/>
    </row>
    <row r="4493" spans="1:235" s="48" customFormat="1">
      <c r="A4493" s="46"/>
      <c r="AB4493" s="333"/>
      <c r="AL4493" s="333"/>
      <c r="AV4493" s="333"/>
      <c r="BF4493" s="333"/>
      <c r="BP4493" s="333"/>
      <c r="BZ4493" s="333"/>
      <c r="CJ4493" s="333"/>
      <c r="CT4493" s="333"/>
      <c r="DD4493" s="333"/>
      <c r="DN4493" s="333"/>
      <c r="DX4493" s="333"/>
      <c r="EH4493" s="333"/>
      <c r="ER4493" s="333"/>
      <c r="FX4493" s="389"/>
      <c r="GH4493" s="333"/>
      <c r="GR4493" s="333"/>
      <c r="HB4493" s="333"/>
      <c r="HL4493" s="333"/>
      <c r="HV4493" s="333"/>
      <c r="IA4493" s="325"/>
    </row>
    <row r="4494" spans="1:235" s="48" customFormat="1">
      <c r="A4494" s="46"/>
      <c r="AB4494" s="333"/>
      <c r="AL4494" s="333"/>
      <c r="AV4494" s="333"/>
      <c r="BF4494" s="333"/>
      <c r="BP4494" s="333"/>
      <c r="BZ4494" s="333"/>
      <c r="CJ4494" s="333"/>
      <c r="CT4494" s="333"/>
      <c r="DD4494" s="333"/>
      <c r="DN4494" s="333"/>
      <c r="DX4494" s="333"/>
      <c r="EH4494" s="333"/>
      <c r="ER4494" s="333"/>
      <c r="FX4494" s="389"/>
      <c r="GH4494" s="333"/>
      <c r="GR4494" s="333"/>
      <c r="HB4494" s="333"/>
      <c r="HL4494" s="333"/>
      <c r="HV4494" s="333"/>
      <c r="IA4494" s="325"/>
    </row>
    <row r="4495" spans="1:235" s="48" customFormat="1">
      <c r="A4495" s="46"/>
      <c r="AB4495" s="333"/>
      <c r="AL4495" s="333"/>
      <c r="AV4495" s="333"/>
      <c r="BF4495" s="333"/>
      <c r="BP4495" s="333"/>
      <c r="BZ4495" s="333"/>
      <c r="CJ4495" s="333"/>
      <c r="CT4495" s="333"/>
      <c r="DD4495" s="333"/>
      <c r="DN4495" s="333"/>
      <c r="DX4495" s="333"/>
      <c r="EH4495" s="333"/>
      <c r="ER4495" s="333"/>
      <c r="FX4495" s="389"/>
      <c r="GH4495" s="333"/>
      <c r="GR4495" s="333"/>
      <c r="HB4495" s="333"/>
      <c r="HL4495" s="333"/>
      <c r="HV4495" s="333"/>
      <c r="IA4495" s="325"/>
    </row>
    <row r="4496" spans="1:235" s="48" customFormat="1">
      <c r="A4496" s="46"/>
      <c r="AB4496" s="333"/>
      <c r="AL4496" s="333"/>
      <c r="AV4496" s="333"/>
      <c r="BF4496" s="333"/>
      <c r="BP4496" s="333"/>
      <c r="BZ4496" s="333"/>
      <c r="CJ4496" s="333"/>
      <c r="CT4496" s="333"/>
      <c r="DD4496" s="333"/>
      <c r="DN4496" s="333"/>
      <c r="DX4496" s="333"/>
      <c r="EH4496" s="333"/>
      <c r="ER4496" s="333"/>
      <c r="FX4496" s="389"/>
      <c r="GH4496" s="333"/>
      <c r="GR4496" s="333"/>
      <c r="HB4496" s="333"/>
      <c r="HL4496" s="333"/>
      <c r="HV4496" s="333"/>
      <c r="IA4496" s="325"/>
    </row>
    <row r="4497" spans="1:235" s="48" customFormat="1">
      <c r="A4497" s="46"/>
      <c r="AB4497" s="333"/>
      <c r="AL4497" s="333"/>
      <c r="AV4497" s="333"/>
      <c r="BF4497" s="333"/>
      <c r="BP4497" s="333"/>
      <c r="BZ4497" s="333"/>
      <c r="CJ4497" s="333"/>
      <c r="CT4497" s="333"/>
      <c r="DD4497" s="333"/>
      <c r="DN4497" s="333"/>
      <c r="DX4497" s="333"/>
      <c r="EH4497" s="333"/>
      <c r="ER4497" s="333"/>
      <c r="FX4497" s="389"/>
      <c r="GH4497" s="333"/>
      <c r="GR4497" s="333"/>
      <c r="HB4497" s="333"/>
      <c r="HL4497" s="333"/>
      <c r="HV4497" s="333"/>
      <c r="IA4497" s="325"/>
    </row>
    <row r="4498" spans="1:235" s="48" customFormat="1">
      <c r="A4498" s="46"/>
      <c r="AB4498" s="333"/>
      <c r="AL4498" s="333"/>
      <c r="AV4498" s="333"/>
      <c r="BF4498" s="333"/>
      <c r="BP4498" s="333"/>
      <c r="BZ4498" s="333"/>
      <c r="CJ4498" s="333"/>
      <c r="CT4498" s="333"/>
      <c r="DD4498" s="333"/>
      <c r="DN4498" s="333"/>
      <c r="DX4498" s="333"/>
      <c r="EH4498" s="333"/>
      <c r="ER4498" s="333"/>
      <c r="FX4498" s="389"/>
      <c r="GH4498" s="333"/>
      <c r="GR4498" s="333"/>
      <c r="HB4498" s="333"/>
      <c r="HL4498" s="333"/>
      <c r="HV4498" s="333"/>
      <c r="IA4498" s="325"/>
    </row>
    <row r="4499" spans="1:235" s="48" customFormat="1">
      <c r="A4499" s="46"/>
      <c r="AB4499" s="333"/>
      <c r="AL4499" s="333"/>
      <c r="AV4499" s="333"/>
      <c r="BF4499" s="333"/>
      <c r="BP4499" s="333"/>
      <c r="BZ4499" s="333"/>
      <c r="CJ4499" s="333"/>
      <c r="CT4499" s="333"/>
      <c r="DD4499" s="333"/>
      <c r="DN4499" s="333"/>
      <c r="DX4499" s="333"/>
      <c r="EH4499" s="333"/>
      <c r="ER4499" s="333"/>
      <c r="FX4499" s="389"/>
      <c r="GH4499" s="333"/>
      <c r="GR4499" s="333"/>
      <c r="HB4499" s="333"/>
      <c r="HL4499" s="333"/>
      <c r="HV4499" s="333"/>
      <c r="IA4499" s="325"/>
    </row>
    <row r="4500" spans="1:235" s="48" customFormat="1">
      <c r="A4500" s="46"/>
      <c r="AB4500" s="333"/>
      <c r="AL4500" s="333"/>
      <c r="AV4500" s="333"/>
      <c r="BF4500" s="333"/>
      <c r="BP4500" s="333"/>
      <c r="BZ4500" s="333"/>
      <c r="CJ4500" s="333"/>
      <c r="CT4500" s="333"/>
      <c r="DD4500" s="333"/>
      <c r="DN4500" s="333"/>
      <c r="DX4500" s="333"/>
      <c r="EH4500" s="333"/>
      <c r="ER4500" s="333"/>
      <c r="FX4500" s="389"/>
      <c r="GH4500" s="333"/>
      <c r="GR4500" s="333"/>
      <c r="HB4500" s="333"/>
      <c r="HL4500" s="333"/>
      <c r="HV4500" s="333"/>
      <c r="IA4500" s="325"/>
    </row>
    <row r="4501" spans="1:235" s="48" customFormat="1">
      <c r="A4501" s="46"/>
      <c r="AB4501" s="333"/>
      <c r="AL4501" s="333"/>
      <c r="AV4501" s="333"/>
      <c r="BF4501" s="333"/>
      <c r="BP4501" s="333"/>
      <c r="BZ4501" s="333"/>
      <c r="CJ4501" s="333"/>
      <c r="CT4501" s="333"/>
      <c r="DD4501" s="333"/>
      <c r="DN4501" s="333"/>
      <c r="DX4501" s="333"/>
      <c r="EH4501" s="333"/>
      <c r="ER4501" s="333"/>
      <c r="FX4501" s="389"/>
      <c r="GH4501" s="333"/>
      <c r="GR4501" s="333"/>
      <c r="HB4501" s="333"/>
      <c r="HL4501" s="333"/>
      <c r="HV4501" s="333"/>
      <c r="IA4501" s="325"/>
    </row>
    <row r="4502" spans="1:235" s="48" customFormat="1">
      <c r="A4502" s="46"/>
      <c r="AB4502" s="333"/>
      <c r="AL4502" s="333"/>
      <c r="AV4502" s="333"/>
      <c r="BF4502" s="333"/>
      <c r="BP4502" s="333"/>
      <c r="BZ4502" s="333"/>
      <c r="CJ4502" s="333"/>
      <c r="CT4502" s="333"/>
      <c r="DD4502" s="333"/>
      <c r="DN4502" s="333"/>
      <c r="DX4502" s="333"/>
      <c r="EH4502" s="333"/>
      <c r="ER4502" s="333"/>
      <c r="FX4502" s="389"/>
      <c r="GH4502" s="333"/>
      <c r="GR4502" s="333"/>
      <c r="HB4502" s="333"/>
      <c r="HL4502" s="333"/>
      <c r="HV4502" s="333"/>
      <c r="IA4502" s="325"/>
    </row>
    <row r="4503" spans="1:235" s="48" customFormat="1">
      <c r="A4503" s="46"/>
      <c r="AB4503" s="333"/>
      <c r="AL4503" s="333"/>
      <c r="AV4503" s="333"/>
      <c r="BF4503" s="333"/>
      <c r="BP4503" s="333"/>
      <c r="BZ4503" s="333"/>
      <c r="CJ4503" s="333"/>
      <c r="CT4503" s="333"/>
      <c r="DD4503" s="333"/>
      <c r="DN4503" s="333"/>
      <c r="DX4503" s="333"/>
      <c r="EH4503" s="333"/>
      <c r="ER4503" s="333"/>
      <c r="FX4503" s="389"/>
      <c r="GH4503" s="333"/>
      <c r="GR4503" s="333"/>
      <c r="HB4503" s="333"/>
      <c r="HL4503" s="333"/>
      <c r="HV4503" s="333"/>
      <c r="IA4503" s="325"/>
    </row>
    <row r="4504" spans="1:235" s="48" customFormat="1">
      <c r="A4504" s="46"/>
      <c r="AB4504" s="333"/>
      <c r="AL4504" s="333"/>
      <c r="AV4504" s="333"/>
      <c r="BF4504" s="333"/>
      <c r="BP4504" s="333"/>
      <c r="BZ4504" s="333"/>
      <c r="CJ4504" s="333"/>
      <c r="CT4504" s="333"/>
      <c r="DD4504" s="333"/>
      <c r="DN4504" s="333"/>
      <c r="DX4504" s="333"/>
      <c r="EH4504" s="333"/>
      <c r="ER4504" s="333"/>
      <c r="FX4504" s="389"/>
      <c r="GH4504" s="333"/>
      <c r="GR4504" s="333"/>
      <c r="HB4504" s="333"/>
      <c r="HL4504" s="333"/>
      <c r="HV4504" s="333"/>
      <c r="IA4504" s="325"/>
    </row>
    <row r="4505" spans="1:235" s="48" customFormat="1">
      <c r="A4505" s="46"/>
      <c r="AB4505" s="333"/>
      <c r="AL4505" s="333"/>
      <c r="AV4505" s="333"/>
      <c r="BF4505" s="333"/>
      <c r="BP4505" s="333"/>
      <c r="BZ4505" s="333"/>
      <c r="CJ4505" s="333"/>
      <c r="CT4505" s="333"/>
      <c r="DD4505" s="333"/>
      <c r="DN4505" s="333"/>
      <c r="DX4505" s="333"/>
      <c r="EH4505" s="333"/>
      <c r="ER4505" s="333"/>
      <c r="FX4505" s="389"/>
      <c r="GH4505" s="333"/>
      <c r="GR4505" s="333"/>
      <c r="HB4505" s="333"/>
      <c r="HL4505" s="333"/>
      <c r="HV4505" s="333"/>
      <c r="IA4505" s="325"/>
    </row>
    <row r="4506" spans="1:235" s="48" customFormat="1">
      <c r="A4506" s="46"/>
      <c r="AB4506" s="333"/>
      <c r="AL4506" s="333"/>
      <c r="AV4506" s="333"/>
      <c r="BF4506" s="333"/>
      <c r="BP4506" s="333"/>
      <c r="BZ4506" s="333"/>
      <c r="CJ4506" s="333"/>
      <c r="CT4506" s="333"/>
      <c r="DD4506" s="333"/>
      <c r="DN4506" s="333"/>
      <c r="DX4506" s="333"/>
      <c r="EH4506" s="333"/>
      <c r="ER4506" s="333"/>
      <c r="FX4506" s="389"/>
      <c r="GH4506" s="333"/>
      <c r="GR4506" s="333"/>
      <c r="HB4506" s="333"/>
      <c r="HL4506" s="333"/>
      <c r="HV4506" s="333"/>
      <c r="IA4506" s="325"/>
    </row>
    <row r="4507" spans="1:235" s="48" customFormat="1">
      <c r="A4507" s="46"/>
      <c r="AB4507" s="333"/>
      <c r="AL4507" s="333"/>
      <c r="AV4507" s="333"/>
      <c r="BF4507" s="333"/>
      <c r="BP4507" s="333"/>
      <c r="BZ4507" s="333"/>
      <c r="CJ4507" s="333"/>
      <c r="CT4507" s="333"/>
      <c r="DD4507" s="333"/>
      <c r="DN4507" s="333"/>
      <c r="DX4507" s="333"/>
      <c r="EH4507" s="333"/>
      <c r="ER4507" s="333"/>
      <c r="FX4507" s="389"/>
      <c r="GH4507" s="333"/>
      <c r="GR4507" s="333"/>
      <c r="HB4507" s="333"/>
      <c r="HL4507" s="333"/>
      <c r="HV4507" s="333"/>
      <c r="IA4507" s="325"/>
    </row>
    <row r="4508" spans="1:235" s="48" customFormat="1">
      <c r="A4508" s="46"/>
      <c r="AB4508" s="333"/>
      <c r="AL4508" s="333"/>
      <c r="AV4508" s="333"/>
      <c r="BF4508" s="333"/>
      <c r="BP4508" s="333"/>
      <c r="BZ4508" s="333"/>
      <c r="CJ4508" s="333"/>
      <c r="CT4508" s="333"/>
      <c r="DD4508" s="333"/>
      <c r="DN4508" s="333"/>
      <c r="DX4508" s="333"/>
      <c r="EH4508" s="333"/>
      <c r="ER4508" s="333"/>
      <c r="FX4508" s="389"/>
      <c r="GH4508" s="333"/>
      <c r="GR4508" s="333"/>
      <c r="HB4508" s="333"/>
      <c r="HL4508" s="333"/>
      <c r="HV4508" s="333"/>
      <c r="IA4508" s="325"/>
    </row>
    <row r="4509" spans="1:235" s="48" customFormat="1">
      <c r="A4509" s="46"/>
      <c r="AB4509" s="333"/>
      <c r="AL4509" s="333"/>
      <c r="AV4509" s="333"/>
      <c r="BF4509" s="333"/>
      <c r="BP4509" s="333"/>
      <c r="BZ4509" s="333"/>
      <c r="CJ4509" s="333"/>
      <c r="CT4509" s="333"/>
      <c r="DD4509" s="333"/>
      <c r="DN4509" s="333"/>
      <c r="DX4509" s="333"/>
      <c r="EH4509" s="333"/>
      <c r="ER4509" s="333"/>
      <c r="FX4509" s="389"/>
      <c r="GH4509" s="333"/>
      <c r="GR4509" s="333"/>
      <c r="HB4509" s="333"/>
      <c r="HL4509" s="333"/>
      <c r="HV4509" s="333"/>
      <c r="IA4509" s="325"/>
    </row>
    <row r="4510" spans="1:235" s="48" customFormat="1">
      <c r="A4510" s="46"/>
      <c r="AB4510" s="333"/>
      <c r="AL4510" s="333"/>
      <c r="AV4510" s="333"/>
      <c r="BF4510" s="333"/>
      <c r="BP4510" s="333"/>
      <c r="BZ4510" s="333"/>
      <c r="CJ4510" s="333"/>
      <c r="CT4510" s="333"/>
      <c r="DD4510" s="333"/>
      <c r="DN4510" s="333"/>
      <c r="DX4510" s="333"/>
      <c r="EH4510" s="333"/>
      <c r="ER4510" s="333"/>
      <c r="FX4510" s="389"/>
      <c r="GH4510" s="333"/>
      <c r="GR4510" s="333"/>
      <c r="HB4510" s="333"/>
      <c r="HL4510" s="333"/>
      <c r="HV4510" s="333"/>
      <c r="IA4510" s="325"/>
    </row>
    <row r="4511" spans="1:235" s="48" customFormat="1">
      <c r="A4511" s="46"/>
      <c r="AB4511" s="333"/>
      <c r="AL4511" s="333"/>
      <c r="AV4511" s="333"/>
      <c r="BF4511" s="333"/>
      <c r="BP4511" s="333"/>
      <c r="BZ4511" s="333"/>
      <c r="CJ4511" s="333"/>
      <c r="CT4511" s="333"/>
      <c r="DD4511" s="333"/>
      <c r="DN4511" s="333"/>
      <c r="DX4511" s="333"/>
      <c r="EH4511" s="333"/>
      <c r="ER4511" s="333"/>
      <c r="FX4511" s="389"/>
      <c r="GH4511" s="333"/>
      <c r="GR4511" s="333"/>
      <c r="HB4511" s="333"/>
      <c r="HL4511" s="333"/>
      <c r="HV4511" s="333"/>
      <c r="IA4511" s="325"/>
    </row>
    <row r="4512" spans="1:235" s="48" customFormat="1">
      <c r="A4512" s="46"/>
      <c r="AB4512" s="333"/>
      <c r="AL4512" s="333"/>
      <c r="AV4512" s="333"/>
      <c r="BF4512" s="333"/>
      <c r="BP4512" s="333"/>
      <c r="BZ4512" s="333"/>
      <c r="CJ4512" s="333"/>
      <c r="CT4512" s="333"/>
      <c r="DD4512" s="333"/>
      <c r="DN4512" s="333"/>
      <c r="DX4512" s="333"/>
      <c r="EH4512" s="333"/>
      <c r="ER4512" s="333"/>
      <c r="FX4512" s="389"/>
      <c r="GH4512" s="333"/>
      <c r="GR4512" s="333"/>
      <c r="HB4512" s="333"/>
      <c r="HL4512" s="333"/>
      <c r="HV4512" s="333"/>
      <c r="IA4512" s="325"/>
    </row>
    <row r="4513" spans="1:235" s="48" customFormat="1">
      <c r="A4513" s="46"/>
      <c r="AB4513" s="333"/>
      <c r="AL4513" s="333"/>
      <c r="AV4513" s="333"/>
      <c r="BF4513" s="333"/>
      <c r="BP4513" s="333"/>
      <c r="BZ4513" s="333"/>
      <c r="CJ4513" s="333"/>
      <c r="CT4513" s="333"/>
      <c r="DD4513" s="333"/>
      <c r="DN4513" s="333"/>
      <c r="DX4513" s="333"/>
      <c r="EH4513" s="333"/>
      <c r="ER4513" s="333"/>
      <c r="FX4513" s="389"/>
      <c r="GH4513" s="333"/>
      <c r="GR4513" s="333"/>
      <c r="HB4513" s="333"/>
      <c r="HL4513" s="333"/>
      <c r="HV4513" s="333"/>
      <c r="IA4513" s="325"/>
    </row>
    <row r="4514" spans="1:235" s="48" customFormat="1">
      <c r="A4514" s="46"/>
      <c r="AB4514" s="333"/>
      <c r="AL4514" s="333"/>
      <c r="AV4514" s="333"/>
      <c r="BF4514" s="333"/>
      <c r="BP4514" s="333"/>
      <c r="BZ4514" s="333"/>
      <c r="CJ4514" s="333"/>
      <c r="CT4514" s="333"/>
      <c r="DD4514" s="333"/>
      <c r="DN4514" s="333"/>
      <c r="DX4514" s="333"/>
      <c r="EH4514" s="333"/>
      <c r="ER4514" s="333"/>
      <c r="FX4514" s="389"/>
      <c r="GH4514" s="333"/>
      <c r="GR4514" s="333"/>
      <c r="HB4514" s="333"/>
      <c r="HL4514" s="333"/>
      <c r="HV4514" s="333"/>
      <c r="IA4514" s="325"/>
    </row>
    <row r="4515" spans="1:235" s="48" customFormat="1">
      <c r="A4515" s="46"/>
      <c r="AB4515" s="333"/>
      <c r="AL4515" s="333"/>
      <c r="AV4515" s="333"/>
      <c r="BF4515" s="333"/>
      <c r="BP4515" s="333"/>
      <c r="BZ4515" s="333"/>
      <c r="CJ4515" s="333"/>
      <c r="CT4515" s="333"/>
      <c r="DD4515" s="333"/>
      <c r="DN4515" s="333"/>
      <c r="DX4515" s="333"/>
      <c r="EH4515" s="333"/>
      <c r="ER4515" s="333"/>
      <c r="FX4515" s="389"/>
      <c r="GH4515" s="333"/>
      <c r="GR4515" s="333"/>
      <c r="HB4515" s="333"/>
      <c r="HL4515" s="333"/>
      <c r="HV4515" s="333"/>
      <c r="IA4515" s="325"/>
    </row>
    <row r="4516" spans="1:235" s="48" customFormat="1">
      <c r="A4516" s="46"/>
      <c r="AB4516" s="333"/>
      <c r="AL4516" s="333"/>
      <c r="AV4516" s="333"/>
      <c r="BF4516" s="333"/>
      <c r="BP4516" s="333"/>
      <c r="BZ4516" s="333"/>
      <c r="CJ4516" s="333"/>
      <c r="CT4516" s="333"/>
      <c r="DD4516" s="333"/>
      <c r="DN4516" s="333"/>
      <c r="DX4516" s="333"/>
      <c r="EH4516" s="333"/>
      <c r="ER4516" s="333"/>
      <c r="FX4516" s="389"/>
      <c r="GH4516" s="333"/>
      <c r="GR4516" s="333"/>
      <c r="HB4516" s="333"/>
      <c r="HL4516" s="333"/>
      <c r="HV4516" s="333"/>
      <c r="IA4516" s="325"/>
    </row>
    <row r="4517" spans="1:235" s="48" customFormat="1">
      <c r="A4517" s="46"/>
      <c r="AB4517" s="333"/>
      <c r="AL4517" s="333"/>
      <c r="AV4517" s="333"/>
      <c r="BF4517" s="333"/>
      <c r="BP4517" s="333"/>
      <c r="BZ4517" s="333"/>
      <c r="CJ4517" s="333"/>
      <c r="CT4517" s="333"/>
      <c r="DD4517" s="333"/>
      <c r="DN4517" s="333"/>
      <c r="DX4517" s="333"/>
      <c r="EH4517" s="333"/>
      <c r="ER4517" s="333"/>
      <c r="FX4517" s="389"/>
      <c r="GH4517" s="333"/>
      <c r="GR4517" s="333"/>
      <c r="HB4517" s="333"/>
      <c r="HL4517" s="333"/>
      <c r="HV4517" s="333"/>
      <c r="IA4517" s="325"/>
    </row>
    <row r="4518" spans="1:235" s="48" customFormat="1">
      <c r="A4518" s="46"/>
      <c r="AB4518" s="333"/>
      <c r="AL4518" s="333"/>
      <c r="AV4518" s="333"/>
      <c r="BF4518" s="333"/>
      <c r="BP4518" s="333"/>
      <c r="BZ4518" s="333"/>
      <c r="CJ4518" s="333"/>
      <c r="CT4518" s="333"/>
      <c r="DD4518" s="333"/>
      <c r="DN4518" s="333"/>
      <c r="DX4518" s="333"/>
      <c r="EH4518" s="333"/>
      <c r="ER4518" s="333"/>
      <c r="FX4518" s="389"/>
      <c r="GH4518" s="333"/>
      <c r="GR4518" s="333"/>
      <c r="HB4518" s="333"/>
      <c r="HL4518" s="333"/>
      <c r="HV4518" s="333"/>
      <c r="IA4518" s="325"/>
    </row>
    <row r="4519" spans="1:235" s="48" customFormat="1">
      <c r="A4519" s="46"/>
      <c r="AB4519" s="333"/>
      <c r="AL4519" s="333"/>
      <c r="AV4519" s="333"/>
      <c r="BF4519" s="333"/>
      <c r="BP4519" s="333"/>
      <c r="BZ4519" s="333"/>
      <c r="CJ4519" s="333"/>
      <c r="CT4519" s="333"/>
      <c r="DD4519" s="333"/>
      <c r="DN4519" s="333"/>
      <c r="DX4519" s="333"/>
      <c r="EH4519" s="333"/>
      <c r="ER4519" s="333"/>
      <c r="FX4519" s="389"/>
      <c r="GH4519" s="333"/>
      <c r="GR4519" s="333"/>
      <c r="HB4519" s="333"/>
      <c r="HL4519" s="333"/>
      <c r="HV4519" s="333"/>
      <c r="IA4519" s="325"/>
    </row>
    <row r="4520" spans="1:235" s="48" customFormat="1">
      <c r="A4520" s="46"/>
      <c r="AB4520" s="333"/>
      <c r="AL4520" s="333"/>
      <c r="AV4520" s="333"/>
      <c r="BF4520" s="333"/>
      <c r="BP4520" s="333"/>
      <c r="BZ4520" s="333"/>
      <c r="CJ4520" s="333"/>
      <c r="CT4520" s="333"/>
      <c r="DD4520" s="333"/>
      <c r="DN4520" s="333"/>
      <c r="DX4520" s="333"/>
      <c r="EH4520" s="333"/>
      <c r="ER4520" s="333"/>
      <c r="FX4520" s="389"/>
      <c r="GH4520" s="333"/>
      <c r="GR4520" s="333"/>
      <c r="HB4520" s="333"/>
      <c r="HL4520" s="333"/>
      <c r="HV4520" s="333"/>
      <c r="IA4520" s="325"/>
    </row>
    <row r="4521" spans="1:235" s="48" customFormat="1">
      <c r="A4521" s="46"/>
      <c r="AB4521" s="333"/>
      <c r="AL4521" s="333"/>
      <c r="AV4521" s="333"/>
      <c r="BF4521" s="333"/>
      <c r="BP4521" s="333"/>
      <c r="BZ4521" s="333"/>
      <c r="CJ4521" s="333"/>
      <c r="CT4521" s="333"/>
      <c r="DD4521" s="333"/>
      <c r="DN4521" s="333"/>
      <c r="DX4521" s="333"/>
      <c r="EH4521" s="333"/>
      <c r="ER4521" s="333"/>
      <c r="FX4521" s="389"/>
      <c r="GH4521" s="333"/>
      <c r="GR4521" s="333"/>
      <c r="HB4521" s="333"/>
      <c r="HL4521" s="333"/>
      <c r="HV4521" s="333"/>
      <c r="IA4521" s="325"/>
    </row>
    <row r="4522" spans="1:235" s="48" customFormat="1">
      <c r="A4522" s="46"/>
      <c r="AB4522" s="333"/>
      <c r="AL4522" s="333"/>
      <c r="AV4522" s="333"/>
      <c r="BF4522" s="333"/>
      <c r="BP4522" s="333"/>
      <c r="BZ4522" s="333"/>
      <c r="CJ4522" s="333"/>
      <c r="CT4522" s="333"/>
      <c r="DD4522" s="333"/>
      <c r="DN4522" s="333"/>
      <c r="DX4522" s="333"/>
      <c r="EH4522" s="333"/>
      <c r="ER4522" s="333"/>
      <c r="FX4522" s="389"/>
      <c r="GH4522" s="333"/>
      <c r="GR4522" s="333"/>
      <c r="HB4522" s="333"/>
      <c r="HL4522" s="333"/>
      <c r="HV4522" s="333"/>
      <c r="IA4522" s="325"/>
    </row>
    <row r="4523" spans="1:235" s="48" customFormat="1">
      <c r="A4523" s="46"/>
      <c r="AB4523" s="333"/>
      <c r="AL4523" s="333"/>
      <c r="AV4523" s="333"/>
      <c r="BF4523" s="333"/>
      <c r="BP4523" s="333"/>
      <c r="BZ4523" s="333"/>
      <c r="CJ4523" s="333"/>
      <c r="CT4523" s="333"/>
      <c r="DD4523" s="333"/>
      <c r="DN4523" s="333"/>
      <c r="DX4523" s="333"/>
      <c r="EH4523" s="333"/>
      <c r="ER4523" s="333"/>
      <c r="FX4523" s="389"/>
      <c r="GH4523" s="333"/>
      <c r="GR4523" s="333"/>
      <c r="HB4523" s="333"/>
      <c r="HL4523" s="333"/>
      <c r="HV4523" s="333"/>
      <c r="IA4523" s="325"/>
    </row>
    <row r="4524" spans="1:235" s="48" customFormat="1">
      <c r="A4524" s="46"/>
      <c r="AB4524" s="333"/>
      <c r="AL4524" s="333"/>
      <c r="AV4524" s="333"/>
      <c r="BF4524" s="333"/>
      <c r="BP4524" s="333"/>
      <c r="BZ4524" s="333"/>
      <c r="CJ4524" s="333"/>
      <c r="CT4524" s="333"/>
      <c r="DD4524" s="333"/>
      <c r="DN4524" s="333"/>
      <c r="DX4524" s="333"/>
      <c r="EH4524" s="333"/>
      <c r="ER4524" s="333"/>
      <c r="FX4524" s="389"/>
      <c r="GH4524" s="333"/>
      <c r="GR4524" s="333"/>
      <c r="HB4524" s="333"/>
      <c r="HL4524" s="333"/>
      <c r="HV4524" s="333"/>
      <c r="IA4524" s="325"/>
    </row>
    <row r="4525" spans="1:235" s="48" customFormat="1">
      <c r="A4525" s="46"/>
      <c r="AB4525" s="333"/>
      <c r="AL4525" s="333"/>
      <c r="AV4525" s="333"/>
      <c r="BF4525" s="333"/>
      <c r="BP4525" s="333"/>
      <c r="BZ4525" s="333"/>
      <c r="CJ4525" s="333"/>
      <c r="CT4525" s="333"/>
      <c r="DD4525" s="333"/>
      <c r="DN4525" s="333"/>
      <c r="DX4525" s="333"/>
      <c r="EH4525" s="333"/>
      <c r="ER4525" s="333"/>
      <c r="FX4525" s="389"/>
      <c r="GH4525" s="333"/>
      <c r="GR4525" s="333"/>
      <c r="HB4525" s="333"/>
      <c r="HL4525" s="333"/>
      <c r="HV4525" s="333"/>
      <c r="IA4525" s="325"/>
    </row>
    <row r="4526" spans="1:235" s="48" customFormat="1">
      <c r="A4526" s="46"/>
      <c r="AB4526" s="333"/>
      <c r="AL4526" s="333"/>
      <c r="AV4526" s="333"/>
      <c r="BF4526" s="333"/>
      <c r="BP4526" s="333"/>
      <c r="BZ4526" s="333"/>
      <c r="CJ4526" s="333"/>
      <c r="CT4526" s="333"/>
      <c r="DD4526" s="333"/>
      <c r="DN4526" s="333"/>
      <c r="DX4526" s="333"/>
      <c r="EH4526" s="333"/>
      <c r="ER4526" s="333"/>
      <c r="FX4526" s="389"/>
      <c r="GH4526" s="333"/>
      <c r="GR4526" s="333"/>
      <c r="HB4526" s="333"/>
      <c r="HL4526" s="333"/>
      <c r="HV4526" s="333"/>
      <c r="IA4526" s="325"/>
    </row>
    <row r="4527" spans="1:235" s="48" customFormat="1">
      <c r="A4527" s="46"/>
      <c r="AB4527" s="333"/>
      <c r="AL4527" s="333"/>
      <c r="AV4527" s="333"/>
      <c r="BF4527" s="333"/>
      <c r="BP4527" s="333"/>
      <c r="BZ4527" s="333"/>
      <c r="CJ4527" s="333"/>
      <c r="CT4527" s="333"/>
      <c r="DD4527" s="333"/>
      <c r="DN4527" s="333"/>
      <c r="DX4527" s="333"/>
      <c r="EH4527" s="333"/>
      <c r="ER4527" s="333"/>
      <c r="FX4527" s="389"/>
      <c r="GH4527" s="333"/>
      <c r="GR4527" s="333"/>
      <c r="HB4527" s="333"/>
      <c r="HL4527" s="333"/>
      <c r="HV4527" s="333"/>
      <c r="IA4527" s="325"/>
    </row>
    <row r="4528" spans="1:235" s="48" customFormat="1">
      <c r="A4528" s="46"/>
      <c r="AB4528" s="333"/>
      <c r="AL4528" s="333"/>
      <c r="AV4528" s="333"/>
      <c r="BF4528" s="333"/>
      <c r="BP4528" s="333"/>
      <c r="BZ4528" s="333"/>
      <c r="CJ4528" s="333"/>
      <c r="CT4528" s="333"/>
      <c r="DD4528" s="333"/>
      <c r="DN4528" s="333"/>
      <c r="DX4528" s="333"/>
      <c r="EH4528" s="333"/>
      <c r="ER4528" s="333"/>
      <c r="FX4528" s="389"/>
      <c r="GH4528" s="333"/>
      <c r="GR4528" s="333"/>
      <c r="HB4528" s="333"/>
      <c r="HL4528" s="333"/>
      <c r="HV4528" s="333"/>
      <c r="IA4528" s="325"/>
    </row>
    <row r="4529" spans="1:235" s="48" customFormat="1">
      <c r="A4529" s="46"/>
      <c r="AB4529" s="333"/>
      <c r="AL4529" s="333"/>
      <c r="AV4529" s="333"/>
      <c r="BF4529" s="333"/>
      <c r="BP4529" s="333"/>
      <c r="BZ4529" s="333"/>
      <c r="CJ4529" s="333"/>
      <c r="CT4529" s="333"/>
      <c r="DD4529" s="333"/>
      <c r="DN4529" s="333"/>
      <c r="DX4529" s="333"/>
      <c r="EH4529" s="333"/>
      <c r="ER4529" s="333"/>
      <c r="FX4529" s="389"/>
      <c r="GH4529" s="333"/>
      <c r="GR4529" s="333"/>
      <c r="HB4529" s="333"/>
      <c r="HL4529" s="333"/>
      <c r="HV4529" s="333"/>
      <c r="IA4529" s="325"/>
    </row>
    <row r="4530" spans="1:235" s="48" customFormat="1">
      <c r="A4530" s="46"/>
      <c r="AB4530" s="333"/>
      <c r="AL4530" s="333"/>
      <c r="AV4530" s="333"/>
      <c r="BF4530" s="333"/>
      <c r="BP4530" s="333"/>
      <c r="BZ4530" s="333"/>
      <c r="CJ4530" s="333"/>
      <c r="CT4530" s="333"/>
      <c r="DD4530" s="333"/>
      <c r="DN4530" s="333"/>
      <c r="DX4530" s="333"/>
      <c r="EH4530" s="333"/>
      <c r="ER4530" s="333"/>
      <c r="FX4530" s="389"/>
      <c r="GH4530" s="333"/>
      <c r="GR4530" s="333"/>
      <c r="HB4530" s="333"/>
      <c r="HL4530" s="333"/>
      <c r="HV4530" s="333"/>
      <c r="IA4530" s="325"/>
    </row>
    <row r="4531" spans="1:235" s="48" customFormat="1">
      <c r="A4531" s="46"/>
      <c r="AB4531" s="333"/>
      <c r="AL4531" s="333"/>
      <c r="AV4531" s="333"/>
      <c r="BF4531" s="333"/>
      <c r="BP4531" s="333"/>
      <c r="BZ4531" s="333"/>
      <c r="CJ4531" s="333"/>
      <c r="CT4531" s="333"/>
      <c r="DD4531" s="333"/>
      <c r="DN4531" s="333"/>
      <c r="DX4531" s="333"/>
      <c r="EH4531" s="333"/>
      <c r="ER4531" s="333"/>
      <c r="FX4531" s="389"/>
      <c r="GH4531" s="333"/>
      <c r="GR4531" s="333"/>
      <c r="HB4531" s="333"/>
      <c r="HL4531" s="333"/>
      <c r="HV4531" s="333"/>
      <c r="IA4531" s="325"/>
    </row>
    <row r="4532" spans="1:235" s="48" customFormat="1">
      <c r="A4532" s="46"/>
      <c r="AB4532" s="333"/>
      <c r="AL4532" s="333"/>
      <c r="AV4532" s="333"/>
      <c r="BF4532" s="333"/>
      <c r="BP4532" s="333"/>
      <c r="BZ4532" s="333"/>
      <c r="CJ4532" s="333"/>
      <c r="CT4532" s="333"/>
      <c r="DD4532" s="333"/>
      <c r="DN4532" s="333"/>
      <c r="DX4532" s="333"/>
      <c r="EH4532" s="333"/>
      <c r="ER4532" s="333"/>
      <c r="FX4532" s="389"/>
      <c r="GH4532" s="333"/>
      <c r="GR4532" s="333"/>
      <c r="HB4532" s="333"/>
      <c r="HL4532" s="333"/>
      <c r="HV4532" s="333"/>
      <c r="IA4532" s="325"/>
    </row>
    <row r="4533" spans="1:235" s="48" customFormat="1">
      <c r="A4533" s="46"/>
      <c r="AB4533" s="333"/>
      <c r="AL4533" s="333"/>
      <c r="AV4533" s="333"/>
      <c r="BF4533" s="333"/>
      <c r="BP4533" s="333"/>
      <c r="BZ4533" s="333"/>
      <c r="CJ4533" s="333"/>
      <c r="CT4533" s="333"/>
      <c r="DD4533" s="333"/>
      <c r="DN4533" s="333"/>
      <c r="DX4533" s="333"/>
      <c r="EH4533" s="333"/>
      <c r="ER4533" s="333"/>
      <c r="FX4533" s="389"/>
      <c r="GH4533" s="333"/>
      <c r="GR4533" s="333"/>
      <c r="HB4533" s="333"/>
      <c r="HL4533" s="333"/>
      <c r="HV4533" s="333"/>
      <c r="IA4533" s="325"/>
    </row>
    <row r="4534" spans="1:235" s="48" customFormat="1">
      <c r="A4534" s="46"/>
      <c r="AB4534" s="333"/>
      <c r="AL4534" s="333"/>
      <c r="AV4534" s="333"/>
      <c r="BF4534" s="333"/>
      <c r="BP4534" s="333"/>
      <c r="BZ4534" s="333"/>
      <c r="CJ4534" s="333"/>
      <c r="CT4534" s="333"/>
      <c r="DD4534" s="333"/>
      <c r="DN4534" s="333"/>
      <c r="DX4534" s="333"/>
      <c r="EH4534" s="333"/>
      <c r="ER4534" s="333"/>
      <c r="FX4534" s="389"/>
      <c r="GH4534" s="333"/>
      <c r="GR4534" s="333"/>
      <c r="HB4534" s="333"/>
      <c r="HL4534" s="333"/>
      <c r="HV4534" s="333"/>
      <c r="IA4534" s="325"/>
    </row>
    <row r="4535" spans="1:235" s="48" customFormat="1">
      <c r="A4535" s="46"/>
      <c r="AB4535" s="333"/>
      <c r="AL4535" s="333"/>
      <c r="AV4535" s="333"/>
      <c r="BF4535" s="333"/>
      <c r="BP4535" s="333"/>
      <c r="BZ4535" s="333"/>
      <c r="CJ4535" s="333"/>
      <c r="CT4535" s="333"/>
      <c r="DD4535" s="333"/>
      <c r="DN4535" s="333"/>
      <c r="DX4535" s="333"/>
      <c r="EH4535" s="333"/>
      <c r="ER4535" s="333"/>
      <c r="FX4535" s="389"/>
      <c r="GH4535" s="333"/>
      <c r="GR4535" s="333"/>
      <c r="HB4535" s="333"/>
      <c r="HL4535" s="333"/>
      <c r="HV4535" s="333"/>
      <c r="IA4535" s="325"/>
    </row>
    <row r="4536" spans="1:235" s="48" customFormat="1">
      <c r="A4536" s="46"/>
      <c r="AB4536" s="333"/>
      <c r="AL4536" s="333"/>
      <c r="AV4536" s="333"/>
      <c r="BF4536" s="333"/>
      <c r="BP4536" s="333"/>
      <c r="BZ4536" s="333"/>
      <c r="CJ4536" s="333"/>
      <c r="CT4536" s="333"/>
      <c r="DD4536" s="333"/>
      <c r="DN4536" s="333"/>
      <c r="DX4536" s="333"/>
      <c r="EH4536" s="333"/>
      <c r="ER4536" s="333"/>
      <c r="FX4536" s="389"/>
      <c r="GH4536" s="333"/>
      <c r="GR4536" s="333"/>
      <c r="HB4536" s="333"/>
      <c r="HL4536" s="333"/>
      <c r="HV4536" s="333"/>
      <c r="IA4536" s="325"/>
    </row>
    <row r="4537" spans="1:235" s="48" customFormat="1">
      <c r="A4537" s="46"/>
      <c r="AB4537" s="333"/>
      <c r="AL4537" s="333"/>
      <c r="AV4537" s="333"/>
      <c r="BF4537" s="333"/>
      <c r="BP4537" s="333"/>
      <c r="BZ4537" s="333"/>
      <c r="CJ4537" s="333"/>
      <c r="CT4537" s="333"/>
      <c r="DD4537" s="333"/>
      <c r="DN4537" s="333"/>
      <c r="DX4537" s="333"/>
      <c r="EH4537" s="333"/>
      <c r="ER4537" s="333"/>
      <c r="FX4537" s="389"/>
      <c r="GH4537" s="333"/>
      <c r="GR4537" s="333"/>
      <c r="HB4537" s="333"/>
      <c r="HL4537" s="333"/>
      <c r="HV4537" s="333"/>
      <c r="IA4537" s="325"/>
    </row>
    <row r="4538" spans="1:235" s="48" customFormat="1">
      <c r="A4538" s="46"/>
      <c r="AB4538" s="333"/>
      <c r="AL4538" s="333"/>
      <c r="AV4538" s="333"/>
      <c r="BF4538" s="333"/>
      <c r="BP4538" s="333"/>
      <c r="BZ4538" s="333"/>
      <c r="CJ4538" s="333"/>
      <c r="CT4538" s="333"/>
      <c r="DD4538" s="333"/>
      <c r="DN4538" s="333"/>
      <c r="DX4538" s="333"/>
      <c r="EH4538" s="333"/>
      <c r="ER4538" s="333"/>
      <c r="FX4538" s="389"/>
      <c r="GH4538" s="333"/>
      <c r="GR4538" s="333"/>
      <c r="HB4538" s="333"/>
      <c r="HL4538" s="333"/>
      <c r="HV4538" s="333"/>
      <c r="IA4538" s="325"/>
    </row>
    <row r="4539" spans="1:235" s="48" customFormat="1">
      <c r="A4539" s="46"/>
      <c r="AB4539" s="333"/>
      <c r="AL4539" s="333"/>
      <c r="AV4539" s="333"/>
      <c r="BF4539" s="333"/>
      <c r="BP4539" s="333"/>
      <c r="BZ4539" s="333"/>
      <c r="CJ4539" s="333"/>
      <c r="CT4539" s="333"/>
      <c r="DD4539" s="333"/>
      <c r="DN4539" s="333"/>
      <c r="DX4539" s="333"/>
      <c r="EH4539" s="333"/>
      <c r="ER4539" s="333"/>
      <c r="FX4539" s="389"/>
      <c r="GH4539" s="333"/>
      <c r="GR4539" s="333"/>
      <c r="HB4539" s="333"/>
      <c r="HL4539" s="333"/>
      <c r="HV4539" s="333"/>
      <c r="IA4539" s="325"/>
    </row>
    <row r="4540" spans="1:235" s="48" customFormat="1">
      <c r="A4540" s="46"/>
      <c r="AB4540" s="333"/>
      <c r="AL4540" s="333"/>
      <c r="AV4540" s="333"/>
      <c r="BF4540" s="333"/>
      <c r="BP4540" s="333"/>
      <c r="BZ4540" s="333"/>
      <c r="CJ4540" s="333"/>
      <c r="CT4540" s="333"/>
      <c r="DD4540" s="333"/>
      <c r="DN4540" s="333"/>
      <c r="DX4540" s="333"/>
      <c r="EH4540" s="333"/>
      <c r="ER4540" s="333"/>
      <c r="FX4540" s="389"/>
      <c r="GH4540" s="333"/>
      <c r="GR4540" s="333"/>
      <c r="HB4540" s="333"/>
      <c r="HL4540" s="333"/>
      <c r="HV4540" s="333"/>
      <c r="IA4540" s="325"/>
    </row>
    <row r="4541" spans="1:235" s="48" customFormat="1">
      <c r="A4541" s="46"/>
      <c r="AB4541" s="333"/>
      <c r="AL4541" s="333"/>
      <c r="AV4541" s="333"/>
      <c r="BF4541" s="333"/>
      <c r="BP4541" s="333"/>
      <c r="BZ4541" s="333"/>
      <c r="CJ4541" s="333"/>
      <c r="CT4541" s="333"/>
      <c r="DD4541" s="333"/>
      <c r="DN4541" s="333"/>
      <c r="DX4541" s="333"/>
      <c r="EH4541" s="333"/>
      <c r="ER4541" s="333"/>
      <c r="FX4541" s="389"/>
      <c r="GH4541" s="333"/>
      <c r="GR4541" s="333"/>
      <c r="HB4541" s="333"/>
      <c r="HL4541" s="333"/>
      <c r="HV4541" s="333"/>
      <c r="IA4541" s="325"/>
    </row>
    <row r="4542" spans="1:235" s="48" customFormat="1">
      <c r="A4542" s="46"/>
      <c r="AB4542" s="333"/>
      <c r="AL4542" s="333"/>
      <c r="AV4542" s="333"/>
      <c r="BF4542" s="333"/>
      <c r="BP4542" s="333"/>
      <c r="BZ4542" s="333"/>
      <c r="CJ4542" s="333"/>
      <c r="CT4542" s="333"/>
      <c r="DD4542" s="333"/>
      <c r="DN4542" s="333"/>
      <c r="DX4542" s="333"/>
      <c r="EH4542" s="333"/>
      <c r="ER4542" s="333"/>
      <c r="FX4542" s="389"/>
      <c r="GH4542" s="333"/>
      <c r="GR4542" s="333"/>
      <c r="HB4542" s="333"/>
      <c r="HL4542" s="333"/>
      <c r="HV4542" s="333"/>
      <c r="IA4542" s="325"/>
    </row>
    <row r="4543" spans="1:235" s="48" customFormat="1">
      <c r="A4543" s="46"/>
      <c r="AB4543" s="333"/>
      <c r="AL4543" s="333"/>
      <c r="AV4543" s="333"/>
      <c r="BF4543" s="333"/>
      <c r="BP4543" s="333"/>
      <c r="BZ4543" s="333"/>
      <c r="CJ4543" s="333"/>
      <c r="CT4543" s="333"/>
      <c r="DD4543" s="333"/>
      <c r="DN4543" s="333"/>
      <c r="DX4543" s="333"/>
      <c r="EH4543" s="333"/>
      <c r="ER4543" s="333"/>
      <c r="FX4543" s="389"/>
      <c r="GH4543" s="333"/>
      <c r="GR4543" s="333"/>
      <c r="HB4543" s="333"/>
      <c r="HL4543" s="333"/>
      <c r="HV4543" s="333"/>
      <c r="IA4543" s="325"/>
    </row>
    <row r="4544" spans="1:235" s="48" customFormat="1">
      <c r="A4544" s="46"/>
      <c r="AB4544" s="333"/>
      <c r="AL4544" s="333"/>
      <c r="AV4544" s="333"/>
      <c r="BF4544" s="333"/>
      <c r="BP4544" s="333"/>
      <c r="BZ4544" s="333"/>
      <c r="CJ4544" s="333"/>
      <c r="CT4544" s="333"/>
      <c r="DD4544" s="333"/>
      <c r="DN4544" s="333"/>
      <c r="DX4544" s="333"/>
      <c r="EH4544" s="333"/>
      <c r="ER4544" s="333"/>
      <c r="FX4544" s="389"/>
      <c r="GH4544" s="333"/>
      <c r="GR4544" s="333"/>
      <c r="HB4544" s="333"/>
      <c r="HL4544" s="333"/>
      <c r="HV4544" s="333"/>
      <c r="IA4544" s="325"/>
    </row>
    <row r="4545" spans="1:235" s="48" customFormat="1">
      <c r="A4545" s="46"/>
      <c r="AB4545" s="333"/>
      <c r="AL4545" s="333"/>
      <c r="AV4545" s="333"/>
      <c r="BF4545" s="333"/>
      <c r="BP4545" s="333"/>
      <c r="BZ4545" s="333"/>
      <c r="CJ4545" s="333"/>
      <c r="CT4545" s="333"/>
      <c r="DD4545" s="333"/>
      <c r="DN4545" s="333"/>
      <c r="DX4545" s="333"/>
      <c r="EH4545" s="333"/>
      <c r="ER4545" s="333"/>
      <c r="FX4545" s="389"/>
      <c r="GH4545" s="333"/>
      <c r="GR4545" s="333"/>
      <c r="HB4545" s="333"/>
      <c r="HL4545" s="333"/>
      <c r="HV4545" s="333"/>
      <c r="IA4545" s="325"/>
    </row>
    <row r="4546" spans="1:235" s="48" customFormat="1">
      <c r="A4546" s="46"/>
      <c r="AB4546" s="333"/>
      <c r="AL4546" s="333"/>
      <c r="AV4546" s="333"/>
      <c r="BF4546" s="333"/>
      <c r="BP4546" s="333"/>
      <c r="BZ4546" s="333"/>
      <c r="CJ4546" s="333"/>
      <c r="CT4546" s="333"/>
      <c r="DD4546" s="333"/>
      <c r="DN4546" s="333"/>
      <c r="DX4546" s="333"/>
      <c r="EH4546" s="333"/>
      <c r="ER4546" s="333"/>
      <c r="FX4546" s="389"/>
      <c r="GH4546" s="333"/>
      <c r="GR4546" s="333"/>
      <c r="HB4546" s="333"/>
      <c r="HL4546" s="333"/>
      <c r="HV4546" s="333"/>
      <c r="IA4546" s="325"/>
    </row>
    <row r="4547" spans="1:235" s="48" customFormat="1">
      <c r="A4547" s="46"/>
      <c r="AB4547" s="333"/>
      <c r="AL4547" s="333"/>
      <c r="AV4547" s="333"/>
      <c r="BF4547" s="333"/>
      <c r="BP4547" s="333"/>
      <c r="BZ4547" s="333"/>
      <c r="CJ4547" s="333"/>
      <c r="CT4547" s="333"/>
      <c r="DD4547" s="333"/>
      <c r="DN4547" s="333"/>
      <c r="DX4547" s="333"/>
      <c r="EH4547" s="333"/>
      <c r="ER4547" s="333"/>
      <c r="FX4547" s="389"/>
      <c r="GH4547" s="333"/>
      <c r="GR4547" s="333"/>
      <c r="HB4547" s="333"/>
      <c r="HL4547" s="333"/>
      <c r="HV4547" s="333"/>
      <c r="IA4547" s="325"/>
    </row>
    <row r="4548" spans="1:235" s="48" customFormat="1">
      <c r="A4548" s="46"/>
      <c r="AB4548" s="333"/>
      <c r="AL4548" s="333"/>
      <c r="AV4548" s="333"/>
      <c r="BF4548" s="333"/>
      <c r="BP4548" s="333"/>
      <c r="BZ4548" s="333"/>
      <c r="CJ4548" s="333"/>
      <c r="CT4548" s="333"/>
      <c r="DD4548" s="333"/>
      <c r="DN4548" s="333"/>
      <c r="DX4548" s="333"/>
      <c r="EH4548" s="333"/>
      <c r="ER4548" s="333"/>
      <c r="FX4548" s="389"/>
      <c r="GH4548" s="333"/>
      <c r="GR4548" s="333"/>
      <c r="HB4548" s="333"/>
      <c r="HL4548" s="333"/>
      <c r="HV4548" s="333"/>
      <c r="IA4548" s="325"/>
    </row>
    <row r="4549" spans="1:235" s="48" customFormat="1">
      <c r="A4549" s="46"/>
      <c r="AB4549" s="333"/>
      <c r="AL4549" s="333"/>
      <c r="AV4549" s="333"/>
      <c r="BF4549" s="333"/>
      <c r="BP4549" s="333"/>
      <c r="BZ4549" s="333"/>
      <c r="CJ4549" s="333"/>
      <c r="CT4549" s="333"/>
      <c r="DD4549" s="333"/>
      <c r="DN4549" s="333"/>
      <c r="DX4549" s="333"/>
      <c r="EH4549" s="333"/>
      <c r="ER4549" s="333"/>
      <c r="FX4549" s="389"/>
      <c r="GH4549" s="333"/>
      <c r="GR4549" s="333"/>
      <c r="HB4549" s="333"/>
      <c r="HL4549" s="333"/>
      <c r="HV4549" s="333"/>
      <c r="IA4549" s="325"/>
    </row>
    <row r="4550" spans="1:235" s="48" customFormat="1">
      <c r="A4550" s="46"/>
      <c r="AB4550" s="333"/>
      <c r="AL4550" s="333"/>
      <c r="AV4550" s="333"/>
      <c r="BF4550" s="333"/>
      <c r="BP4550" s="333"/>
      <c r="BZ4550" s="333"/>
      <c r="CJ4550" s="333"/>
      <c r="CT4550" s="333"/>
      <c r="DD4550" s="333"/>
      <c r="DN4550" s="333"/>
      <c r="DX4550" s="333"/>
      <c r="EH4550" s="333"/>
      <c r="ER4550" s="333"/>
      <c r="FX4550" s="389"/>
      <c r="GH4550" s="333"/>
      <c r="GR4550" s="333"/>
      <c r="HB4550" s="333"/>
      <c r="HL4550" s="333"/>
      <c r="HV4550" s="333"/>
      <c r="IA4550" s="325"/>
    </row>
    <row r="4551" spans="1:235" s="48" customFormat="1">
      <c r="A4551" s="46"/>
      <c r="AB4551" s="333"/>
      <c r="AL4551" s="333"/>
      <c r="AV4551" s="333"/>
      <c r="BF4551" s="333"/>
      <c r="BP4551" s="333"/>
      <c r="BZ4551" s="333"/>
      <c r="CJ4551" s="333"/>
      <c r="CT4551" s="333"/>
      <c r="DD4551" s="333"/>
      <c r="DN4551" s="333"/>
      <c r="DX4551" s="333"/>
      <c r="EH4551" s="333"/>
      <c r="ER4551" s="333"/>
      <c r="FX4551" s="389"/>
      <c r="GH4551" s="333"/>
      <c r="GR4551" s="333"/>
      <c r="HB4551" s="333"/>
      <c r="HL4551" s="333"/>
      <c r="HV4551" s="333"/>
      <c r="IA4551" s="325"/>
    </row>
    <row r="4552" spans="1:235" s="48" customFormat="1">
      <c r="A4552" s="46"/>
      <c r="AB4552" s="333"/>
      <c r="AL4552" s="333"/>
      <c r="AV4552" s="333"/>
      <c r="BF4552" s="333"/>
      <c r="BP4552" s="333"/>
      <c r="BZ4552" s="333"/>
      <c r="CJ4552" s="333"/>
      <c r="CT4552" s="333"/>
      <c r="DD4552" s="333"/>
      <c r="DN4552" s="333"/>
      <c r="DX4552" s="333"/>
      <c r="EH4552" s="333"/>
      <c r="ER4552" s="333"/>
      <c r="FX4552" s="389"/>
      <c r="GH4552" s="333"/>
      <c r="GR4552" s="333"/>
      <c r="HB4552" s="333"/>
      <c r="HL4552" s="333"/>
      <c r="HV4552" s="333"/>
      <c r="IA4552" s="325"/>
    </row>
    <row r="4553" spans="1:235" s="48" customFormat="1">
      <c r="A4553" s="46"/>
      <c r="AB4553" s="333"/>
      <c r="AL4553" s="333"/>
      <c r="AV4553" s="333"/>
      <c r="BF4553" s="333"/>
      <c r="BP4553" s="333"/>
      <c r="BZ4553" s="333"/>
      <c r="CJ4553" s="333"/>
      <c r="CT4553" s="333"/>
      <c r="DD4553" s="333"/>
      <c r="DN4553" s="333"/>
      <c r="DX4553" s="333"/>
      <c r="EH4553" s="333"/>
      <c r="ER4553" s="333"/>
      <c r="FX4553" s="389"/>
      <c r="GH4553" s="333"/>
      <c r="GR4553" s="333"/>
      <c r="HB4553" s="333"/>
      <c r="HL4553" s="333"/>
      <c r="HV4553" s="333"/>
      <c r="IA4553" s="325"/>
    </row>
    <row r="4554" spans="1:235" s="48" customFormat="1">
      <c r="A4554" s="46"/>
      <c r="AB4554" s="333"/>
      <c r="AL4554" s="333"/>
      <c r="AV4554" s="333"/>
      <c r="BF4554" s="333"/>
      <c r="BP4554" s="333"/>
      <c r="BZ4554" s="333"/>
      <c r="CJ4554" s="333"/>
      <c r="CT4554" s="333"/>
      <c r="DD4554" s="333"/>
      <c r="DN4554" s="333"/>
      <c r="DX4554" s="333"/>
      <c r="EH4554" s="333"/>
      <c r="ER4554" s="333"/>
      <c r="FX4554" s="389"/>
      <c r="GH4554" s="333"/>
      <c r="GR4554" s="333"/>
      <c r="HB4554" s="333"/>
      <c r="HL4554" s="333"/>
      <c r="HV4554" s="333"/>
      <c r="IA4554" s="325"/>
    </row>
    <row r="4555" spans="1:235" s="48" customFormat="1">
      <c r="A4555" s="46"/>
      <c r="AB4555" s="333"/>
      <c r="AL4555" s="333"/>
      <c r="AV4555" s="333"/>
      <c r="BF4555" s="333"/>
      <c r="BP4555" s="333"/>
      <c r="BZ4555" s="333"/>
      <c r="CJ4555" s="333"/>
      <c r="CT4555" s="333"/>
      <c r="DD4555" s="333"/>
      <c r="DN4555" s="333"/>
      <c r="DX4555" s="333"/>
      <c r="EH4555" s="333"/>
      <c r="ER4555" s="333"/>
      <c r="FX4555" s="389"/>
      <c r="GH4555" s="333"/>
      <c r="GR4555" s="333"/>
      <c r="HB4555" s="333"/>
      <c r="HL4555" s="333"/>
      <c r="HV4555" s="333"/>
      <c r="IA4555" s="325"/>
    </row>
    <row r="4556" spans="1:235" s="48" customFormat="1">
      <c r="A4556" s="46"/>
      <c r="AB4556" s="333"/>
      <c r="AL4556" s="333"/>
      <c r="AV4556" s="333"/>
      <c r="BF4556" s="333"/>
      <c r="BP4556" s="333"/>
      <c r="BZ4556" s="333"/>
      <c r="CJ4556" s="333"/>
      <c r="CT4556" s="333"/>
      <c r="DD4556" s="333"/>
      <c r="DN4556" s="333"/>
      <c r="DX4556" s="333"/>
      <c r="EH4556" s="333"/>
      <c r="ER4556" s="333"/>
      <c r="FX4556" s="389"/>
      <c r="GH4556" s="333"/>
      <c r="GR4556" s="333"/>
      <c r="HB4556" s="333"/>
      <c r="HL4556" s="333"/>
      <c r="HV4556" s="333"/>
      <c r="IA4556" s="325"/>
    </row>
    <row r="4557" spans="1:235" s="48" customFormat="1">
      <c r="A4557" s="46"/>
      <c r="AB4557" s="333"/>
      <c r="AL4557" s="333"/>
      <c r="AV4557" s="333"/>
      <c r="BF4557" s="333"/>
      <c r="BP4557" s="333"/>
      <c r="BZ4557" s="333"/>
      <c r="CJ4557" s="333"/>
      <c r="CT4557" s="333"/>
      <c r="DD4557" s="333"/>
      <c r="DN4557" s="333"/>
      <c r="DX4557" s="333"/>
      <c r="EH4557" s="333"/>
      <c r="ER4557" s="333"/>
      <c r="FX4557" s="389"/>
      <c r="GH4557" s="333"/>
      <c r="GR4557" s="333"/>
      <c r="HB4557" s="333"/>
      <c r="HL4557" s="333"/>
      <c r="HV4557" s="333"/>
      <c r="IA4557" s="325"/>
    </row>
    <row r="4558" spans="1:235" s="48" customFormat="1">
      <c r="A4558" s="46"/>
      <c r="AB4558" s="333"/>
      <c r="AL4558" s="333"/>
      <c r="AV4558" s="333"/>
      <c r="BF4558" s="333"/>
      <c r="BP4558" s="333"/>
      <c r="BZ4558" s="333"/>
      <c r="CJ4558" s="333"/>
      <c r="CT4558" s="333"/>
      <c r="DD4558" s="333"/>
      <c r="DN4558" s="333"/>
      <c r="DX4558" s="333"/>
      <c r="EH4558" s="333"/>
      <c r="ER4558" s="333"/>
      <c r="FX4558" s="389"/>
      <c r="GH4558" s="333"/>
      <c r="GR4558" s="333"/>
      <c r="HB4558" s="333"/>
      <c r="HL4558" s="333"/>
      <c r="HV4558" s="333"/>
      <c r="IA4558" s="325"/>
    </row>
    <row r="4559" spans="1:235" s="48" customFormat="1">
      <c r="A4559" s="46"/>
      <c r="AB4559" s="333"/>
      <c r="AL4559" s="333"/>
      <c r="AV4559" s="333"/>
      <c r="BF4559" s="333"/>
      <c r="BP4559" s="333"/>
      <c r="BZ4559" s="333"/>
      <c r="CJ4559" s="333"/>
      <c r="CT4559" s="333"/>
      <c r="DD4559" s="333"/>
      <c r="DN4559" s="333"/>
      <c r="DX4559" s="333"/>
      <c r="EH4559" s="333"/>
      <c r="ER4559" s="333"/>
      <c r="FX4559" s="389"/>
      <c r="GH4559" s="333"/>
      <c r="GR4559" s="333"/>
      <c r="HB4559" s="333"/>
      <c r="HL4559" s="333"/>
      <c r="HV4559" s="333"/>
      <c r="IA4559" s="325"/>
    </row>
    <row r="4560" spans="1:235" s="48" customFormat="1">
      <c r="A4560" s="46"/>
      <c r="AB4560" s="333"/>
      <c r="AL4560" s="333"/>
      <c r="AV4560" s="333"/>
      <c r="BF4560" s="333"/>
      <c r="BP4560" s="333"/>
      <c r="BZ4560" s="333"/>
      <c r="CJ4560" s="333"/>
      <c r="CT4560" s="333"/>
      <c r="DD4560" s="333"/>
      <c r="DN4560" s="333"/>
      <c r="DX4560" s="333"/>
      <c r="EH4560" s="333"/>
      <c r="ER4560" s="333"/>
      <c r="FX4560" s="389"/>
      <c r="GH4560" s="333"/>
      <c r="GR4560" s="333"/>
      <c r="HB4560" s="333"/>
      <c r="HL4560" s="333"/>
      <c r="HV4560" s="333"/>
      <c r="IA4560" s="325"/>
    </row>
    <row r="4561" spans="1:235" s="48" customFormat="1">
      <c r="A4561" s="46"/>
      <c r="AB4561" s="333"/>
      <c r="AL4561" s="333"/>
      <c r="AV4561" s="333"/>
      <c r="BF4561" s="333"/>
      <c r="BP4561" s="333"/>
      <c r="BZ4561" s="333"/>
      <c r="CJ4561" s="333"/>
      <c r="CT4561" s="333"/>
      <c r="DD4561" s="333"/>
      <c r="DN4561" s="333"/>
      <c r="DX4561" s="333"/>
      <c r="EH4561" s="333"/>
      <c r="ER4561" s="333"/>
      <c r="FX4561" s="389"/>
      <c r="GH4561" s="333"/>
      <c r="GR4561" s="333"/>
      <c r="HB4561" s="333"/>
      <c r="HL4561" s="333"/>
      <c r="HV4561" s="333"/>
      <c r="IA4561" s="325"/>
    </row>
    <row r="4562" spans="1:235" s="48" customFormat="1">
      <c r="A4562" s="46"/>
      <c r="AB4562" s="333"/>
      <c r="AL4562" s="333"/>
      <c r="AV4562" s="333"/>
      <c r="BF4562" s="333"/>
      <c r="BP4562" s="333"/>
      <c r="BZ4562" s="333"/>
      <c r="CJ4562" s="333"/>
      <c r="CT4562" s="333"/>
      <c r="DD4562" s="333"/>
      <c r="DN4562" s="333"/>
      <c r="DX4562" s="333"/>
      <c r="EH4562" s="333"/>
      <c r="ER4562" s="333"/>
      <c r="FX4562" s="389"/>
      <c r="GH4562" s="333"/>
      <c r="GR4562" s="333"/>
      <c r="HB4562" s="333"/>
      <c r="HL4562" s="333"/>
      <c r="HV4562" s="333"/>
      <c r="IA4562" s="325"/>
    </row>
    <row r="4563" spans="1:235" s="48" customFormat="1">
      <c r="A4563" s="46"/>
      <c r="AB4563" s="333"/>
      <c r="AL4563" s="333"/>
      <c r="AV4563" s="333"/>
      <c r="BF4563" s="333"/>
      <c r="BP4563" s="333"/>
      <c r="BZ4563" s="333"/>
      <c r="CJ4563" s="333"/>
      <c r="CT4563" s="333"/>
      <c r="DD4563" s="333"/>
      <c r="DN4563" s="333"/>
      <c r="DX4563" s="333"/>
      <c r="EH4563" s="333"/>
      <c r="ER4563" s="333"/>
      <c r="FX4563" s="389"/>
      <c r="GH4563" s="333"/>
      <c r="GR4563" s="333"/>
      <c r="HB4563" s="333"/>
      <c r="HL4563" s="333"/>
      <c r="HV4563" s="333"/>
      <c r="IA4563" s="325"/>
    </row>
    <row r="4564" spans="1:235" s="48" customFormat="1">
      <c r="A4564" s="46"/>
      <c r="AB4564" s="333"/>
      <c r="AL4564" s="333"/>
      <c r="AV4564" s="333"/>
      <c r="BF4564" s="333"/>
      <c r="BP4564" s="333"/>
      <c r="BZ4564" s="333"/>
      <c r="CJ4564" s="333"/>
      <c r="CT4564" s="333"/>
      <c r="DD4564" s="333"/>
      <c r="DN4564" s="333"/>
      <c r="DX4564" s="333"/>
      <c r="EH4564" s="333"/>
      <c r="ER4564" s="333"/>
      <c r="FX4564" s="389"/>
      <c r="GH4564" s="333"/>
      <c r="GR4564" s="333"/>
      <c r="HB4564" s="333"/>
      <c r="HL4564" s="333"/>
      <c r="HV4564" s="333"/>
      <c r="IA4564" s="325"/>
    </row>
    <row r="4565" spans="1:235" s="48" customFormat="1">
      <c r="A4565" s="46"/>
      <c r="AB4565" s="333"/>
      <c r="AL4565" s="333"/>
      <c r="AV4565" s="333"/>
      <c r="BF4565" s="333"/>
      <c r="BP4565" s="333"/>
      <c r="BZ4565" s="333"/>
      <c r="CJ4565" s="333"/>
      <c r="CT4565" s="333"/>
      <c r="DD4565" s="333"/>
      <c r="DN4565" s="333"/>
      <c r="DX4565" s="333"/>
      <c r="EH4565" s="333"/>
      <c r="ER4565" s="333"/>
      <c r="FX4565" s="389"/>
      <c r="GH4565" s="333"/>
      <c r="GR4565" s="333"/>
      <c r="HB4565" s="333"/>
      <c r="HL4565" s="333"/>
      <c r="HV4565" s="333"/>
      <c r="IA4565" s="325"/>
    </row>
    <row r="4566" spans="1:235" s="48" customFormat="1">
      <c r="A4566" s="46"/>
      <c r="AB4566" s="333"/>
      <c r="AL4566" s="333"/>
      <c r="AV4566" s="333"/>
      <c r="BF4566" s="333"/>
      <c r="BP4566" s="333"/>
      <c r="BZ4566" s="333"/>
      <c r="CJ4566" s="333"/>
      <c r="CT4566" s="333"/>
      <c r="DD4566" s="333"/>
      <c r="DN4566" s="333"/>
      <c r="DX4566" s="333"/>
      <c r="EH4566" s="333"/>
      <c r="ER4566" s="333"/>
      <c r="FX4566" s="389"/>
      <c r="GH4566" s="333"/>
      <c r="GR4566" s="333"/>
      <c r="HB4566" s="333"/>
      <c r="HL4566" s="333"/>
      <c r="HV4566" s="333"/>
      <c r="IA4566" s="325"/>
    </row>
    <row r="4567" spans="1:235" s="48" customFormat="1">
      <c r="A4567" s="46"/>
      <c r="AB4567" s="333"/>
      <c r="AL4567" s="333"/>
      <c r="AV4567" s="333"/>
      <c r="BF4567" s="333"/>
      <c r="BP4567" s="333"/>
      <c r="BZ4567" s="333"/>
      <c r="CJ4567" s="333"/>
      <c r="CT4567" s="333"/>
      <c r="DD4567" s="333"/>
      <c r="DN4567" s="333"/>
      <c r="DX4567" s="333"/>
      <c r="EH4567" s="333"/>
      <c r="ER4567" s="333"/>
      <c r="FX4567" s="389"/>
      <c r="GH4567" s="333"/>
      <c r="GR4567" s="333"/>
      <c r="HB4567" s="333"/>
      <c r="HL4567" s="333"/>
      <c r="HV4567" s="333"/>
      <c r="IA4567" s="325"/>
    </row>
    <row r="4568" spans="1:235" s="48" customFormat="1">
      <c r="A4568" s="46"/>
      <c r="AB4568" s="333"/>
      <c r="AL4568" s="333"/>
      <c r="AV4568" s="333"/>
      <c r="BF4568" s="333"/>
      <c r="BP4568" s="333"/>
      <c r="BZ4568" s="333"/>
      <c r="CJ4568" s="333"/>
      <c r="CT4568" s="333"/>
      <c r="DD4568" s="333"/>
      <c r="DN4568" s="333"/>
      <c r="DX4568" s="333"/>
      <c r="EH4568" s="333"/>
      <c r="ER4568" s="333"/>
      <c r="FX4568" s="389"/>
      <c r="GH4568" s="333"/>
      <c r="GR4568" s="333"/>
      <c r="HB4568" s="333"/>
      <c r="HL4568" s="333"/>
      <c r="HV4568" s="333"/>
      <c r="IA4568" s="325"/>
    </row>
    <row r="4569" spans="1:235" s="48" customFormat="1">
      <c r="A4569" s="46"/>
      <c r="AB4569" s="333"/>
      <c r="AL4569" s="333"/>
      <c r="AV4569" s="333"/>
      <c r="BF4569" s="333"/>
      <c r="BP4569" s="333"/>
      <c r="BZ4569" s="333"/>
      <c r="CJ4569" s="333"/>
      <c r="CT4569" s="333"/>
      <c r="DD4569" s="333"/>
      <c r="DN4569" s="333"/>
      <c r="DX4569" s="333"/>
      <c r="EH4569" s="333"/>
      <c r="ER4569" s="333"/>
      <c r="FX4569" s="389"/>
      <c r="GH4569" s="333"/>
      <c r="GR4569" s="333"/>
      <c r="HB4569" s="333"/>
      <c r="HL4569" s="333"/>
      <c r="HV4569" s="333"/>
      <c r="IA4569" s="325"/>
    </row>
    <row r="4570" spans="1:235" s="48" customFormat="1">
      <c r="A4570" s="46"/>
      <c r="AB4570" s="333"/>
      <c r="AL4570" s="333"/>
      <c r="AV4570" s="333"/>
      <c r="BF4570" s="333"/>
      <c r="BP4570" s="333"/>
      <c r="BZ4570" s="333"/>
      <c r="CJ4570" s="333"/>
      <c r="CT4570" s="333"/>
      <c r="DD4570" s="333"/>
      <c r="DN4570" s="333"/>
      <c r="DX4570" s="333"/>
      <c r="EH4570" s="333"/>
      <c r="ER4570" s="333"/>
      <c r="FX4570" s="389"/>
      <c r="GH4570" s="333"/>
      <c r="GR4570" s="333"/>
      <c r="HB4570" s="333"/>
      <c r="HL4570" s="333"/>
      <c r="HV4570" s="333"/>
      <c r="IA4570" s="325"/>
    </row>
    <row r="4571" spans="1:235" s="48" customFormat="1">
      <c r="A4571" s="46"/>
      <c r="AB4571" s="333"/>
      <c r="AL4571" s="333"/>
      <c r="AV4571" s="333"/>
      <c r="BF4571" s="333"/>
      <c r="BP4571" s="333"/>
      <c r="BZ4571" s="333"/>
      <c r="CJ4571" s="333"/>
      <c r="CT4571" s="333"/>
      <c r="DD4571" s="333"/>
      <c r="DN4571" s="333"/>
      <c r="DX4571" s="333"/>
      <c r="EH4571" s="333"/>
      <c r="ER4571" s="333"/>
      <c r="FX4571" s="389"/>
      <c r="GH4571" s="333"/>
      <c r="GR4571" s="333"/>
      <c r="HB4571" s="333"/>
      <c r="HL4571" s="333"/>
      <c r="HV4571" s="333"/>
      <c r="IA4571" s="325"/>
    </row>
    <row r="4572" spans="1:235" s="48" customFormat="1">
      <c r="A4572" s="46"/>
      <c r="AB4572" s="333"/>
      <c r="AL4572" s="333"/>
      <c r="AV4572" s="333"/>
      <c r="BF4572" s="333"/>
      <c r="BP4572" s="333"/>
      <c r="BZ4572" s="333"/>
      <c r="CJ4572" s="333"/>
      <c r="CT4572" s="333"/>
      <c r="DD4572" s="333"/>
      <c r="DN4572" s="333"/>
      <c r="DX4572" s="333"/>
      <c r="EH4572" s="333"/>
      <c r="ER4572" s="333"/>
      <c r="FX4572" s="389"/>
      <c r="GH4572" s="333"/>
      <c r="GR4572" s="333"/>
      <c r="HB4572" s="333"/>
      <c r="HL4572" s="333"/>
      <c r="HV4572" s="333"/>
      <c r="IA4572" s="325"/>
    </row>
    <row r="4573" spans="1:235" s="48" customFormat="1">
      <c r="A4573" s="46"/>
      <c r="AB4573" s="333"/>
      <c r="AL4573" s="333"/>
      <c r="AV4573" s="333"/>
      <c r="BF4573" s="333"/>
      <c r="BP4573" s="333"/>
      <c r="BZ4573" s="333"/>
      <c r="CJ4573" s="333"/>
      <c r="CT4573" s="333"/>
      <c r="DD4573" s="333"/>
      <c r="DN4573" s="333"/>
      <c r="DX4573" s="333"/>
      <c r="EH4573" s="333"/>
      <c r="ER4573" s="333"/>
      <c r="FX4573" s="389"/>
      <c r="GH4573" s="333"/>
      <c r="GR4573" s="333"/>
      <c r="HB4573" s="333"/>
      <c r="HL4573" s="333"/>
      <c r="HV4573" s="333"/>
      <c r="IA4573" s="325"/>
    </row>
    <row r="4574" spans="1:235" s="48" customFormat="1">
      <c r="A4574" s="46"/>
      <c r="AB4574" s="333"/>
      <c r="AL4574" s="333"/>
      <c r="AV4574" s="333"/>
      <c r="BF4574" s="333"/>
      <c r="BP4574" s="333"/>
      <c r="BZ4574" s="333"/>
      <c r="CJ4574" s="333"/>
      <c r="CT4574" s="333"/>
      <c r="DD4574" s="333"/>
      <c r="DN4574" s="333"/>
      <c r="DX4574" s="333"/>
      <c r="EH4574" s="333"/>
      <c r="ER4574" s="333"/>
      <c r="FX4574" s="389"/>
      <c r="GH4574" s="333"/>
      <c r="GR4574" s="333"/>
      <c r="HB4574" s="333"/>
      <c r="HL4574" s="333"/>
      <c r="HV4574" s="333"/>
      <c r="IA4574" s="325"/>
    </row>
    <row r="4575" spans="1:235" s="48" customFormat="1">
      <c r="A4575" s="46"/>
      <c r="AB4575" s="333"/>
      <c r="AL4575" s="333"/>
      <c r="AV4575" s="333"/>
      <c r="BF4575" s="333"/>
      <c r="BP4575" s="333"/>
      <c r="BZ4575" s="333"/>
      <c r="CJ4575" s="333"/>
      <c r="CT4575" s="333"/>
      <c r="DD4575" s="333"/>
      <c r="DN4575" s="333"/>
      <c r="DX4575" s="333"/>
      <c r="EH4575" s="333"/>
      <c r="ER4575" s="333"/>
      <c r="FX4575" s="389"/>
      <c r="GH4575" s="333"/>
      <c r="GR4575" s="333"/>
      <c r="HB4575" s="333"/>
      <c r="HL4575" s="333"/>
      <c r="HV4575" s="333"/>
      <c r="IA4575" s="325"/>
    </row>
    <row r="4576" spans="1:235" s="48" customFormat="1">
      <c r="A4576" s="46"/>
      <c r="AB4576" s="333"/>
      <c r="AL4576" s="333"/>
      <c r="AV4576" s="333"/>
      <c r="BF4576" s="333"/>
      <c r="BP4576" s="333"/>
      <c r="BZ4576" s="333"/>
      <c r="CJ4576" s="333"/>
      <c r="CT4576" s="333"/>
      <c r="DD4576" s="333"/>
      <c r="DN4576" s="333"/>
      <c r="DX4576" s="333"/>
      <c r="EH4576" s="333"/>
      <c r="ER4576" s="333"/>
      <c r="FX4576" s="389"/>
      <c r="GH4576" s="333"/>
      <c r="GR4576" s="333"/>
      <c r="HB4576" s="333"/>
      <c r="HL4576" s="333"/>
      <c r="HV4576" s="333"/>
      <c r="IA4576" s="325"/>
    </row>
    <row r="4577" spans="1:235" s="48" customFormat="1">
      <c r="A4577" s="46"/>
      <c r="AB4577" s="333"/>
      <c r="AL4577" s="333"/>
      <c r="AV4577" s="333"/>
      <c r="BF4577" s="333"/>
      <c r="BP4577" s="333"/>
      <c r="BZ4577" s="333"/>
      <c r="CJ4577" s="333"/>
      <c r="CT4577" s="333"/>
      <c r="DD4577" s="333"/>
      <c r="DN4577" s="333"/>
      <c r="DX4577" s="333"/>
      <c r="EH4577" s="333"/>
      <c r="ER4577" s="333"/>
      <c r="FX4577" s="389"/>
      <c r="GH4577" s="333"/>
      <c r="GR4577" s="333"/>
      <c r="HB4577" s="333"/>
      <c r="HL4577" s="333"/>
      <c r="HV4577" s="333"/>
      <c r="IA4577" s="325"/>
    </row>
    <row r="4578" spans="1:235" s="48" customFormat="1">
      <c r="A4578" s="46"/>
      <c r="AB4578" s="333"/>
      <c r="AL4578" s="333"/>
      <c r="AV4578" s="333"/>
      <c r="BF4578" s="333"/>
      <c r="BP4578" s="333"/>
      <c r="BZ4578" s="333"/>
      <c r="CJ4578" s="333"/>
      <c r="CT4578" s="333"/>
      <c r="DD4578" s="333"/>
      <c r="DN4578" s="333"/>
      <c r="DX4578" s="333"/>
      <c r="EH4578" s="333"/>
      <c r="ER4578" s="333"/>
      <c r="FX4578" s="389"/>
      <c r="GH4578" s="333"/>
      <c r="GR4578" s="333"/>
      <c r="HB4578" s="333"/>
      <c r="HL4578" s="333"/>
      <c r="HV4578" s="333"/>
      <c r="IA4578" s="325"/>
    </row>
    <row r="4579" spans="1:235" s="48" customFormat="1">
      <c r="A4579" s="46"/>
      <c r="AB4579" s="333"/>
      <c r="AL4579" s="333"/>
      <c r="AV4579" s="333"/>
      <c r="BF4579" s="333"/>
      <c r="BP4579" s="333"/>
      <c r="BZ4579" s="333"/>
      <c r="CJ4579" s="333"/>
      <c r="CT4579" s="333"/>
      <c r="DD4579" s="333"/>
      <c r="DN4579" s="333"/>
      <c r="DX4579" s="333"/>
      <c r="EH4579" s="333"/>
      <c r="ER4579" s="333"/>
      <c r="FX4579" s="389"/>
      <c r="GH4579" s="333"/>
      <c r="GR4579" s="333"/>
      <c r="HB4579" s="333"/>
      <c r="HL4579" s="333"/>
      <c r="HV4579" s="333"/>
      <c r="IA4579" s="325"/>
    </row>
    <row r="4580" spans="1:235" s="48" customFormat="1">
      <c r="A4580" s="46"/>
      <c r="AB4580" s="333"/>
      <c r="AL4580" s="333"/>
      <c r="AV4580" s="333"/>
      <c r="BF4580" s="333"/>
      <c r="BP4580" s="333"/>
      <c r="BZ4580" s="333"/>
      <c r="CJ4580" s="333"/>
      <c r="CT4580" s="333"/>
      <c r="DD4580" s="333"/>
      <c r="DN4580" s="333"/>
      <c r="DX4580" s="333"/>
      <c r="EH4580" s="333"/>
      <c r="ER4580" s="333"/>
      <c r="FX4580" s="389"/>
      <c r="GH4580" s="333"/>
      <c r="GR4580" s="333"/>
      <c r="HB4580" s="333"/>
      <c r="HL4580" s="333"/>
      <c r="HV4580" s="333"/>
      <c r="IA4580" s="325"/>
    </row>
    <row r="4581" spans="1:235" s="48" customFormat="1">
      <c r="A4581" s="46"/>
      <c r="AB4581" s="333"/>
      <c r="AL4581" s="333"/>
      <c r="AV4581" s="333"/>
      <c r="BF4581" s="333"/>
      <c r="BP4581" s="333"/>
      <c r="BZ4581" s="333"/>
      <c r="CJ4581" s="333"/>
      <c r="CT4581" s="333"/>
      <c r="DD4581" s="333"/>
      <c r="DN4581" s="333"/>
      <c r="DX4581" s="333"/>
      <c r="EH4581" s="333"/>
      <c r="ER4581" s="333"/>
      <c r="FX4581" s="389"/>
      <c r="GH4581" s="333"/>
      <c r="GR4581" s="333"/>
      <c r="HB4581" s="333"/>
      <c r="HL4581" s="333"/>
      <c r="HV4581" s="333"/>
      <c r="IA4581" s="325"/>
    </row>
    <row r="4582" spans="1:235" s="48" customFormat="1">
      <c r="A4582" s="46"/>
      <c r="AB4582" s="333"/>
      <c r="AL4582" s="333"/>
      <c r="AV4582" s="333"/>
      <c r="BF4582" s="333"/>
      <c r="BP4582" s="333"/>
      <c r="BZ4582" s="333"/>
      <c r="CJ4582" s="333"/>
      <c r="CT4582" s="333"/>
      <c r="DD4582" s="333"/>
      <c r="DN4582" s="333"/>
      <c r="DX4582" s="333"/>
      <c r="EH4582" s="333"/>
      <c r="ER4582" s="333"/>
      <c r="FX4582" s="389"/>
      <c r="GH4582" s="333"/>
      <c r="GR4582" s="333"/>
      <c r="HB4582" s="333"/>
      <c r="HL4582" s="333"/>
      <c r="HV4582" s="333"/>
      <c r="IA4582" s="325"/>
    </row>
    <row r="4583" spans="1:235" s="48" customFormat="1">
      <c r="A4583" s="46"/>
      <c r="AB4583" s="333"/>
      <c r="AL4583" s="333"/>
      <c r="AV4583" s="333"/>
      <c r="BF4583" s="333"/>
      <c r="BP4583" s="333"/>
      <c r="BZ4583" s="333"/>
      <c r="CJ4583" s="333"/>
      <c r="CT4583" s="333"/>
      <c r="DD4583" s="333"/>
      <c r="DN4583" s="333"/>
      <c r="DX4583" s="333"/>
      <c r="EH4583" s="333"/>
      <c r="ER4583" s="333"/>
      <c r="FX4583" s="389"/>
      <c r="GH4583" s="333"/>
      <c r="GR4583" s="333"/>
      <c r="HB4583" s="333"/>
      <c r="HL4583" s="333"/>
      <c r="HV4583" s="333"/>
      <c r="IA4583" s="325"/>
    </row>
    <row r="4584" spans="1:235" s="48" customFormat="1">
      <c r="A4584" s="46"/>
      <c r="AB4584" s="333"/>
      <c r="AL4584" s="333"/>
      <c r="AV4584" s="333"/>
      <c r="BF4584" s="333"/>
      <c r="BP4584" s="333"/>
      <c r="BZ4584" s="333"/>
      <c r="CJ4584" s="333"/>
      <c r="CT4584" s="333"/>
      <c r="DD4584" s="333"/>
      <c r="DN4584" s="333"/>
      <c r="DX4584" s="333"/>
      <c r="EH4584" s="333"/>
      <c r="ER4584" s="333"/>
      <c r="FX4584" s="389"/>
      <c r="GH4584" s="333"/>
      <c r="GR4584" s="333"/>
      <c r="HB4584" s="333"/>
      <c r="HL4584" s="333"/>
      <c r="HV4584" s="333"/>
      <c r="IA4584" s="325"/>
    </row>
    <row r="4585" spans="1:235" s="48" customFormat="1">
      <c r="A4585" s="46"/>
      <c r="AB4585" s="333"/>
      <c r="AL4585" s="333"/>
      <c r="AV4585" s="333"/>
      <c r="BF4585" s="333"/>
      <c r="BP4585" s="333"/>
      <c r="BZ4585" s="333"/>
      <c r="CJ4585" s="333"/>
      <c r="CT4585" s="333"/>
      <c r="DD4585" s="333"/>
      <c r="DN4585" s="333"/>
      <c r="DX4585" s="333"/>
      <c r="EH4585" s="333"/>
      <c r="ER4585" s="333"/>
      <c r="FX4585" s="389"/>
      <c r="GH4585" s="333"/>
      <c r="GR4585" s="333"/>
      <c r="HB4585" s="333"/>
      <c r="HL4585" s="333"/>
      <c r="HV4585" s="333"/>
      <c r="IA4585" s="325"/>
    </row>
    <row r="4586" spans="1:235" s="48" customFormat="1">
      <c r="A4586" s="46"/>
      <c r="AB4586" s="333"/>
      <c r="AL4586" s="333"/>
      <c r="AV4586" s="333"/>
      <c r="BF4586" s="333"/>
      <c r="BP4586" s="333"/>
      <c r="BZ4586" s="333"/>
      <c r="CJ4586" s="333"/>
      <c r="CT4586" s="333"/>
      <c r="DD4586" s="333"/>
      <c r="DN4586" s="333"/>
      <c r="DX4586" s="333"/>
      <c r="EH4586" s="333"/>
      <c r="ER4586" s="333"/>
      <c r="FX4586" s="389"/>
      <c r="GH4586" s="333"/>
      <c r="GR4586" s="333"/>
      <c r="HB4586" s="333"/>
      <c r="HL4586" s="333"/>
      <c r="HV4586" s="333"/>
      <c r="IA4586" s="325"/>
    </row>
    <row r="4587" spans="1:235" s="48" customFormat="1">
      <c r="A4587" s="46"/>
      <c r="AB4587" s="333"/>
      <c r="AL4587" s="333"/>
      <c r="AV4587" s="333"/>
      <c r="BF4587" s="333"/>
      <c r="BP4587" s="333"/>
      <c r="BZ4587" s="333"/>
      <c r="CJ4587" s="333"/>
      <c r="CT4587" s="333"/>
      <c r="DD4587" s="333"/>
      <c r="DN4587" s="333"/>
      <c r="DX4587" s="333"/>
      <c r="EH4587" s="333"/>
      <c r="ER4587" s="333"/>
      <c r="FX4587" s="389"/>
      <c r="GH4587" s="333"/>
      <c r="GR4587" s="333"/>
      <c r="HB4587" s="333"/>
      <c r="HL4587" s="333"/>
      <c r="HV4587" s="333"/>
      <c r="IA4587" s="325"/>
    </row>
    <row r="4588" spans="1:235" s="48" customFormat="1">
      <c r="A4588" s="46"/>
      <c r="AB4588" s="333"/>
      <c r="AL4588" s="333"/>
      <c r="AV4588" s="333"/>
      <c r="BF4588" s="333"/>
      <c r="BP4588" s="333"/>
      <c r="BZ4588" s="333"/>
      <c r="CJ4588" s="333"/>
      <c r="CT4588" s="333"/>
      <c r="DD4588" s="333"/>
      <c r="DN4588" s="333"/>
      <c r="DX4588" s="333"/>
      <c r="EH4588" s="333"/>
      <c r="ER4588" s="333"/>
      <c r="FX4588" s="389"/>
      <c r="GH4588" s="333"/>
      <c r="GR4588" s="333"/>
      <c r="HB4588" s="333"/>
      <c r="HL4588" s="333"/>
      <c r="HV4588" s="333"/>
      <c r="IA4588" s="325"/>
    </row>
    <row r="4589" spans="1:235" s="48" customFormat="1">
      <c r="A4589" s="46"/>
      <c r="AB4589" s="333"/>
      <c r="AL4589" s="333"/>
      <c r="AV4589" s="333"/>
      <c r="BF4589" s="333"/>
      <c r="BP4589" s="333"/>
      <c r="BZ4589" s="333"/>
      <c r="CJ4589" s="333"/>
      <c r="CT4589" s="333"/>
      <c r="DD4589" s="333"/>
      <c r="DN4589" s="333"/>
      <c r="DX4589" s="333"/>
      <c r="EH4589" s="333"/>
      <c r="ER4589" s="333"/>
      <c r="FX4589" s="389"/>
      <c r="GH4589" s="333"/>
      <c r="GR4589" s="333"/>
      <c r="HB4589" s="333"/>
      <c r="HL4589" s="333"/>
      <c r="HV4589" s="333"/>
      <c r="IA4589" s="325"/>
    </row>
    <row r="4590" spans="1:235" s="48" customFormat="1">
      <c r="A4590" s="46"/>
      <c r="AB4590" s="333"/>
      <c r="AL4590" s="333"/>
      <c r="AV4590" s="333"/>
      <c r="BF4590" s="333"/>
      <c r="BP4590" s="333"/>
      <c r="BZ4590" s="333"/>
      <c r="CJ4590" s="333"/>
      <c r="CT4590" s="333"/>
      <c r="DD4590" s="333"/>
      <c r="DN4590" s="333"/>
      <c r="DX4590" s="333"/>
      <c r="EH4590" s="333"/>
      <c r="ER4590" s="333"/>
      <c r="FX4590" s="389"/>
      <c r="GH4590" s="333"/>
      <c r="GR4590" s="333"/>
      <c r="HB4590" s="333"/>
      <c r="HL4590" s="333"/>
      <c r="HV4590" s="333"/>
      <c r="IA4590" s="325"/>
    </row>
    <row r="4591" spans="1:235" s="48" customFormat="1">
      <c r="A4591" s="46"/>
      <c r="AB4591" s="333"/>
      <c r="AL4591" s="333"/>
      <c r="AV4591" s="333"/>
      <c r="BF4591" s="333"/>
      <c r="BP4591" s="333"/>
      <c r="BZ4591" s="333"/>
      <c r="CJ4591" s="333"/>
      <c r="CT4591" s="333"/>
      <c r="DD4591" s="333"/>
      <c r="DN4591" s="333"/>
      <c r="DX4591" s="333"/>
      <c r="EH4591" s="333"/>
      <c r="ER4591" s="333"/>
      <c r="FX4591" s="389"/>
      <c r="GH4591" s="333"/>
      <c r="GR4591" s="333"/>
      <c r="HB4591" s="333"/>
      <c r="HL4591" s="333"/>
      <c r="HV4591" s="333"/>
      <c r="IA4591" s="325"/>
    </row>
    <row r="4592" spans="1:235" s="48" customFormat="1">
      <c r="A4592" s="46"/>
      <c r="AB4592" s="333"/>
      <c r="AL4592" s="333"/>
      <c r="AV4592" s="333"/>
      <c r="BF4592" s="333"/>
      <c r="BP4592" s="333"/>
      <c r="BZ4592" s="333"/>
      <c r="CJ4592" s="333"/>
      <c r="CT4592" s="333"/>
      <c r="DD4592" s="333"/>
      <c r="DN4592" s="333"/>
      <c r="DX4592" s="333"/>
      <c r="EH4592" s="333"/>
      <c r="ER4592" s="333"/>
      <c r="FX4592" s="389"/>
      <c r="GH4592" s="333"/>
      <c r="GR4592" s="333"/>
      <c r="HB4592" s="333"/>
      <c r="HL4592" s="333"/>
      <c r="HV4592" s="333"/>
      <c r="IA4592" s="325"/>
    </row>
    <row r="4593" spans="1:235" s="48" customFormat="1">
      <c r="A4593" s="46"/>
      <c r="AB4593" s="333"/>
      <c r="AL4593" s="333"/>
      <c r="AV4593" s="333"/>
      <c r="BF4593" s="333"/>
      <c r="BP4593" s="333"/>
      <c r="BZ4593" s="333"/>
      <c r="CJ4593" s="333"/>
      <c r="CT4593" s="333"/>
      <c r="DD4593" s="333"/>
      <c r="DN4593" s="333"/>
      <c r="DX4593" s="333"/>
      <c r="EH4593" s="333"/>
      <c r="ER4593" s="333"/>
      <c r="FX4593" s="389"/>
      <c r="GH4593" s="333"/>
      <c r="GR4593" s="333"/>
      <c r="HB4593" s="333"/>
      <c r="HL4593" s="333"/>
      <c r="HV4593" s="333"/>
      <c r="IA4593" s="325"/>
    </row>
    <row r="4594" spans="1:235" s="48" customFormat="1">
      <c r="A4594" s="46"/>
      <c r="AB4594" s="333"/>
      <c r="AL4594" s="333"/>
      <c r="AV4594" s="333"/>
      <c r="BF4594" s="333"/>
      <c r="BP4594" s="333"/>
      <c r="BZ4594" s="333"/>
      <c r="CJ4594" s="333"/>
      <c r="CT4594" s="333"/>
      <c r="DD4594" s="333"/>
      <c r="DN4594" s="333"/>
      <c r="DX4594" s="333"/>
      <c r="EH4594" s="333"/>
      <c r="ER4594" s="333"/>
      <c r="FX4594" s="389"/>
      <c r="GH4594" s="333"/>
      <c r="GR4594" s="333"/>
      <c r="HB4594" s="333"/>
      <c r="HL4594" s="333"/>
      <c r="HV4594" s="333"/>
      <c r="IA4594" s="325"/>
    </row>
    <row r="4595" spans="1:235" s="48" customFormat="1">
      <c r="A4595" s="46"/>
      <c r="AB4595" s="333"/>
      <c r="AL4595" s="333"/>
      <c r="AV4595" s="333"/>
      <c r="BF4595" s="333"/>
      <c r="BP4595" s="333"/>
      <c r="BZ4595" s="333"/>
      <c r="CJ4595" s="333"/>
      <c r="CT4595" s="333"/>
      <c r="DD4595" s="333"/>
      <c r="DN4595" s="333"/>
      <c r="DX4595" s="333"/>
      <c r="EH4595" s="333"/>
      <c r="ER4595" s="333"/>
      <c r="FX4595" s="389"/>
      <c r="GH4595" s="333"/>
      <c r="GR4595" s="333"/>
      <c r="HB4595" s="333"/>
      <c r="HL4595" s="333"/>
      <c r="HV4595" s="333"/>
      <c r="IA4595" s="325"/>
    </row>
    <row r="4596" spans="1:235" s="48" customFormat="1">
      <c r="A4596" s="46"/>
      <c r="AB4596" s="333"/>
      <c r="AL4596" s="333"/>
      <c r="AV4596" s="333"/>
      <c r="BF4596" s="333"/>
      <c r="BP4596" s="333"/>
      <c r="BZ4596" s="333"/>
      <c r="CJ4596" s="333"/>
      <c r="CT4596" s="333"/>
      <c r="DD4596" s="333"/>
      <c r="DN4596" s="333"/>
      <c r="DX4596" s="333"/>
      <c r="EH4596" s="333"/>
      <c r="ER4596" s="333"/>
      <c r="FX4596" s="389"/>
      <c r="GH4596" s="333"/>
      <c r="GR4596" s="333"/>
      <c r="HB4596" s="333"/>
      <c r="HL4596" s="333"/>
      <c r="HV4596" s="333"/>
      <c r="IA4596" s="325"/>
    </row>
    <row r="4597" spans="1:235" s="48" customFormat="1">
      <c r="A4597" s="46"/>
      <c r="AB4597" s="333"/>
      <c r="AL4597" s="333"/>
      <c r="AV4597" s="333"/>
      <c r="BF4597" s="333"/>
      <c r="BP4597" s="333"/>
      <c r="BZ4597" s="333"/>
      <c r="CJ4597" s="333"/>
      <c r="CT4597" s="333"/>
      <c r="DD4597" s="333"/>
      <c r="DN4597" s="333"/>
      <c r="DX4597" s="333"/>
      <c r="EH4597" s="333"/>
      <c r="ER4597" s="333"/>
      <c r="FX4597" s="389"/>
      <c r="GH4597" s="333"/>
      <c r="GR4597" s="333"/>
      <c r="HB4597" s="333"/>
      <c r="HL4597" s="333"/>
      <c r="HV4597" s="333"/>
      <c r="IA4597" s="325"/>
    </row>
    <row r="4598" spans="1:235" s="48" customFormat="1">
      <c r="A4598" s="46"/>
      <c r="AB4598" s="333"/>
      <c r="AL4598" s="333"/>
      <c r="AV4598" s="333"/>
      <c r="BF4598" s="333"/>
      <c r="BP4598" s="333"/>
      <c r="BZ4598" s="333"/>
      <c r="CJ4598" s="333"/>
      <c r="CT4598" s="333"/>
      <c r="DD4598" s="333"/>
      <c r="DN4598" s="333"/>
      <c r="DX4598" s="333"/>
      <c r="EH4598" s="333"/>
      <c r="ER4598" s="333"/>
      <c r="FX4598" s="389"/>
      <c r="GH4598" s="333"/>
      <c r="GR4598" s="333"/>
      <c r="HB4598" s="333"/>
      <c r="HL4598" s="333"/>
      <c r="HV4598" s="333"/>
      <c r="IA4598" s="325"/>
    </row>
    <row r="4599" spans="1:235" s="48" customFormat="1">
      <c r="A4599" s="46"/>
      <c r="AB4599" s="333"/>
      <c r="AL4599" s="333"/>
      <c r="AV4599" s="333"/>
      <c r="BF4599" s="333"/>
      <c r="BP4599" s="333"/>
      <c r="BZ4599" s="333"/>
      <c r="CJ4599" s="333"/>
      <c r="CT4599" s="333"/>
      <c r="DD4599" s="333"/>
      <c r="DN4599" s="333"/>
      <c r="DX4599" s="333"/>
      <c r="EH4599" s="333"/>
      <c r="ER4599" s="333"/>
      <c r="FX4599" s="389"/>
      <c r="GH4599" s="333"/>
      <c r="GR4599" s="333"/>
      <c r="HB4599" s="333"/>
      <c r="HL4599" s="333"/>
      <c r="HV4599" s="333"/>
      <c r="IA4599" s="325"/>
    </row>
    <row r="4600" spans="1:235" s="48" customFormat="1">
      <c r="A4600" s="46"/>
      <c r="AB4600" s="333"/>
      <c r="AL4600" s="333"/>
      <c r="AV4600" s="333"/>
      <c r="BF4600" s="333"/>
      <c r="BP4600" s="333"/>
      <c r="BZ4600" s="333"/>
      <c r="CJ4600" s="333"/>
      <c r="CT4600" s="333"/>
      <c r="DD4600" s="333"/>
      <c r="DN4600" s="333"/>
      <c r="DX4600" s="333"/>
      <c r="EH4600" s="333"/>
      <c r="ER4600" s="333"/>
      <c r="FX4600" s="389"/>
      <c r="GH4600" s="333"/>
      <c r="GR4600" s="333"/>
      <c r="HB4600" s="333"/>
      <c r="HL4600" s="333"/>
      <c r="HV4600" s="333"/>
      <c r="IA4600" s="325"/>
    </row>
    <row r="4601" spans="1:235" s="48" customFormat="1">
      <c r="A4601" s="46"/>
      <c r="AB4601" s="333"/>
      <c r="AL4601" s="333"/>
      <c r="AV4601" s="333"/>
      <c r="BF4601" s="333"/>
      <c r="BP4601" s="333"/>
      <c r="BZ4601" s="333"/>
      <c r="CJ4601" s="333"/>
      <c r="CT4601" s="333"/>
      <c r="DD4601" s="333"/>
      <c r="DN4601" s="333"/>
      <c r="DX4601" s="333"/>
      <c r="EH4601" s="333"/>
      <c r="ER4601" s="333"/>
      <c r="FX4601" s="389"/>
      <c r="GH4601" s="333"/>
      <c r="GR4601" s="333"/>
      <c r="HB4601" s="333"/>
      <c r="HL4601" s="333"/>
      <c r="HV4601" s="333"/>
      <c r="IA4601" s="325"/>
    </row>
    <row r="4602" spans="1:235" s="48" customFormat="1">
      <c r="A4602" s="46"/>
      <c r="AB4602" s="333"/>
      <c r="AL4602" s="333"/>
      <c r="AV4602" s="333"/>
      <c r="BF4602" s="333"/>
      <c r="BP4602" s="333"/>
      <c r="BZ4602" s="333"/>
      <c r="CJ4602" s="333"/>
      <c r="CT4602" s="333"/>
      <c r="DD4602" s="333"/>
      <c r="DN4602" s="333"/>
      <c r="DX4602" s="333"/>
      <c r="EH4602" s="333"/>
      <c r="ER4602" s="333"/>
      <c r="FX4602" s="389"/>
      <c r="GH4602" s="333"/>
      <c r="GR4602" s="333"/>
      <c r="HB4602" s="333"/>
      <c r="HL4602" s="333"/>
      <c r="HV4602" s="333"/>
      <c r="IA4602" s="325"/>
    </row>
    <row r="4603" spans="1:235" s="48" customFormat="1">
      <c r="A4603" s="46"/>
      <c r="AB4603" s="333"/>
      <c r="AL4603" s="333"/>
      <c r="AV4603" s="333"/>
      <c r="BF4603" s="333"/>
      <c r="BP4603" s="333"/>
      <c r="BZ4603" s="333"/>
      <c r="CJ4603" s="333"/>
      <c r="CT4603" s="333"/>
      <c r="DD4603" s="333"/>
      <c r="DN4603" s="333"/>
      <c r="DX4603" s="333"/>
      <c r="EH4603" s="333"/>
      <c r="ER4603" s="333"/>
      <c r="FX4603" s="389"/>
      <c r="GH4603" s="333"/>
      <c r="GR4603" s="333"/>
      <c r="HB4603" s="333"/>
      <c r="HL4603" s="333"/>
      <c r="HV4603" s="333"/>
      <c r="IA4603" s="325"/>
    </row>
    <row r="4604" spans="1:235" s="48" customFormat="1">
      <c r="A4604" s="46"/>
      <c r="AB4604" s="333"/>
      <c r="AL4604" s="333"/>
      <c r="AV4604" s="333"/>
      <c r="BF4604" s="333"/>
      <c r="BP4604" s="333"/>
      <c r="BZ4604" s="333"/>
      <c r="CJ4604" s="333"/>
      <c r="CT4604" s="333"/>
      <c r="DD4604" s="333"/>
      <c r="DN4604" s="333"/>
      <c r="DX4604" s="333"/>
      <c r="EH4604" s="333"/>
      <c r="ER4604" s="333"/>
      <c r="FX4604" s="389"/>
      <c r="GH4604" s="333"/>
      <c r="GR4604" s="333"/>
      <c r="HB4604" s="333"/>
      <c r="HL4604" s="333"/>
      <c r="HV4604" s="333"/>
      <c r="IA4604" s="325"/>
    </row>
    <row r="4605" spans="1:235" s="48" customFormat="1">
      <c r="A4605" s="46"/>
      <c r="AB4605" s="333"/>
      <c r="AL4605" s="333"/>
      <c r="AV4605" s="333"/>
      <c r="BF4605" s="333"/>
      <c r="BP4605" s="333"/>
      <c r="BZ4605" s="333"/>
      <c r="CJ4605" s="333"/>
      <c r="CT4605" s="333"/>
      <c r="DD4605" s="333"/>
      <c r="DN4605" s="333"/>
      <c r="DX4605" s="333"/>
      <c r="EH4605" s="333"/>
      <c r="ER4605" s="333"/>
      <c r="FX4605" s="389"/>
      <c r="GH4605" s="333"/>
      <c r="GR4605" s="333"/>
      <c r="HB4605" s="333"/>
      <c r="HL4605" s="333"/>
      <c r="HV4605" s="333"/>
      <c r="IA4605" s="325"/>
    </row>
    <row r="4606" spans="1:235" s="48" customFormat="1">
      <c r="A4606" s="46"/>
      <c r="AB4606" s="333"/>
      <c r="AL4606" s="333"/>
      <c r="AV4606" s="333"/>
      <c r="BF4606" s="333"/>
      <c r="BP4606" s="333"/>
      <c r="BZ4606" s="333"/>
      <c r="CJ4606" s="333"/>
      <c r="CT4606" s="333"/>
      <c r="DD4606" s="333"/>
      <c r="DN4606" s="333"/>
      <c r="DX4606" s="333"/>
      <c r="EH4606" s="333"/>
      <c r="ER4606" s="333"/>
      <c r="FX4606" s="389"/>
      <c r="GH4606" s="333"/>
      <c r="GR4606" s="333"/>
      <c r="HB4606" s="333"/>
      <c r="HL4606" s="333"/>
      <c r="HV4606" s="333"/>
      <c r="IA4606" s="325"/>
    </row>
    <row r="4607" spans="1:235" s="48" customFormat="1">
      <c r="A4607" s="46"/>
      <c r="AB4607" s="333"/>
      <c r="AL4607" s="333"/>
      <c r="AV4607" s="333"/>
      <c r="BF4607" s="333"/>
      <c r="BP4607" s="333"/>
      <c r="BZ4607" s="333"/>
      <c r="CJ4607" s="333"/>
      <c r="CT4607" s="333"/>
      <c r="DD4607" s="333"/>
      <c r="DN4607" s="333"/>
      <c r="DX4607" s="333"/>
      <c r="EH4607" s="333"/>
      <c r="ER4607" s="333"/>
      <c r="FX4607" s="389"/>
      <c r="GH4607" s="333"/>
      <c r="GR4607" s="333"/>
      <c r="HB4607" s="333"/>
      <c r="HL4607" s="333"/>
      <c r="HV4607" s="333"/>
      <c r="IA4607" s="325"/>
    </row>
    <row r="4608" spans="1:235" s="48" customFormat="1">
      <c r="A4608" s="46"/>
      <c r="AB4608" s="333"/>
      <c r="AL4608" s="333"/>
      <c r="AV4608" s="333"/>
      <c r="BF4608" s="333"/>
      <c r="BP4608" s="333"/>
      <c r="BZ4608" s="333"/>
      <c r="CJ4608" s="333"/>
      <c r="CT4608" s="333"/>
      <c r="DD4608" s="333"/>
      <c r="DN4608" s="333"/>
      <c r="DX4608" s="333"/>
      <c r="EH4608" s="333"/>
      <c r="ER4608" s="333"/>
      <c r="FX4608" s="389"/>
      <c r="GH4608" s="333"/>
      <c r="GR4608" s="333"/>
      <c r="HB4608" s="333"/>
      <c r="HL4608" s="333"/>
      <c r="HV4608" s="333"/>
      <c r="IA4608" s="325"/>
    </row>
    <row r="4609" spans="1:235" s="48" customFormat="1">
      <c r="A4609" s="46"/>
      <c r="AB4609" s="333"/>
      <c r="AL4609" s="333"/>
      <c r="AV4609" s="333"/>
      <c r="BF4609" s="333"/>
      <c r="BP4609" s="333"/>
      <c r="BZ4609" s="333"/>
      <c r="CJ4609" s="333"/>
      <c r="CT4609" s="333"/>
      <c r="DD4609" s="333"/>
      <c r="DN4609" s="333"/>
      <c r="DX4609" s="333"/>
      <c r="EH4609" s="333"/>
      <c r="ER4609" s="333"/>
      <c r="FX4609" s="389"/>
      <c r="GH4609" s="333"/>
      <c r="GR4609" s="333"/>
      <c r="HB4609" s="333"/>
      <c r="HL4609" s="333"/>
      <c r="HV4609" s="333"/>
      <c r="IA4609" s="325"/>
    </row>
    <row r="4610" spans="1:235" s="48" customFormat="1">
      <c r="A4610" s="46"/>
      <c r="AB4610" s="333"/>
      <c r="AL4610" s="333"/>
      <c r="AV4610" s="333"/>
      <c r="BF4610" s="333"/>
      <c r="BP4610" s="333"/>
      <c r="BZ4610" s="333"/>
      <c r="CJ4610" s="333"/>
      <c r="CT4610" s="333"/>
      <c r="DD4610" s="333"/>
      <c r="DN4610" s="333"/>
      <c r="DX4610" s="333"/>
      <c r="EH4610" s="333"/>
      <c r="ER4610" s="333"/>
      <c r="FX4610" s="389"/>
      <c r="GH4610" s="333"/>
      <c r="GR4610" s="333"/>
      <c r="HB4610" s="333"/>
      <c r="HL4610" s="333"/>
      <c r="HV4610" s="333"/>
      <c r="IA4610" s="325"/>
    </row>
    <row r="4611" spans="1:235" s="48" customFormat="1">
      <c r="A4611" s="46"/>
      <c r="AB4611" s="333"/>
      <c r="AL4611" s="333"/>
      <c r="AV4611" s="333"/>
      <c r="BF4611" s="333"/>
      <c r="BP4611" s="333"/>
      <c r="BZ4611" s="333"/>
      <c r="CJ4611" s="333"/>
      <c r="CT4611" s="333"/>
      <c r="DD4611" s="333"/>
      <c r="DN4611" s="333"/>
      <c r="DX4611" s="333"/>
      <c r="EH4611" s="333"/>
      <c r="ER4611" s="333"/>
      <c r="FX4611" s="389"/>
      <c r="GH4611" s="333"/>
      <c r="GR4611" s="333"/>
      <c r="HB4611" s="333"/>
      <c r="HL4611" s="333"/>
      <c r="HV4611" s="333"/>
      <c r="IA4611" s="325"/>
    </row>
    <row r="4612" spans="1:235" s="48" customFormat="1">
      <c r="A4612" s="46"/>
      <c r="AB4612" s="333"/>
      <c r="AL4612" s="333"/>
      <c r="AV4612" s="333"/>
      <c r="BF4612" s="333"/>
      <c r="BP4612" s="333"/>
      <c r="BZ4612" s="333"/>
      <c r="CJ4612" s="333"/>
      <c r="CT4612" s="333"/>
      <c r="DD4612" s="333"/>
      <c r="DN4612" s="333"/>
      <c r="DX4612" s="333"/>
      <c r="EH4612" s="333"/>
      <c r="ER4612" s="333"/>
      <c r="FX4612" s="389"/>
      <c r="GH4612" s="333"/>
      <c r="GR4612" s="333"/>
      <c r="HB4612" s="333"/>
      <c r="HL4612" s="333"/>
      <c r="HV4612" s="333"/>
      <c r="IA4612" s="325"/>
    </row>
    <row r="4613" spans="1:235" s="48" customFormat="1">
      <c r="A4613" s="46"/>
      <c r="AB4613" s="333"/>
      <c r="AL4613" s="333"/>
      <c r="AV4613" s="333"/>
      <c r="BF4613" s="333"/>
      <c r="BP4613" s="333"/>
      <c r="BZ4613" s="333"/>
      <c r="CJ4613" s="333"/>
      <c r="CT4613" s="333"/>
      <c r="DD4613" s="333"/>
      <c r="DN4613" s="333"/>
      <c r="DX4613" s="333"/>
      <c r="EH4613" s="333"/>
      <c r="ER4613" s="333"/>
      <c r="FX4613" s="389"/>
      <c r="GH4613" s="333"/>
      <c r="GR4613" s="333"/>
      <c r="HB4613" s="333"/>
      <c r="HL4613" s="333"/>
      <c r="HV4613" s="333"/>
      <c r="IA4613" s="325"/>
    </row>
    <row r="4614" spans="1:235" s="48" customFormat="1">
      <c r="A4614" s="46"/>
      <c r="AB4614" s="333"/>
      <c r="AL4614" s="333"/>
      <c r="AV4614" s="333"/>
      <c r="BF4614" s="333"/>
      <c r="BP4614" s="333"/>
      <c r="BZ4614" s="333"/>
      <c r="CJ4614" s="333"/>
      <c r="CT4614" s="333"/>
      <c r="DD4614" s="333"/>
      <c r="DN4614" s="333"/>
      <c r="DX4614" s="333"/>
      <c r="EH4614" s="333"/>
      <c r="ER4614" s="333"/>
      <c r="FX4614" s="389"/>
      <c r="GH4614" s="333"/>
      <c r="GR4614" s="333"/>
      <c r="HB4614" s="333"/>
      <c r="HL4614" s="333"/>
      <c r="HV4614" s="333"/>
      <c r="IA4614" s="325"/>
    </row>
    <row r="4615" spans="1:235" s="48" customFormat="1">
      <c r="A4615" s="46"/>
      <c r="AB4615" s="333"/>
      <c r="AL4615" s="333"/>
      <c r="AV4615" s="333"/>
      <c r="BF4615" s="333"/>
      <c r="BP4615" s="333"/>
      <c r="BZ4615" s="333"/>
      <c r="CJ4615" s="333"/>
      <c r="CT4615" s="333"/>
      <c r="DD4615" s="333"/>
      <c r="DN4615" s="333"/>
      <c r="DX4615" s="333"/>
      <c r="EH4615" s="333"/>
      <c r="ER4615" s="333"/>
      <c r="FX4615" s="389"/>
      <c r="GH4615" s="333"/>
      <c r="GR4615" s="333"/>
      <c r="HB4615" s="333"/>
      <c r="HL4615" s="333"/>
      <c r="HV4615" s="333"/>
      <c r="IA4615" s="325"/>
    </row>
    <row r="4616" spans="1:235" s="48" customFormat="1">
      <c r="A4616" s="46"/>
      <c r="AB4616" s="333"/>
      <c r="AL4616" s="333"/>
      <c r="AV4616" s="333"/>
      <c r="BF4616" s="333"/>
      <c r="BP4616" s="333"/>
      <c r="BZ4616" s="333"/>
      <c r="CJ4616" s="333"/>
      <c r="CT4616" s="333"/>
      <c r="DD4616" s="333"/>
      <c r="DN4616" s="333"/>
      <c r="DX4616" s="333"/>
      <c r="EH4616" s="333"/>
      <c r="ER4616" s="333"/>
      <c r="FX4616" s="389"/>
      <c r="GH4616" s="333"/>
      <c r="GR4616" s="333"/>
      <c r="HB4616" s="333"/>
      <c r="HL4616" s="333"/>
      <c r="HV4616" s="333"/>
      <c r="IA4616" s="325"/>
    </row>
    <row r="4617" spans="1:235" s="48" customFormat="1">
      <c r="A4617" s="46"/>
      <c r="AB4617" s="333"/>
      <c r="AL4617" s="333"/>
      <c r="AV4617" s="333"/>
      <c r="BF4617" s="333"/>
      <c r="BP4617" s="333"/>
      <c r="BZ4617" s="333"/>
      <c r="CJ4617" s="333"/>
      <c r="CT4617" s="333"/>
      <c r="DD4617" s="333"/>
      <c r="DN4617" s="333"/>
      <c r="DX4617" s="333"/>
      <c r="EH4617" s="333"/>
      <c r="ER4617" s="333"/>
      <c r="FX4617" s="389"/>
      <c r="GH4617" s="333"/>
      <c r="GR4617" s="333"/>
      <c r="HB4617" s="333"/>
      <c r="HL4617" s="333"/>
      <c r="HV4617" s="333"/>
      <c r="IA4617" s="325"/>
    </row>
    <row r="4618" spans="1:235" s="48" customFormat="1">
      <c r="A4618" s="46"/>
      <c r="AB4618" s="333"/>
      <c r="AL4618" s="333"/>
      <c r="AV4618" s="333"/>
      <c r="BF4618" s="333"/>
      <c r="BP4618" s="333"/>
      <c r="BZ4618" s="333"/>
      <c r="CJ4618" s="333"/>
      <c r="CT4618" s="333"/>
      <c r="DD4618" s="333"/>
      <c r="DN4618" s="333"/>
      <c r="DX4618" s="333"/>
      <c r="EH4618" s="333"/>
      <c r="ER4618" s="333"/>
      <c r="FX4618" s="389"/>
      <c r="GH4618" s="333"/>
      <c r="GR4618" s="333"/>
      <c r="HB4618" s="333"/>
      <c r="HL4618" s="333"/>
      <c r="HV4618" s="333"/>
      <c r="IA4618" s="325"/>
    </row>
    <row r="4619" spans="1:235" s="48" customFormat="1">
      <c r="A4619" s="46"/>
      <c r="AB4619" s="333"/>
      <c r="AL4619" s="333"/>
      <c r="AV4619" s="333"/>
      <c r="BF4619" s="333"/>
      <c r="BP4619" s="333"/>
      <c r="BZ4619" s="333"/>
      <c r="CJ4619" s="333"/>
      <c r="CT4619" s="333"/>
      <c r="DD4619" s="333"/>
      <c r="DN4619" s="333"/>
      <c r="DX4619" s="333"/>
      <c r="EH4619" s="333"/>
      <c r="ER4619" s="333"/>
      <c r="FX4619" s="389"/>
      <c r="GH4619" s="333"/>
      <c r="GR4619" s="333"/>
      <c r="HB4619" s="333"/>
      <c r="HL4619" s="333"/>
      <c r="HV4619" s="333"/>
      <c r="IA4619" s="325"/>
    </row>
    <row r="4620" spans="1:235" s="48" customFormat="1">
      <c r="A4620" s="46"/>
      <c r="AB4620" s="333"/>
      <c r="AL4620" s="333"/>
      <c r="AV4620" s="333"/>
      <c r="BF4620" s="333"/>
      <c r="BP4620" s="333"/>
      <c r="BZ4620" s="333"/>
      <c r="CJ4620" s="333"/>
      <c r="CT4620" s="333"/>
      <c r="DD4620" s="333"/>
      <c r="DN4620" s="333"/>
      <c r="DX4620" s="333"/>
      <c r="EH4620" s="333"/>
      <c r="ER4620" s="333"/>
      <c r="FX4620" s="389"/>
      <c r="GH4620" s="333"/>
      <c r="GR4620" s="333"/>
      <c r="HB4620" s="333"/>
      <c r="HL4620" s="333"/>
      <c r="HV4620" s="333"/>
      <c r="IA4620" s="325"/>
    </row>
    <row r="4621" spans="1:235" s="48" customFormat="1">
      <c r="A4621" s="46"/>
      <c r="AB4621" s="333"/>
      <c r="AL4621" s="333"/>
      <c r="AV4621" s="333"/>
      <c r="BF4621" s="333"/>
      <c r="BP4621" s="333"/>
      <c r="BZ4621" s="333"/>
      <c r="CJ4621" s="333"/>
      <c r="CT4621" s="333"/>
      <c r="DD4621" s="333"/>
      <c r="DN4621" s="333"/>
      <c r="DX4621" s="333"/>
      <c r="EH4621" s="333"/>
      <c r="ER4621" s="333"/>
      <c r="FX4621" s="389"/>
      <c r="GH4621" s="333"/>
      <c r="GR4621" s="333"/>
      <c r="HB4621" s="333"/>
      <c r="HL4621" s="333"/>
      <c r="HV4621" s="333"/>
      <c r="IA4621" s="325"/>
    </row>
    <row r="4622" spans="1:235" s="48" customFormat="1">
      <c r="A4622" s="46"/>
      <c r="AB4622" s="333"/>
      <c r="AL4622" s="333"/>
      <c r="AV4622" s="333"/>
      <c r="BF4622" s="333"/>
      <c r="BP4622" s="333"/>
      <c r="BZ4622" s="333"/>
      <c r="CJ4622" s="333"/>
      <c r="CT4622" s="333"/>
      <c r="DD4622" s="333"/>
      <c r="DN4622" s="333"/>
      <c r="DX4622" s="333"/>
      <c r="EH4622" s="333"/>
      <c r="ER4622" s="333"/>
      <c r="FX4622" s="389"/>
      <c r="GH4622" s="333"/>
      <c r="GR4622" s="333"/>
      <c r="HB4622" s="333"/>
      <c r="HL4622" s="333"/>
      <c r="HV4622" s="333"/>
      <c r="IA4622" s="325"/>
    </row>
    <row r="4623" spans="1:235" s="48" customFormat="1">
      <c r="A4623" s="46"/>
      <c r="AB4623" s="333"/>
      <c r="AL4623" s="333"/>
      <c r="AV4623" s="333"/>
      <c r="BF4623" s="333"/>
      <c r="BP4623" s="333"/>
      <c r="BZ4623" s="333"/>
      <c r="CJ4623" s="333"/>
      <c r="CT4623" s="333"/>
      <c r="DD4623" s="333"/>
      <c r="DN4623" s="333"/>
      <c r="DX4623" s="333"/>
      <c r="EH4623" s="333"/>
      <c r="ER4623" s="333"/>
      <c r="FX4623" s="389"/>
      <c r="GH4623" s="333"/>
      <c r="GR4623" s="333"/>
      <c r="HB4623" s="333"/>
      <c r="HL4623" s="333"/>
      <c r="HV4623" s="333"/>
      <c r="IA4623" s="325"/>
    </row>
    <row r="4624" spans="1:235" s="48" customFormat="1">
      <c r="A4624" s="46"/>
      <c r="AB4624" s="333"/>
      <c r="AL4624" s="333"/>
      <c r="AV4624" s="333"/>
      <c r="BF4624" s="333"/>
      <c r="BP4624" s="333"/>
      <c r="BZ4624" s="333"/>
      <c r="CJ4624" s="333"/>
      <c r="CT4624" s="333"/>
      <c r="DD4624" s="333"/>
      <c r="DN4624" s="333"/>
      <c r="DX4624" s="333"/>
      <c r="EH4624" s="333"/>
      <c r="ER4624" s="333"/>
      <c r="FX4624" s="389"/>
      <c r="GH4624" s="333"/>
      <c r="GR4624" s="333"/>
      <c r="HB4624" s="333"/>
      <c r="HL4624" s="333"/>
      <c r="HV4624" s="333"/>
      <c r="IA4624" s="325"/>
    </row>
    <row r="4625" spans="1:235" s="48" customFormat="1">
      <c r="A4625" s="46"/>
      <c r="AB4625" s="333"/>
      <c r="AL4625" s="333"/>
      <c r="AV4625" s="333"/>
      <c r="BF4625" s="333"/>
      <c r="BP4625" s="333"/>
      <c r="BZ4625" s="333"/>
      <c r="CJ4625" s="333"/>
      <c r="CT4625" s="333"/>
      <c r="DD4625" s="333"/>
      <c r="DN4625" s="333"/>
      <c r="DX4625" s="333"/>
      <c r="EH4625" s="333"/>
      <c r="ER4625" s="333"/>
      <c r="FX4625" s="389"/>
      <c r="GH4625" s="333"/>
      <c r="GR4625" s="333"/>
      <c r="HB4625" s="333"/>
      <c r="HL4625" s="333"/>
      <c r="HV4625" s="333"/>
      <c r="IA4625" s="325"/>
    </row>
    <row r="4626" spans="1:235" s="48" customFormat="1">
      <c r="A4626" s="46"/>
      <c r="AB4626" s="333"/>
      <c r="AL4626" s="333"/>
      <c r="AV4626" s="333"/>
      <c r="BF4626" s="333"/>
      <c r="BP4626" s="333"/>
      <c r="BZ4626" s="333"/>
      <c r="CJ4626" s="333"/>
      <c r="CT4626" s="333"/>
      <c r="DD4626" s="333"/>
      <c r="DN4626" s="333"/>
      <c r="DX4626" s="333"/>
      <c r="EH4626" s="333"/>
      <c r="ER4626" s="333"/>
      <c r="FX4626" s="389"/>
      <c r="GH4626" s="333"/>
      <c r="GR4626" s="333"/>
      <c r="HB4626" s="333"/>
      <c r="HL4626" s="333"/>
      <c r="HV4626" s="333"/>
      <c r="IA4626" s="325"/>
    </row>
    <row r="4627" spans="1:235" s="48" customFormat="1">
      <c r="A4627" s="46"/>
      <c r="AB4627" s="333"/>
      <c r="AL4627" s="333"/>
      <c r="AV4627" s="333"/>
      <c r="BF4627" s="333"/>
      <c r="BP4627" s="333"/>
      <c r="BZ4627" s="333"/>
      <c r="CJ4627" s="333"/>
      <c r="CT4627" s="333"/>
      <c r="DD4627" s="333"/>
      <c r="DN4627" s="333"/>
      <c r="DX4627" s="333"/>
      <c r="EH4627" s="333"/>
      <c r="ER4627" s="333"/>
      <c r="FX4627" s="389"/>
      <c r="GH4627" s="333"/>
      <c r="GR4627" s="333"/>
      <c r="HB4627" s="333"/>
      <c r="HL4627" s="333"/>
      <c r="HV4627" s="333"/>
      <c r="IA4627" s="325"/>
    </row>
    <row r="4628" spans="1:235" s="48" customFormat="1">
      <c r="A4628" s="46"/>
      <c r="AB4628" s="333"/>
      <c r="AL4628" s="333"/>
      <c r="AV4628" s="333"/>
      <c r="BF4628" s="333"/>
      <c r="BP4628" s="333"/>
      <c r="BZ4628" s="333"/>
      <c r="CJ4628" s="333"/>
      <c r="CT4628" s="333"/>
      <c r="DD4628" s="333"/>
      <c r="DN4628" s="333"/>
      <c r="DX4628" s="333"/>
      <c r="EH4628" s="333"/>
      <c r="ER4628" s="333"/>
      <c r="FX4628" s="389"/>
      <c r="GH4628" s="333"/>
      <c r="GR4628" s="333"/>
      <c r="HB4628" s="333"/>
      <c r="HL4628" s="333"/>
      <c r="HV4628" s="333"/>
      <c r="IA4628" s="325"/>
    </row>
    <row r="4629" spans="1:235" s="48" customFormat="1">
      <c r="A4629" s="46"/>
      <c r="AB4629" s="333"/>
      <c r="AL4629" s="333"/>
      <c r="AV4629" s="333"/>
      <c r="BF4629" s="333"/>
      <c r="BP4629" s="333"/>
      <c r="BZ4629" s="333"/>
      <c r="CJ4629" s="333"/>
      <c r="CT4629" s="333"/>
      <c r="DD4629" s="333"/>
      <c r="DN4629" s="333"/>
      <c r="DX4629" s="333"/>
      <c r="EH4629" s="333"/>
      <c r="ER4629" s="333"/>
      <c r="FX4629" s="389"/>
      <c r="GH4629" s="333"/>
      <c r="GR4629" s="333"/>
      <c r="HB4629" s="333"/>
      <c r="HL4629" s="333"/>
      <c r="HV4629" s="333"/>
      <c r="IA4629" s="325"/>
    </row>
    <row r="4630" spans="1:235" s="48" customFormat="1">
      <c r="A4630" s="46"/>
      <c r="AB4630" s="333"/>
      <c r="AL4630" s="333"/>
      <c r="AV4630" s="333"/>
      <c r="BF4630" s="333"/>
      <c r="BP4630" s="333"/>
      <c r="BZ4630" s="333"/>
      <c r="CJ4630" s="333"/>
      <c r="CT4630" s="333"/>
      <c r="DD4630" s="333"/>
      <c r="DN4630" s="333"/>
      <c r="DX4630" s="333"/>
      <c r="EH4630" s="333"/>
      <c r="ER4630" s="333"/>
      <c r="FX4630" s="389"/>
      <c r="GH4630" s="333"/>
      <c r="GR4630" s="333"/>
      <c r="HB4630" s="333"/>
      <c r="HL4630" s="333"/>
      <c r="HV4630" s="333"/>
      <c r="IA4630" s="325"/>
    </row>
    <row r="4631" spans="1:235" s="48" customFormat="1">
      <c r="A4631" s="46"/>
      <c r="AB4631" s="333"/>
      <c r="AL4631" s="333"/>
      <c r="AV4631" s="333"/>
      <c r="BF4631" s="333"/>
      <c r="BP4631" s="333"/>
      <c r="BZ4631" s="333"/>
      <c r="CJ4631" s="333"/>
      <c r="CT4631" s="333"/>
      <c r="DD4631" s="333"/>
      <c r="DN4631" s="333"/>
      <c r="DX4631" s="333"/>
      <c r="EH4631" s="333"/>
      <c r="ER4631" s="333"/>
      <c r="FX4631" s="389"/>
      <c r="GH4631" s="333"/>
      <c r="GR4631" s="333"/>
      <c r="HB4631" s="333"/>
      <c r="HL4631" s="333"/>
      <c r="HV4631" s="333"/>
      <c r="IA4631" s="325"/>
    </row>
    <row r="4632" spans="1:235" s="48" customFormat="1">
      <c r="A4632" s="46"/>
      <c r="AB4632" s="333"/>
      <c r="AL4632" s="333"/>
      <c r="AV4632" s="333"/>
      <c r="BF4632" s="333"/>
      <c r="BP4632" s="333"/>
      <c r="BZ4632" s="333"/>
      <c r="CJ4632" s="333"/>
      <c r="CT4632" s="333"/>
      <c r="DD4632" s="333"/>
      <c r="DN4632" s="333"/>
      <c r="DX4632" s="333"/>
      <c r="EH4632" s="333"/>
      <c r="ER4632" s="333"/>
      <c r="FX4632" s="389"/>
      <c r="GH4632" s="333"/>
      <c r="GR4632" s="333"/>
      <c r="HB4632" s="333"/>
      <c r="HL4632" s="333"/>
      <c r="HV4632" s="333"/>
      <c r="IA4632" s="325"/>
    </row>
    <row r="4633" spans="1:235" s="48" customFormat="1">
      <c r="A4633" s="46"/>
      <c r="AB4633" s="333"/>
      <c r="AL4633" s="333"/>
      <c r="AV4633" s="333"/>
      <c r="BF4633" s="333"/>
      <c r="BP4633" s="333"/>
      <c r="BZ4633" s="333"/>
      <c r="CJ4633" s="333"/>
      <c r="CT4633" s="333"/>
      <c r="DD4633" s="333"/>
      <c r="DN4633" s="333"/>
      <c r="DX4633" s="333"/>
      <c r="EH4633" s="333"/>
      <c r="ER4633" s="333"/>
      <c r="FX4633" s="389"/>
      <c r="GH4633" s="333"/>
      <c r="GR4633" s="333"/>
      <c r="HB4633" s="333"/>
      <c r="HL4633" s="333"/>
      <c r="HV4633" s="333"/>
      <c r="IA4633" s="325"/>
    </row>
    <row r="4634" spans="1:235" s="48" customFormat="1">
      <c r="A4634" s="46"/>
      <c r="AB4634" s="333"/>
      <c r="AL4634" s="333"/>
      <c r="AV4634" s="333"/>
      <c r="BF4634" s="333"/>
      <c r="BP4634" s="333"/>
      <c r="BZ4634" s="333"/>
      <c r="CJ4634" s="333"/>
      <c r="CT4634" s="333"/>
      <c r="DD4634" s="333"/>
      <c r="DN4634" s="333"/>
      <c r="DX4634" s="333"/>
      <c r="EH4634" s="333"/>
      <c r="ER4634" s="333"/>
      <c r="FX4634" s="389"/>
      <c r="GH4634" s="333"/>
      <c r="GR4634" s="333"/>
      <c r="HB4634" s="333"/>
      <c r="HL4634" s="333"/>
      <c r="HV4634" s="333"/>
      <c r="IA4634" s="325"/>
    </row>
    <row r="4635" spans="1:235" s="48" customFormat="1">
      <c r="A4635" s="46"/>
      <c r="AB4635" s="333"/>
      <c r="AL4635" s="333"/>
      <c r="AV4635" s="333"/>
      <c r="BF4635" s="333"/>
      <c r="BP4635" s="333"/>
      <c r="BZ4635" s="333"/>
      <c r="CJ4635" s="333"/>
      <c r="CT4635" s="333"/>
      <c r="DD4635" s="333"/>
      <c r="DN4635" s="333"/>
      <c r="DX4635" s="333"/>
      <c r="EH4635" s="333"/>
      <c r="ER4635" s="333"/>
      <c r="FX4635" s="389"/>
      <c r="GH4635" s="333"/>
      <c r="GR4635" s="333"/>
      <c r="HB4635" s="333"/>
      <c r="HL4635" s="333"/>
      <c r="HV4635" s="333"/>
      <c r="IA4635" s="325"/>
    </row>
    <row r="4636" spans="1:235" s="48" customFormat="1">
      <c r="A4636" s="46"/>
      <c r="AB4636" s="333"/>
      <c r="AL4636" s="333"/>
      <c r="AV4636" s="333"/>
      <c r="BF4636" s="333"/>
      <c r="BP4636" s="333"/>
      <c r="BZ4636" s="333"/>
      <c r="CJ4636" s="333"/>
      <c r="CT4636" s="333"/>
      <c r="DD4636" s="333"/>
      <c r="DN4636" s="333"/>
      <c r="DX4636" s="333"/>
      <c r="EH4636" s="333"/>
      <c r="ER4636" s="333"/>
      <c r="FX4636" s="389"/>
      <c r="GH4636" s="333"/>
      <c r="GR4636" s="333"/>
      <c r="HB4636" s="333"/>
      <c r="HL4636" s="333"/>
      <c r="HV4636" s="333"/>
      <c r="IA4636" s="325"/>
    </row>
    <row r="4637" spans="1:235" s="48" customFormat="1">
      <c r="A4637" s="46"/>
      <c r="AB4637" s="333"/>
      <c r="AL4637" s="333"/>
      <c r="AV4637" s="333"/>
      <c r="BF4637" s="333"/>
      <c r="BP4637" s="333"/>
      <c r="BZ4637" s="333"/>
      <c r="CJ4637" s="333"/>
      <c r="CT4637" s="333"/>
      <c r="DD4637" s="333"/>
      <c r="DN4637" s="333"/>
      <c r="DX4637" s="333"/>
      <c r="EH4637" s="333"/>
      <c r="ER4637" s="333"/>
      <c r="FX4637" s="389"/>
      <c r="GH4637" s="333"/>
      <c r="GR4637" s="333"/>
      <c r="HB4637" s="333"/>
      <c r="HL4637" s="333"/>
      <c r="HV4637" s="333"/>
      <c r="IA4637" s="325"/>
    </row>
    <row r="4638" spans="1:235" s="48" customFormat="1">
      <c r="A4638" s="46"/>
      <c r="AB4638" s="333"/>
      <c r="AL4638" s="333"/>
      <c r="AV4638" s="333"/>
      <c r="BF4638" s="333"/>
      <c r="BP4638" s="333"/>
      <c r="BZ4638" s="333"/>
      <c r="CJ4638" s="333"/>
      <c r="CT4638" s="333"/>
      <c r="DD4638" s="333"/>
      <c r="DN4638" s="333"/>
      <c r="DX4638" s="333"/>
      <c r="EH4638" s="333"/>
      <c r="ER4638" s="333"/>
      <c r="FX4638" s="389"/>
      <c r="GH4638" s="333"/>
      <c r="GR4638" s="333"/>
      <c r="HB4638" s="333"/>
      <c r="HL4638" s="333"/>
      <c r="HV4638" s="333"/>
      <c r="IA4638" s="325"/>
    </row>
    <row r="4639" spans="1:235" s="48" customFormat="1">
      <c r="A4639" s="46"/>
      <c r="AB4639" s="333"/>
      <c r="AL4639" s="333"/>
      <c r="AV4639" s="333"/>
      <c r="BF4639" s="333"/>
      <c r="BP4639" s="333"/>
      <c r="BZ4639" s="333"/>
      <c r="CJ4639" s="333"/>
      <c r="CT4639" s="333"/>
      <c r="DD4639" s="333"/>
      <c r="DN4639" s="333"/>
      <c r="DX4639" s="333"/>
      <c r="EH4639" s="333"/>
      <c r="ER4639" s="333"/>
      <c r="FX4639" s="389"/>
      <c r="GH4639" s="333"/>
      <c r="GR4639" s="333"/>
      <c r="HB4639" s="333"/>
      <c r="HL4639" s="333"/>
      <c r="HV4639" s="333"/>
      <c r="IA4639" s="325"/>
    </row>
    <row r="4640" spans="1:235" s="48" customFormat="1">
      <c r="A4640" s="46"/>
      <c r="AB4640" s="333"/>
      <c r="AL4640" s="333"/>
      <c r="AV4640" s="333"/>
      <c r="BF4640" s="333"/>
      <c r="BP4640" s="333"/>
      <c r="BZ4640" s="333"/>
      <c r="CJ4640" s="333"/>
      <c r="CT4640" s="333"/>
      <c r="DD4640" s="333"/>
      <c r="DN4640" s="333"/>
      <c r="DX4640" s="333"/>
      <c r="EH4640" s="333"/>
      <c r="ER4640" s="333"/>
      <c r="FX4640" s="389"/>
      <c r="GH4640" s="333"/>
      <c r="GR4640" s="333"/>
      <c r="HB4640" s="333"/>
      <c r="HL4640" s="333"/>
      <c r="HV4640" s="333"/>
      <c r="IA4640" s="325"/>
    </row>
    <row r="4641" spans="1:235" s="48" customFormat="1">
      <c r="A4641" s="46"/>
      <c r="AB4641" s="333"/>
      <c r="AL4641" s="333"/>
      <c r="AV4641" s="333"/>
      <c r="BF4641" s="333"/>
      <c r="BP4641" s="333"/>
      <c r="BZ4641" s="333"/>
      <c r="CJ4641" s="333"/>
      <c r="CT4641" s="333"/>
      <c r="DD4641" s="333"/>
      <c r="DN4641" s="333"/>
      <c r="DX4641" s="333"/>
      <c r="EH4641" s="333"/>
      <c r="ER4641" s="333"/>
      <c r="FX4641" s="389"/>
      <c r="GH4641" s="333"/>
      <c r="GR4641" s="333"/>
      <c r="HB4641" s="333"/>
      <c r="HL4641" s="333"/>
      <c r="HV4641" s="333"/>
      <c r="IA4641" s="325"/>
    </row>
    <row r="4642" spans="1:235" s="48" customFormat="1">
      <c r="A4642" s="46"/>
      <c r="AB4642" s="333"/>
      <c r="AL4642" s="333"/>
      <c r="AV4642" s="333"/>
      <c r="BF4642" s="333"/>
      <c r="BP4642" s="333"/>
      <c r="BZ4642" s="333"/>
      <c r="CJ4642" s="333"/>
      <c r="CT4642" s="333"/>
      <c r="DD4642" s="333"/>
      <c r="DN4642" s="333"/>
      <c r="DX4642" s="333"/>
      <c r="EH4642" s="333"/>
      <c r="ER4642" s="333"/>
      <c r="FX4642" s="389"/>
      <c r="GH4642" s="333"/>
      <c r="GR4642" s="333"/>
      <c r="HB4642" s="333"/>
      <c r="HL4642" s="333"/>
      <c r="HV4642" s="333"/>
      <c r="IA4642" s="325"/>
    </row>
    <row r="4643" spans="1:235" s="48" customFormat="1">
      <c r="A4643" s="46"/>
      <c r="AB4643" s="333"/>
      <c r="AL4643" s="333"/>
      <c r="AV4643" s="333"/>
      <c r="BF4643" s="333"/>
      <c r="BP4643" s="333"/>
      <c r="BZ4643" s="333"/>
      <c r="CJ4643" s="333"/>
      <c r="CT4643" s="333"/>
      <c r="DD4643" s="333"/>
      <c r="DN4643" s="333"/>
      <c r="DX4643" s="333"/>
      <c r="EH4643" s="333"/>
      <c r="ER4643" s="333"/>
      <c r="FX4643" s="389"/>
      <c r="GH4643" s="333"/>
      <c r="GR4643" s="333"/>
      <c r="HB4643" s="333"/>
      <c r="HL4643" s="333"/>
      <c r="HV4643" s="333"/>
      <c r="IA4643" s="325"/>
    </row>
    <row r="4644" spans="1:235" s="48" customFormat="1">
      <c r="A4644" s="46"/>
      <c r="AB4644" s="333"/>
      <c r="AL4644" s="333"/>
      <c r="AV4644" s="333"/>
      <c r="BF4644" s="333"/>
      <c r="BP4644" s="333"/>
      <c r="BZ4644" s="333"/>
      <c r="CJ4644" s="333"/>
      <c r="CT4644" s="333"/>
      <c r="DD4644" s="333"/>
      <c r="DN4644" s="333"/>
      <c r="DX4644" s="333"/>
      <c r="EH4644" s="333"/>
      <c r="ER4644" s="333"/>
      <c r="FX4644" s="389"/>
      <c r="GH4644" s="333"/>
      <c r="GR4644" s="333"/>
      <c r="HB4644" s="333"/>
      <c r="HL4644" s="333"/>
      <c r="HV4644" s="333"/>
      <c r="IA4644" s="325"/>
    </row>
    <row r="4645" spans="1:235" s="48" customFormat="1">
      <c r="A4645" s="46"/>
      <c r="AB4645" s="333"/>
      <c r="AL4645" s="333"/>
      <c r="AV4645" s="333"/>
      <c r="BF4645" s="333"/>
      <c r="BP4645" s="333"/>
      <c r="BZ4645" s="333"/>
      <c r="CJ4645" s="333"/>
      <c r="CT4645" s="333"/>
      <c r="DD4645" s="333"/>
      <c r="DN4645" s="333"/>
      <c r="DX4645" s="333"/>
      <c r="EH4645" s="333"/>
      <c r="ER4645" s="333"/>
      <c r="FX4645" s="389"/>
      <c r="GH4645" s="333"/>
      <c r="GR4645" s="333"/>
      <c r="HB4645" s="333"/>
      <c r="HL4645" s="333"/>
      <c r="HV4645" s="333"/>
      <c r="IA4645" s="325"/>
    </row>
    <row r="4646" spans="1:235" s="48" customFormat="1">
      <c r="A4646" s="46"/>
      <c r="AB4646" s="333"/>
      <c r="AL4646" s="333"/>
      <c r="AV4646" s="333"/>
      <c r="BF4646" s="333"/>
      <c r="BP4646" s="333"/>
      <c r="BZ4646" s="333"/>
      <c r="CJ4646" s="333"/>
      <c r="CT4646" s="333"/>
      <c r="DD4646" s="333"/>
      <c r="DN4646" s="333"/>
      <c r="DX4646" s="333"/>
      <c r="EH4646" s="333"/>
      <c r="ER4646" s="333"/>
      <c r="FX4646" s="389"/>
      <c r="GH4646" s="333"/>
      <c r="GR4646" s="333"/>
      <c r="HB4646" s="333"/>
      <c r="HL4646" s="333"/>
      <c r="HV4646" s="333"/>
      <c r="IA4646" s="325"/>
    </row>
    <row r="4647" spans="1:235" s="48" customFormat="1">
      <c r="A4647" s="46"/>
      <c r="AB4647" s="333"/>
      <c r="AL4647" s="333"/>
      <c r="AV4647" s="333"/>
      <c r="BF4647" s="333"/>
      <c r="BP4647" s="333"/>
      <c r="BZ4647" s="333"/>
      <c r="CJ4647" s="333"/>
      <c r="CT4647" s="333"/>
      <c r="DD4647" s="333"/>
      <c r="DN4647" s="333"/>
      <c r="DX4647" s="333"/>
      <c r="EH4647" s="333"/>
      <c r="ER4647" s="333"/>
      <c r="FX4647" s="389"/>
      <c r="GH4647" s="333"/>
      <c r="GR4647" s="333"/>
      <c r="HB4647" s="333"/>
      <c r="HL4647" s="333"/>
      <c r="HV4647" s="333"/>
      <c r="IA4647" s="325"/>
    </row>
    <row r="4648" spans="1:235" s="48" customFormat="1">
      <c r="A4648" s="46"/>
      <c r="AB4648" s="333"/>
      <c r="AL4648" s="333"/>
      <c r="AV4648" s="333"/>
      <c r="BF4648" s="333"/>
      <c r="BP4648" s="333"/>
      <c r="BZ4648" s="333"/>
      <c r="CJ4648" s="333"/>
      <c r="CT4648" s="333"/>
      <c r="DD4648" s="333"/>
      <c r="DN4648" s="333"/>
      <c r="DX4648" s="333"/>
      <c r="EH4648" s="333"/>
      <c r="ER4648" s="333"/>
      <c r="FX4648" s="389"/>
      <c r="GH4648" s="333"/>
      <c r="GR4648" s="333"/>
      <c r="HB4648" s="333"/>
      <c r="HL4648" s="333"/>
      <c r="HV4648" s="333"/>
      <c r="IA4648" s="325"/>
    </row>
    <row r="4649" spans="1:235" s="48" customFormat="1">
      <c r="A4649" s="46"/>
      <c r="AB4649" s="333"/>
      <c r="AL4649" s="333"/>
      <c r="AV4649" s="333"/>
      <c r="BF4649" s="333"/>
      <c r="BP4649" s="333"/>
      <c r="BZ4649" s="333"/>
      <c r="CJ4649" s="333"/>
      <c r="CT4649" s="333"/>
      <c r="DD4649" s="333"/>
      <c r="DN4649" s="333"/>
      <c r="DX4649" s="333"/>
      <c r="EH4649" s="333"/>
      <c r="ER4649" s="333"/>
      <c r="FX4649" s="389"/>
      <c r="GH4649" s="333"/>
      <c r="GR4649" s="333"/>
      <c r="HB4649" s="333"/>
      <c r="HL4649" s="333"/>
      <c r="HV4649" s="333"/>
      <c r="IA4649" s="325"/>
    </row>
    <row r="4650" spans="1:235" s="48" customFormat="1">
      <c r="A4650" s="46"/>
      <c r="AB4650" s="333"/>
      <c r="AL4650" s="333"/>
      <c r="AV4650" s="333"/>
      <c r="BF4650" s="333"/>
      <c r="BP4650" s="333"/>
      <c r="BZ4650" s="333"/>
      <c r="CJ4650" s="333"/>
      <c r="CT4650" s="333"/>
      <c r="DD4650" s="333"/>
      <c r="DN4650" s="333"/>
      <c r="DX4650" s="333"/>
      <c r="EH4650" s="333"/>
      <c r="ER4650" s="333"/>
      <c r="FX4650" s="389"/>
      <c r="GH4650" s="333"/>
      <c r="GR4650" s="333"/>
      <c r="HB4650" s="333"/>
      <c r="HL4650" s="333"/>
      <c r="HV4650" s="333"/>
      <c r="IA4650" s="325"/>
    </row>
    <row r="4651" spans="1:235" s="48" customFormat="1">
      <c r="A4651" s="46"/>
      <c r="AB4651" s="333"/>
      <c r="AL4651" s="333"/>
      <c r="AV4651" s="333"/>
      <c r="BF4651" s="333"/>
      <c r="BP4651" s="333"/>
      <c r="BZ4651" s="333"/>
      <c r="CJ4651" s="333"/>
      <c r="CT4651" s="333"/>
      <c r="DD4651" s="333"/>
      <c r="DN4651" s="333"/>
      <c r="DX4651" s="333"/>
      <c r="EH4651" s="333"/>
      <c r="ER4651" s="333"/>
      <c r="FX4651" s="389"/>
      <c r="GH4651" s="333"/>
      <c r="GR4651" s="333"/>
      <c r="HB4651" s="333"/>
      <c r="HL4651" s="333"/>
      <c r="HV4651" s="333"/>
      <c r="IA4651" s="325"/>
    </row>
    <row r="4652" spans="1:235" s="48" customFormat="1">
      <c r="A4652" s="46"/>
      <c r="AB4652" s="333"/>
      <c r="AL4652" s="333"/>
      <c r="AV4652" s="333"/>
      <c r="BF4652" s="333"/>
      <c r="BP4652" s="333"/>
      <c r="BZ4652" s="333"/>
      <c r="CJ4652" s="333"/>
      <c r="CT4652" s="333"/>
      <c r="DD4652" s="333"/>
      <c r="DN4652" s="333"/>
      <c r="DX4652" s="333"/>
      <c r="EH4652" s="333"/>
      <c r="ER4652" s="333"/>
      <c r="FX4652" s="389"/>
      <c r="GH4652" s="333"/>
      <c r="GR4652" s="333"/>
      <c r="HB4652" s="333"/>
      <c r="HL4652" s="333"/>
      <c r="HV4652" s="333"/>
      <c r="IA4652" s="325"/>
    </row>
    <row r="4653" spans="1:235" s="48" customFormat="1">
      <c r="A4653" s="46"/>
      <c r="AB4653" s="333"/>
      <c r="AL4653" s="333"/>
      <c r="AV4653" s="333"/>
      <c r="BF4653" s="333"/>
      <c r="BP4653" s="333"/>
      <c r="BZ4653" s="333"/>
      <c r="CJ4653" s="333"/>
      <c r="CT4653" s="333"/>
      <c r="DD4653" s="333"/>
      <c r="DN4653" s="333"/>
      <c r="DX4653" s="333"/>
      <c r="EH4653" s="333"/>
      <c r="ER4653" s="333"/>
      <c r="FX4653" s="389"/>
      <c r="GH4653" s="333"/>
      <c r="GR4653" s="333"/>
      <c r="HB4653" s="333"/>
      <c r="HL4653" s="333"/>
      <c r="HV4653" s="333"/>
      <c r="IA4653" s="325"/>
    </row>
    <row r="4654" spans="1:235" s="48" customFormat="1">
      <c r="A4654" s="46"/>
      <c r="AB4654" s="333"/>
      <c r="AL4654" s="333"/>
      <c r="AV4654" s="333"/>
      <c r="BF4654" s="333"/>
      <c r="BP4654" s="333"/>
      <c r="BZ4654" s="333"/>
      <c r="CJ4654" s="333"/>
      <c r="CT4654" s="333"/>
      <c r="DD4654" s="333"/>
      <c r="DN4654" s="333"/>
      <c r="DX4654" s="333"/>
      <c r="EH4654" s="333"/>
      <c r="ER4654" s="333"/>
      <c r="FX4654" s="389"/>
      <c r="GH4654" s="333"/>
      <c r="GR4654" s="333"/>
      <c r="HB4654" s="333"/>
      <c r="HL4654" s="333"/>
      <c r="HV4654" s="333"/>
      <c r="IA4654" s="325"/>
    </row>
    <row r="4655" spans="1:235" s="48" customFormat="1">
      <c r="A4655" s="46"/>
      <c r="AB4655" s="333"/>
      <c r="AL4655" s="333"/>
      <c r="AV4655" s="333"/>
      <c r="BF4655" s="333"/>
      <c r="BP4655" s="333"/>
      <c r="BZ4655" s="333"/>
      <c r="CJ4655" s="333"/>
      <c r="CT4655" s="333"/>
      <c r="DD4655" s="333"/>
      <c r="DN4655" s="333"/>
      <c r="DX4655" s="333"/>
      <c r="EH4655" s="333"/>
      <c r="ER4655" s="333"/>
      <c r="FX4655" s="389"/>
      <c r="GH4655" s="333"/>
      <c r="GR4655" s="333"/>
      <c r="HB4655" s="333"/>
      <c r="HL4655" s="333"/>
      <c r="HV4655" s="333"/>
      <c r="IA4655" s="325"/>
    </row>
    <row r="4656" spans="1:235" s="48" customFormat="1">
      <c r="A4656" s="46"/>
      <c r="AB4656" s="333"/>
      <c r="AL4656" s="333"/>
      <c r="AV4656" s="333"/>
      <c r="BF4656" s="333"/>
      <c r="BP4656" s="333"/>
      <c r="BZ4656" s="333"/>
      <c r="CJ4656" s="333"/>
      <c r="CT4656" s="333"/>
      <c r="DD4656" s="333"/>
      <c r="DN4656" s="333"/>
      <c r="DX4656" s="333"/>
      <c r="EH4656" s="333"/>
      <c r="ER4656" s="333"/>
      <c r="FX4656" s="389"/>
      <c r="GH4656" s="333"/>
      <c r="GR4656" s="333"/>
      <c r="HB4656" s="333"/>
      <c r="HL4656" s="333"/>
      <c r="HV4656" s="333"/>
      <c r="IA4656" s="325"/>
    </row>
    <row r="4657" spans="1:235" s="48" customFormat="1">
      <c r="A4657" s="46"/>
      <c r="AB4657" s="333"/>
      <c r="AL4657" s="333"/>
      <c r="AV4657" s="333"/>
      <c r="BF4657" s="333"/>
      <c r="BP4657" s="333"/>
      <c r="BZ4657" s="333"/>
      <c r="CJ4657" s="333"/>
      <c r="CT4657" s="333"/>
      <c r="DD4657" s="333"/>
      <c r="DN4657" s="333"/>
      <c r="DX4657" s="333"/>
      <c r="EH4657" s="333"/>
      <c r="ER4657" s="333"/>
      <c r="FX4657" s="389"/>
      <c r="GH4657" s="333"/>
      <c r="GR4657" s="333"/>
      <c r="HB4657" s="333"/>
      <c r="HL4657" s="333"/>
      <c r="HV4657" s="333"/>
      <c r="IA4657" s="325"/>
    </row>
    <row r="4658" spans="1:235" s="48" customFormat="1">
      <c r="A4658" s="46"/>
      <c r="AB4658" s="333"/>
      <c r="AL4658" s="333"/>
      <c r="AV4658" s="333"/>
      <c r="BF4658" s="333"/>
      <c r="BP4658" s="333"/>
      <c r="BZ4658" s="333"/>
      <c r="CJ4658" s="333"/>
      <c r="CT4658" s="333"/>
      <c r="DD4658" s="333"/>
      <c r="DN4658" s="333"/>
      <c r="DX4658" s="333"/>
      <c r="EH4658" s="333"/>
      <c r="ER4658" s="333"/>
      <c r="FX4658" s="389"/>
      <c r="GH4658" s="333"/>
      <c r="GR4658" s="333"/>
      <c r="HB4658" s="333"/>
      <c r="HL4658" s="333"/>
      <c r="HV4658" s="333"/>
      <c r="IA4658" s="325"/>
    </row>
    <row r="4659" spans="1:235" s="48" customFormat="1">
      <c r="A4659" s="46"/>
      <c r="AB4659" s="333"/>
      <c r="AL4659" s="333"/>
      <c r="AV4659" s="333"/>
      <c r="BF4659" s="333"/>
      <c r="BP4659" s="333"/>
      <c r="BZ4659" s="333"/>
      <c r="CJ4659" s="333"/>
      <c r="CT4659" s="333"/>
      <c r="DD4659" s="333"/>
      <c r="DN4659" s="333"/>
      <c r="DX4659" s="333"/>
      <c r="EH4659" s="333"/>
      <c r="ER4659" s="333"/>
      <c r="FX4659" s="389"/>
      <c r="GH4659" s="333"/>
      <c r="GR4659" s="333"/>
      <c r="HB4659" s="333"/>
      <c r="HL4659" s="333"/>
      <c r="HV4659" s="333"/>
      <c r="IA4659" s="325"/>
    </row>
    <row r="4660" spans="1:235" s="48" customFormat="1">
      <c r="A4660" s="46"/>
      <c r="AB4660" s="333"/>
      <c r="AL4660" s="333"/>
      <c r="AV4660" s="333"/>
      <c r="BF4660" s="333"/>
      <c r="BP4660" s="333"/>
      <c r="BZ4660" s="333"/>
      <c r="CJ4660" s="333"/>
      <c r="CT4660" s="333"/>
      <c r="DD4660" s="333"/>
      <c r="DN4660" s="333"/>
      <c r="DX4660" s="333"/>
      <c r="EH4660" s="333"/>
      <c r="ER4660" s="333"/>
      <c r="FX4660" s="389"/>
      <c r="GH4660" s="333"/>
      <c r="GR4660" s="333"/>
      <c r="HB4660" s="333"/>
      <c r="HL4660" s="333"/>
      <c r="HV4660" s="333"/>
      <c r="IA4660" s="325"/>
    </row>
    <row r="4661" spans="1:235" s="48" customFormat="1">
      <c r="A4661" s="46"/>
      <c r="AB4661" s="333"/>
      <c r="AL4661" s="333"/>
      <c r="AV4661" s="333"/>
      <c r="BF4661" s="333"/>
      <c r="BP4661" s="333"/>
      <c r="BZ4661" s="333"/>
      <c r="CJ4661" s="333"/>
      <c r="CT4661" s="333"/>
      <c r="DD4661" s="333"/>
      <c r="DN4661" s="333"/>
      <c r="DX4661" s="333"/>
      <c r="EH4661" s="333"/>
      <c r="ER4661" s="333"/>
      <c r="FX4661" s="389"/>
      <c r="GH4661" s="333"/>
      <c r="GR4661" s="333"/>
      <c r="HB4661" s="333"/>
      <c r="HL4661" s="333"/>
      <c r="HV4661" s="333"/>
      <c r="IA4661" s="325"/>
    </row>
    <row r="4662" spans="1:235" s="48" customFormat="1">
      <c r="A4662" s="46"/>
      <c r="AB4662" s="333"/>
      <c r="AL4662" s="333"/>
      <c r="AV4662" s="333"/>
      <c r="BF4662" s="333"/>
      <c r="BP4662" s="333"/>
      <c r="BZ4662" s="333"/>
      <c r="CJ4662" s="333"/>
      <c r="CT4662" s="333"/>
      <c r="DD4662" s="333"/>
      <c r="DN4662" s="333"/>
      <c r="DX4662" s="333"/>
      <c r="EH4662" s="333"/>
      <c r="ER4662" s="333"/>
      <c r="FX4662" s="389"/>
      <c r="GH4662" s="333"/>
      <c r="GR4662" s="333"/>
      <c r="HB4662" s="333"/>
      <c r="HL4662" s="333"/>
      <c r="HV4662" s="333"/>
      <c r="IA4662" s="325"/>
    </row>
    <row r="4663" spans="1:235" s="48" customFormat="1">
      <c r="A4663" s="46"/>
      <c r="AB4663" s="333"/>
      <c r="AL4663" s="333"/>
      <c r="AV4663" s="333"/>
      <c r="BF4663" s="333"/>
      <c r="BP4663" s="333"/>
      <c r="BZ4663" s="333"/>
      <c r="CJ4663" s="333"/>
      <c r="CT4663" s="333"/>
      <c r="DD4663" s="333"/>
      <c r="DN4663" s="333"/>
      <c r="DX4663" s="333"/>
      <c r="EH4663" s="333"/>
      <c r="ER4663" s="333"/>
      <c r="FX4663" s="389"/>
      <c r="GH4663" s="333"/>
      <c r="GR4663" s="333"/>
      <c r="HB4663" s="333"/>
      <c r="HL4663" s="333"/>
      <c r="HV4663" s="333"/>
      <c r="IA4663" s="325"/>
    </row>
    <row r="4664" spans="1:235" s="48" customFormat="1">
      <c r="A4664" s="46"/>
      <c r="AB4664" s="333"/>
      <c r="AL4664" s="333"/>
      <c r="AV4664" s="333"/>
      <c r="BF4664" s="333"/>
      <c r="BP4664" s="333"/>
      <c r="BZ4664" s="333"/>
      <c r="CJ4664" s="333"/>
      <c r="CT4664" s="333"/>
      <c r="DD4664" s="333"/>
      <c r="DN4664" s="333"/>
      <c r="DX4664" s="333"/>
      <c r="EH4664" s="333"/>
      <c r="ER4664" s="333"/>
      <c r="FX4664" s="389"/>
      <c r="GH4664" s="333"/>
      <c r="GR4664" s="333"/>
      <c r="HB4664" s="333"/>
      <c r="HL4664" s="333"/>
      <c r="HV4664" s="333"/>
      <c r="IA4664" s="325"/>
    </row>
    <row r="4665" spans="1:235" s="48" customFormat="1">
      <c r="A4665" s="46"/>
      <c r="AB4665" s="333"/>
      <c r="AL4665" s="333"/>
      <c r="AV4665" s="333"/>
      <c r="BF4665" s="333"/>
      <c r="BP4665" s="333"/>
      <c r="BZ4665" s="333"/>
      <c r="CJ4665" s="333"/>
      <c r="CT4665" s="333"/>
      <c r="DD4665" s="333"/>
      <c r="DN4665" s="333"/>
      <c r="DX4665" s="333"/>
      <c r="EH4665" s="333"/>
      <c r="ER4665" s="333"/>
      <c r="FX4665" s="389"/>
      <c r="GH4665" s="333"/>
      <c r="GR4665" s="333"/>
      <c r="HB4665" s="333"/>
      <c r="HL4665" s="333"/>
      <c r="HV4665" s="333"/>
      <c r="IA4665" s="325"/>
    </row>
    <row r="4666" spans="1:235" s="48" customFormat="1">
      <c r="A4666" s="46"/>
      <c r="AB4666" s="333"/>
      <c r="AL4666" s="333"/>
      <c r="AV4666" s="333"/>
      <c r="BF4666" s="333"/>
      <c r="BP4666" s="333"/>
      <c r="BZ4666" s="333"/>
      <c r="CJ4666" s="333"/>
      <c r="CT4666" s="333"/>
      <c r="DD4666" s="333"/>
      <c r="DN4666" s="333"/>
      <c r="DX4666" s="333"/>
      <c r="EH4666" s="333"/>
      <c r="ER4666" s="333"/>
      <c r="FX4666" s="389"/>
      <c r="GH4666" s="333"/>
      <c r="GR4666" s="333"/>
      <c r="HB4666" s="333"/>
      <c r="HL4666" s="333"/>
      <c r="HV4666" s="333"/>
      <c r="IA4666" s="325"/>
    </row>
    <row r="4667" spans="1:235" s="48" customFormat="1">
      <c r="A4667" s="46"/>
      <c r="AB4667" s="333"/>
      <c r="AL4667" s="333"/>
      <c r="AV4667" s="333"/>
      <c r="BF4667" s="333"/>
      <c r="BP4667" s="333"/>
      <c r="BZ4667" s="333"/>
      <c r="CJ4667" s="333"/>
      <c r="CT4667" s="333"/>
      <c r="DD4667" s="333"/>
      <c r="DN4667" s="333"/>
      <c r="DX4667" s="333"/>
      <c r="EH4667" s="333"/>
      <c r="ER4667" s="333"/>
      <c r="FX4667" s="389"/>
      <c r="GH4667" s="333"/>
      <c r="GR4667" s="333"/>
      <c r="HB4667" s="333"/>
      <c r="HL4667" s="333"/>
      <c r="HV4667" s="333"/>
      <c r="IA4667" s="325"/>
    </row>
    <row r="4668" spans="1:235" s="48" customFormat="1">
      <c r="A4668" s="46"/>
      <c r="AB4668" s="333"/>
      <c r="AL4668" s="333"/>
      <c r="AV4668" s="333"/>
      <c r="BF4668" s="333"/>
      <c r="BP4668" s="333"/>
      <c r="BZ4668" s="333"/>
      <c r="CJ4668" s="333"/>
      <c r="CT4668" s="333"/>
      <c r="DD4668" s="333"/>
      <c r="DN4668" s="333"/>
      <c r="DX4668" s="333"/>
      <c r="EH4668" s="333"/>
      <c r="ER4668" s="333"/>
      <c r="FX4668" s="389"/>
      <c r="GH4668" s="333"/>
      <c r="GR4668" s="333"/>
      <c r="HB4668" s="333"/>
      <c r="HL4668" s="333"/>
      <c r="HV4668" s="333"/>
      <c r="IA4668" s="325"/>
    </row>
    <row r="4669" spans="1:235" s="48" customFormat="1">
      <c r="A4669" s="46"/>
      <c r="AB4669" s="333"/>
      <c r="AL4669" s="333"/>
      <c r="AV4669" s="333"/>
      <c r="BF4669" s="333"/>
      <c r="BP4669" s="333"/>
      <c r="BZ4669" s="333"/>
      <c r="CJ4669" s="333"/>
      <c r="CT4669" s="333"/>
      <c r="DD4669" s="333"/>
      <c r="DN4669" s="333"/>
      <c r="DX4669" s="333"/>
      <c r="EH4669" s="333"/>
      <c r="ER4669" s="333"/>
      <c r="FX4669" s="389"/>
      <c r="GH4669" s="333"/>
      <c r="GR4669" s="333"/>
      <c r="HB4669" s="333"/>
      <c r="HL4669" s="333"/>
      <c r="HV4669" s="333"/>
      <c r="IA4669" s="325"/>
    </row>
    <row r="4670" spans="1:235" s="48" customFormat="1">
      <c r="A4670" s="46"/>
      <c r="AB4670" s="333"/>
      <c r="AL4670" s="333"/>
      <c r="AV4670" s="333"/>
      <c r="BF4670" s="333"/>
      <c r="BP4670" s="333"/>
      <c r="BZ4670" s="333"/>
      <c r="CJ4670" s="333"/>
      <c r="CT4670" s="333"/>
      <c r="DD4670" s="333"/>
      <c r="DN4670" s="333"/>
      <c r="DX4670" s="333"/>
      <c r="EH4670" s="333"/>
      <c r="ER4670" s="333"/>
      <c r="FX4670" s="389"/>
      <c r="GH4670" s="333"/>
      <c r="GR4670" s="333"/>
      <c r="HB4670" s="333"/>
      <c r="HL4670" s="333"/>
      <c r="HV4670" s="333"/>
      <c r="IA4670" s="325"/>
    </row>
    <row r="4671" spans="1:235" s="48" customFormat="1">
      <c r="A4671" s="46"/>
      <c r="AB4671" s="333"/>
      <c r="AL4671" s="333"/>
      <c r="AV4671" s="333"/>
      <c r="BF4671" s="333"/>
      <c r="BP4671" s="333"/>
      <c r="BZ4671" s="333"/>
      <c r="CJ4671" s="333"/>
      <c r="CT4671" s="333"/>
      <c r="DD4671" s="333"/>
      <c r="DN4671" s="333"/>
      <c r="DX4671" s="333"/>
      <c r="EH4671" s="333"/>
      <c r="ER4671" s="333"/>
      <c r="FX4671" s="389"/>
      <c r="GH4671" s="333"/>
      <c r="GR4671" s="333"/>
      <c r="HB4671" s="333"/>
      <c r="HL4671" s="333"/>
      <c r="HV4671" s="333"/>
      <c r="IA4671" s="325"/>
    </row>
    <row r="4672" spans="1:235" s="48" customFormat="1">
      <c r="A4672" s="46"/>
      <c r="AB4672" s="333"/>
      <c r="AL4672" s="333"/>
      <c r="AV4672" s="333"/>
      <c r="BF4672" s="333"/>
      <c r="BP4672" s="333"/>
      <c r="BZ4672" s="333"/>
      <c r="CJ4672" s="333"/>
      <c r="CT4672" s="333"/>
      <c r="DD4672" s="333"/>
      <c r="DN4672" s="333"/>
      <c r="DX4672" s="333"/>
      <c r="EH4672" s="333"/>
      <c r="ER4672" s="333"/>
      <c r="FX4672" s="389"/>
      <c r="GH4672" s="333"/>
      <c r="GR4672" s="333"/>
      <c r="HB4672" s="333"/>
      <c r="HL4672" s="333"/>
      <c r="HV4672" s="333"/>
      <c r="IA4672" s="325"/>
    </row>
    <row r="4673" spans="1:235" s="48" customFormat="1">
      <c r="A4673" s="46"/>
      <c r="AB4673" s="333"/>
      <c r="AL4673" s="333"/>
      <c r="AV4673" s="333"/>
      <c r="BF4673" s="333"/>
      <c r="BP4673" s="333"/>
      <c r="BZ4673" s="333"/>
      <c r="CJ4673" s="333"/>
      <c r="CT4673" s="333"/>
      <c r="DD4673" s="333"/>
      <c r="DN4673" s="333"/>
      <c r="DX4673" s="333"/>
      <c r="EH4673" s="333"/>
      <c r="ER4673" s="333"/>
      <c r="FX4673" s="389"/>
      <c r="GH4673" s="333"/>
      <c r="GR4673" s="333"/>
      <c r="HB4673" s="333"/>
      <c r="HL4673" s="333"/>
      <c r="HV4673" s="333"/>
      <c r="IA4673" s="325"/>
    </row>
    <row r="4674" spans="1:235" s="48" customFormat="1">
      <c r="A4674" s="46"/>
      <c r="AB4674" s="333"/>
      <c r="AL4674" s="333"/>
      <c r="AV4674" s="333"/>
      <c r="BF4674" s="333"/>
      <c r="BP4674" s="333"/>
      <c r="BZ4674" s="333"/>
      <c r="CJ4674" s="333"/>
      <c r="CT4674" s="333"/>
      <c r="DD4674" s="333"/>
      <c r="DN4674" s="333"/>
      <c r="DX4674" s="333"/>
      <c r="EH4674" s="333"/>
      <c r="ER4674" s="333"/>
      <c r="FX4674" s="389"/>
      <c r="GH4674" s="333"/>
      <c r="GR4674" s="333"/>
      <c r="HB4674" s="333"/>
      <c r="HL4674" s="333"/>
      <c r="HV4674" s="333"/>
      <c r="IA4674" s="325"/>
    </row>
    <row r="4675" spans="1:235" s="48" customFormat="1">
      <c r="A4675" s="46"/>
      <c r="AB4675" s="333"/>
      <c r="AL4675" s="333"/>
      <c r="AV4675" s="333"/>
      <c r="BF4675" s="333"/>
      <c r="BP4675" s="333"/>
      <c r="BZ4675" s="333"/>
      <c r="CJ4675" s="333"/>
      <c r="CT4675" s="333"/>
      <c r="DD4675" s="333"/>
      <c r="DN4675" s="333"/>
      <c r="DX4675" s="333"/>
      <c r="EH4675" s="333"/>
      <c r="ER4675" s="333"/>
      <c r="FX4675" s="389"/>
      <c r="GH4675" s="333"/>
      <c r="GR4675" s="333"/>
      <c r="HB4675" s="333"/>
      <c r="HL4675" s="333"/>
      <c r="HV4675" s="333"/>
      <c r="IA4675" s="325"/>
    </row>
    <row r="4676" spans="1:235" s="48" customFormat="1">
      <c r="A4676" s="46"/>
      <c r="AB4676" s="333"/>
      <c r="AL4676" s="333"/>
      <c r="AV4676" s="333"/>
      <c r="BF4676" s="333"/>
      <c r="BP4676" s="333"/>
      <c r="BZ4676" s="333"/>
      <c r="CJ4676" s="333"/>
      <c r="CT4676" s="333"/>
      <c r="DD4676" s="333"/>
      <c r="DN4676" s="333"/>
      <c r="DX4676" s="333"/>
      <c r="EH4676" s="333"/>
      <c r="ER4676" s="333"/>
      <c r="FX4676" s="389"/>
      <c r="GH4676" s="333"/>
      <c r="GR4676" s="333"/>
      <c r="HB4676" s="333"/>
      <c r="HL4676" s="333"/>
      <c r="HV4676" s="333"/>
      <c r="IA4676" s="325"/>
    </row>
    <row r="4677" spans="1:235" s="48" customFormat="1">
      <c r="A4677" s="46"/>
      <c r="AB4677" s="333"/>
      <c r="AL4677" s="333"/>
      <c r="AV4677" s="333"/>
      <c r="BF4677" s="333"/>
      <c r="BP4677" s="333"/>
      <c r="BZ4677" s="333"/>
      <c r="CJ4677" s="333"/>
      <c r="CT4677" s="333"/>
      <c r="DD4677" s="333"/>
      <c r="DN4677" s="333"/>
      <c r="DX4677" s="333"/>
      <c r="EH4677" s="333"/>
      <c r="ER4677" s="333"/>
      <c r="FX4677" s="389"/>
      <c r="GH4677" s="333"/>
      <c r="GR4677" s="333"/>
      <c r="HB4677" s="333"/>
      <c r="HL4677" s="333"/>
      <c r="HV4677" s="333"/>
      <c r="IA4677" s="325"/>
    </row>
    <row r="4678" spans="1:235" s="48" customFormat="1">
      <c r="A4678" s="46"/>
      <c r="AB4678" s="333"/>
      <c r="AL4678" s="333"/>
      <c r="AV4678" s="333"/>
      <c r="BF4678" s="333"/>
      <c r="BP4678" s="333"/>
      <c r="BZ4678" s="333"/>
      <c r="CJ4678" s="333"/>
      <c r="CT4678" s="333"/>
      <c r="DD4678" s="333"/>
      <c r="DN4678" s="333"/>
      <c r="DX4678" s="333"/>
      <c r="EH4678" s="333"/>
      <c r="ER4678" s="333"/>
      <c r="FX4678" s="389"/>
      <c r="GH4678" s="333"/>
      <c r="GR4678" s="333"/>
      <c r="HB4678" s="333"/>
      <c r="HL4678" s="333"/>
      <c r="HV4678" s="333"/>
      <c r="IA4678" s="325"/>
    </row>
    <row r="4679" spans="1:235" s="48" customFormat="1">
      <c r="A4679" s="46"/>
      <c r="AB4679" s="333"/>
      <c r="AL4679" s="333"/>
      <c r="AV4679" s="333"/>
      <c r="BF4679" s="333"/>
      <c r="BP4679" s="333"/>
      <c r="BZ4679" s="333"/>
      <c r="CJ4679" s="333"/>
      <c r="CT4679" s="333"/>
      <c r="DD4679" s="333"/>
      <c r="DN4679" s="333"/>
      <c r="DX4679" s="333"/>
      <c r="EH4679" s="333"/>
      <c r="ER4679" s="333"/>
      <c r="FX4679" s="389"/>
      <c r="GH4679" s="333"/>
      <c r="GR4679" s="333"/>
      <c r="HB4679" s="333"/>
      <c r="HL4679" s="333"/>
      <c r="HV4679" s="333"/>
      <c r="IA4679" s="325"/>
    </row>
    <row r="4680" spans="1:235" s="48" customFormat="1">
      <c r="A4680" s="46"/>
      <c r="AB4680" s="333"/>
      <c r="AL4680" s="333"/>
      <c r="AV4680" s="333"/>
      <c r="BF4680" s="333"/>
      <c r="BP4680" s="333"/>
      <c r="BZ4680" s="333"/>
      <c r="CJ4680" s="333"/>
      <c r="CT4680" s="333"/>
      <c r="DD4680" s="333"/>
      <c r="DN4680" s="333"/>
      <c r="DX4680" s="333"/>
      <c r="EH4680" s="333"/>
      <c r="ER4680" s="333"/>
      <c r="FX4680" s="389"/>
      <c r="GH4680" s="333"/>
      <c r="GR4680" s="333"/>
      <c r="HB4680" s="333"/>
      <c r="HL4680" s="333"/>
      <c r="HV4680" s="333"/>
      <c r="IA4680" s="325"/>
    </row>
    <row r="4681" spans="1:235" s="48" customFormat="1">
      <c r="A4681" s="46"/>
      <c r="AB4681" s="333"/>
      <c r="AL4681" s="333"/>
      <c r="AV4681" s="333"/>
      <c r="BF4681" s="333"/>
      <c r="BP4681" s="333"/>
      <c r="BZ4681" s="333"/>
      <c r="CJ4681" s="333"/>
      <c r="CT4681" s="333"/>
      <c r="DD4681" s="333"/>
      <c r="DN4681" s="333"/>
      <c r="DX4681" s="333"/>
      <c r="EH4681" s="333"/>
      <c r="ER4681" s="333"/>
      <c r="FX4681" s="389"/>
      <c r="GH4681" s="333"/>
      <c r="GR4681" s="333"/>
      <c r="HB4681" s="333"/>
      <c r="HL4681" s="333"/>
      <c r="HV4681" s="333"/>
      <c r="IA4681" s="325"/>
    </row>
    <row r="4682" spans="1:235" s="48" customFormat="1">
      <c r="A4682" s="46"/>
      <c r="AB4682" s="333"/>
      <c r="AL4682" s="333"/>
      <c r="AV4682" s="333"/>
      <c r="BF4682" s="333"/>
      <c r="BP4682" s="333"/>
      <c r="BZ4682" s="333"/>
      <c r="CJ4682" s="333"/>
      <c r="CT4682" s="333"/>
      <c r="DD4682" s="333"/>
      <c r="DN4682" s="333"/>
      <c r="DX4682" s="333"/>
      <c r="EH4682" s="333"/>
      <c r="ER4682" s="333"/>
      <c r="FX4682" s="389"/>
      <c r="GH4682" s="333"/>
      <c r="GR4682" s="333"/>
      <c r="HB4682" s="333"/>
      <c r="HL4682" s="333"/>
      <c r="HV4682" s="333"/>
      <c r="IA4682" s="325"/>
    </row>
    <row r="4683" spans="1:235" s="48" customFormat="1">
      <c r="A4683" s="46"/>
      <c r="AB4683" s="333"/>
      <c r="AL4683" s="333"/>
      <c r="AV4683" s="333"/>
      <c r="BF4683" s="333"/>
      <c r="BP4683" s="333"/>
      <c r="BZ4683" s="333"/>
      <c r="CJ4683" s="333"/>
      <c r="CT4683" s="333"/>
      <c r="DD4683" s="333"/>
      <c r="DN4683" s="333"/>
      <c r="DX4683" s="333"/>
      <c r="EH4683" s="333"/>
      <c r="ER4683" s="333"/>
      <c r="FX4683" s="389"/>
      <c r="GH4683" s="333"/>
      <c r="GR4683" s="333"/>
      <c r="HB4683" s="333"/>
      <c r="HL4683" s="333"/>
      <c r="HV4683" s="333"/>
      <c r="IA4683" s="325"/>
    </row>
    <row r="4684" spans="1:235" s="48" customFormat="1">
      <c r="A4684" s="46"/>
      <c r="AB4684" s="333"/>
      <c r="AL4684" s="333"/>
      <c r="AV4684" s="333"/>
      <c r="BF4684" s="333"/>
      <c r="BP4684" s="333"/>
      <c r="BZ4684" s="333"/>
      <c r="CJ4684" s="333"/>
      <c r="CT4684" s="333"/>
      <c r="DD4684" s="333"/>
      <c r="DN4684" s="333"/>
      <c r="DX4684" s="333"/>
      <c r="EH4684" s="333"/>
      <c r="ER4684" s="333"/>
      <c r="FX4684" s="389"/>
      <c r="GH4684" s="333"/>
      <c r="GR4684" s="333"/>
      <c r="HB4684" s="333"/>
      <c r="HL4684" s="333"/>
      <c r="HV4684" s="333"/>
      <c r="IA4684" s="325"/>
    </row>
    <row r="4685" spans="1:235" s="48" customFormat="1">
      <c r="A4685" s="46"/>
      <c r="AB4685" s="333"/>
      <c r="AL4685" s="333"/>
      <c r="AV4685" s="333"/>
      <c r="BF4685" s="333"/>
      <c r="BP4685" s="333"/>
      <c r="BZ4685" s="333"/>
      <c r="CJ4685" s="333"/>
      <c r="CT4685" s="333"/>
      <c r="DD4685" s="333"/>
      <c r="DN4685" s="333"/>
      <c r="DX4685" s="333"/>
      <c r="EH4685" s="333"/>
      <c r="ER4685" s="333"/>
      <c r="FX4685" s="389"/>
      <c r="GH4685" s="333"/>
      <c r="GR4685" s="333"/>
      <c r="HB4685" s="333"/>
      <c r="HL4685" s="333"/>
      <c r="HV4685" s="333"/>
      <c r="IA4685" s="325"/>
    </row>
    <row r="4686" spans="1:235" s="48" customFormat="1">
      <c r="A4686" s="46"/>
      <c r="AB4686" s="333"/>
      <c r="AL4686" s="333"/>
      <c r="AV4686" s="333"/>
      <c r="BF4686" s="333"/>
      <c r="BP4686" s="333"/>
      <c r="BZ4686" s="333"/>
      <c r="CJ4686" s="333"/>
      <c r="CT4686" s="333"/>
      <c r="DD4686" s="333"/>
      <c r="DN4686" s="333"/>
      <c r="DX4686" s="333"/>
      <c r="EH4686" s="333"/>
      <c r="ER4686" s="333"/>
      <c r="FX4686" s="389"/>
      <c r="GH4686" s="333"/>
      <c r="GR4686" s="333"/>
      <c r="HB4686" s="333"/>
      <c r="HL4686" s="333"/>
      <c r="HV4686" s="333"/>
      <c r="IA4686" s="325"/>
    </row>
    <row r="4687" spans="1:235" s="48" customFormat="1">
      <c r="A4687" s="46"/>
      <c r="AB4687" s="333"/>
      <c r="AL4687" s="333"/>
      <c r="AV4687" s="333"/>
      <c r="BF4687" s="333"/>
      <c r="BP4687" s="333"/>
      <c r="BZ4687" s="333"/>
      <c r="CJ4687" s="333"/>
      <c r="CT4687" s="333"/>
      <c r="DD4687" s="333"/>
      <c r="DN4687" s="333"/>
      <c r="DX4687" s="333"/>
      <c r="EH4687" s="333"/>
      <c r="ER4687" s="333"/>
      <c r="FX4687" s="389"/>
      <c r="GH4687" s="333"/>
      <c r="GR4687" s="333"/>
      <c r="HB4687" s="333"/>
      <c r="HL4687" s="333"/>
      <c r="HV4687" s="333"/>
      <c r="IA4687" s="325"/>
    </row>
    <row r="4688" spans="1:235" s="48" customFormat="1">
      <c r="A4688" s="46"/>
      <c r="AB4688" s="333"/>
      <c r="AL4688" s="333"/>
      <c r="AV4688" s="333"/>
      <c r="BF4688" s="333"/>
      <c r="BP4688" s="333"/>
      <c r="BZ4688" s="333"/>
      <c r="CJ4688" s="333"/>
      <c r="CT4688" s="333"/>
      <c r="DD4688" s="333"/>
      <c r="DN4688" s="333"/>
      <c r="DX4688" s="333"/>
      <c r="EH4688" s="333"/>
      <c r="ER4688" s="333"/>
      <c r="FX4688" s="389"/>
      <c r="GH4688" s="333"/>
      <c r="GR4688" s="333"/>
      <c r="HB4688" s="333"/>
      <c r="HL4688" s="333"/>
      <c r="HV4688" s="333"/>
      <c r="IA4688" s="325"/>
    </row>
    <row r="4689" spans="1:235" s="48" customFormat="1">
      <c r="A4689" s="46"/>
      <c r="AB4689" s="333"/>
      <c r="AL4689" s="333"/>
      <c r="AV4689" s="333"/>
      <c r="BF4689" s="333"/>
      <c r="BP4689" s="333"/>
      <c r="BZ4689" s="333"/>
      <c r="CJ4689" s="333"/>
      <c r="CT4689" s="333"/>
      <c r="DD4689" s="333"/>
      <c r="DN4689" s="333"/>
      <c r="DX4689" s="333"/>
      <c r="EH4689" s="333"/>
      <c r="ER4689" s="333"/>
      <c r="FX4689" s="389"/>
      <c r="GH4689" s="333"/>
      <c r="GR4689" s="333"/>
      <c r="HB4689" s="333"/>
      <c r="HL4689" s="333"/>
      <c r="HV4689" s="333"/>
      <c r="IA4689" s="325"/>
    </row>
    <row r="4690" spans="1:235" s="48" customFormat="1">
      <c r="A4690" s="46"/>
      <c r="AB4690" s="333"/>
      <c r="AL4690" s="333"/>
      <c r="AV4690" s="333"/>
      <c r="BF4690" s="333"/>
      <c r="BP4690" s="333"/>
      <c r="BZ4690" s="333"/>
      <c r="CJ4690" s="333"/>
      <c r="CT4690" s="333"/>
      <c r="DD4690" s="333"/>
      <c r="DN4690" s="333"/>
      <c r="DX4690" s="333"/>
      <c r="EH4690" s="333"/>
      <c r="ER4690" s="333"/>
      <c r="FX4690" s="389"/>
      <c r="GH4690" s="333"/>
      <c r="GR4690" s="333"/>
      <c r="HB4690" s="333"/>
      <c r="HL4690" s="333"/>
      <c r="HV4690" s="333"/>
      <c r="IA4690" s="325"/>
    </row>
    <row r="4691" spans="1:235" s="48" customFormat="1">
      <c r="A4691" s="46"/>
      <c r="AB4691" s="333"/>
      <c r="AL4691" s="333"/>
      <c r="AV4691" s="333"/>
      <c r="BF4691" s="333"/>
      <c r="BP4691" s="333"/>
      <c r="BZ4691" s="333"/>
      <c r="CJ4691" s="333"/>
      <c r="CT4691" s="333"/>
      <c r="DD4691" s="333"/>
      <c r="DN4691" s="333"/>
      <c r="DX4691" s="333"/>
      <c r="EH4691" s="333"/>
      <c r="ER4691" s="333"/>
      <c r="FX4691" s="389"/>
      <c r="GH4691" s="333"/>
      <c r="GR4691" s="333"/>
      <c r="HB4691" s="333"/>
      <c r="HL4691" s="333"/>
      <c r="HV4691" s="333"/>
      <c r="IA4691" s="325"/>
    </row>
    <row r="4692" spans="1:235" s="48" customFormat="1">
      <c r="A4692" s="46"/>
      <c r="AB4692" s="333"/>
      <c r="AL4692" s="333"/>
      <c r="AV4692" s="333"/>
      <c r="BF4692" s="333"/>
      <c r="BP4692" s="333"/>
      <c r="BZ4692" s="333"/>
      <c r="CJ4692" s="333"/>
      <c r="CT4692" s="333"/>
      <c r="DD4692" s="333"/>
      <c r="DN4692" s="333"/>
      <c r="DX4692" s="333"/>
      <c r="EH4692" s="333"/>
      <c r="ER4692" s="333"/>
      <c r="FX4692" s="389"/>
      <c r="GH4692" s="333"/>
      <c r="GR4692" s="333"/>
      <c r="HB4692" s="333"/>
      <c r="HL4692" s="333"/>
      <c r="HV4692" s="333"/>
      <c r="IA4692" s="325"/>
    </row>
    <row r="4693" spans="1:235" s="48" customFormat="1">
      <c r="A4693" s="46"/>
      <c r="AB4693" s="333"/>
      <c r="AL4693" s="333"/>
      <c r="AV4693" s="333"/>
      <c r="BF4693" s="333"/>
      <c r="BP4693" s="333"/>
      <c r="BZ4693" s="333"/>
      <c r="CJ4693" s="333"/>
      <c r="CT4693" s="333"/>
      <c r="DD4693" s="333"/>
      <c r="DN4693" s="333"/>
      <c r="DX4693" s="333"/>
      <c r="EH4693" s="333"/>
      <c r="ER4693" s="333"/>
      <c r="FX4693" s="389"/>
      <c r="GH4693" s="333"/>
      <c r="GR4693" s="333"/>
      <c r="HB4693" s="333"/>
      <c r="HL4693" s="333"/>
      <c r="HV4693" s="333"/>
      <c r="IA4693" s="325"/>
    </row>
    <row r="4694" spans="1:235" s="48" customFormat="1">
      <c r="A4694" s="46"/>
      <c r="AB4694" s="333"/>
      <c r="AL4694" s="333"/>
      <c r="AV4694" s="333"/>
      <c r="BF4694" s="333"/>
      <c r="BP4694" s="333"/>
      <c r="BZ4694" s="333"/>
      <c r="CJ4694" s="333"/>
      <c r="CT4694" s="333"/>
      <c r="DD4694" s="333"/>
      <c r="DN4694" s="333"/>
      <c r="DX4694" s="333"/>
      <c r="EH4694" s="333"/>
      <c r="ER4694" s="333"/>
      <c r="FX4694" s="389"/>
      <c r="GH4694" s="333"/>
      <c r="GR4694" s="333"/>
      <c r="HB4694" s="333"/>
      <c r="HL4694" s="333"/>
      <c r="HV4694" s="333"/>
      <c r="IA4694" s="325"/>
    </row>
    <row r="4695" spans="1:235" s="48" customFormat="1">
      <c r="A4695" s="46"/>
      <c r="AB4695" s="333"/>
      <c r="AL4695" s="333"/>
      <c r="AV4695" s="333"/>
      <c r="BF4695" s="333"/>
      <c r="BP4695" s="333"/>
      <c r="BZ4695" s="333"/>
      <c r="CJ4695" s="333"/>
      <c r="CT4695" s="333"/>
      <c r="DD4695" s="333"/>
      <c r="DN4695" s="333"/>
      <c r="DX4695" s="333"/>
      <c r="EH4695" s="333"/>
      <c r="ER4695" s="333"/>
      <c r="FX4695" s="389"/>
      <c r="GH4695" s="333"/>
      <c r="GR4695" s="333"/>
      <c r="HB4695" s="333"/>
      <c r="HL4695" s="333"/>
      <c r="HV4695" s="333"/>
      <c r="IA4695" s="325"/>
    </row>
    <row r="4696" spans="1:235" s="48" customFormat="1">
      <c r="A4696" s="46"/>
      <c r="AB4696" s="333"/>
      <c r="AL4696" s="333"/>
      <c r="AV4696" s="333"/>
      <c r="BF4696" s="333"/>
      <c r="BP4696" s="333"/>
      <c r="BZ4696" s="333"/>
      <c r="CJ4696" s="333"/>
      <c r="CT4696" s="333"/>
      <c r="DD4696" s="333"/>
      <c r="DN4696" s="333"/>
      <c r="DX4696" s="333"/>
      <c r="EH4696" s="333"/>
      <c r="ER4696" s="333"/>
      <c r="FX4696" s="389"/>
      <c r="GH4696" s="333"/>
      <c r="GR4696" s="333"/>
      <c r="HB4696" s="333"/>
      <c r="HL4696" s="333"/>
      <c r="HV4696" s="333"/>
      <c r="IA4696" s="325"/>
    </row>
    <row r="4697" spans="1:235" s="48" customFormat="1">
      <c r="A4697" s="46"/>
      <c r="AB4697" s="333"/>
      <c r="AL4697" s="333"/>
      <c r="AV4697" s="333"/>
      <c r="BF4697" s="333"/>
      <c r="BP4697" s="333"/>
      <c r="BZ4697" s="333"/>
      <c r="CJ4697" s="333"/>
      <c r="CT4697" s="333"/>
      <c r="DD4697" s="333"/>
      <c r="DN4697" s="333"/>
      <c r="DX4697" s="333"/>
      <c r="EH4697" s="333"/>
      <c r="ER4697" s="333"/>
      <c r="FX4697" s="389"/>
      <c r="GH4697" s="333"/>
      <c r="GR4697" s="333"/>
      <c r="HB4697" s="333"/>
      <c r="HL4697" s="333"/>
      <c r="HV4697" s="333"/>
      <c r="IA4697" s="325"/>
    </row>
    <row r="4698" spans="1:235" s="48" customFormat="1">
      <c r="A4698" s="46"/>
      <c r="AB4698" s="333"/>
      <c r="AL4698" s="333"/>
      <c r="AV4698" s="333"/>
      <c r="BF4698" s="333"/>
      <c r="BP4698" s="333"/>
      <c r="BZ4698" s="333"/>
      <c r="CJ4698" s="333"/>
      <c r="CT4698" s="333"/>
      <c r="DD4698" s="333"/>
      <c r="DN4698" s="333"/>
      <c r="DX4698" s="333"/>
      <c r="EH4698" s="333"/>
      <c r="ER4698" s="333"/>
      <c r="FX4698" s="389"/>
      <c r="GH4698" s="333"/>
      <c r="GR4698" s="333"/>
      <c r="HB4698" s="333"/>
      <c r="HL4698" s="333"/>
      <c r="HV4698" s="333"/>
      <c r="IA4698" s="325"/>
    </row>
    <row r="4699" spans="1:235" s="48" customFormat="1">
      <c r="A4699" s="46"/>
      <c r="AB4699" s="333"/>
      <c r="AL4699" s="333"/>
      <c r="AV4699" s="333"/>
      <c r="BF4699" s="333"/>
      <c r="BP4699" s="333"/>
      <c r="BZ4699" s="333"/>
      <c r="CJ4699" s="333"/>
      <c r="CT4699" s="333"/>
      <c r="DD4699" s="333"/>
      <c r="DN4699" s="333"/>
      <c r="DX4699" s="333"/>
      <c r="EH4699" s="333"/>
      <c r="ER4699" s="333"/>
      <c r="FX4699" s="389"/>
      <c r="GH4699" s="333"/>
      <c r="GR4699" s="333"/>
      <c r="HB4699" s="333"/>
      <c r="HL4699" s="333"/>
      <c r="HV4699" s="333"/>
      <c r="IA4699" s="325"/>
    </row>
    <row r="4700" spans="1:235" s="48" customFormat="1">
      <c r="A4700" s="46"/>
      <c r="AB4700" s="333"/>
      <c r="AL4700" s="333"/>
      <c r="AV4700" s="333"/>
      <c r="BF4700" s="333"/>
      <c r="BP4700" s="333"/>
      <c r="BZ4700" s="333"/>
      <c r="CJ4700" s="333"/>
      <c r="CT4700" s="333"/>
      <c r="DD4700" s="333"/>
      <c r="DN4700" s="333"/>
      <c r="DX4700" s="333"/>
      <c r="EH4700" s="333"/>
      <c r="ER4700" s="333"/>
      <c r="FX4700" s="389"/>
      <c r="GH4700" s="333"/>
      <c r="GR4700" s="333"/>
      <c r="HB4700" s="333"/>
      <c r="HL4700" s="333"/>
      <c r="HV4700" s="333"/>
      <c r="IA4700" s="325"/>
    </row>
    <row r="4701" spans="1:235" s="48" customFormat="1">
      <c r="A4701" s="46"/>
      <c r="AB4701" s="333"/>
      <c r="AL4701" s="333"/>
      <c r="AV4701" s="333"/>
      <c r="BF4701" s="333"/>
      <c r="BP4701" s="333"/>
      <c r="BZ4701" s="333"/>
      <c r="CJ4701" s="333"/>
      <c r="CT4701" s="333"/>
      <c r="DD4701" s="333"/>
      <c r="DN4701" s="333"/>
      <c r="DX4701" s="333"/>
      <c r="EH4701" s="333"/>
      <c r="ER4701" s="333"/>
      <c r="FX4701" s="389"/>
      <c r="GH4701" s="333"/>
      <c r="GR4701" s="333"/>
      <c r="HB4701" s="333"/>
      <c r="HL4701" s="333"/>
      <c r="HV4701" s="333"/>
      <c r="IA4701" s="325"/>
    </row>
    <row r="4702" spans="1:235" s="48" customFormat="1">
      <c r="A4702" s="46"/>
      <c r="AB4702" s="333"/>
      <c r="AL4702" s="333"/>
      <c r="AV4702" s="333"/>
      <c r="BF4702" s="333"/>
      <c r="BP4702" s="333"/>
      <c r="BZ4702" s="333"/>
      <c r="CJ4702" s="333"/>
      <c r="CT4702" s="333"/>
      <c r="DD4702" s="333"/>
      <c r="DN4702" s="333"/>
      <c r="DX4702" s="333"/>
      <c r="EH4702" s="333"/>
      <c r="ER4702" s="333"/>
      <c r="FX4702" s="389"/>
      <c r="GH4702" s="333"/>
      <c r="GR4702" s="333"/>
      <c r="HB4702" s="333"/>
      <c r="HL4702" s="333"/>
      <c r="HV4702" s="333"/>
      <c r="IA4702" s="325"/>
    </row>
    <row r="4703" spans="1:235" s="48" customFormat="1">
      <c r="A4703" s="46"/>
      <c r="AB4703" s="333"/>
      <c r="AL4703" s="333"/>
      <c r="AV4703" s="333"/>
      <c r="BF4703" s="333"/>
      <c r="BP4703" s="333"/>
      <c r="BZ4703" s="333"/>
      <c r="CJ4703" s="333"/>
      <c r="CT4703" s="333"/>
      <c r="DD4703" s="333"/>
      <c r="DN4703" s="333"/>
      <c r="DX4703" s="333"/>
      <c r="EH4703" s="333"/>
      <c r="ER4703" s="333"/>
      <c r="FX4703" s="389"/>
      <c r="GH4703" s="333"/>
      <c r="GR4703" s="333"/>
      <c r="HB4703" s="333"/>
      <c r="HL4703" s="333"/>
      <c r="HV4703" s="333"/>
      <c r="IA4703" s="325"/>
    </row>
    <row r="4704" spans="1:235" s="48" customFormat="1">
      <c r="A4704" s="46"/>
      <c r="AB4704" s="333"/>
      <c r="AL4704" s="333"/>
      <c r="AV4704" s="333"/>
      <c r="BF4704" s="333"/>
      <c r="BP4704" s="333"/>
      <c r="BZ4704" s="333"/>
      <c r="CJ4704" s="333"/>
      <c r="CT4704" s="333"/>
      <c r="DD4704" s="333"/>
      <c r="DN4704" s="333"/>
      <c r="DX4704" s="333"/>
      <c r="EH4704" s="333"/>
      <c r="ER4704" s="333"/>
      <c r="FX4704" s="389"/>
      <c r="GH4704" s="333"/>
      <c r="GR4704" s="333"/>
      <c r="HB4704" s="333"/>
      <c r="HL4704" s="333"/>
      <c r="HV4704" s="333"/>
      <c r="IA4704" s="325"/>
    </row>
    <row r="4705" spans="1:235" s="48" customFormat="1">
      <c r="A4705" s="46"/>
      <c r="AB4705" s="333"/>
      <c r="AL4705" s="333"/>
      <c r="AV4705" s="333"/>
      <c r="BF4705" s="333"/>
      <c r="BP4705" s="333"/>
      <c r="BZ4705" s="333"/>
      <c r="CJ4705" s="333"/>
      <c r="CT4705" s="333"/>
      <c r="DD4705" s="333"/>
      <c r="DN4705" s="333"/>
      <c r="DX4705" s="333"/>
      <c r="EH4705" s="333"/>
      <c r="ER4705" s="333"/>
      <c r="FX4705" s="389"/>
      <c r="GH4705" s="333"/>
      <c r="GR4705" s="333"/>
      <c r="HB4705" s="333"/>
      <c r="HL4705" s="333"/>
      <c r="HV4705" s="333"/>
      <c r="IA4705" s="325"/>
    </row>
    <row r="4706" spans="1:235" s="48" customFormat="1">
      <c r="A4706" s="46"/>
      <c r="AB4706" s="333"/>
      <c r="AL4706" s="333"/>
      <c r="AV4706" s="333"/>
      <c r="BF4706" s="333"/>
      <c r="BP4706" s="333"/>
      <c r="BZ4706" s="333"/>
      <c r="CJ4706" s="333"/>
      <c r="CT4706" s="333"/>
      <c r="DD4706" s="333"/>
      <c r="DN4706" s="333"/>
      <c r="DX4706" s="333"/>
      <c r="EH4706" s="333"/>
      <c r="ER4706" s="333"/>
      <c r="FX4706" s="389"/>
      <c r="GH4706" s="333"/>
      <c r="GR4706" s="333"/>
      <c r="HB4706" s="333"/>
      <c r="HL4706" s="333"/>
      <c r="HV4706" s="333"/>
      <c r="IA4706" s="325"/>
    </row>
    <row r="4707" spans="1:235" s="48" customFormat="1">
      <c r="A4707" s="46"/>
      <c r="AB4707" s="333"/>
      <c r="AL4707" s="333"/>
      <c r="AV4707" s="333"/>
      <c r="BF4707" s="333"/>
      <c r="BP4707" s="333"/>
      <c r="BZ4707" s="333"/>
      <c r="CJ4707" s="333"/>
      <c r="CT4707" s="333"/>
      <c r="DD4707" s="333"/>
      <c r="DN4707" s="333"/>
      <c r="DX4707" s="333"/>
      <c r="EH4707" s="333"/>
      <c r="ER4707" s="333"/>
      <c r="FX4707" s="389"/>
      <c r="GH4707" s="333"/>
      <c r="GR4707" s="333"/>
      <c r="HB4707" s="333"/>
      <c r="HL4707" s="333"/>
      <c r="HV4707" s="333"/>
      <c r="IA4707" s="325"/>
    </row>
    <row r="4708" spans="1:235" s="48" customFormat="1">
      <c r="A4708" s="46"/>
      <c r="AB4708" s="333"/>
      <c r="AL4708" s="333"/>
      <c r="AV4708" s="333"/>
      <c r="BF4708" s="333"/>
      <c r="BP4708" s="333"/>
      <c r="BZ4708" s="333"/>
      <c r="CJ4708" s="333"/>
      <c r="CT4708" s="333"/>
      <c r="DD4708" s="333"/>
      <c r="DN4708" s="333"/>
      <c r="DX4708" s="333"/>
      <c r="EH4708" s="333"/>
      <c r="ER4708" s="333"/>
      <c r="FX4708" s="389"/>
      <c r="GH4708" s="333"/>
      <c r="GR4708" s="333"/>
      <c r="HB4708" s="333"/>
      <c r="HL4708" s="333"/>
      <c r="HV4708" s="333"/>
      <c r="IA4708" s="325"/>
    </row>
    <row r="4709" spans="1:235" s="48" customFormat="1">
      <c r="A4709" s="46"/>
      <c r="AB4709" s="333"/>
      <c r="AL4709" s="333"/>
      <c r="AV4709" s="333"/>
      <c r="BF4709" s="333"/>
      <c r="BP4709" s="333"/>
      <c r="BZ4709" s="333"/>
      <c r="CJ4709" s="333"/>
      <c r="CT4709" s="333"/>
      <c r="DD4709" s="333"/>
      <c r="DN4709" s="333"/>
      <c r="DX4709" s="333"/>
      <c r="EH4709" s="333"/>
      <c r="ER4709" s="333"/>
      <c r="FX4709" s="389"/>
      <c r="GH4709" s="333"/>
      <c r="GR4709" s="333"/>
      <c r="HB4709" s="333"/>
      <c r="HL4709" s="333"/>
      <c r="HV4709" s="333"/>
      <c r="IA4709" s="325"/>
    </row>
    <row r="4710" spans="1:235" s="48" customFormat="1">
      <c r="A4710" s="46"/>
      <c r="AB4710" s="333"/>
      <c r="AL4710" s="333"/>
      <c r="AV4710" s="333"/>
      <c r="BF4710" s="333"/>
      <c r="BP4710" s="333"/>
      <c r="BZ4710" s="333"/>
      <c r="CJ4710" s="333"/>
      <c r="CT4710" s="333"/>
      <c r="DD4710" s="333"/>
      <c r="DN4710" s="333"/>
      <c r="DX4710" s="333"/>
      <c r="EH4710" s="333"/>
      <c r="ER4710" s="333"/>
      <c r="FX4710" s="389"/>
      <c r="GH4710" s="333"/>
      <c r="GR4710" s="333"/>
      <c r="HB4710" s="333"/>
      <c r="HL4710" s="333"/>
      <c r="HV4710" s="333"/>
      <c r="IA4710" s="325"/>
    </row>
    <row r="4711" spans="1:235" s="48" customFormat="1">
      <c r="A4711" s="46"/>
      <c r="AB4711" s="333"/>
      <c r="AL4711" s="333"/>
      <c r="AV4711" s="333"/>
      <c r="BF4711" s="333"/>
      <c r="BP4711" s="333"/>
      <c r="BZ4711" s="333"/>
      <c r="CJ4711" s="333"/>
      <c r="CT4711" s="333"/>
      <c r="DD4711" s="333"/>
      <c r="DN4711" s="333"/>
      <c r="DX4711" s="333"/>
      <c r="EH4711" s="333"/>
      <c r="ER4711" s="333"/>
      <c r="FX4711" s="389"/>
      <c r="GH4711" s="333"/>
      <c r="GR4711" s="333"/>
      <c r="HB4711" s="333"/>
      <c r="HL4711" s="333"/>
      <c r="HV4711" s="333"/>
      <c r="IA4711" s="325"/>
    </row>
    <row r="4712" spans="1:235" s="48" customFormat="1">
      <c r="A4712" s="46"/>
      <c r="AB4712" s="333"/>
      <c r="AL4712" s="333"/>
      <c r="AV4712" s="333"/>
      <c r="BF4712" s="333"/>
      <c r="BP4712" s="333"/>
      <c r="BZ4712" s="333"/>
      <c r="CJ4712" s="333"/>
      <c r="CT4712" s="333"/>
      <c r="DD4712" s="333"/>
      <c r="DN4712" s="333"/>
      <c r="DX4712" s="333"/>
      <c r="EH4712" s="333"/>
      <c r="ER4712" s="333"/>
      <c r="FX4712" s="389"/>
      <c r="GH4712" s="333"/>
      <c r="GR4712" s="333"/>
      <c r="HB4712" s="333"/>
      <c r="HL4712" s="333"/>
      <c r="HV4712" s="333"/>
      <c r="IA4712" s="325"/>
    </row>
    <row r="4713" spans="1:235" s="48" customFormat="1">
      <c r="A4713" s="46"/>
      <c r="AB4713" s="333"/>
      <c r="AL4713" s="333"/>
      <c r="AV4713" s="333"/>
      <c r="BF4713" s="333"/>
      <c r="BP4713" s="333"/>
      <c r="BZ4713" s="333"/>
      <c r="CJ4713" s="333"/>
      <c r="CT4713" s="333"/>
      <c r="DD4713" s="333"/>
      <c r="DN4713" s="333"/>
      <c r="DX4713" s="333"/>
      <c r="EH4713" s="333"/>
      <c r="ER4713" s="333"/>
      <c r="FX4713" s="389"/>
      <c r="GH4713" s="333"/>
      <c r="GR4713" s="333"/>
      <c r="HB4713" s="333"/>
      <c r="HL4713" s="333"/>
      <c r="HV4713" s="333"/>
      <c r="IA4713" s="325"/>
    </row>
    <row r="4714" spans="1:235" s="48" customFormat="1">
      <c r="A4714" s="46"/>
      <c r="AB4714" s="333"/>
      <c r="AL4714" s="333"/>
      <c r="AV4714" s="333"/>
      <c r="BF4714" s="333"/>
      <c r="BP4714" s="333"/>
      <c r="BZ4714" s="333"/>
      <c r="CJ4714" s="333"/>
      <c r="CT4714" s="333"/>
      <c r="DD4714" s="333"/>
      <c r="DN4714" s="333"/>
      <c r="DX4714" s="333"/>
      <c r="EH4714" s="333"/>
      <c r="ER4714" s="333"/>
      <c r="FX4714" s="389"/>
      <c r="GH4714" s="333"/>
      <c r="GR4714" s="333"/>
      <c r="HB4714" s="333"/>
      <c r="HL4714" s="333"/>
      <c r="HV4714" s="333"/>
      <c r="IA4714" s="325"/>
    </row>
    <row r="4715" spans="1:235" s="48" customFormat="1">
      <c r="A4715" s="46"/>
      <c r="AB4715" s="333"/>
      <c r="AL4715" s="333"/>
      <c r="AV4715" s="333"/>
      <c r="BF4715" s="333"/>
      <c r="BP4715" s="333"/>
      <c r="BZ4715" s="333"/>
      <c r="CJ4715" s="333"/>
      <c r="CT4715" s="333"/>
      <c r="DD4715" s="333"/>
      <c r="DN4715" s="333"/>
      <c r="DX4715" s="333"/>
      <c r="EH4715" s="333"/>
      <c r="ER4715" s="333"/>
      <c r="FX4715" s="389"/>
      <c r="GH4715" s="333"/>
      <c r="GR4715" s="333"/>
      <c r="HB4715" s="333"/>
      <c r="HL4715" s="333"/>
      <c r="HV4715" s="333"/>
      <c r="IA4715" s="325"/>
    </row>
    <row r="4716" spans="1:235" s="48" customFormat="1">
      <c r="A4716" s="46"/>
      <c r="AB4716" s="333"/>
      <c r="AL4716" s="333"/>
      <c r="AV4716" s="333"/>
      <c r="BF4716" s="333"/>
      <c r="BP4716" s="333"/>
      <c r="BZ4716" s="333"/>
      <c r="CJ4716" s="333"/>
      <c r="CT4716" s="333"/>
      <c r="DD4716" s="333"/>
      <c r="DN4716" s="333"/>
      <c r="DX4716" s="333"/>
      <c r="EH4716" s="333"/>
      <c r="ER4716" s="333"/>
      <c r="FX4716" s="389"/>
      <c r="GH4716" s="333"/>
      <c r="GR4716" s="333"/>
      <c r="HB4716" s="333"/>
      <c r="HL4716" s="333"/>
      <c r="HV4716" s="333"/>
      <c r="IA4716" s="325"/>
    </row>
    <row r="4717" spans="1:235" s="48" customFormat="1">
      <c r="A4717" s="46"/>
      <c r="AB4717" s="333"/>
      <c r="AL4717" s="333"/>
      <c r="AV4717" s="333"/>
      <c r="BF4717" s="333"/>
      <c r="BP4717" s="333"/>
      <c r="BZ4717" s="333"/>
      <c r="CJ4717" s="333"/>
      <c r="CT4717" s="333"/>
      <c r="DD4717" s="333"/>
      <c r="DN4717" s="333"/>
      <c r="DX4717" s="333"/>
      <c r="EH4717" s="333"/>
      <c r="ER4717" s="333"/>
      <c r="FX4717" s="389"/>
      <c r="GH4717" s="333"/>
      <c r="GR4717" s="333"/>
      <c r="HB4717" s="333"/>
      <c r="HL4717" s="333"/>
      <c r="HV4717" s="333"/>
      <c r="IA4717" s="325"/>
    </row>
    <row r="4718" spans="1:235" s="48" customFormat="1">
      <c r="A4718" s="46"/>
      <c r="AB4718" s="333"/>
      <c r="AL4718" s="333"/>
      <c r="AV4718" s="333"/>
      <c r="BF4718" s="333"/>
      <c r="BP4718" s="333"/>
      <c r="BZ4718" s="333"/>
      <c r="CJ4718" s="333"/>
      <c r="CT4718" s="333"/>
      <c r="DD4718" s="333"/>
      <c r="DN4718" s="333"/>
      <c r="DX4718" s="333"/>
      <c r="EH4718" s="333"/>
      <c r="ER4718" s="333"/>
      <c r="FX4718" s="389"/>
      <c r="GH4718" s="333"/>
      <c r="GR4718" s="333"/>
      <c r="HB4718" s="333"/>
      <c r="HL4718" s="333"/>
      <c r="HV4718" s="333"/>
      <c r="IA4718" s="325"/>
    </row>
    <row r="4719" spans="1:235" s="48" customFormat="1">
      <c r="A4719" s="46"/>
      <c r="AB4719" s="333"/>
      <c r="AL4719" s="333"/>
      <c r="AV4719" s="333"/>
      <c r="BF4719" s="333"/>
      <c r="BP4719" s="333"/>
      <c r="BZ4719" s="333"/>
      <c r="CJ4719" s="333"/>
      <c r="CT4719" s="333"/>
      <c r="DD4719" s="333"/>
      <c r="DN4719" s="333"/>
      <c r="DX4719" s="333"/>
      <c r="EH4719" s="333"/>
      <c r="ER4719" s="333"/>
      <c r="FX4719" s="389"/>
      <c r="GH4719" s="333"/>
      <c r="GR4719" s="333"/>
      <c r="HB4719" s="333"/>
      <c r="HL4719" s="333"/>
      <c r="HV4719" s="333"/>
      <c r="IA4719" s="325"/>
    </row>
    <row r="4720" spans="1:235" s="48" customFormat="1">
      <c r="A4720" s="46"/>
      <c r="AB4720" s="333"/>
      <c r="AL4720" s="333"/>
      <c r="AV4720" s="333"/>
      <c r="BF4720" s="333"/>
      <c r="BP4720" s="333"/>
      <c r="BZ4720" s="333"/>
      <c r="CJ4720" s="333"/>
      <c r="CT4720" s="333"/>
      <c r="DD4720" s="333"/>
      <c r="DN4720" s="333"/>
      <c r="DX4720" s="333"/>
      <c r="EH4720" s="333"/>
      <c r="ER4720" s="333"/>
      <c r="FX4720" s="389"/>
      <c r="GH4720" s="333"/>
      <c r="GR4720" s="333"/>
      <c r="HB4720" s="333"/>
      <c r="HL4720" s="333"/>
      <c r="HV4720" s="333"/>
      <c r="IA4720" s="325"/>
    </row>
    <row r="4721" spans="1:235" s="48" customFormat="1">
      <c r="A4721" s="46"/>
      <c r="AB4721" s="333"/>
      <c r="AL4721" s="333"/>
      <c r="AV4721" s="333"/>
      <c r="BF4721" s="333"/>
      <c r="BP4721" s="333"/>
      <c r="BZ4721" s="333"/>
      <c r="CJ4721" s="333"/>
      <c r="CT4721" s="333"/>
      <c r="DD4721" s="333"/>
      <c r="DN4721" s="333"/>
      <c r="DX4721" s="333"/>
      <c r="EH4721" s="333"/>
      <c r="ER4721" s="333"/>
      <c r="FX4721" s="389"/>
      <c r="GH4721" s="333"/>
      <c r="GR4721" s="333"/>
      <c r="HB4721" s="333"/>
      <c r="HL4721" s="333"/>
      <c r="HV4721" s="333"/>
      <c r="IA4721" s="325"/>
    </row>
    <row r="4722" spans="1:235" s="48" customFormat="1">
      <c r="A4722" s="46"/>
      <c r="AB4722" s="333"/>
      <c r="AL4722" s="333"/>
      <c r="AV4722" s="333"/>
      <c r="BF4722" s="333"/>
      <c r="BP4722" s="333"/>
      <c r="BZ4722" s="333"/>
      <c r="CJ4722" s="333"/>
      <c r="CT4722" s="333"/>
      <c r="DD4722" s="333"/>
      <c r="DN4722" s="333"/>
      <c r="DX4722" s="333"/>
      <c r="EH4722" s="333"/>
      <c r="ER4722" s="333"/>
      <c r="FX4722" s="389"/>
      <c r="GH4722" s="333"/>
      <c r="GR4722" s="333"/>
      <c r="HB4722" s="333"/>
      <c r="HL4722" s="333"/>
      <c r="HV4722" s="333"/>
      <c r="IA4722" s="325"/>
    </row>
    <row r="4723" spans="1:235" s="48" customFormat="1">
      <c r="A4723" s="46"/>
      <c r="AB4723" s="333"/>
      <c r="AL4723" s="333"/>
      <c r="AV4723" s="333"/>
      <c r="BF4723" s="333"/>
      <c r="BP4723" s="333"/>
      <c r="BZ4723" s="333"/>
      <c r="CJ4723" s="333"/>
      <c r="CT4723" s="333"/>
      <c r="DD4723" s="333"/>
      <c r="DN4723" s="333"/>
      <c r="DX4723" s="333"/>
      <c r="EH4723" s="333"/>
      <c r="ER4723" s="333"/>
      <c r="FX4723" s="389"/>
      <c r="GH4723" s="333"/>
      <c r="GR4723" s="333"/>
      <c r="HB4723" s="333"/>
      <c r="HL4723" s="333"/>
      <c r="HV4723" s="333"/>
      <c r="IA4723" s="325"/>
    </row>
    <row r="4724" spans="1:235" s="48" customFormat="1">
      <c r="A4724" s="46"/>
      <c r="AB4724" s="333"/>
      <c r="AL4724" s="333"/>
      <c r="AV4724" s="333"/>
      <c r="BF4724" s="333"/>
      <c r="BP4724" s="333"/>
      <c r="BZ4724" s="333"/>
      <c r="CJ4724" s="333"/>
      <c r="CT4724" s="333"/>
      <c r="DD4724" s="333"/>
      <c r="DN4724" s="333"/>
      <c r="DX4724" s="333"/>
      <c r="EH4724" s="333"/>
      <c r="ER4724" s="333"/>
      <c r="FX4724" s="389"/>
      <c r="GH4724" s="333"/>
      <c r="GR4724" s="333"/>
      <c r="HB4724" s="333"/>
      <c r="HL4724" s="333"/>
      <c r="HV4724" s="333"/>
      <c r="IA4724" s="325"/>
    </row>
    <row r="4725" spans="1:235" s="48" customFormat="1">
      <c r="A4725" s="46"/>
      <c r="AB4725" s="333"/>
      <c r="AL4725" s="333"/>
      <c r="AV4725" s="333"/>
      <c r="BF4725" s="333"/>
      <c r="BP4725" s="333"/>
      <c r="BZ4725" s="333"/>
      <c r="CJ4725" s="333"/>
      <c r="CT4725" s="333"/>
      <c r="DD4725" s="333"/>
      <c r="DN4725" s="333"/>
      <c r="DX4725" s="333"/>
      <c r="EH4725" s="333"/>
      <c r="ER4725" s="333"/>
      <c r="FX4725" s="389"/>
      <c r="GH4725" s="333"/>
      <c r="GR4725" s="333"/>
      <c r="HB4725" s="333"/>
      <c r="HL4725" s="333"/>
      <c r="HV4725" s="333"/>
      <c r="IA4725" s="325"/>
    </row>
    <row r="4726" spans="1:235" s="48" customFormat="1">
      <c r="A4726" s="46"/>
      <c r="AB4726" s="333"/>
      <c r="AL4726" s="333"/>
      <c r="AV4726" s="333"/>
      <c r="BF4726" s="333"/>
      <c r="BP4726" s="333"/>
      <c r="BZ4726" s="333"/>
      <c r="CJ4726" s="333"/>
      <c r="CT4726" s="333"/>
      <c r="DD4726" s="333"/>
      <c r="DN4726" s="333"/>
      <c r="DX4726" s="333"/>
      <c r="EH4726" s="333"/>
      <c r="ER4726" s="333"/>
      <c r="FX4726" s="389"/>
      <c r="GH4726" s="333"/>
      <c r="GR4726" s="333"/>
      <c r="HB4726" s="333"/>
      <c r="HL4726" s="333"/>
      <c r="HV4726" s="333"/>
      <c r="IA4726" s="325"/>
    </row>
    <row r="4727" spans="1:235" s="48" customFormat="1">
      <c r="A4727" s="46"/>
      <c r="AB4727" s="333"/>
      <c r="AL4727" s="333"/>
      <c r="AV4727" s="333"/>
      <c r="BF4727" s="333"/>
      <c r="BP4727" s="333"/>
      <c r="BZ4727" s="333"/>
      <c r="CJ4727" s="333"/>
      <c r="CT4727" s="333"/>
      <c r="DD4727" s="333"/>
      <c r="DN4727" s="333"/>
      <c r="DX4727" s="333"/>
      <c r="EH4727" s="333"/>
      <c r="ER4727" s="333"/>
      <c r="FX4727" s="389"/>
      <c r="GH4727" s="333"/>
      <c r="GR4727" s="333"/>
      <c r="HB4727" s="333"/>
      <c r="HL4727" s="333"/>
      <c r="HV4727" s="333"/>
      <c r="IA4727" s="325"/>
    </row>
    <row r="4728" spans="1:235" s="48" customFormat="1">
      <c r="A4728" s="46"/>
      <c r="AB4728" s="333"/>
      <c r="AL4728" s="333"/>
      <c r="AV4728" s="333"/>
      <c r="BF4728" s="333"/>
      <c r="BP4728" s="333"/>
      <c r="BZ4728" s="333"/>
      <c r="CJ4728" s="333"/>
      <c r="CT4728" s="333"/>
      <c r="DD4728" s="333"/>
      <c r="DN4728" s="333"/>
      <c r="DX4728" s="333"/>
      <c r="EH4728" s="333"/>
      <c r="ER4728" s="333"/>
      <c r="FX4728" s="389"/>
      <c r="GH4728" s="333"/>
      <c r="GR4728" s="333"/>
      <c r="HB4728" s="333"/>
      <c r="HL4728" s="333"/>
      <c r="HV4728" s="333"/>
      <c r="IA4728" s="325"/>
    </row>
    <row r="4729" spans="1:235" s="48" customFormat="1">
      <c r="A4729" s="46"/>
      <c r="AB4729" s="333"/>
      <c r="AL4729" s="333"/>
      <c r="AV4729" s="333"/>
      <c r="BF4729" s="333"/>
      <c r="BP4729" s="333"/>
      <c r="BZ4729" s="333"/>
      <c r="CJ4729" s="333"/>
      <c r="CT4729" s="333"/>
      <c r="DD4729" s="333"/>
      <c r="DN4729" s="333"/>
      <c r="DX4729" s="333"/>
      <c r="EH4729" s="333"/>
      <c r="ER4729" s="333"/>
      <c r="FX4729" s="389"/>
      <c r="GH4729" s="333"/>
      <c r="GR4729" s="333"/>
      <c r="HB4729" s="333"/>
      <c r="HL4729" s="333"/>
      <c r="HV4729" s="333"/>
      <c r="IA4729" s="325"/>
    </row>
    <row r="4730" spans="1:235" s="48" customFormat="1">
      <c r="A4730" s="46"/>
      <c r="AB4730" s="333"/>
      <c r="AL4730" s="333"/>
      <c r="AV4730" s="333"/>
      <c r="BF4730" s="333"/>
      <c r="BP4730" s="333"/>
      <c r="BZ4730" s="333"/>
      <c r="CJ4730" s="333"/>
      <c r="CT4730" s="333"/>
      <c r="DD4730" s="333"/>
      <c r="DN4730" s="333"/>
      <c r="DX4730" s="333"/>
      <c r="EH4730" s="333"/>
      <c r="ER4730" s="333"/>
      <c r="FX4730" s="389"/>
      <c r="GH4730" s="333"/>
      <c r="GR4730" s="333"/>
      <c r="HB4730" s="333"/>
      <c r="HL4730" s="333"/>
      <c r="HV4730" s="333"/>
      <c r="IA4730" s="325"/>
    </row>
    <row r="4731" spans="1:235" s="48" customFormat="1">
      <c r="A4731" s="46"/>
      <c r="AB4731" s="333"/>
      <c r="AL4731" s="333"/>
      <c r="AV4731" s="333"/>
      <c r="BF4731" s="333"/>
      <c r="BP4731" s="333"/>
      <c r="BZ4731" s="333"/>
      <c r="CJ4731" s="333"/>
      <c r="CT4731" s="333"/>
      <c r="DD4731" s="333"/>
      <c r="DN4731" s="333"/>
      <c r="DX4731" s="333"/>
      <c r="EH4731" s="333"/>
      <c r="ER4731" s="333"/>
      <c r="FX4731" s="389"/>
      <c r="GH4731" s="333"/>
      <c r="GR4731" s="333"/>
      <c r="HB4731" s="333"/>
      <c r="HL4731" s="333"/>
      <c r="HV4731" s="333"/>
      <c r="IA4731" s="325"/>
    </row>
    <row r="4732" spans="1:235" s="48" customFormat="1">
      <c r="A4732" s="46"/>
      <c r="AB4732" s="333"/>
      <c r="AL4732" s="333"/>
      <c r="AV4732" s="333"/>
      <c r="BF4732" s="333"/>
      <c r="BP4732" s="333"/>
      <c r="BZ4732" s="333"/>
      <c r="CJ4732" s="333"/>
      <c r="CT4732" s="333"/>
      <c r="DD4732" s="333"/>
      <c r="DN4732" s="333"/>
      <c r="DX4732" s="333"/>
      <c r="EH4732" s="333"/>
      <c r="ER4732" s="333"/>
      <c r="FX4732" s="389"/>
      <c r="GH4732" s="333"/>
      <c r="GR4732" s="333"/>
      <c r="HB4732" s="333"/>
      <c r="HL4732" s="333"/>
      <c r="HV4732" s="333"/>
      <c r="IA4732" s="325"/>
    </row>
    <row r="4733" spans="1:235" s="48" customFormat="1">
      <c r="A4733" s="46"/>
      <c r="AB4733" s="333"/>
      <c r="AL4733" s="333"/>
      <c r="AV4733" s="333"/>
      <c r="BF4733" s="333"/>
      <c r="BP4733" s="333"/>
      <c r="BZ4733" s="333"/>
      <c r="CJ4733" s="333"/>
      <c r="CT4733" s="333"/>
      <c r="DD4733" s="333"/>
      <c r="DN4733" s="333"/>
      <c r="DX4733" s="333"/>
      <c r="EH4733" s="333"/>
      <c r="ER4733" s="333"/>
      <c r="FX4733" s="389"/>
      <c r="GH4733" s="333"/>
      <c r="GR4733" s="333"/>
      <c r="HB4733" s="333"/>
      <c r="HL4733" s="333"/>
      <c r="HV4733" s="333"/>
      <c r="IA4733" s="325"/>
    </row>
    <row r="4734" spans="1:235" s="48" customFormat="1">
      <c r="A4734" s="46"/>
      <c r="AB4734" s="333"/>
      <c r="AL4734" s="333"/>
      <c r="AV4734" s="333"/>
      <c r="BF4734" s="333"/>
      <c r="BP4734" s="333"/>
      <c r="BZ4734" s="333"/>
      <c r="CJ4734" s="333"/>
      <c r="CT4734" s="333"/>
      <c r="DD4734" s="333"/>
      <c r="DN4734" s="333"/>
      <c r="DX4734" s="333"/>
      <c r="EH4734" s="333"/>
      <c r="ER4734" s="333"/>
      <c r="FX4734" s="389"/>
      <c r="GH4734" s="333"/>
      <c r="GR4734" s="333"/>
      <c r="HB4734" s="333"/>
      <c r="HL4734" s="333"/>
      <c r="HV4734" s="333"/>
      <c r="IA4734" s="325"/>
    </row>
    <row r="4735" spans="1:235" s="48" customFormat="1">
      <c r="A4735" s="46"/>
      <c r="AB4735" s="333"/>
      <c r="AL4735" s="333"/>
      <c r="AV4735" s="333"/>
      <c r="BF4735" s="333"/>
      <c r="BP4735" s="333"/>
      <c r="BZ4735" s="333"/>
      <c r="CJ4735" s="333"/>
      <c r="CT4735" s="333"/>
      <c r="DD4735" s="333"/>
      <c r="DN4735" s="333"/>
      <c r="DX4735" s="333"/>
      <c r="EH4735" s="333"/>
      <c r="ER4735" s="333"/>
      <c r="FX4735" s="389"/>
      <c r="GH4735" s="333"/>
      <c r="GR4735" s="333"/>
      <c r="HB4735" s="333"/>
      <c r="HL4735" s="333"/>
      <c r="HV4735" s="333"/>
      <c r="IA4735" s="325"/>
    </row>
    <row r="4736" spans="1:235" s="48" customFormat="1">
      <c r="A4736" s="46"/>
      <c r="AB4736" s="333"/>
      <c r="AL4736" s="333"/>
      <c r="AV4736" s="333"/>
      <c r="BF4736" s="333"/>
      <c r="BP4736" s="333"/>
      <c r="BZ4736" s="333"/>
      <c r="CJ4736" s="333"/>
      <c r="CT4736" s="333"/>
      <c r="DD4736" s="333"/>
      <c r="DN4736" s="333"/>
      <c r="DX4736" s="333"/>
      <c r="EH4736" s="333"/>
      <c r="ER4736" s="333"/>
      <c r="FX4736" s="389"/>
      <c r="GH4736" s="333"/>
      <c r="GR4736" s="333"/>
      <c r="HB4736" s="333"/>
      <c r="HL4736" s="333"/>
      <c r="HV4736" s="333"/>
      <c r="IA4736" s="325"/>
    </row>
    <row r="4737" spans="1:235" s="48" customFormat="1">
      <c r="A4737" s="46"/>
      <c r="AB4737" s="333"/>
      <c r="AL4737" s="333"/>
      <c r="AV4737" s="333"/>
      <c r="BF4737" s="333"/>
      <c r="BP4737" s="333"/>
      <c r="BZ4737" s="333"/>
      <c r="CJ4737" s="333"/>
      <c r="CT4737" s="333"/>
      <c r="DD4737" s="333"/>
      <c r="DN4737" s="333"/>
      <c r="DX4737" s="333"/>
      <c r="EH4737" s="333"/>
      <c r="ER4737" s="333"/>
      <c r="FX4737" s="389"/>
      <c r="GH4737" s="333"/>
      <c r="GR4737" s="333"/>
      <c r="HB4737" s="333"/>
      <c r="HL4737" s="333"/>
      <c r="HV4737" s="333"/>
      <c r="IA4737" s="325"/>
    </row>
    <row r="4738" spans="1:235" s="48" customFormat="1">
      <c r="A4738" s="46"/>
      <c r="AB4738" s="333"/>
      <c r="AL4738" s="333"/>
      <c r="AV4738" s="333"/>
      <c r="BF4738" s="333"/>
      <c r="BP4738" s="333"/>
      <c r="BZ4738" s="333"/>
      <c r="CJ4738" s="333"/>
      <c r="CT4738" s="333"/>
      <c r="DD4738" s="333"/>
      <c r="DN4738" s="333"/>
      <c r="DX4738" s="333"/>
      <c r="EH4738" s="333"/>
      <c r="ER4738" s="333"/>
      <c r="FX4738" s="389"/>
      <c r="GH4738" s="333"/>
      <c r="GR4738" s="333"/>
      <c r="HB4738" s="333"/>
      <c r="HL4738" s="333"/>
      <c r="HV4738" s="333"/>
      <c r="IA4738" s="325"/>
    </row>
    <row r="4739" spans="1:235" s="48" customFormat="1">
      <c r="A4739" s="46"/>
      <c r="AB4739" s="333"/>
      <c r="AL4739" s="333"/>
      <c r="AV4739" s="333"/>
      <c r="BF4739" s="333"/>
      <c r="BP4739" s="333"/>
      <c r="BZ4739" s="333"/>
      <c r="CJ4739" s="333"/>
      <c r="CT4739" s="333"/>
      <c r="DD4739" s="333"/>
      <c r="DN4739" s="333"/>
      <c r="DX4739" s="333"/>
      <c r="EH4739" s="333"/>
      <c r="ER4739" s="333"/>
      <c r="FX4739" s="389"/>
      <c r="GH4739" s="333"/>
      <c r="GR4739" s="333"/>
      <c r="HB4739" s="333"/>
      <c r="HL4739" s="333"/>
      <c r="HV4739" s="333"/>
      <c r="IA4739" s="325"/>
    </row>
    <row r="4740" spans="1:235" s="48" customFormat="1">
      <c r="A4740" s="46"/>
      <c r="AB4740" s="333"/>
      <c r="AL4740" s="333"/>
      <c r="AV4740" s="333"/>
      <c r="BF4740" s="333"/>
      <c r="BP4740" s="333"/>
      <c r="BZ4740" s="333"/>
      <c r="CJ4740" s="333"/>
      <c r="CT4740" s="333"/>
      <c r="DD4740" s="333"/>
      <c r="DN4740" s="333"/>
      <c r="DX4740" s="333"/>
      <c r="EH4740" s="333"/>
      <c r="ER4740" s="333"/>
      <c r="FX4740" s="389"/>
      <c r="GH4740" s="333"/>
      <c r="GR4740" s="333"/>
      <c r="HB4740" s="333"/>
      <c r="HL4740" s="333"/>
      <c r="HV4740" s="333"/>
      <c r="IA4740" s="325"/>
    </row>
    <row r="4741" spans="1:235" s="48" customFormat="1">
      <c r="A4741" s="46"/>
      <c r="AB4741" s="333"/>
      <c r="AL4741" s="333"/>
      <c r="AV4741" s="333"/>
      <c r="BF4741" s="333"/>
      <c r="BP4741" s="333"/>
      <c r="BZ4741" s="333"/>
      <c r="CJ4741" s="333"/>
      <c r="CT4741" s="333"/>
      <c r="DD4741" s="333"/>
      <c r="DN4741" s="333"/>
      <c r="DX4741" s="333"/>
      <c r="EH4741" s="333"/>
      <c r="ER4741" s="333"/>
      <c r="FX4741" s="389"/>
      <c r="GH4741" s="333"/>
      <c r="GR4741" s="333"/>
      <c r="HB4741" s="333"/>
      <c r="HL4741" s="333"/>
      <c r="HV4741" s="333"/>
      <c r="IA4741" s="325"/>
    </row>
    <row r="4742" spans="1:235" s="48" customFormat="1">
      <c r="A4742" s="46"/>
      <c r="AB4742" s="333"/>
      <c r="AL4742" s="333"/>
      <c r="AV4742" s="333"/>
      <c r="BF4742" s="333"/>
      <c r="BP4742" s="333"/>
      <c r="BZ4742" s="333"/>
      <c r="CJ4742" s="333"/>
      <c r="CT4742" s="333"/>
      <c r="DD4742" s="333"/>
      <c r="DN4742" s="333"/>
      <c r="DX4742" s="333"/>
      <c r="EH4742" s="333"/>
      <c r="ER4742" s="333"/>
      <c r="FX4742" s="389"/>
      <c r="GH4742" s="333"/>
      <c r="GR4742" s="333"/>
      <c r="HB4742" s="333"/>
      <c r="HL4742" s="333"/>
      <c r="HV4742" s="333"/>
      <c r="IA4742" s="325"/>
    </row>
    <row r="4743" spans="1:235" s="48" customFormat="1">
      <c r="A4743" s="46"/>
      <c r="AB4743" s="333"/>
      <c r="AL4743" s="333"/>
      <c r="AV4743" s="333"/>
      <c r="BF4743" s="333"/>
      <c r="BP4743" s="333"/>
      <c r="BZ4743" s="333"/>
      <c r="CJ4743" s="333"/>
      <c r="CT4743" s="333"/>
      <c r="DD4743" s="333"/>
      <c r="DN4743" s="333"/>
      <c r="DX4743" s="333"/>
      <c r="EH4743" s="333"/>
      <c r="ER4743" s="333"/>
      <c r="FX4743" s="389"/>
      <c r="GH4743" s="333"/>
      <c r="GR4743" s="333"/>
      <c r="HB4743" s="333"/>
      <c r="HL4743" s="333"/>
      <c r="HV4743" s="333"/>
      <c r="IA4743" s="325"/>
    </row>
    <row r="4744" spans="1:235" s="48" customFormat="1">
      <c r="A4744" s="46"/>
      <c r="AB4744" s="333"/>
      <c r="AL4744" s="333"/>
      <c r="AV4744" s="333"/>
      <c r="BF4744" s="333"/>
      <c r="BP4744" s="333"/>
      <c r="BZ4744" s="333"/>
      <c r="CJ4744" s="333"/>
      <c r="CT4744" s="333"/>
      <c r="DD4744" s="333"/>
      <c r="DN4744" s="333"/>
      <c r="DX4744" s="333"/>
      <c r="EH4744" s="333"/>
      <c r="ER4744" s="333"/>
      <c r="FX4744" s="389"/>
      <c r="GH4744" s="333"/>
      <c r="GR4744" s="333"/>
      <c r="HB4744" s="333"/>
      <c r="HL4744" s="333"/>
      <c r="HV4744" s="333"/>
      <c r="IA4744" s="325"/>
    </row>
    <row r="4745" spans="1:235" s="48" customFormat="1">
      <c r="A4745" s="46"/>
      <c r="AB4745" s="333"/>
      <c r="AL4745" s="333"/>
      <c r="AV4745" s="333"/>
      <c r="BF4745" s="333"/>
      <c r="BP4745" s="333"/>
      <c r="BZ4745" s="333"/>
      <c r="CJ4745" s="333"/>
      <c r="CT4745" s="333"/>
      <c r="DD4745" s="333"/>
      <c r="DN4745" s="333"/>
      <c r="DX4745" s="333"/>
      <c r="EH4745" s="333"/>
      <c r="ER4745" s="333"/>
      <c r="FX4745" s="389"/>
      <c r="GH4745" s="333"/>
      <c r="GR4745" s="333"/>
      <c r="HB4745" s="333"/>
      <c r="HL4745" s="333"/>
      <c r="HV4745" s="333"/>
      <c r="IA4745" s="325"/>
    </row>
    <row r="4746" spans="1:235" s="48" customFormat="1">
      <c r="A4746" s="46"/>
      <c r="AB4746" s="333"/>
      <c r="AL4746" s="333"/>
      <c r="AV4746" s="333"/>
      <c r="BF4746" s="333"/>
      <c r="BP4746" s="333"/>
      <c r="BZ4746" s="333"/>
      <c r="CJ4746" s="333"/>
      <c r="CT4746" s="333"/>
      <c r="DD4746" s="333"/>
      <c r="DN4746" s="333"/>
      <c r="DX4746" s="333"/>
      <c r="EH4746" s="333"/>
      <c r="ER4746" s="333"/>
      <c r="FX4746" s="389"/>
      <c r="GH4746" s="333"/>
      <c r="GR4746" s="333"/>
      <c r="HB4746" s="333"/>
      <c r="HL4746" s="333"/>
      <c r="HV4746" s="333"/>
      <c r="IA4746" s="325"/>
    </row>
    <row r="4747" spans="1:235" s="48" customFormat="1">
      <c r="A4747" s="46"/>
      <c r="AB4747" s="333"/>
      <c r="AL4747" s="333"/>
      <c r="AV4747" s="333"/>
      <c r="BF4747" s="333"/>
      <c r="BP4747" s="333"/>
      <c r="BZ4747" s="333"/>
      <c r="CJ4747" s="333"/>
      <c r="CT4747" s="333"/>
      <c r="DD4747" s="333"/>
      <c r="DN4747" s="333"/>
      <c r="DX4747" s="333"/>
      <c r="EH4747" s="333"/>
      <c r="ER4747" s="333"/>
      <c r="FX4747" s="389"/>
      <c r="GH4747" s="333"/>
      <c r="GR4747" s="333"/>
      <c r="HB4747" s="333"/>
      <c r="HL4747" s="333"/>
      <c r="HV4747" s="333"/>
      <c r="IA4747" s="325"/>
    </row>
    <row r="4748" spans="1:235" s="48" customFormat="1">
      <c r="A4748" s="46"/>
      <c r="AB4748" s="333"/>
      <c r="AL4748" s="333"/>
      <c r="AV4748" s="333"/>
      <c r="BF4748" s="333"/>
      <c r="BP4748" s="333"/>
      <c r="BZ4748" s="333"/>
      <c r="CJ4748" s="333"/>
      <c r="CT4748" s="333"/>
      <c r="DD4748" s="333"/>
      <c r="DN4748" s="333"/>
      <c r="DX4748" s="333"/>
      <c r="EH4748" s="333"/>
      <c r="ER4748" s="333"/>
      <c r="FX4748" s="389"/>
      <c r="GH4748" s="333"/>
      <c r="GR4748" s="333"/>
      <c r="HB4748" s="333"/>
      <c r="HL4748" s="333"/>
      <c r="HV4748" s="333"/>
      <c r="IA4748" s="325"/>
    </row>
    <row r="4749" spans="1:235" s="48" customFormat="1">
      <c r="A4749" s="46"/>
      <c r="AB4749" s="333"/>
      <c r="AL4749" s="333"/>
      <c r="AV4749" s="333"/>
      <c r="BF4749" s="333"/>
      <c r="BP4749" s="333"/>
      <c r="BZ4749" s="333"/>
      <c r="CJ4749" s="333"/>
      <c r="CT4749" s="333"/>
      <c r="DD4749" s="333"/>
      <c r="DN4749" s="333"/>
      <c r="DX4749" s="333"/>
      <c r="EH4749" s="333"/>
      <c r="ER4749" s="333"/>
      <c r="FX4749" s="389"/>
      <c r="GH4749" s="333"/>
      <c r="GR4749" s="333"/>
      <c r="HB4749" s="333"/>
      <c r="HL4749" s="333"/>
      <c r="HV4749" s="333"/>
      <c r="IA4749" s="325"/>
    </row>
    <row r="4750" spans="1:235" s="48" customFormat="1">
      <c r="A4750" s="46"/>
      <c r="AB4750" s="333"/>
      <c r="AL4750" s="333"/>
      <c r="AV4750" s="333"/>
      <c r="BF4750" s="333"/>
      <c r="BP4750" s="333"/>
      <c r="BZ4750" s="333"/>
      <c r="CJ4750" s="333"/>
      <c r="CT4750" s="333"/>
      <c r="DD4750" s="333"/>
      <c r="DN4750" s="333"/>
      <c r="DX4750" s="333"/>
      <c r="EH4750" s="333"/>
      <c r="ER4750" s="333"/>
      <c r="FX4750" s="389"/>
      <c r="GH4750" s="333"/>
      <c r="GR4750" s="333"/>
      <c r="HB4750" s="333"/>
      <c r="HL4750" s="333"/>
      <c r="HV4750" s="333"/>
      <c r="IA4750" s="325"/>
    </row>
    <row r="4751" spans="1:235" s="48" customFormat="1">
      <c r="A4751" s="46"/>
      <c r="AB4751" s="333"/>
      <c r="AL4751" s="333"/>
      <c r="AV4751" s="333"/>
      <c r="BF4751" s="333"/>
      <c r="BP4751" s="333"/>
      <c r="BZ4751" s="333"/>
      <c r="CJ4751" s="333"/>
      <c r="CT4751" s="333"/>
      <c r="DD4751" s="333"/>
      <c r="DN4751" s="333"/>
      <c r="DX4751" s="333"/>
      <c r="EH4751" s="333"/>
      <c r="ER4751" s="333"/>
      <c r="FX4751" s="389"/>
      <c r="GH4751" s="333"/>
      <c r="GR4751" s="333"/>
      <c r="HB4751" s="333"/>
      <c r="HL4751" s="333"/>
      <c r="HV4751" s="333"/>
      <c r="IA4751" s="325"/>
    </row>
    <row r="4752" spans="1:235" s="48" customFormat="1">
      <c r="A4752" s="46"/>
      <c r="AB4752" s="333"/>
      <c r="AL4752" s="333"/>
      <c r="AV4752" s="333"/>
      <c r="BF4752" s="333"/>
      <c r="BP4752" s="333"/>
      <c r="BZ4752" s="333"/>
      <c r="CJ4752" s="333"/>
      <c r="CT4752" s="333"/>
      <c r="DD4752" s="333"/>
      <c r="DN4752" s="333"/>
      <c r="DX4752" s="333"/>
      <c r="EH4752" s="333"/>
      <c r="ER4752" s="333"/>
      <c r="FX4752" s="389"/>
      <c r="GH4752" s="333"/>
      <c r="GR4752" s="333"/>
      <c r="HB4752" s="333"/>
      <c r="HL4752" s="333"/>
      <c r="HV4752" s="333"/>
      <c r="IA4752" s="325"/>
    </row>
    <row r="4753" spans="1:235" s="48" customFormat="1">
      <c r="A4753" s="46"/>
      <c r="AB4753" s="333"/>
      <c r="AL4753" s="333"/>
      <c r="AV4753" s="333"/>
      <c r="BF4753" s="333"/>
      <c r="BP4753" s="333"/>
      <c r="BZ4753" s="333"/>
      <c r="CJ4753" s="333"/>
      <c r="CT4753" s="333"/>
      <c r="DD4753" s="333"/>
      <c r="DN4753" s="333"/>
      <c r="DX4753" s="333"/>
      <c r="EH4753" s="333"/>
      <c r="ER4753" s="333"/>
      <c r="FX4753" s="389"/>
      <c r="GH4753" s="333"/>
      <c r="GR4753" s="333"/>
      <c r="HB4753" s="333"/>
      <c r="HL4753" s="333"/>
      <c r="HV4753" s="333"/>
      <c r="IA4753" s="325"/>
    </row>
    <row r="4754" spans="1:235" s="48" customFormat="1">
      <c r="A4754" s="46"/>
      <c r="AB4754" s="333"/>
      <c r="AL4754" s="333"/>
      <c r="AV4754" s="333"/>
      <c r="BF4754" s="333"/>
      <c r="BP4754" s="333"/>
      <c r="BZ4754" s="333"/>
      <c r="CJ4754" s="333"/>
      <c r="CT4754" s="333"/>
      <c r="DD4754" s="333"/>
      <c r="DN4754" s="333"/>
      <c r="DX4754" s="333"/>
      <c r="EH4754" s="333"/>
      <c r="ER4754" s="333"/>
      <c r="FX4754" s="389"/>
      <c r="GH4754" s="333"/>
      <c r="GR4754" s="333"/>
      <c r="HB4754" s="333"/>
      <c r="HL4754" s="333"/>
      <c r="HV4754" s="333"/>
      <c r="IA4754" s="325"/>
    </row>
    <row r="4755" spans="1:235" s="48" customFormat="1">
      <c r="A4755" s="46"/>
      <c r="AB4755" s="333"/>
      <c r="AL4755" s="333"/>
      <c r="AV4755" s="333"/>
      <c r="BF4755" s="333"/>
      <c r="BP4755" s="333"/>
      <c r="BZ4755" s="333"/>
      <c r="CJ4755" s="333"/>
      <c r="CT4755" s="333"/>
      <c r="DD4755" s="333"/>
      <c r="DN4755" s="333"/>
      <c r="DX4755" s="333"/>
      <c r="EH4755" s="333"/>
      <c r="ER4755" s="333"/>
      <c r="FX4755" s="389"/>
      <c r="GH4755" s="333"/>
      <c r="GR4755" s="333"/>
      <c r="HB4755" s="333"/>
      <c r="HL4755" s="333"/>
      <c r="HV4755" s="333"/>
      <c r="IA4755" s="325"/>
    </row>
    <row r="4756" spans="1:235" s="48" customFormat="1">
      <c r="A4756" s="46"/>
      <c r="AB4756" s="333"/>
      <c r="AL4756" s="333"/>
      <c r="AV4756" s="333"/>
      <c r="BF4756" s="333"/>
      <c r="BP4756" s="333"/>
      <c r="BZ4756" s="333"/>
      <c r="CJ4756" s="333"/>
      <c r="CT4756" s="333"/>
      <c r="DD4756" s="333"/>
      <c r="DN4756" s="333"/>
      <c r="DX4756" s="333"/>
      <c r="EH4756" s="333"/>
      <c r="ER4756" s="333"/>
      <c r="FX4756" s="389"/>
      <c r="GH4756" s="333"/>
      <c r="GR4756" s="333"/>
      <c r="HB4756" s="333"/>
      <c r="HL4756" s="333"/>
      <c r="HV4756" s="333"/>
      <c r="IA4756" s="325"/>
    </row>
    <row r="4757" spans="1:235" s="48" customFormat="1">
      <c r="A4757" s="46"/>
      <c r="AB4757" s="333"/>
      <c r="AL4757" s="333"/>
      <c r="AV4757" s="333"/>
      <c r="BF4757" s="333"/>
      <c r="BP4757" s="333"/>
      <c r="BZ4757" s="333"/>
      <c r="CJ4757" s="333"/>
      <c r="CT4757" s="333"/>
      <c r="DD4757" s="333"/>
      <c r="DN4757" s="333"/>
      <c r="DX4757" s="333"/>
      <c r="EH4757" s="333"/>
      <c r="ER4757" s="333"/>
      <c r="FX4757" s="389"/>
      <c r="GH4757" s="333"/>
      <c r="GR4757" s="333"/>
      <c r="HB4757" s="333"/>
      <c r="HL4757" s="333"/>
      <c r="HV4757" s="333"/>
      <c r="IA4757" s="325"/>
    </row>
    <row r="4758" spans="1:235" s="48" customFormat="1">
      <c r="A4758" s="46"/>
      <c r="AB4758" s="333"/>
      <c r="AL4758" s="333"/>
      <c r="AV4758" s="333"/>
      <c r="BF4758" s="333"/>
      <c r="BP4758" s="333"/>
      <c r="BZ4758" s="333"/>
      <c r="CJ4758" s="333"/>
      <c r="CT4758" s="333"/>
      <c r="DD4758" s="333"/>
      <c r="DN4758" s="333"/>
      <c r="DX4758" s="333"/>
      <c r="EH4758" s="333"/>
      <c r="ER4758" s="333"/>
      <c r="FX4758" s="389"/>
      <c r="GH4758" s="333"/>
      <c r="GR4758" s="333"/>
      <c r="HB4758" s="333"/>
      <c r="HL4758" s="333"/>
      <c r="HV4758" s="333"/>
      <c r="IA4758" s="325"/>
    </row>
    <row r="4759" spans="1:235" s="48" customFormat="1">
      <c r="A4759" s="46"/>
      <c r="AB4759" s="333"/>
      <c r="AL4759" s="333"/>
      <c r="AV4759" s="333"/>
      <c r="BF4759" s="333"/>
      <c r="BP4759" s="333"/>
      <c r="BZ4759" s="333"/>
      <c r="CJ4759" s="333"/>
      <c r="CT4759" s="333"/>
      <c r="DD4759" s="333"/>
      <c r="DN4759" s="333"/>
      <c r="DX4759" s="333"/>
      <c r="EH4759" s="333"/>
      <c r="ER4759" s="333"/>
      <c r="FX4759" s="389"/>
      <c r="GH4759" s="333"/>
      <c r="GR4759" s="333"/>
      <c r="HB4759" s="333"/>
      <c r="HL4759" s="333"/>
      <c r="HV4759" s="333"/>
      <c r="IA4759" s="325"/>
    </row>
    <row r="4760" spans="1:235" s="48" customFormat="1">
      <c r="A4760" s="46"/>
      <c r="AB4760" s="333"/>
      <c r="AL4760" s="333"/>
      <c r="AV4760" s="333"/>
      <c r="BF4760" s="333"/>
      <c r="BP4760" s="333"/>
      <c r="BZ4760" s="333"/>
      <c r="CJ4760" s="333"/>
      <c r="CT4760" s="333"/>
      <c r="DD4760" s="333"/>
      <c r="DN4760" s="333"/>
      <c r="DX4760" s="333"/>
      <c r="EH4760" s="333"/>
      <c r="ER4760" s="333"/>
      <c r="FX4760" s="389"/>
      <c r="GH4760" s="333"/>
      <c r="GR4760" s="333"/>
      <c r="HB4760" s="333"/>
      <c r="HL4760" s="333"/>
      <c r="HV4760" s="333"/>
      <c r="IA4760" s="325"/>
    </row>
    <row r="4761" spans="1:235" s="48" customFormat="1">
      <c r="A4761" s="46"/>
      <c r="AB4761" s="333"/>
      <c r="AL4761" s="333"/>
      <c r="AV4761" s="333"/>
      <c r="BF4761" s="333"/>
      <c r="BP4761" s="333"/>
      <c r="BZ4761" s="333"/>
      <c r="CJ4761" s="333"/>
      <c r="CT4761" s="333"/>
      <c r="DD4761" s="333"/>
      <c r="DN4761" s="333"/>
      <c r="DX4761" s="333"/>
      <c r="EH4761" s="333"/>
      <c r="ER4761" s="333"/>
      <c r="FX4761" s="389"/>
      <c r="GH4761" s="333"/>
      <c r="GR4761" s="333"/>
      <c r="HB4761" s="333"/>
      <c r="HL4761" s="333"/>
      <c r="HV4761" s="333"/>
      <c r="IA4761" s="325"/>
    </row>
    <row r="4762" spans="1:235" s="48" customFormat="1">
      <c r="A4762" s="46"/>
      <c r="AB4762" s="333"/>
      <c r="AL4762" s="333"/>
      <c r="AV4762" s="333"/>
      <c r="BF4762" s="333"/>
      <c r="BP4762" s="333"/>
      <c r="BZ4762" s="333"/>
      <c r="CJ4762" s="333"/>
      <c r="CT4762" s="333"/>
      <c r="DD4762" s="333"/>
      <c r="DN4762" s="333"/>
      <c r="DX4762" s="333"/>
      <c r="EH4762" s="333"/>
      <c r="ER4762" s="333"/>
      <c r="FX4762" s="389"/>
      <c r="GH4762" s="333"/>
      <c r="GR4762" s="333"/>
      <c r="HB4762" s="333"/>
      <c r="HL4762" s="333"/>
      <c r="HV4762" s="333"/>
      <c r="IA4762" s="325"/>
    </row>
    <row r="4763" spans="1:235" s="48" customFormat="1">
      <c r="A4763" s="46"/>
      <c r="AB4763" s="333"/>
      <c r="AL4763" s="333"/>
      <c r="AV4763" s="333"/>
      <c r="BF4763" s="333"/>
      <c r="BP4763" s="333"/>
      <c r="BZ4763" s="333"/>
      <c r="CJ4763" s="333"/>
      <c r="CT4763" s="333"/>
      <c r="DD4763" s="333"/>
      <c r="DN4763" s="333"/>
      <c r="DX4763" s="333"/>
      <c r="EH4763" s="333"/>
      <c r="ER4763" s="333"/>
      <c r="FX4763" s="389"/>
      <c r="GH4763" s="333"/>
      <c r="GR4763" s="333"/>
      <c r="HB4763" s="333"/>
      <c r="HL4763" s="333"/>
      <c r="HV4763" s="333"/>
      <c r="IA4763" s="325"/>
    </row>
    <row r="4764" spans="1:235" s="48" customFormat="1">
      <c r="A4764" s="46"/>
      <c r="AB4764" s="333"/>
      <c r="AL4764" s="333"/>
      <c r="AV4764" s="333"/>
      <c r="BF4764" s="333"/>
      <c r="BP4764" s="333"/>
      <c r="BZ4764" s="333"/>
      <c r="CJ4764" s="333"/>
      <c r="CT4764" s="333"/>
      <c r="DD4764" s="333"/>
      <c r="DN4764" s="333"/>
      <c r="DX4764" s="333"/>
      <c r="EH4764" s="333"/>
      <c r="ER4764" s="333"/>
      <c r="FX4764" s="389"/>
      <c r="GH4764" s="333"/>
      <c r="GR4764" s="333"/>
      <c r="HB4764" s="333"/>
      <c r="HL4764" s="333"/>
      <c r="HV4764" s="333"/>
      <c r="IA4764" s="325"/>
    </row>
    <row r="4765" spans="1:235" s="48" customFormat="1">
      <c r="A4765" s="46"/>
      <c r="AB4765" s="333"/>
      <c r="AL4765" s="333"/>
      <c r="AV4765" s="333"/>
      <c r="BF4765" s="333"/>
      <c r="BP4765" s="333"/>
      <c r="BZ4765" s="333"/>
      <c r="CJ4765" s="333"/>
      <c r="CT4765" s="333"/>
      <c r="DD4765" s="333"/>
      <c r="DN4765" s="333"/>
      <c r="DX4765" s="333"/>
      <c r="EH4765" s="333"/>
      <c r="ER4765" s="333"/>
      <c r="FX4765" s="389"/>
      <c r="GH4765" s="333"/>
      <c r="GR4765" s="333"/>
      <c r="HB4765" s="333"/>
      <c r="HL4765" s="333"/>
      <c r="HV4765" s="333"/>
      <c r="IA4765" s="325"/>
    </row>
    <row r="4766" spans="1:235" s="48" customFormat="1">
      <c r="A4766" s="46"/>
      <c r="AB4766" s="333"/>
      <c r="AL4766" s="333"/>
      <c r="AV4766" s="333"/>
      <c r="BF4766" s="333"/>
      <c r="BP4766" s="333"/>
      <c r="BZ4766" s="333"/>
      <c r="CJ4766" s="333"/>
      <c r="CT4766" s="333"/>
      <c r="DD4766" s="333"/>
      <c r="DN4766" s="333"/>
      <c r="DX4766" s="333"/>
      <c r="EH4766" s="333"/>
      <c r="ER4766" s="333"/>
      <c r="FX4766" s="389"/>
      <c r="GH4766" s="333"/>
      <c r="GR4766" s="333"/>
      <c r="HB4766" s="333"/>
      <c r="HL4766" s="333"/>
      <c r="HV4766" s="333"/>
      <c r="IA4766" s="325"/>
    </row>
    <row r="4767" spans="1:235" s="48" customFormat="1">
      <c r="A4767" s="46"/>
      <c r="AB4767" s="333"/>
      <c r="AL4767" s="333"/>
      <c r="AV4767" s="333"/>
      <c r="BF4767" s="333"/>
      <c r="BP4767" s="333"/>
      <c r="BZ4767" s="333"/>
      <c r="CJ4767" s="333"/>
      <c r="CT4767" s="333"/>
      <c r="DD4767" s="333"/>
      <c r="DN4767" s="333"/>
      <c r="DX4767" s="333"/>
      <c r="EH4767" s="333"/>
      <c r="ER4767" s="333"/>
      <c r="FX4767" s="389"/>
      <c r="GH4767" s="333"/>
      <c r="GR4767" s="333"/>
      <c r="HB4767" s="333"/>
      <c r="HL4767" s="333"/>
      <c r="HV4767" s="333"/>
      <c r="IA4767" s="325"/>
    </row>
    <row r="4768" spans="1:235" s="48" customFormat="1">
      <c r="A4768" s="46"/>
      <c r="AB4768" s="333"/>
      <c r="AL4768" s="333"/>
      <c r="AV4768" s="333"/>
      <c r="BF4768" s="333"/>
      <c r="BP4768" s="333"/>
      <c r="BZ4768" s="333"/>
      <c r="CJ4768" s="333"/>
      <c r="CT4768" s="333"/>
      <c r="DD4768" s="333"/>
      <c r="DN4768" s="333"/>
      <c r="DX4768" s="333"/>
      <c r="EH4768" s="333"/>
      <c r="ER4768" s="333"/>
      <c r="FX4768" s="389"/>
      <c r="GH4768" s="333"/>
      <c r="GR4768" s="333"/>
      <c r="HB4768" s="333"/>
      <c r="HL4768" s="333"/>
      <c r="HV4768" s="333"/>
      <c r="IA4768" s="325"/>
    </row>
    <row r="4769" spans="1:235" s="48" customFormat="1">
      <c r="A4769" s="46"/>
      <c r="AB4769" s="333"/>
      <c r="AL4769" s="333"/>
      <c r="AV4769" s="333"/>
      <c r="BF4769" s="333"/>
      <c r="BP4769" s="333"/>
      <c r="BZ4769" s="333"/>
      <c r="CJ4769" s="333"/>
      <c r="CT4769" s="333"/>
      <c r="DD4769" s="333"/>
      <c r="DN4769" s="333"/>
      <c r="DX4769" s="333"/>
      <c r="EH4769" s="333"/>
      <c r="ER4769" s="333"/>
      <c r="FX4769" s="389"/>
      <c r="GH4769" s="333"/>
      <c r="GR4769" s="333"/>
      <c r="HB4769" s="333"/>
      <c r="HL4769" s="333"/>
      <c r="HV4769" s="333"/>
      <c r="IA4769" s="325"/>
    </row>
    <row r="4770" spans="1:235" s="48" customFormat="1">
      <c r="A4770" s="46"/>
      <c r="AB4770" s="333"/>
      <c r="AL4770" s="333"/>
      <c r="AV4770" s="333"/>
      <c r="BF4770" s="333"/>
      <c r="BP4770" s="333"/>
      <c r="BZ4770" s="333"/>
      <c r="CJ4770" s="333"/>
      <c r="CT4770" s="333"/>
      <c r="DD4770" s="333"/>
      <c r="DN4770" s="333"/>
      <c r="DX4770" s="333"/>
      <c r="EH4770" s="333"/>
      <c r="ER4770" s="333"/>
      <c r="FX4770" s="389"/>
      <c r="GH4770" s="333"/>
      <c r="GR4770" s="333"/>
      <c r="HB4770" s="333"/>
      <c r="HL4770" s="333"/>
      <c r="HV4770" s="333"/>
      <c r="IA4770" s="325"/>
    </row>
    <row r="4771" spans="1:235" s="48" customFormat="1">
      <c r="A4771" s="46"/>
      <c r="AB4771" s="333"/>
      <c r="AL4771" s="333"/>
      <c r="AV4771" s="333"/>
      <c r="BF4771" s="333"/>
      <c r="BP4771" s="333"/>
      <c r="BZ4771" s="333"/>
      <c r="CJ4771" s="333"/>
      <c r="CT4771" s="333"/>
      <c r="DD4771" s="333"/>
      <c r="DN4771" s="333"/>
      <c r="DX4771" s="333"/>
      <c r="EH4771" s="333"/>
      <c r="ER4771" s="333"/>
      <c r="FX4771" s="389"/>
      <c r="GH4771" s="333"/>
      <c r="GR4771" s="333"/>
      <c r="HB4771" s="333"/>
      <c r="HL4771" s="333"/>
      <c r="HV4771" s="333"/>
      <c r="IA4771" s="325"/>
    </row>
    <row r="4772" spans="1:235" s="48" customFormat="1">
      <c r="A4772" s="46"/>
      <c r="AB4772" s="333"/>
      <c r="AL4772" s="333"/>
      <c r="AV4772" s="333"/>
      <c r="BF4772" s="333"/>
      <c r="BP4772" s="333"/>
      <c r="BZ4772" s="333"/>
      <c r="CJ4772" s="333"/>
      <c r="CT4772" s="333"/>
      <c r="DD4772" s="333"/>
      <c r="DN4772" s="333"/>
      <c r="DX4772" s="333"/>
      <c r="EH4772" s="333"/>
      <c r="ER4772" s="333"/>
      <c r="FX4772" s="389"/>
      <c r="GH4772" s="333"/>
      <c r="GR4772" s="333"/>
      <c r="HB4772" s="333"/>
      <c r="HL4772" s="333"/>
      <c r="HV4772" s="333"/>
      <c r="IA4772" s="325"/>
    </row>
    <row r="4773" spans="1:235" s="48" customFormat="1">
      <c r="A4773" s="46"/>
      <c r="AB4773" s="333"/>
      <c r="AL4773" s="333"/>
      <c r="AV4773" s="333"/>
      <c r="BF4773" s="333"/>
      <c r="BP4773" s="333"/>
      <c r="BZ4773" s="333"/>
      <c r="CJ4773" s="333"/>
      <c r="CT4773" s="333"/>
      <c r="DD4773" s="333"/>
      <c r="DN4773" s="333"/>
      <c r="DX4773" s="333"/>
      <c r="EH4773" s="333"/>
      <c r="ER4773" s="333"/>
      <c r="FX4773" s="389"/>
      <c r="GH4773" s="333"/>
      <c r="GR4773" s="333"/>
      <c r="HB4773" s="333"/>
      <c r="HL4773" s="333"/>
      <c r="HV4773" s="333"/>
      <c r="IA4773" s="325"/>
    </row>
    <row r="4774" spans="1:235" s="48" customFormat="1">
      <c r="A4774" s="46"/>
      <c r="AB4774" s="333"/>
      <c r="AL4774" s="333"/>
      <c r="AV4774" s="333"/>
      <c r="BF4774" s="333"/>
      <c r="BP4774" s="333"/>
      <c r="BZ4774" s="333"/>
      <c r="CJ4774" s="333"/>
      <c r="CT4774" s="333"/>
      <c r="DD4774" s="333"/>
      <c r="DN4774" s="333"/>
      <c r="DX4774" s="333"/>
      <c r="EH4774" s="333"/>
      <c r="ER4774" s="333"/>
      <c r="FX4774" s="389"/>
      <c r="GH4774" s="333"/>
      <c r="GR4774" s="333"/>
      <c r="HB4774" s="333"/>
      <c r="HL4774" s="333"/>
      <c r="HV4774" s="333"/>
      <c r="IA4774" s="325"/>
    </row>
    <row r="4775" spans="1:235" s="48" customFormat="1">
      <c r="A4775" s="46"/>
      <c r="AB4775" s="333"/>
      <c r="AL4775" s="333"/>
      <c r="AV4775" s="333"/>
      <c r="BF4775" s="333"/>
      <c r="BP4775" s="333"/>
      <c r="BZ4775" s="333"/>
      <c r="CJ4775" s="333"/>
      <c r="CT4775" s="333"/>
      <c r="DD4775" s="333"/>
      <c r="DN4775" s="333"/>
      <c r="DX4775" s="333"/>
      <c r="EH4775" s="333"/>
      <c r="ER4775" s="333"/>
      <c r="FX4775" s="389"/>
      <c r="GH4775" s="333"/>
      <c r="GR4775" s="333"/>
      <c r="HB4775" s="333"/>
      <c r="HL4775" s="333"/>
      <c r="HV4775" s="333"/>
      <c r="IA4775" s="325"/>
    </row>
    <row r="4776" spans="1:235" s="48" customFormat="1">
      <c r="A4776" s="46"/>
      <c r="AB4776" s="333"/>
      <c r="AL4776" s="333"/>
      <c r="AV4776" s="333"/>
      <c r="BF4776" s="333"/>
      <c r="BP4776" s="333"/>
      <c r="BZ4776" s="333"/>
      <c r="CJ4776" s="333"/>
      <c r="CT4776" s="333"/>
      <c r="DD4776" s="333"/>
      <c r="DN4776" s="333"/>
      <c r="DX4776" s="333"/>
      <c r="EH4776" s="333"/>
      <c r="ER4776" s="333"/>
      <c r="FX4776" s="389"/>
      <c r="GH4776" s="333"/>
      <c r="GR4776" s="333"/>
      <c r="HB4776" s="333"/>
      <c r="HL4776" s="333"/>
      <c r="HV4776" s="333"/>
      <c r="IA4776" s="325"/>
    </row>
    <row r="4777" spans="1:235" s="48" customFormat="1">
      <c r="A4777" s="46"/>
      <c r="AB4777" s="333"/>
      <c r="AL4777" s="333"/>
      <c r="AV4777" s="333"/>
      <c r="BF4777" s="333"/>
      <c r="BP4777" s="333"/>
      <c r="BZ4777" s="333"/>
      <c r="CJ4777" s="333"/>
      <c r="CT4777" s="333"/>
      <c r="DD4777" s="333"/>
      <c r="DN4777" s="333"/>
      <c r="DX4777" s="333"/>
      <c r="EH4777" s="333"/>
      <c r="ER4777" s="333"/>
      <c r="FX4777" s="389"/>
      <c r="GH4777" s="333"/>
      <c r="GR4777" s="333"/>
      <c r="HB4777" s="333"/>
      <c r="HL4777" s="333"/>
      <c r="HV4777" s="333"/>
      <c r="IA4777" s="325"/>
    </row>
    <row r="4778" spans="1:235" s="48" customFormat="1">
      <c r="A4778" s="46"/>
      <c r="AB4778" s="333"/>
      <c r="AL4778" s="333"/>
      <c r="AV4778" s="333"/>
      <c r="BF4778" s="333"/>
      <c r="BP4778" s="333"/>
      <c r="BZ4778" s="333"/>
      <c r="CJ4778" s="333"/>
      <c r="CT4778" s="333"/>
      <c r="DD4778" s="333"/>
      <c r="DN4778" s="333"/>
      <c r="DX4778" s="333"/>
      <c r="EH4778" s="333"/>
      <c r="ER4778" s="333"/>
      <c r="FX4778" s="389"/>
      <c r="GH4778" s="333"/>
      <c r="GR4778" s="333"/>
      <c r="HB4778" s="333"/>
      <c r="HL4778" s="333"/>
      <c r="HV4778" s="333"/>
      <c r="IA4778" s="325"/>
    </row>
    <row r="4779" spans="1:235" s="48" customFormat="1">
      <c r="A4779" s="46"/>
      <c r="AB4779" s="333"/>
      <c r="AL4779" s="333"/>
      <c r="AV4779" s="333"/>
      <c r="BF4779" s="333"/>
      <c r="BP4779" s="333"/>
      <c r="BZ4779" s="333"/>
      <c r="CJ4779" s="333"/>
      <c r="CT4779" s="333"/>
      <c r="DD4779" s="333"/>
      <c r="DN4779" s="333"/>
      <c r="DX4779" s="333"/>
      <c r="EH4779" s="333"/>
      <c r="ER4779" s="333"/>
      <c r="FX4779" s="389"/>
      <c r="GH4779" s="333"/>
      <c r="GR4779" s="333"/>
      <c r="HB4779" s="333"/>
      <c r="HL4779" s="333"/>
      <c r="HV4779" s="333"/>
      <c r="IA4779" s="325"/>
    </row>
    <row r="4780" spans="1:235" s="48" customFormat="1">
      <c r="A4780" s="46"/>
      <c r="AB4780" s="333"/>
      <c r="AL4780" s="333"/>
      <c r="AV4780" s="333"/>
      <c r="BF4780" s="333"/>
      <c r="BP4780" s="333"/>
      <c r="BZ4780" s="333"/>
      <c r="CJ4780" s="333"/>
      <c r="CT4780" s="333"/>
      <c r="DD4780" s="333"/>
      <c r="DN4780" s="333"/>
      <c r="DX4780" s="333"/>
      <c r="EH4780" s="333"/>
      <c r="ER4780" s="333"/>
      <c r="FX4780" s="389"/>
      <c r="GH4780" s="333"/>
      <c r="GR4780" s="333"/>
      <c r="HB4780" s="333"/>
      <c r="HL4780" s="333"/>
      <c r="HV4780" s="333"/>
      <c r="IA4780" s="325"/>
    </row>
    <row r="4781" spans="1:235" s="48" customFormat="1">
      <c r="A4781" s="46"/>
      <c r="AB4781" s="333"/>
      <c r="AL4781" s="333"/>
      <c r="AV4781" s="333"/>
      <c r="BF4781" s="333"/>
      <c r="BP4781" s="333"/>
      <c r="BZ4781" s="333"/>
      <c r="CJ4781" s="333"/>
      <c r="CT4781" s="333"/>
      <c r="DD4781" s="333"/>
      <c r="DN4781" s="333"/>
      <c r="DX4781" s="333"/>
      <c r="EH4781" s="333"/>
      <c r="ER4781" s="333"/>
      <c r="FX4781" s="389"/>
      <c r="GH4781" s="333"/>
      <c r="GR4781" s="333"/>
      <c r="HB4781" s="333"/>
      <c r="HL4781" s="333"/>
      <c r="HV4781" s="333"/>
      <c r="IA4781" s="325"/>
    </row>
    <row r="4782" spans="1:235" s="48" customFormat="1">
      <c r="A4782" s="46"/>
      <c r="AB4782" s="333"/>
      <c r="AL4782" s="333"/>
      <c r="AV4782" s="333"/>
      <c r="BF4782" s="333"/>
      <c r="BP4782" s="333"/>
      <c r="BZ4782" s="333"/>
      <c r="CJ4782" s="333"/>
      <c r="CT4782" s="333"/>
      <c r="DD4782" s="333"/>
      <c r="DN4782" s="333"/>
      <c r="DX4782" s="333"/>
      <c r="EH4782" s="333"/>
      <c r="ER4782" s="333"/>
      <c r="FX4782" s="389"/>
      <c r="GH4782" s="333"/>
      <c r="GR4782" s="333"/>
      <c r="HB4782" s="333"/>
      <c r="HL4782" s="333"/>
      <c r="HV4782" s="333"/>
      <c r="IA4782" s="325"/>
    </row>
    <row r="4783" spans="1:235" s="48" customFormat="1">
      <c r="A4783" s="46"/>
      <c r="AB4783" s="333"/>
      <c r="AL4783" s="333"/>
      <c r="AV4783" s="333"/>
      <c r="BF4783" s="333"/>
      <c r="BP4783" s="333"/>
      <c r="BZ4783" s="333"/>
      <c r="CJ4783" s="333"/>
      <c r="CT4783" s="333"/>
      <c r="DD4783" s="333"/>
      <c r="DN4783" s="333"/>
      <c r="DX4783" s="333"/>
      <c r="EH4783" s="333"/>
      <c r="ER4783" s="333"/>
      <c r="FX4783" s="389"/>
      <c r="GH4783" s="333"/>
      <c r="GR4783" s="333"/>
      <c r="HB4783" s="333"/>
      <c r="HL4783" s="333"/>
      <c r="HV4783" s="333"/>
      <c r="IA4783" s="325"/>
    </row>
    <row r="4784" spans="1:235" s="48" customFormat="1">
      <c r="A4784" s="46"/>
      <c r="AB4784" s="333"/>
      <c r="AL4784" s="333"/>
      <c r="AV4784" s="333"/>
      <c r="BF4784" s="333"/>
      <c r="BP4784" s="333"/>
      <c r="BZ4784" s="333"/>
      <c r="CJ4784" s="333"/>
      <c r="CT4784" s="333"/>
      <c r="DD4784" s="333"/>
      <c r="DN4784" s="333"/>
      <c r="DX4784" s="333"/>
      <c r="EH4784" s="333"/>
      <c r="ER4784" s="333"/>
      <c r="FX4784" s="389"/>
      <c r="GH4784" s="333"/>
      <c r="GR4784" s="333"/>
      <c r="HB4784" s="333"/>
      <c r="HL4784" s="333"/>
      <c r="HV4784" s="333"/>
      <c r="IA4784" s="325"/>
    </row>
    <row r="4785" spans="1:235" s="48" customFormat="1">
      <c r="A4785" s="46"/>
      <c r="AB4785" s="333"/>
      <c r="AL4785" s="333"/>
      <c r="AV4785" s="333"/>
      <c r="BF4785" s="333"/>
      <c r="BP4785" s="333"/>
      <c r="BZ4785" s="333"/>
      <c r="CJ4785" s="333"/>
      <c r="CT4785" s="333"/>
      <c r="DD4785" s="333"/>
      <c r="DN4785" s="333"/>
      <c r="DX4785" s="333"/>
      <c r="EH4785" s="333"/>
      <c r="ER4785" s="333"/>
      <c r="FX4785" s="389"/>
      <c r="GH4785" s="333"/>
      <c r="GR4785" s="333"/>
      <c r="HB4785" s="333"/>
      <c r="HL4785" s="333"/>
      <c r="HV4785" s="333"/>
      <c r="IA4785" s="325"/>
    </row>
    <row r="4786" spans="1:235" s="48" customFormat="1">
      <c r="A4786" s="46"/>
      <c r="AB4786" s="333"/>
      <c r="AL4786" s="333"/>
      <c r="AV4786" s="333"/>
      <c r="BF4786" s="333"/>
      <c r="BP4786" s="333"/>
      <c r="BZ4786" s="333"/>
      <c r="CJ4786" s="333"/>
      <c r="CT4786" s="333"/>
      <c r="DD4786" s="333"/>
      <c r="DN4786" s="333"/>
      <c r="DX4786" s="333"/>
      <c r="EH4786" s="333"/>
      <c r="ER4786" s="333"/>
      <c r="FX4786" s="389"/>
      <c r="GH4786" s="333"/>
      <c r="GR4786" s="333"/>
      <c r="HB4786" s="333"/>
      <c r="HL4786" s="333"/>
      <c r="HV4786" s="333"/>
      <c r="IA4786" s="325"/>
    </row>
    <row r="4787" spans="1:235" s="48" customFormat="1">
      <c r="A4787" s="46"/>
      <c r="AB4787" s="333"/>
      <c r="AL4787" s="333"/>
      <c r="AV4787" s="333"/>
      <c r="BF4787" s="333"/>
      <c r="BP4787" s="333"/>
      <c r="BZ4787" s="333"/>
      <c r="CJ4787" s="333"/>
      <c r="CT4787" s="333"/>
      <c r="DD4787" s="333"/>
      <c r="DN4787" s="333"/>
      <c r="DX4787" s="333"/>
      <c r="EH4787" s="333"/>
      <c r="ER4787" s="333"/>
      <c r="FX4787" s="389"/>
      <c r="GH4787" s="333"/>
      <c r="GR4787" s="333"/>
      <c r="HB4787" s="333"/>
      <c r="HL4787" s="333"/>
      <c r="HV4787" s="333"/>
      <c r="IA4787" s="325"/>
    </row>
    <row r="4788" spans="1:235" s="48" customFormat="1">
      <c r="A4788" s="46"/>
      <c r="AB4788" s="333"/>
      <c r="AL4788" s="333"/>
      <c r="AV4788" s="333"/>
      <c r="BF4788" s="333"/>
      <c r="BP4788" s="333"/>
      <c r="BZ4788" s="333"/>
      <c r="CJ4788" s="333"/>
      <c r="CT4788" s="333"/>
      <c r="DD4788" s="333"/>
      <c r="DN4788" s="333"/>
      <c r="DX4788" s="333"/>
      <c r="EH4788" s="333"/>
      <c r="ER4788" s="333"/>
      <c r="FX4788" s="389"/>
      <c r="GH4788" s="333"/>
      <c r="GR4788" s="333"/>
      <c r="HB4788" s="333"/>
      <c r="HL4788" s="333"/>
      <c r="HV4788" s="333"/>
      <c r="IA4788" s="325"/>
    </row>
    <row r="4789" spans="1:235" s="48" customFormat="1">
      <c r="A4789" s="46"/>
      <c r="AB4789" s="333"/>
      <c r="AL4789" s="333"/>
      <c r="AV4789" s="333"/>
      <c r="BF4789" s="333"/>
      <c r="BP4789" s="333"/>
      <c r="BZ4789" s="333"/>
      <c r="CJ4789" s="333"/>
      <c r="CT4789" s="333"/>
      <c r="DD4789" s="333"/>
      <c r="DN4789" s="333"/>
      <c r="DX4789" s="333"/>
      <c r="EH4789" s="333"/>
      <c r="ER4789" s="333"/>
      <c r="FX4789" s="389"/>
      <c r="GH4789" s="333"/>
      <c r="GR4789" s="333"/>
      <c r="HB4789" s="333"/>
      <c r="HL4789" s="333"/>
      <c r="HV4789" s="333"/>
      <c r="IA4789" s="325"/>
    </row>
    <row r="4790" spans="1:235" s="48" customFormat="1">
      <c r="A4790" s="46"/>
      <c r="AB4790" s="333"/>
      <c r="AL4790" s="333"/>
      <c r="AV4790" s="333"/>
      <c r="BF4790" s="333"/>
      <c r="BP4790" s="333"/>
      <c r="BZ4790" s="333"/>
      <c r="CJ4790" s="333"/>
      <c r="CT4790" s="333"/>
      <c r="DD4790" s="333"/>
      <c r="DN4790" s="333"/>
      <c r="DX4790" s="333"/>
      <c r="EH4790" s="333"/>
      <c r="ER4790" s="333"/>
      <c r="FX4790" s="389"/>
      <c r="GH4790" s="333"/>
      <c r="GR4790" s="333"/>
      <c r="HB4790" s="333"/>
      <c r="HL4790" s="333"/>
      <c r="HV4790" s="333"/>
      <c r="IA4790" s="325"/>
    </row>
    <row r="4791" spans="1:235" s="48" customFormat="1">
      <c r="A4791" s="46"/>
      <c r="AB4791" s="333"/>
      <c r="AL4791" s="333"/>
      <c r="AV4791" s="333"/>
      <c r="BF4791" s="333"/>
      <c r="BP4791" s="333"/>
      <c r="BZ4791" s="333"/>
      <c r="CJ4791" s="333"/>
      <c r="CT4791" s="333"/>
      <c r="DD4791" s="333"/>
      <c r="DN4791" s="333"/>
      <c r="DX4791" s="333"/>
      <c r="EH4791" s="333"/>
      <c r="ER4791" s="333"/>
      <c r="FX4791" s="389"/>
      <c r="GH4791" s="333"/>
      <c r="GR4791" s="333"/>
      <c r="HB4791" s="333"/>
      <c r="HL4791" s="333"/>
      <c r="HV4791" s="333"/>
      <c r="IA4791" s="325"/>
    </row>
    <row r="4792" spans="1:235" s="48" customFormat="1">
      <c r="A4792" s="46"/>
      <c r="AB4792" s="333"/>
      <c r="AL4792" s="333"/>
      <c r="AV4792" s="333"/>
      <c r="BF4792" s="333"/>
      <c r="BP4792" s="333"/>
      <c r="BZ4792" s="333"/>
      <c r="CJ4792" s="333"/>
      <c r="CT4792" s="333"/>
      <c r="DD4792" s="333"/>
      <c r="DN4792" s="333"/>
      <c r="DX4792" s="333"/>
      <c r="EH4792" s="333"/>
      <c r="ER4792" s="333"/>
      <c r="FX4792" s="389"/>
      <c r="GH4792" s="333"/>
      <c r="GR4792" s="333"/>
      <c r="HB4792" s="333"/>
      <c r="HL4792" s="333"/>
      <c r="HV4792" s="333"/>
      <c r="IA4792" s="325"/>
    </row>
    <row r="4793" spans="1:235" s="48" customFormat="1">
      <c r="A4793" s="46"/>
      <c r="AB4793" s="333"/>
      <c r="AL4793" s="333"/>
      <c r="AV4793" s="333"/>
      <c r="BF4793" s="333"/>
      <c r="BP4793" s="333"/>
      <c r="BZ4793" s="333"/>
      <c r="CJ4793" s="333"/>
      <c r="CT4793" s="333"/>
      <c r="DD4793" s="333"/>
      <c r="DN4793" s="333"/>
      <c r="DX4793" s="333"/>
      <c r="EH4793" s="333"/>
      <c r="ER4793" s="333"/>
      <c r="FX4793" s="389"/>
      <c r="GH4793" s="333"/>
      <c r="GR4793" s="333"/>
      <c r="HB4793" s="333"/>
      <c r="HL4793" s="333"/>
      <c r="HV4793" s="333"/>
      <c r="IA4793" s="325"/>
    </row>
    <row r="4794" spans="1:235" s="48" customFormat="1">
      <c r="A4794" s="46"/>
      <c r="AB4794" s="333"/>
      <c r="AL4794" s="333"/>
      <c r="AV4794" s="333"/>
      <c r="BF4794" s="333"/>
      <c r="BP4794" s="333"/>
      <c r="BZ4794" s="333"/>
      <c r="CJ4794" s="333"/>
      <c r="CT4794" s="333"/>
      <c r="DD4794" s="333"/>
      <c r="DN4794" s="333"/>
      <c r="DX4794" s="333"/>
      <c r="EH4794" s="333"/>
      <c r="ER4794" s="333"/>
      <c r="FX4794" s="389"/>
      <c r="GH4794" s="333"/>
      <c r="GR4794" s="333"/>
      <c r="HB4794" s="333"/>
      <c r="HL4794" s="333"/>
      <c r="HV4794" s="333"/>
      <c r="IA4794" s="325"/>
    </row>
    <row r="4795" spans="1:235" s="48" customFormat="1">
      <c r="A4795" s="46"/>
      <c r="AB4795" s="333"/>
      <c r="AL4795" s="333"/>
      <c r="AV4795" s="333"/>
      <c r="BF4795" s="333"/>
      <c r="BP4795" s="333"/>
      <c r="BZ4795" s="333"/>
      <c r="CJ4795" s="333"/>
      <c r="CT4795" s="333"/>
      <c r="DD4795" s="333"/>
      <c r="DN4795" s="333"/>
      <c r="DX4795" s="333"/>
      <c r="EH4795" s="333"/>
      <c r="ER4795" s="333"/>
      <c r="FX4795" s="389"/>
      <c r="GH4795" s="333"/>
      <c r="GR4795" s="333"/>
      <c r="HB4795" s="333"/>
      <c r="HL4795" s="333"/>
      <c r="HV4795" s="333"/>
      <c r="IA4795" s="325"/>
    </row>
    <row r="4796" spans="1:235" s="48" customFormat="1">
      <c r="A4796" s="46"/>
      <c r="AB4796" s="333"/>
      <c r="AL4796" s="333"/>
      <c r="AV4796" s="333"/>
      <c r="BF4796" s="333"/>
      <c r="BP4796" s="333"/>
      <c r="BZ4796" s="333"/>
      <c r="CJ4796" s="333"/>
      <c r="CT4796" s="333"/>
      <c r="DD4796" s="333"/>
      <c r="DN4796" s="333"/>
      <c r="DX4796" s="333"/>
      <c r="EH4796" s="333"/>
      <c r="ER4796" s="333"/>
      <c r="FX4796" s="389"/>
      <c r="GH4796" s="333"/>
      <c r="GR4796" s="333"/>
      <c r="HB4796" s="333"/>
      <c r="HL4796" s="333"/>
      <c r="HV4796" s="333"/>
      <c r="IA4796" s="325"/>
    </row>
    <row r="4797" spans="1:235" s="48" customFormat="1">
      <c r="A4797" s="46"/>
      <c r="AB4797" s="333"/>
      <c r="AL4797" s="333"/>
      <c r="AV4797" s="333"/>
      <c r="BF4797" s="333"/>
      <c r="BP4797" s="333"/>
      <c r="BZ4797" s="333"/>
      <c r="CJ4797" s="333"/>
      <c r="CT4797" s="333"/>
      <c r="DD4797" s="333"/>
      <c r="DN4797" s="333"/>
      <c r="DX4797" s="333"/>
      <c r="EH4797" s="333"/>
      <c r="ER4797" s="333"/>
      <c r="FX4797" s="389"/>
      <c r="GH4797" s="333"/>
      <c r="GR4797" s="333"/>
      <c r="HB4797" s="333"/>
      <c r="HL4797" s="333"/>
      <c r="HV4797" s="333"/>
      <c r="IA4797" s="325"/>
    </row>
    <row r="4798" spans="1:235" s="48" customFormat="1">
      <c r="A4798" s="46"/>
      <c r="AB4798" s="333"/>
      <c r="AL4798" s="333"/>
      <c r="AV4798" s="333"/>
      <c r="BF4798" s="333"/>
      <c r="BP4798" s="333"/>
      <c r="BZ4798" s="333"/>
      <c r="CJ4798" s="333"/>
      <c r="CT4798" s="333"/>
      <c r="DD4798" s="333"/>
      <c r="DN4798" s="333"/>
      <c r="DX4798" s="333"/>
      <c r="EH4798" s="333"/>
      <c r="ER4798" s="333"/>
      <c r="FX4798" s="389"/>
      <c r="GH4798" s="333"/>
      <c r="GR4798" s="333"/>
      <c r="HB4798" s="333"/>
      <c r="HL4798" s="333"/>
      <c r="HV4798" s="333"/>
      <c r="IA4798" s="325"/>
    </row>
    <row r="4799" spans="1:235" s="48" customFormat="1">
      <c r="A4799" s="46"/>
      <c r="AB4799" s="333"/>
      <c r="AL4799" s="333"/>
      <c r="AV4799" s="333"/>
      <c r="BF4799" s="333"/>
      <c r="BP4799" s="333"/>
      <c r="BZ4799" s="333"/>
      <c r="CJ4799" s="333"/>
      <c r="CT4799" s="333"/>
      <c r="DD4799" s="333"/>
      <c r="DN4799" s="333"/>
      <c r="DX4799" s="333"/>
      <c r="EH4799" s="333"/>
      <c r="ER4799" s="333"/>
      <c r="FX4799" s="389"/>
      <c r="GH4799" s="333"/>
      <c r="GR4799" s="333"/>
      <c r="HB4799" s="333"/>
      <c r="HL4799" s="333"/>
      <c r="HV4799" s="333"/>
      <c r="IA4799" s="325"/>
    </row>
    <row r="4800" spans="1:235" s="48" customFormat="1">
      <c r="A4800" s="46"/>
      <c r="AB4800" s="333"/>
      <c r="AL4800" s="333"/>
      <c r="AV4800" s="333"/>
      <c r="BF4800" s="333"/>
      <c r="BP4800" s="333"/>
      <c r="BZ4800" s="333"/>
      <c r="CJ4800" s="333"/>
      <c r="CT4800" s="333"/>
      <c r="DD4800" s="333"/>
      <c r="DN4800" s="333"/>
      <c r="DX4800" s="333"/>
      <c r="EH4800" s="333"/>
      <c r="ER4800" s="333"/>
      <c r="FX4800" s="389"/>
      <c r="GH4800" s="333"/>
      <c r="GR4800" s="333"/>
      <c r="HB4800" s="333"/>
      <c r="HL4800" s="333"/>
      <c r="HV4800" s="333"/>
      <c r="IA4800" s="325"/>
    </row>
    <row r="4801" spans="1:235" s="48" customFormat="1">
      <c r="A4801" s="46"/>
      <c r="AB4801" s="333"/>
      <c r="AL4801" s="333"/>
      <c r="AV4801" s="333"/>
      <c r="BF4801" s="333"/>
      <c r="BP4801" s="333"/>
      <c r="BZ4801" s="333"/>
      <c r="CJ4801" s="333"/>
      <c r="CT4801" s="333"/>
      <c r="DD4801" s="333"/>
      <c r="DN4801" s="333"/>
      <c r="DX4801" s="333"/>
      <c r="EH4801" s="333"/>
      <c r="ER4801" s="333"/>
      <c r="FX4801" s="389"/>
      <c r="GH4801" s="333"/>
      <c r="GR4801" s="333"/>
      <c r="HB4801" s="333"/>
      <c r="HL4801" s="333"/>
      <c r="HV4801" s="333"/>
      <c r="IA4801" s="325"/>
    </row>
    <row r="4802" spans="1:235" s="48" customFormat="1">
      <c r="A4802" s="46"/>
      <c r="AB4802" s="333"/>
      <c r="AL4802" s="333"/>
      <c r="AV4802" s="333"/>
      <c r="BF4802" s="333"/>
      <c r="BP4802" s="333"/>
      <c r="BZ4802" s="333"/>
      <c r="CJ4802" s="333"/>
      <c r="CT4802" s="333"/>
      <c r="DD4802" s="333"/>
      <c r="DN4802" s="333"/>
      <c r="DX4802" s="333"/>
      <c r="EH4802" s="333"/>
      <c r="ER4802" s="333"/>
      <c r="FX4802" s="389"/>
      <c r="GH4802" s="333"/>
      <c r="GR4802" s="333"/>
      <c r="HB4802" s="333"/>
      <c r="HL4802" s="333"/>
      <c r="HV4802" s="333"/>
      <c r="IA4802" s="325"/>
    </row>
    <row r="4803" spans="1:235" s="48" customFormat="1">
      <c r="A4803" s="46"/>
      <c r="AB4803" s="333"/>
      <c r="AL4803" s="333"/>
      <c r="AV4803" s="333"/>
      <c r="BF4803" s="333"/>
      <c r="BP4803" s="333"/>
      <c r="BZ4803" s="333"/>
      <c r="CJ4803" s="333"/>
      <c r="CT4803" s="333"/>
      <c r="DD4803" s="333"/>
      <c r="DN4803" s="333"/>
      <c r="DX4803" s="333"/>
      <c r="EH4803" s="333"/>
      <c r="ER4803" s="333"/>
      <c r="FX4803" s="389"/>
      <c r="GH4803" s="333"/>
      <c r="GR4803" s="333"/>
      <c r="HB4803" s="333"/>
      <c r="HL4803" s="333"/>
      <c r="HV4803" s="333"/>
      <c r="IA4803" s="325"/>
    </row>
    <row r="4804" spans="1:235" s="48" customFormat="1">
      <c r="A4804" s="46"/>
      <c r="AB4804" s="333"/>
      <c r="AL4804" s="333"/>
      <c r="AV4804" s="333"/>
      <c r="BF4804" s="333"/>
      <c r="BP4804" s="333"/>
      <c r="BZ4804" s="333"/>
      <c r="CJ4804" s="333"/>
      <c r="CT4804" s="333"/>
      <c r="DD4804" s="333"/>
      <c r="DN4804" s="333"/>
      <c r="DX4804" s="333"/>
      <c r="EH4804" s="333"/>
      <c r="ER4804" s="333"/>
      <c r="FX4804" s="389"/>
      <c r="GH4804" s="333"/>
      <c r="GR4804" s="333"/>
      <c r="HB4804" s="333"/>
      <c r="HL4804" s="333"/>
      <c r="HV4804" s="333"/>
      <c r="IA4804" s="325"/>
    </row>
    <row r="4805" spans="1:235" s="48" customFormat="1">
      <c r="A4805" s="46"/>
      <c r="AB4805" s="333"/>
      <c r="AL4805" s="333"/>
      <c r="AV4805" s="333"/>
      <c r="BF4805" s="333"/>
      <c r="BP4805" s="333"/>
      <c r="BZ4805" s="333"/>
      <c r="CJ4805" s="333"/>
      <c r="CT4805" s="333"/>
      <c r="DD4805" s="333"/>
      <c r="DN4805" s="333"/>
      <c r="DX4805" s="333"/>
      <c r="EH4805" s="333"/>
      <c r="ER4805" s="333"/>
      <c r="FX4805" s="389"/>
      <c r="GH4805" s="333"/>
      <c r="GR4805" s="333"/>
      <c r="HB4805" s="333"/>
      <c r="HL4805" s="333"/>
      <c r="HV4805" s="333"/>
      <c r="IA4805" s="325"/>
    </row>
    <row r="4806" spans="1:235" s="48" customFormat="1">
      <c r="A4806" s="46"/>
      <c r="AB4806" s="333"/>
      <c r="AL4806" s="333"/>
      <c r="AV4806" s="333"/>
      <c r="BF4806" s="333"/>
      <c r="BP4806" s="333"/>
      <c r="BZ4806" s="333"/>
      <c r="CJ4806" s="333"/>
      <c r="CT4806" s="333"/>
      <c r="DD4806" s="333"/>
      <c r="DN4806" s="333"/>
      <c r="DX4806" s="333"/>
      <c r="EH4806" s="333"/>
      <c r="ER4806" s="333"/>
      <c r="FX4806" s="389"/>
      <c r="GH4806" s="333"/>
      <c r="GR4806" s="333"/>
      <c r="HB4806" s="333"/>
      <c r="HL4806" s="333"/>
      <c r="HV4806" s="333"/>
      <c r="IA4806" s="325"/>
    </row>
    <row r="4807" spans="1:235" s="48" customFormat="1">
      <c r="A4807" s="46"/>
      <c r="AB4807" s="333"/>
      <c r="AL4807" s="333"/>
      <c r="AV4807" s="333"/>
      <c r="BF4807" s="333"/>
      <c r="BP4807" s="333"/>
      <c r="BZ4807" s="333"/>
      <c r="CJ4807" s="333"/>
      <c r="CT4807" s="333"/>
      <c r="DD4807" s="333"/>
      <c r="DN4807" s="333"/>
      <c r="DX4807" s="333"/>
      <c r="EH4807" s="333"/>
      <c r="ER4807" s="333"/>
      <c r="FX4807" s="389"/>
      <c r="GH4807" s="333"/>
      <c r="GR4807" s="333"/>
      <c r="HB4807" s="333"/>
      <c r="HL4807" s="333"/>
      <c r="HV4807" s="333"/>
      <c r="IA4807" s="325"/>
    </row>
    <row r="4808" spans="1:235" s="48" customFormat="1">
      <c r="A4808" s="46"/>
      <c r="AB4808" s="333"/>
      <c r="AL4808" s="333"/>
      <c r="AV4808" s="333"/>
      <c r="BF4808" s="333"/>
      <c r="BP4808" s="333"/>
      <c r="BZ4808" s="333"/>
      <c r="CJ4808" s="333"/>
      <c r="CT4808" s="333"/>
      <c r="DD4808" s="333"/>
      <c r="DN4808" s="333"/>
      <c r="DX4808" s="333"/>
      <c r="EH4808" s="333"/>
      <c r="ER4808" s="333"/>
      <c r="FX4808" s="389"/>
      <c r="GH4808" s="333"/>
      <c r="GR4808" s="333"/>
      <c r="HB4808" s="333"/>
      <c r="HL4808" s="333"/>
      <c r="HV4808" s="333"/>
      <c r="IA4808" s="325"/>
    </row>
    <row r="4809" spans="1:235" s="48" customFormat="1">
      <c r="A4809" s="46"/>
      <c r="AB4809" s="333"/>
      <c r="AL4809" s="333"/>
      <c r="AV4809" s="333"/>
      <c r="BF4809" s="333"/>
      <c r="BP4809" s="333"/>
      <c r="BZ4809" s="333"/>
      <c r="CJ4809" s="333"/>
      <c r="CT4809" s="333"/>
      <c r="DD4809" s="333"/>
      <c r="DN4809" s="333"/>
      <c r="DX4809" s="333"/>
      <c r="EH4809" s="333"/>
      <c r="ER4809" s="333"/>
      <c r="FX4809" s="389"/>
      <c r="GH4809" s="333"/>
      <c r="GR4809" s="333"/>
      <c r="HB4809" s="333"/>
      <c r="HL4809" s="333"/>
      <c r="HV4809" s="333"/>
      <c r="IA4809" s="325"/>
    </row>
    <row r="4810" spans="1:235" s="48" customFormat="1">
      <c r="A4810" s="46"/>
      <c r="AB4810" s="333"/>
      <c r="AL4810" s="333"/>
      <c r="AV4810" s="333"/>
      <c r="BF4810" s="333"/>
      <c r="BP4810" s="333"/>
      <c r="BZ4810" s="333"/>
      <c r="CJ4810" s="333"/>
      <c r="CT4810" s="333"/>
      <c r="DD4810" s="333"/>
      <c r="DN4810" s="333"/>
      <c r="DX4810" s="333"/>
      <c r="EH4810" s="333"/>
      <c r="ER4810" s="333"/>
      <c r="FX4810" s="389"/>
      <c r="GH4810" s="333"/>
      <c r="GR4810" s="333"/>
      <c r="HB4810" s="333"/>
      <c r="HL4810" s="333"/>
      <c r="HV4810" s="333"/>
      <c r="IA4810" s="325"/>
    </row>
    <row r="4811" spans="1:235" s="48" customFormat="1">
      <c r="A4811" s="46"/>
      <c r="AB4811" s="333"/>
      <c r="AL4811" s="333"/>
      <c r="AV4811" s="333"/>
      <c r="BF4811" s="333"/>
      <c r="BP4811" s="333"/>
      <c r="BZ4811" s="333"/>
      <c r="CJ4811" s="333"/>
      <c r="CT4811" s="333"/>
      <c r="DD4811" s="333"/>
      <c r="DN4811" s="333"/>
      <c r="DX4811" s="333"/>
      <c r="EH4811" s="333"/>
      <c r="ER4811" s="333"/>
      <c r="FX4811" s="389"/>
      <c r="GH4811" s="333"/>
      <c r="GR4811" s="333"/>
      <c r="HB4811" s="333"/>
      <c r="HL4811" s="333"/>
      <c r="HV4811" s="333"/>
      <c r="IA4811" s="325"/>
    </row>
    <row r="4812" spans="1:235" s="48" customFormat="1">
      <c r="A4812" s="46"/>
      <c r="AB4812" s="333"/>
      <c r="AL4812" s="333"/>
      <c r="AV4812" s="333"/>
      <c r="BF4812" s="333"/>
      <c r="BP4812" s="333"/>
      <c r="BZ4812" s="333"/>
      <c r="CJ4812" s="333"/>
      <c r="CT4812" s="333"/>
      <c r="DD4812" s="333"/>
      <c r="DN4812" s="333"/>
      <c r="DX4812" s="333"/>
      <c r="EH4812" s="333"/>
      <c r="ER4812" s="333"/>
      <c r="FX4812" s="389"/>
      <c r="GH4812" s="333"/>
      <c r="GR4812" s="333"/>
      <c r="HB4812" s="333"/>
      <c r="HL4812" s="333"/>
      <c r="HV4812" s="333"/>
      <c r="IA4812" s="325"/>
    </row>
    <row r="4813" spans="1:235" s="48" customFormat="1">
      <c r="A4813" s="46"/>
      <c r="AB4813" s="333"/>
      <c r="AL4813" s="333"/>
      <c r="AV4813" s="333"/>
      <c r="BF4813" s="333"/>
      <c r="BP4813" s="333"/>
      <c r="BZ4813" s="333"/>
      <c r="CJ4813" s="333"/>
      <c r="CT4813" s="333"/>
      <c r="DD4813" s="333"/>
      <c r="DN4813" s="333"/>
      <c r="DX4813" s="333"/>
      <c r="EH4813" s="333"/>
      <c r="ER4813" s="333"/>
      <c r="FX4813" s="389"/>
      <c r="GH4813" s="333"/>
      <c r="GR4813" s="333"/>
      <c r="HB4813" s="333"/>
      <c r="HL4813" s="333"/>
      <c r="HV4813" s="333"/>
      <c r="IA4813" s="325"/>
    </row>
    <row r="4814" spans="1:235" s="48" customFormat="1">
      <c r="A4814" s="46"/>
      <c r="AB4814" s="333"/>
      <c r="AL4814" s="333"/>
      <c r="AV4814" s="333"/>
      <c r="BF4814" s="333"/>
      <c r="BP4814" s="333"/>
      <c r="BZ4814" s="333"/>
      <c r="CJ4814" s="333"/>
      <c r="CT4814" s="333"/>
      <c r="DD4814" s="333"/>
      <c r="DN4814" s="333"/>
      <c r="DX4814" s="333"/>
      <c r="EH4814" s="333"/>
      <c r="ER4814" s="333"/>
      <c r="FX4814" s="389"/>
      <c r="GH4814" s="333"/>
      <c r="GR4814" s="333"/>
      <c r="HB4814" s="333"/>
      <c r="HL4814" s="333"/>
      <c r="HV4814" s="333"/>
      <c r="IA4814" s="325"/>
    </row>
    <row r="4815" spans="1:235" s="48" customFormat="1">
      <c r="A4815" s="46"/>
      <c r="AB4815" s="333"/>
      <c r="AL4815" s="333"/>
      <c r="AV4815" s="333"/>
      <c r="BF4815" s="333"/>
      <c r="BP4815" s="333"/>
      <c r="BZ4815" s="333"/>
      <c r="CJ4815" s="333"/>
      <c r="CT4815" s="333"/>
      <c r="DD4815" s="333"/>
      <c r="DN4815" s="333"/>
      <c r="DX4815" s="333"/>
      <c r="EH4815" s="333"/>
      <c r="ER4815" s="333"/>
      <c r="FX4815" s="389"/>
      <c r="GH4815" s="333"/>
      <c r="GR4815" s="333"/>
      <c r="HB4815" s="333"/>
      <c r="HL4815" s="333"/>
      <c r="HV4815" s="333"/>
      <c r="IA4815" s="325"/>
    </row>
    <row r="4816" spans="1:235" s="48" customFormat="1">
      <c r="A4816" s="46"/>
      <c r="AB4816" s="333"/>
      <c r="AL4816" s="333"/>
      <c r="AV4816" s="333"/>
      <c r="BF4816" s="333"/>
      <c r="BP4816" s="333"/>
      <c r="BZ4816" s="333"/>
      <c r="CJ4816" s="333"/>
      <c r="CT4816" s="333"/>
      <c r="DD4816" s="333"/>
      <c r="DN4816" s="333"/>
      <c r="DX4816" s="333"/>
      <c r="EH4816" s="333"/>
      <c r="ER4816" s="333"/>
      <c r="FX4816" s="389"/>
      <c r="GH4816" s="333"/>
      <c r="GR4816" s="333"/>
      <c r="HB4816" s="333"/>
      <c r="HL4816" s="333"/>
      <c r="HV4816" s="333"/>
      <c r="IA4816" s="325"/>
    </row>
    <row r="4817" spans="1:235" s="48" customFormat="1">
      <c r="A4817" s="46"/>
      <c r="AB4817" s="333"/>
      <c r="AL4817" s="333"/>
      <c r="AV4817" s="333"/>
      <c r="BF4817" s="333"/>
      <c r="BP4817" s="333"/>
      <c r="BZ4817" s="333"/>
      <c r="CJ4817" s="333"/>
      <c r="CT4817" s="333"/>
      <c r="DD4817" s="333"/>
      <c r="DN4817" s="333"/>
      <c r="DX4817" s="333"/>
      <c r="EH4817" s="333"/>
      <c r="ER4817" s="333"/>
      <c r="FX4817" s="389"/>
      <c r="GH4817" s="333"/>
      <c r="GR4817" s="333"/>
      <c r="HB4817" s="333"/>
      <c r="HL4817" s="333"/>
      <c r="HV4817" s="333"/>
      <c r="IA4817" s="325"/>
    </row>
    <row r="4818" spans="1:235" s="48" customFormat="1">
      <c r="A4818" s="46"/>
      <c r="AB4818" s="333"/>
      <c r="AL4818" s="333"/>
      <c r="AV4818" s="333"/>
      <c r="BF4818" s="333"/>
      <c r="BP4818" s="333"/>
      <c r="BZ4818" s="333"/>
      <c r="CJ4818" s="333"/>
      <c r="CT4818" s="333"/>
      <c r="DD4818" s="333"/>
      <c r="DN4818" s="333"/>
      <c r="DX4818" s="333"/>
      <c r="EH4818" s="333"/>
      <c r="ER4818" s="333"/>
      <c r="FX4818" s="389"/>
      <c r="GH4818" s="333"/>
      <c r="GR4818" s="333"/>
      <c r="HB4818" s="333"/>
      <c r="HL4818" s="333"/>
      <c r="HV4818" s="333"/>
      <c r="IA4818" s="325"/>
    </row>
    <row r="4819" spans="1:235" s="48" customFormat="1">
      <c r="A4819" s="46"/>
      <c r="AB4819" s="333"/>
      <c r="AL4819" s="333"/>
      <c r="AV4819" s="333"/>
      <c r="BF4819" s="333"/>
      <c r="BP4819" s="333"/>
      <c r="BZ4819" s="333"/>
      <c r="CJ4819" s="333"/>
      <c r="CT4819" s="333"/>
      <c r="DD4819" s="333"/>
      <c r="DN4819" s="333"/>
      <c r="DX4819" s="333"/>
      <c r="EH4819" s="333"/>
      <c r="ER4819" s="333"/>
      <c r="FX4819" s="389"/>
      <c r="GH4819" s="333"/>
      <c r="GR4819" s="333"/>
      <c r="HB4819" s="333"/>
      <c r="HL4819" s="333"/>
      <c r="HV4819" s="333"/>
      <c r="IA4819" s="325"/>
    </row>
    <row r="4820" spans="1:235" s="48" customFormat="1">
      <c r="A4820" s="46"/>
      <c r="AB4820" s="333"/>
      <c r="AL4820" s="333"/>
      <c r="AV4820" s="333"/>
      <c r="BF4820" s="333"/>
      <c r="BP4820" s="333"/>
      <c r="BZ4820" s="333"/>
      <c r="CJ4820" s="333"/>
      <c r="CT4820" s="333"/>
      <c r="DD4820" s="333"/>
      <c r="DN4820" s="333"/>
      <c r="DX4820" s="333"/>
      <c r="EH4820" s="333"/>
      <c r="ER4820" s="333"/>
      <c r="FX4820" s="389"/>
      <c r="GH4820" s="333"/>
      <c r="GR4820" s="333"/>
      <c r="HB4820" s="333"/>
      <c r="HL4820" s="333"/>
      <c r="HV4820" s="333"/>
      <c r="IA4820" s="325"/>
    </row>
    <row r="4821" spans="1:235" s="48" customFormat="1">
      <c r="A4821" s="46"/>
      <c r="AB4821" s="333"/>
      <c r="AL4821" s="333"/>
      <c r="AV4821" s="333"/>
      <c r="BF4821" s="333"/>
      <c r="BP4821" s="333"/>
      <c r="BZ4821" s="333"/>
      <c r="CJ4821" s="333"/>
      <c r="CT4821" s="333"/>
      <c r="DD4821" s="333"/>
      <c r="DN4821" s="333"/>
      <c r="DX4821" s="333"/>
      <c r="EH4821" s="333"/>
      <c r="ER4821" s="333"/>
      <c r="FX4821" s="389"/>
      <c r="GH4821" s="333"/>
      <c r="GR4821" s="333"/>
      <c r="HB4821" s="333"/>
      <c r="HL4821" s="333"/>
      <c r="HV4821" s="333"/>
      <c r="IA4821" s="325"/>
    </row>
    <row r="4822" spans="1:235" s="48" customFormat="1">
      <c r="A4822" s="46"/>
      <c r="AB4822" s="333"/>
      <c r="AL4822" s="333"/>
      <c r="AV4822" s="333"/>
      <c r="BF4822" s="333"/>
      <c r="BP4822" s="333"/>
      <c r="BZ4822" s="333"/>
      <c r="CJ4822" s="333"/>
      <c r="CT4822" s="333"/>
      <c r="DD4822" s="333"/>
      <c r="DN4822" s="333"/>
      <c r="DX4822" s="333"/>
      <c r="EH4822" s="333"/>
      <c r="ER4822" s="333"/>
      <c r="FX4822" s="389"/>
      <c r="GH4822" s="333"/>
      <c r="GR4822" s="333"/>
      <c r="HB4822" s="333"/>
      <c r="HL4822" s="333"/>
      <c r="HV4822" s="333"/>
      <c r="IA4822" s="325"/>
    </row>
    <row r="4823" spans="1:235" s="48" customFormat="1">
      <c r="A4823" s="46"/>
      <c r="AB4823" s="333"/>
      <c r="AL4823" s="333"/>
      <c r="AV4823" s="333"/>
      <c r="BF4823" s="333"/>
      <c r="BP4823" s="333"/>
      <c r="BZ4823" s="333"/>
      <c r="CJ4823" s="333"/>
      <c r="CT4823" s="333"/>
      <c r="DD4823" s="333"/>
      <c r="DN4823" s="333"/>
      <c r="DX4823" s="333"/>
      <c r="EH4823" s="333"/>
      <c r="ER4823" s="333"/>
      <c r="FX4823" s="389"/>
      <c r="GH4823" s="333"/>
      <c r="GR4823" s="333"/>
      <c r="HB4823" s="333"/>
      <c r="HL4823" s="333"/>
      <c r="HV4823" s="333"/>
      <c r="IA4823" s="325"/>
    </row>
    <row r="4824" spans="1:235" s="48" customFormat="1">
      <c r="A4824" s="46"/>
      <c r="AB4824" s="333"/>
      <c r="AL4824" s="333"/>
      <c r="AV4824" s="333"/>
      <c r="BF4824" s="333"/>
      <c r="BP4824" s="333"/>
      <c r="BZ4824" s="333"/>
      <c r="CJ4824" s="333"/>
      <c r="CT4824" s="333"/>
      <c r="DD4824" s="333"/>
      <c r="DN4824" s="333"/>
      <c r="DX4824" s="333"/>
      <c r="EH4824" s="333"/>
      <c r="ER4824" s="333"/>
      <c r="FX4824" s="389"/>
      <c r="GH4824" s="333"/>
      <c r="GR4824" s="333"/>
      <c r="HB4824" s="333"/>
      <c r="HL4824" s="333"/>
      <c r="HV4824" s="333"/>
      <c r="IA4824" s="325"/>
    </row>
    <row r="4825" spans="1:235" s="48" customFormat="1">
      <c r="A4825" s="46"/>
      <c r="AB4825" s="333"/>
      <c r="AL4825" s="333"/>
      <c r="AV4825" s="333"/>
      <c r="BF4825" s="333"/>
      <c r="BP4825" s="333"/>
      <c r="BZ4825" s="333"/>
      <c r="CJ4825" s="333"/>
      <c r="CT4825" s="333"/>
      <c r="DD4825" s="333"/>
      <c r="DN4825" s="333"/>
      <c r="DX4825" s="333"/>
      <c r="EH4825" s="333"/>
      <c r="ER4825" s="333"/>
      <c r="FX4825" s="389"/>
      <c r="GH4825" s="333"/>
      <c r="GR4825" s="333"/>
      <c r="HB4825" s="333"/>
      <c r="HL4825" s="333"/>
      <c r="HV4825" s="333"/>
      <c r="IA4825" s="325"/>
    </row>
    <row r="4826" spans="1:235" s="48" customFormat="1">
      <c r="A4826" s="46"/>
      <c r="AB4826" s="333"/>
      <c r="AL4826" s="333"/>
      <c r="AV4826" s="333"/>
      <c r="BF4826" s="333"/>
      <c r="BP4826" s="333"/>
      <c r="BZ4826" s="333"/>
      <c r="CJ4826" s="333"/>
      <c r="CT4826" s="333"/>
      <c r="DD4826" s="333"/>
      <c r="DN4826" s="333"/>
      <c r="DX4826" s="333"/>
      <c r="EH4826" s="333"/>
      <c r="ER4826" s="333"/>
      <c r="FX4826" s="389"/>
      <c r="GH4826" s="333"/>
      <c r="GR4826" s="333"/>
      <c r="HB4826" s="333"/>
      <c r="HL4826" s="333"/>
      <c r="HV4826" s="333"/>
      <c r="IA4826" s="325"/>
    </row>
    <row r="4827" spans="1:235" s="48" customFormat="1">
      <c r="A4827" s="46"/>
      <c r="AB4827" s="333"/>
      <c r="AL4827" s="333"/>
      <c r="AV4827" s="333"/>
      <c r="BF4827" s="333"/>
      <c r="BP4827" s="333"/>
      <c r="BZ4827" s="333"/>
      <c r="CJ4827" s="333"/>
      <c r="CT4827" s="333"/>
      <c r="DD4827" s="333"/>
      <c r="DN4827" s="333"/>
      <c r="DX4827" s="333"/>
      <c r="EH4827" s="333"/>
      <c r="ER4827" s="333"/>
      <c r="FX4827" s="389"/>
      <c r="GH4827" s="333"/>
      <c r="GR4827" s="333"/>
      <c r="HB4827" s="333"/>
      <c r="HL4827" s="333"/>
      <c r="HV4827" s="333"/>
      <c r="IA4827" s="325"/>
    </row>
    <row r="4828" spans="1:235" s="48" customFormat="1">
      <c r="A4828" s="46"/>
      <c r="AB4828" s="333"/>
      <c r="AL4828" s="333"/>
      <c r="AV4828" s="333"/>
      <c r="BF4828" s="333"/>
      <c r="BP4828" s="333"/>
      <c r="BZ4828" s="333"/>
      <c r="CJ4828" s="333"/>
      <c r="CT4828" s="333"/>
      <c r="DD4828" s="333"/>
      <c r="DN4828" s="333"/>
      <c r="DX4828" s="333"/>
      <c r="EH4828" s="333"/>
      <c r="ER4828" s="333"/>
      <c r="FX4828" s="389"/>
      <c r="GH4828" s="333"/>
      <c r="GR4828" s="333"/>
      <c r="HB4828" s="333"/>
      <c r="HL4828" s="333"/>
      <c r="HV4828" s="333"/>
      <c r="IA4828" s="325"/>
    </row>
    <row r="4829" spans="1:235" s="48" customFormat="1">
      <c r="A4829" s="46"/>
      <c r="AB4829" s="333"/>
      <c r="AL4829" s="333"/>
      <c r="AV4829" s="333"/>
      <c r="BF4829" s="333"/>
      <c r="BP4829" s="333"/>
      <c r="BZ4829" s="333"/>
      <c r="CJ4829" s="333"/>
      <c r="CT4829" s="333"/>
      <c r="DD4829" s="333"/>
      <c r="DN4829" s="333"/>
      <c r="DX4829" s="333"/>
      <c r="EH4829" s="333"/>
      <c r="ER4829" s="333"/>
      <c r="FX4829" s="389"/>
      <c r="GH4829" s="333"/>
      <c r="GR4829" s="333"/>
      <c r="HB4829" s="333"/>
      <c r="HL4829" s="333"/>
      <c r="HV4829" s="333"/>
      <c r="IA4829" s="325"/>
    </row>
    <row r="4830" spans="1:235" s="48" customFormat="1">
      <c r="A4830" s="46"/>
      <c r="AB4830" s="333"/>
      <c r="AL4830" s="333"/>
      <c r="AV4830" s="333"/>
      <c r="BF4830" s="333"/>
      <c r="BP4830" s="333"/>
      <c r="BZ4830" s="333"/>
      <c r="CJ4830" s="333"/>
      <c r="CT4830" s="333"/>
      <c r="DD4830" s="333"/>
      <c r="DN4830" s="333"/>
      <c r="DX4830" s="333"/>
      <c r="EH4830" s="333"/>
      <c r="ER4830" s="333"/>
      <c r="FX4830" s="389"/>
      <c r="GH4830" s="333"/>
      <c r="GR4830" s="333"/>
      <c r="HB4830" s="333"/>
      <c r="HL4830" s="333"/>
      <c r="HV4830" s="333"/>
      <c r="IA4830" s="325"/>
    </row>
    <row r="4831" spans="1:235" s="48" customFormat="1">
      <c r="A4831" s="46"/>
      <c r="AB4831" s="333"/>
      <c r="AL4831" s="333"/>
      <c r="AV4831" s="333"/>
      <c r="BF4831" s="333"/>
      <c r="BP4831" s="333"/>
      <c r="BZ4831" s="333"/>
      <c r="CJ4831" s="333"/>
      <c r="CT4831" s="333"/>
      <c r="DD4831" s="333"/>
      <c r="DN4831" s="333"/>
      <c r="DX4831" s="333"/>
      <c r="EH4831" s="333"/>
      <c r="ER4831" s="333"/>
      <c r="FX4831" s="389"/>
      <c r="GH4831" s="333"/>
      <c r="GR4831" s="333"/>
      <c r="HB4831" s="333"/>
      <c r="HL4831" s="333"/>
      <c r="HV4831" s="333"/>
      <c r="IA4831" s="325"/>
    </row>
    <row r="4832" spans="1:235" s="48" customFormat="1">
      <c r="A4832" s="46"/>
      <c r="AB4832" s="333"/>
      <c r="AL4832" s="333"/>
      <c r="AV4832" s="333"/>
      <c r="BF4832" s="333"/>
      <c r="BP4832" s="333"/>
      <c r="BZ4832" s="333"/>
      <c r="CJ4832" s="333"/>
      <c r="CT4832" s="333"/>
      <c r="DD4832" s="333"/>
      <c r="DN4832" s="333"/>
      <c r="DX4832" s="333"/>
      <c r="EH4832" s="333"/>
      <c r="ER4832" s="333"/>
      <c r="FX4832" s="389"/>
      <c r="GH4832" s="333"/>
      <c r="GR4832" s="333"/>
      <c r="HB4832" s="333"/>
      <c r="HL4832" s="333"/>
      <c r="HV4832" s="333"/>
      <c r="IA4832" s="325"/>
    </row>
    <row r="4833" spans="1:235" s="48" customFormat="1">
      <c r="A4833" s="46"/>
      <c r="AB4833" s="333"/>
      <c r="AL4833" s="333"/>
      <c r="AV4833" s="333"/>
      <c r="BF4833" s="333"/>
      <c r="BP4833" s="333"/>
      <c r="BZ4833" s="333"/>
      <c r="CJ4833" s="333"/>
      <c r="CT4833" s="333"/>
      <c r="DD4833" s="333"/>
      <c r="DN4833" s="333"/>
      <c r="DX4833" s="333"/>
      <c r="EH4833" s="333"/>
      <c r="ER4833" s="333"/>
      <c r="FX4833" s="389"/>
      <c r="GH4833" s="333"/>
      <c r="GR4833" s="333"/>
      <c r="HB4833" s="333"/>
      <c r="HL4833" s="333"/>
      <c r="HV4833" s="333"/>
      <c r="IA4833" s="325"/>
    </row>
    <row r="4834" spans="1:235" s="48" customFormat="1">
      <c r="A4834" s="46"/>
      <c r="AB4834" s="333"/>
      <c r="AL4834" s="333"/>
      <c r="AV4834" s="333"/>
      <c r="BF4834" s="333"/>
      <c r="BP4834" s="333"/>
      <c r="BZ4834" s="333"/>
      <c r="CJ4834" s="333"/>
      <c r="CT4834" s="333"/>
      <c r="DD4834" s="333"/>
      <c r="DN4834" s="333"/>
      <c r="DX4834" s="333"/>
      <c r="EH4834" s="333"/>
      <c r="ER4834" s="333"/>
      <c r="FX4834" s="389"/>
      <c r="GH4834" s="333"/>
      <c r="GR4834" s="333"/>
      <c r="HB4834" s="333"/>
      <c r="HL4834" s="333"/>
      <c r="HV4834" s="333"/>
      <c r="IA4834" s="325"/>
    </row>
    <row r="4835" spans="1:235" s="48" customFormat="1">
      <c r="A4835" s="46"/>
      <c r="AB4835" s="333"/>
      <c r="AL4835" s="333"/>
      <c r="AV4835" s="333"/>
      <c r="BF4835" s="333"/>
      <c r="BP4835" s="333"/>
      <c r="BZ4835" s="333"/>
      <c r="CJ4835" s="333"/>
      <c r="CT4835" s="333"/>
      <c r="DD4835" s="333"/>
      <c r="DN4835" s="333"/>
      <c r="DX4835" s="333"/>
      <c r="EH4835" s="333"/>
      <c r="ER4835" s="333"/>
      <c r="FX4835" s="389"/>
      <c r="GH4835" s="333"/>
      <c r="GR4835" s="333"/>
      <c r="HB4835" s="333"/>
      <c r="HL4835" s="333"/>
      <c r="HV4835" s="333"/>
      <c r="IA4835" s="325"/>
    </row>
    <row r="4836" spans="1:235" s="48" customFormat="1">
      <c r="A4836" s="46"/>
      <c r="AB4836" s="333"/>
      <c r="AL4836" s="333"/>
      <c r="AV4836" s="333"/>
      <c r="BF4836" s="333"/>
      <c r="BP4836" s="333"/>
      <c r="BZ4836" s="333"/>
      <c r="CJ4836" s="333"/>
      <c r="CT4836" s="333"/>
      <c r="DD4836" s="333"/>
      <c r="DN4836" s="333"/>
      <c r="DX4836" s="333"/>
      <c r="EH4836" s="333"/>
      <c r="ER4836" s="333"/>
      <c r="FX4836" s="389"/>
      <c r="GH4836" s="333"/>
      <c r="GR4836" s="333"/>
      <c r="HB4836" s="333"/>
      <c r="HL4836" s="333"/>
      <c r="HV4836" s="333"/>
      <c r="IA4836" s="325"/>
    </row>
    <row r="4837" spans="1:235" s="48" customFormat="1">
      <c r="A4837" s="46"/>
      <c r="AB4837" s="333"/>
      <c r="AL4837" s="333"/>
      <c r="AV4837" s="333"/>
      <c r="BF4837" s="333"/>
      <c r="BP4837" s="333"/>
      <c r="BZ4837" s="333"/>
      <c r="CJ4837" s="333"/>
      <c r="CT4837" s="333"/>
      <c r="DD4837" s="333"/>
      <c r="DN4837" s="333"/>
      <c r="DX4837" s="333"/>
      <c r="EH4837" s="333"/>
      <c r="ER4837" s="333"/>
      <c r="FX4837" s="389"/>
      <c r="GH4837" s="333"/>
      <c r="GR4837" s="333"/>
      <c r="HB4837" s="333"/>
      <c r="HL4837" s="333"/>
      <c r="HV4837" s="333"/>
      <c r="IA4837" s="325"/>
    </row>
    <row r="4838" spans="1:235" s="48" customFormat="1">
      <c r="A4838" s="46"/>
      <c r="AB4838" s="333"/>
      <c r="AL4838" s="333"/>
      <c r="AV4838" s="333"/>
      <c r="BF4838" s="333"/>
      <c r="BP4838" s="333"/>
      <c r="BZ4838" s="333"/>
      <c r="CJ4838" s="333"/>
      <c r="CT4838" s="333"/>
      <c r="DD4838" s="333"/>
      <c r="DN4838" s="333"/>
      <c r="DX4838" s="333"/>
      <c r="EH4838" s="333"/>
      <c r="ER4838" s="333"/>
      <c r="FX4838" s="389"/>
      <c r="GH4838" s="333"/>
      <c r="GR4838" s="333"/>
      <c r="HB4838" s="333"/>
      <c r="HL4838" s="333"/>
      <c r="HV4838" s="333"/>
      <c r="IA4838" s="325"/>
    </row>
    <row r="4839" spans="1:235" s="48" customFormat="1">
      <c r="A4839" s="46"/>
      <c r="AB4839" s="333"/>
      <c r="AL4839" s="333"/>
      <c r="AV4839" s="333"/>
      <c r="BF4839" s="333"/>
      <c r="BP4839" s="333"/>
      <c r="BZ4839" s="333"/>
      <c r="CJ4839" s="333"/>
      <c r="CT4839" s="333"/>
      <c r="DD4839" s="333"/>
      <c r="DN4839" s="333"/>
      <c r="DX4839" s="333"/>
      <c r="EH4839" s="333"/>
      <c r="ER4839" s="333"/>
      <c r="FX4839" s="389"/>
      <c r="GH4839" s="333"/>
      <c r="GR4839" s="333"/>
      <c r="HB4839" s="333"/>
      <c r="HL4839" s="333"/>
      <c r="HV4839" s="333"/>
      <c r="IA4839" s="325"/>
    </row>
    <row r="4840" spans="1:235" s="48" customFormat="1">
      <c r="A4840" s="46"/>
      <c r="AB4840" s="333"/>
      <c r="AL4840" s="333"/>
      <c r="AV4840" s="333"/>
      <c r="BF4840" s="333"/>
      <c r="BP4840" s="333"/>
      <c r="BZ4840" s="333"/>
      <c r="CJ4840" s="333"/>
      <c r="CT4840" s="333"/>
      <c r="DD4840" s="333"/>
      <c r="DN4840" s="333"/>
      <c r="DX4840" s="333"/>
      <c r="EH4840" s="333"/>
      <c r="ER4840" s="333"/>
      <c r="FX4840" s="389"/>
      <c r="GH4840" s="333"/>
      <c r="GR4840" s="333"/>
      <c r="HB4840" s="333"/>
      <c r="HL4840" s="333"/>
      <c r="HV4840" s="333"/>
      <c r="IA4840" s="325"/>
    </row>
    <row r="4841" spans="1:235" s="48" customFormat="1">
      <c r="A4841" s="46"/>
      <c r="AB4841" s="333"/>
      <c r="AL4841" s="333"/>
      <c r="AV4841" s="333"/>
      <c r="BF4841" s="333"/>
      <c r="BP4841" s="333"/>
      <c r="BZ4841" s="333"/>
      <c r="CJ4841" s="333"/>
      <c r="CT4841" s="333"/>
      <c r="DD4841" s="333"/>
      <c r="DN4841" s="333"/>
      <c r="DX4841" s="333"/>
      <c r="EH4841" s="333"/>
      <c r="ER4841" s="333"/>
      <c r="FX4841" s="389"/>
      <c r="GH4841" s="333"/>
      <c r="GR4841" s="333"/>
      <c r="HB4841" s="333"/>
      <c r="HL4841" s="333"/>
      <c r="HV4841" s="333"/>
      <c r="IA4841" s="325"/>
    </row>
    <row r="4842" spans="1:235" s="48" customFormat="1">
      <c r="A4842" s="46"/>
      <c r="AB4842" s="333"/>
      <c r="AL4842" s="333"/>
      <c r="AV4842" s="333"/>
      <c r="BF4842" s="333"/>
      <c r="BP4842" s="333"/>
      <c r="BZ4842" s="333"/>
      <c r="CJ4842" s="333"/>
      <c r="CT4842" s="333"/>
      <c r="DD4842" s="333"/>
      <c r="DN4842" s="333"/>
      <c r="DX4842" s="333"/>
      <c r="EH4842" s="333"/>
      <c r="ER4842" s="333"/>
      <c r="FX4842" s="389"/>
      <c r="GH4842" s="333"/>
      <c r="GR4842" s="333"/>
      <c r="HB4842" s="333"/>
      <c r="HL4842" s="333"/>
      <c r="HV4842" s="333"/>
      <c r="IA4842" s="325"/>
    </row>
    <row r="4843" spans="1:235" s="48" customFormat="1">
      <c r="A4843" s="46"/>
      <c r="AB4843" s="333"/>
      <c r="AL4843" s="333"/>
      <c r="AV4843" s="333"/>
      <c r="BF4843" s="333"/>
      <c r="BP4843" s="333"/>
      <c r="BZ4843" s="333"/>
      <c r="CJ4843" s="333"/>
      <c r="CT4843" s="333"/>
      <c r="DD4843" s="333"/>
      <c r="DN4843" s="333"/>
      <c r="DX4843" s="333"/>
      <c r="EH4843" s="333"/>
      <c r="ER4843" s="333"/>
      <c r="FX4843" s="389"/>
      <c r="GH4843" s="333"/>
      <c r="GR4843" s="333"/>
      <c r="HB4843" s="333"/>
      <c r="HL4843" s="333"/>
      <c r="HV4843" s="333"/>
      <c r="IA4843" s="325"/>
    </row>
    <row r="4844" spans="1:235" s="48" customFormat="1">
      <c r="A4844" s="46"/>
      <c r="AB4844" s="333"/>
      <c r="AL4844" s="333"/>
      <c r="AV4844" s="333"/>
      <c r="BF4844" s="333"/>
      <c r="BP4844" s="333"/>
      <c r="BZ4844" s="333"/>
      <c r="CJ4844" s="333"/>
      <c r="CT4844" s="333"/>
      <c r="DD4844" s="333"/>
      <c r="DN4844" s="333"/>
      <c r="DX4844" s="333"/>
      <c r="EH4844" s="333"/>
      <c r="ER4844" s="333"/>
      <c r="FX4844" s="389"/>
      <c r="GH4844" s="333"/>
      <c r="GR4844" s="333"/>
      <c r="HB4844" s="333"/>
      <c r="HL4844" s="333"/>
      <c r="HV4844" s="333"/>
      <c r="IA4844" s="325"/>
    </row>
    <row r="4845" spans="1:235" s="48" customFormat="1">
      <c r="A4845" s="46"/>
      <c r="AB4845" s="333"/>
      <c r="AL4845" s="333"/>
      <c r="AV4845" s="333"/>
      <c r="BF4845" s="333"/>
      <c r="BP4845" s="333"/>
      <c r="BZ4845" s="333"/>
      <c r="CJ4845" s="333"/>
      <c r="CT4845" s="333"/>
      <c r="DD4845" s="333"/>
      <c r="DN4845" s="333"/>
      <c r="DX4845" s="333"/>
      <c r="EH4845" s="333"/>
      <c r="ER4845" s="333"/>
      <c r="FX4845" s="389"/>
      <c r="GH4845" s="333"/>
      <c r="GR4845" s="333"/>
      <c r="HB4845" s="333"/>
      <c r="HL4845" s="333"/>
      <c r="HV4845" s="333"/>
      <c r="IA4845" s="325"/>
    </row>
    <row r="4846" spans="1:235" s="48" customFormat="1">
      <c r="A4846" s="46"/>
      <c r="AB4846" s="333"/>
      <c r="AL4846" s="333"/>
      <c r="AV4846" s="333"/>
      <c r="BF4846" s="333"/>
      <c r="BP4846" s="333"/>
      <c r="BZ4846" s="333"/>
      <c r="CJ4846" s="333"/>
      <c r="CT4846" s="333"/>
      <c r="DD4846" s="333"/>
      <c r="DN4846" s="333"/>
      <c r="DX4846" s="333"/>
      <c r="EH4846" s="333"/>
      <c r="ER4846" s="333"/>
      <c r="FX4846" s="389"/>
      <c r="GH4846" s="333"/>
      <c r="GR4846" s="333"/>
      <c r="HB4846" s="333"/>
      <c r="HL4846" s="333"/>
      <c r="HV4846" s="333"/>
      <c r="IA4846" s="325"/>
    </row>
    <row r="4847" spans="1:235" s="48" customFormat="1">
      <c r="A4847" s="46"/>
      <c r="AB4847" s="333"/>
      <c r="AL4847" s="333"/>
      <c r="AV4847" s="333"/>
      <c r="BF4847" s="333"/>
      <c r="BP4847" s="333"/>
      <c r="BZ4847" s="333"/>
      <c r="CJ4847" s="333"/>
      <c r="CT4847" s="333"/>
      <c r="DD4847" s="333"/>
      <c r="DN4847" s="333"/>
      <c r="DX4847" s="333"/>
      <c r="EH4847" s="333"/>
      <c r="ER4847" s="333"/>
      <c r="FX4847" s="389"/>
      <c r="GH4847" s="333"/>
      <c r="GR4847" s="333"/>
      <c r="HB4847" s="333"/>
      <c r="HL4847" s="333"/>
      <c r="HV4847" s="333"/>
      <c r="IA4847" s="325"/>
    </row>
    <row r="4848" spans="1:235" s="48" customFormat="1">
      <c r="A4848" s="46"/>
      <c r="AB4848" s="333"/>
      <c r="AL4848" s="333"/>
      <c r="AV4848" s="333"/>
      <c r="BF4848" s="333"/>
      <c r="BP4848" s="333"/>
      <c r="BZ4848" s="333"/>
      <c r="CJ4848" s="333"/>
      <c r="CT4848" s="333"/>
      <c r="DD4848" s="333"/>
      <c r="DN4848" s="333"/>
      <c r="DX4848" s="333"/>
      <c r="EH4848" s="333"/>
      <c r="ER4848" s="333"/>
      <c r="FX4848" s="389"/>
      <c r="GH4848" s="333"/>
      <c r="GR4848" s="333"/>
      <c r="HB4848" s="333"/>
      <c r="HL4848" s="333"/>
      <c r="HV4848" s="333"/>
      <c r="IA4848" s="325"/>
    </row>
    <row r="4849" spans="1:235" s="48" customFormat="1">
      <c r="A4849" s="46"/>
      <c r="AB4849" s="333"/>
      <c r="AL4849" s="333"/>
      <c r="AV4849" s="333"/>
      <c r="BF4849" s="333"/>
      <c r="BP4849" s="333"/>
      <c r="BZ4849" s="333"/>
      <c r="CJ4849" s="333"/>
      <c r="CT4849" s="333"/>
      <c r="DD4849" s="333"/>
      <c r="DN4849" s="333"/>
      <c r="DX4849" s="333"/>
      <c r="EH4849" s="333"/>
      <c r="ER4849" s="333"/>
      <c r="FX4849" s="389"/>
      <c r="GH4849" s="333"/>
      <c r="GR4849" s="333"/>
      <c r="HB4849" s="333"/>
      <c r="HL4849" s="333"/>
      <c r="HV4849" s="333"/>
      <c r="IA4849" s="325"/>
    </row>
    <row r="4850" spans="1:235" s="48" customFormat="1">
      <c r="A4850" s="46"/>
      <c r="AB4850" s="333"/>
      <c r="AL4850" s="333"/>
      <c r="AV4850" s="333"/>
      <c r="BF4850" s="333"/>
      <c r="BP4850" s="333"/>
      <c r="BZ4850" s="333"/>
      <c r="CJ4850" s="333"/>
      <c r="CT4850" s="333"/>
      <c r="DD4850" s="333"/>
      <c r="DN4850" s="333"/>
      <c r="DX4850" s="333"/>
      <c r="EH4850" s="333"/>
      <c r="ER4850" s="333"/>
      <c r="FX4850" s="389"/>
      <c r="GH4850" s="333"/>
      <c r="GR4850" s="333"/>
      <c r="HB4850" s="333"/>
      <c r="HL4850" s="333"/>
      <c r="HV4850" s="333"/>
      <c r="IA4850" s="325"/>
    </row>
    <row r="4851" spans="1:235" s="48" customFormat="1">
      <c r="A4851" s="46"/>
      <c r="AB4851" s="333"/>
      <c r="AL4851" s="333"/>
      <c r="AV4851" s="333"/>
      <c r="BF4851" s="333"/>
      <c r="BP4851" s="333"/>
      <c r="BZ4851" s="333"/>
      <c r="CJ4851" s="333"/>
      <c r="CT4851" s="333"/>
      <c r="DD4851" s="333"/>
      <c r="DN4851" s="333"/>
      <c r="DX4851" s="333"/>
      <c r="EH4851" s="333"/>
      <c r="ER4851" s="333"/>
      <c r="FX4851" s="389"/>
      <c r="GH4851" s="333"/>
      <c r="GR4851" s="333"/>
      <c r="HB4851" s="333"/>
      <c r="HL4851" s="333"/>
      <c r="HV4851" s="333"/>
      <c r="IA4851" s="325"/>
    </row>
    <row r="4852" spans="1:235" s="48" customFormat="1">
      <c r="A4852" s="46"/>
      <c r="AB4852" s="333"/>
      <c r="AL4852" s="333"/>
      <c r="AV4852" s="333"/>
      <c r="BF4852" s="333"/>
      <c r="BP4852" s="333"/>
      <c r="BZ4852" s="333"/>
      <c r="CJ4852" s="333"/>
      <c r="CT4852" s="333"/>
      <c r="DD4852" s="333"/>
      <c r="DN4852" s="333"/>
      <c r="DX4852" s="333"/>
      <c r="EH4852" s="333"/>
      <c r="ER4852" s="333"/>
      <c r="FX4852" s="389"/>
      <c r="GH4852" s="333"/>
      <c r="GR4852" s="333"/>
      <c r="HB4852" s="333"/>
      <c r="HL4852" s="333"/>
      <c r="HV4852" s="333"/>
      <c r="IA4852" s="325"/>
    </row>
    <row r="4853" spans="1:235" s="48" customFormat="1">
      <c r="A4853" s="46"/>
      <c r="AB4853" s="333"/>
      <c r="AL4853" s="333"/>
      <c r="AV4853" s="333"/>
      <c r="BF4853" s="333"/>
      <c r="BP4853" s="333"/>
      <c r="BZ4853" s="333"/>
      <c r="CJ4853" s="333"/>
      <c r="CT4853" s="333"/>
      <c r="DD4853" s="333"/>
      <c r="DN4853" s="333"/>
      <c r="DX4853" s="333"/>
      <c r="EH4853" s="333"/>
      <c r="ER4853" s="333"/>
      <c r="FX4853" s="389"/>
      <c r="GH4853" s="333"/>
      <c r="GR4853" s="333"/>
      <c r="HB4853" s="333"/>
      <c r="HL4853" s="333"/>
      <c r="HV4853" s="333"/>
      <c r="IA4853" s="325"/>
    </row>
    <row r="4854" spans="1:235" s="48" customFormat="1">
      <c r="A4854" s="46"/>
      <c r="AB4854" s="333"/>
      <c r="AL4854" s="333"/>
      <c r="AV4854" s="333"/>
      <c r="BF4854" s="333"/>
      <c r="BP4854" s="333"/>
      <c r="BZ4854" s="333"/>
      <c r="CJ4854" s="333"/>
      <c r="CT4854" s="333"/>
      <c r="DD4854" s="333"/>
      <c r="DN4854" s="333"/>
      <c r="DX4854" s="333"/>
      <c r="EH4854" s="333"/>
      <c r="ER4854" s="333"/>
      <c r="FX4854" s="389"/>
      <c r="GH4854" s="333"/>
      <c r="GR4854" s="333"/>
      <c r="HB4854" s="333"/>
      <c r="HL4854" s="333"/>
      <c r="HV4854" s="333"/>
      <c r="IA4854" s="325"/>
    </row>
    <row r="4855" spans="1:235" s="48" customFormat="1">
      <c r="A4855" s="46"/>
      <c r="AB4855" s="333"/>
      <c r="AL4855" s="333"/>
      <c r="AV4855" s="333"/>
      <c r="BF4855" s="333"/>
      <c r="BP4855" s="333"/>
      <c r="BZ4855" s="333"/>
      <c r="CJ4855" s="333"/>
      <c r="CT4855" s="333"/>
      <c r="DD4855" s="333"/>
      <c r="DN4855" s="333"/>
      <c r="DX4855" s="333"/>
      <c r="EH4855" s="333"/>
      <c r="ER4855" s="333"/>
      <c r="FX4855" s="389"/>
      <c r="GH4855" s="333"/>
      <c r="GR4855" s="333"/>
      <c r="HB4855" s="333"/>
      <c r="HL4855" s="333"/>
      <c r="HV4855" s="333"/>
      <c r="IA4855" s="325"/>
    </row>
    <row r="4856" spans="1:235" s="48" customFormat="1">
      <c r="A4856" s="46"/>
      <c r="AB4856" s="333"/>
      <c r="AL4856" s="333"/>
      <c r="AV4856" s="333"/>
      <c r="BF4856" s="333"/>
      <c r="BP4856" s="333"/>
      <c r="BZ4856" s="333"/>
      <c r="CJ4856" s="333"/>
      <c r="CT4856" s="333"/>
      <c r="DD4856" s="333"/>
      <c r="DN4856" s="333"/>
      <c r="DX4856" s="333"/>
      <c r="EH4856" s="333"/>
      <c r="ER4856" s="333"/>
      <c r="FX4856" s="389"/>
      <c r="GH4856" s="333"/>
      <c r="GR4856" s="333"/>
      <c r="HB4856" s="333"/>
      <c r="HL4856" s="333"/>
      <c r="HV4856" s="333"/>
      <c r="IA4856" s="325"/>
    </row>
    <row r="4857" spans="1:235" s="48" customFormat="1">
      <c r="A4857" s="46"/>
      <c r="AB4857" s="333"/>
      <c r="AL4857" s="333"/>
      <c r="AV4857" s="333"/>
      <c r="BF4857" s="333"/>
      <c r="BP4857" s="333"/>
      <c r="BZ4857" s="333"/>
      <c r="CJ4857" s="333"/>
      <c r="CT4857" s="333"/>
      <c r="DD4857" s="333"/>
      <c r="DN4857" s="333"/>
      <c r="DX4857" s="333"/>
      <c r="EH4857" s="333"/>
      <c r="ER4857" s="333"/>
      <c r="FX4857" s="389"/>
      <c r="GH4857" s="333"/>
      <c r="GR4857" s="333"/>
      <c r="HB4857" s="333"/>
      <c r="HL4857" s="333"/>
      <c r="HV4857" s="333"/>
      <c r="IA4857" s="325"/>
    </row>
    <row r="4858" spans="1:235" s="48" customFormat="1">
      <c r="A4858" s="46"/>
      <c r="AB4858" s="333"/>
      <c r="AL4858" s="333"/>
      <c r="AV4858" s="333"/>
      <c r="BF4858" s="333"/>
      <c r="BP4858" s="333"/>
      <c r="BZ4858" s="333"/>
      <c r="CJ4858" s="333"/>
      <c r="CT4858" s="333"/>
      <c r="DD4858" s="333"/>
      <c r="DN4858" s="333"/>
      <c r="DX4858" s="333"/>
      <c r="EH4858" s="333"/>
      <c r="ER4858" s="333"/>
      <c r="FX4858" s="389"/>
      <c r="GH4858" s="333"/>
      <c r="GR4858" s="333"/>
      <c r="HB4858" s="333"/>
      <c r="HL4858" s="333"/>
      <c r="HV4858" s="333"/>
      <c r="IA4858" s="325"/>
    </row>
    <row r="4859" spans="1:235" s="48" customFormat="1">
      <c r="A4859" s="46"/>
      <c r="AB4859" s="333"/>
      <c r="AL4859" s="333"/>
      <c r="AV4859" s="333"/>
      <c r="BF4859" s="333"/>
      <c r="BP4859" s="333"/>
      <c r="BZ4859" s="333"/>
      <c r="CJ4859" s="333"/>
      <c r="CT4859" s="333"/>
      <c r="DD4859" s="333"/>
      <c r="DN4859" s="333"/>
      <c r="DX4859" s="333"/>
      <c r="EH4859" s="333"/>
      <c r="ER4859" s="333"/>
      <c r="FX4859" s="389"/>
      <c r="GH4859" s="333"/>
      <c r="GR4859" s="333"/>
      <c r="HB4859" s="333"/>
      <c r="HL4859" s="333"/>
      <c r="HV4859" s="333"/>
      <c r="IA4859" s="325"/>
    </row>
    <row r="4860" spans="1:235" s="48" customFormat="1">
      <c r="A4860" s="46"/>
      <c r="AB4860" s="333"/>
      <c r="AL4860" s="333"/>
      <c r="AV4860" s="333"/>
      <c r="BF4860" s="333"/>
      <c r="BP4860" s="333"/>
      <c r="BZ4860" s="333"/>
      <c r="CJ4860" s="333"/>
      <c r="CT4860" s="333"/>
      <c r="DD4860" s="333"/>
      <c r="DN4860" s="333"/>
      <c r="DX4860" s="333"/>
      <c r="EH4860" s="333"/>
      <c r="ER4860" s="333"/>
      <c r="FX4860" s="389"/>
      <c r="GH4860" s="333"/>
      <c r="GR4860" s="333"/>
      <c r="HB4860" s="333"/>
      <c r="HL4860" s="333"/>
      <c r="HV4860" s="333"/>
      <c r="IA4860" s="325"/>
    </row>
    <row r="4861" spans="1:235" s="48" customFormat="1">
      <c r="A4861" s="46"/>
      <c r="AB4861" s="333"/>
      <c r="AL4861" s="333"/>
      <c r="AV4861" s="333"/>
      <c r="BF4861" s="333"/>
      <c r="BP4861" s="333"/>
      <c r="BZ4861" s="333"/>
      <c r="CJ4861" s="333"/>
      <c r="CT4861" s="333"/>
      <c r="DD4861" s="333"/>
      <c r="DN4861" s="333"/>
      <c r="DX4861" s="333"/>
      <c r="EH4861" s="333"/>
      <c r="ER4861" s="333"/>
      <c r="FX4861" s="389"/>
      <c r="GH4861" s="333"/>
      <c r="GR4861" s="333"/>
      <c r="HB4861" s="333"/>
      <c r="HL4861" s="333"/>
      <c r="HV4861" s="333"/>
      <c r="IA4861" s="325"/>
    </row>
    <row r="4862" spans="1:235" s="48" customFormat="1">
      <c r="A4862" s="46"/>
      <c r="AB4862" s="333"/>
      <c r="AL4862" s="333"/>
      <c r="AV4862" s="333"/>
      <c r="BF4862" s="333"/>
      <c r="BP4862" s="333"/>
      <c r="BZ4862" s="333"/>
      <c r="CJ4862" s="333"/>
      <c r="CT4862" s="333"/>
      <c r="DD4862" s="333"/>
      <c r="DN4862" s="333"/>
      <c r="DX4862" s="333"/>
      <c r="EH4862" s="333"/>
      <c r="ER4862" s="333"/>
      <c r="FX4862" s="389"/>
      <c r="GH4862" s="333"/>
      <c r="GR4862" s="333"/>
      <c r="HB4862" s="333"/>
      <c r="HL4862" s="333"/>
      <c r="HV4862" s="333"/>
      <c r="IA4862" s="325"/>
    </row>
    <row r="4863" spans="1:235" s="48" customFormat="1">
      <c r="A4863" s="46"/>
      <c r="AB4863" s="333"/>
      <c r="AL4863" s="333"/>
      <c r="AV4863" s="333"/>
      <c r="BF4863" s="333"/>
      <c r="BP4863" s="333"/>
      <c r="BZ4863" s="333"/>
      <c r="CJ4863" s="333"/>
      <c r="CT4863" s="333"/>
      <c r="DD4863" s="333"/>
      <c r="DN4863" s="333"/>
      <c r="DX4863" s="333"/>
      <c r="EH4863" s="333"/>
      <c r="ER4863" s="333"/>
      <c r="FX4863" s="389"/>
      <c r="GH4863" s="333"/>
      <c r="GR4863" s="333"/>
      <c r="HB4863" s="333"/>
      <c r="HL4863" s="333"/>
      <c r="HV4863" s="333"/>
      <c r="IA4863" s="325"/>
    </row>
    <row r="4864" spans="1:235" s="48" customFormat="1">
      <c r="A4864" s="46"/>
      <c r="AB4864" s="333"/>
      <c r="AL4864" s="333"/>
      <c r="AV4864" s="333"/>
      <c r="BF4864" s="333"/>
      <c r="BP4864" s="333"/>
      <c r="BZ4864" s="333"/>
      <c r="CJ4864" s="333"/>
      <c r="CT4864" s="333"/>
      <c r="DD4864" s="333"/>
      <c r="DN4864" s="333"/>
      <c r="DX4864" s="333"/>
      <c r="EH4864" s="333"/>
      <c r="ER4864" s="333"/>
      <c r="FX4864" s="389"/>
      <c r="GH4864" s="333"/>
      <c r="GR4864" s="333"/>
      <c r="HB4864" s="333"/>
      <c r="HL4864" s="333"/>
      <c r="HV4864" s="333"/>
      <c r="IA4864" s="325"/>
    </row>
    <row r="4865" spans="1:235" s="48" customFormat="1">
      <c r="A4865" s="46"/>
      <c r="AB4865" s="333"/>
      <c r="AL4865" s="333"/>
      <c r="AV4865" s="333"/>
      <c r="BF4865" s="333"/>
      <c r="BP4865" s="333"/>
      <c r="BZ4865" s="333"/>
      <c r="CJ4865" s="333"/>
      <c r="CT4865" s="333"/>
      <c r="DD4865" s="333"/>
      <c r="DN4865" s="333"/>
      <c r="DX4865" s="333"/>
      <c r="EH4865" s="333"/>
      <c r="ER4865" s="333"/>
      <c r="FX4865" s="389"/>
      <c r="GH4865" s="333"/>
      <c r="GR4865" s="333"/>
      <c r="HB4865" s="333"/>
      <c r="HL4865" s="333"/>
      <c r="HV4865" s="333"/>
      <c r="IA4865" s="325"/>
    </row>
    <row r="4866" spans="1:235" s="48" customFormat="1">
      <c r="A4866" s="46"/>
      <c r="AB4866" s="333"/>
      <c r="AL4866" s="333"/>
      <c r="AV4866" s="333"/>
      <c r="BF4866" s="333"/>
      <c r="BP4866" s="333"/>
      <c r="BZ4866" s="333"/>
      <c r="CJ4866" s="333"/>
      <c r="CT4866" s="333"/>
      <c r="DD4866" s="333"/>
      <c r="DN4866" s="333"/>
      <c r="DX4866" s="333"/>
      <c r="EH4866" s="333"/>
      <c r="ER4866" s="333"/>
      <c r="FX4866" s="389"/>
      <c r="GH4866" s="333"/>
      <c r="GR4866" s="333"/>
      <c r="HB4866" s="333"/>
      <c r="HL4866" s="333"/>
      <c r="HV4866" s="333"/>
      <c r="IA4866" s="325"/>
    </row>
    <row r="4867" spans="1:235" s="48" customFormat="1">
      <c r="A4867" s="46"/>
      <c r="AB4867" s="333"/>
      <c r="AL4867" s="333"/>
      <c r="AV4867" s="333"/>
      <c r="BF4867" s="333"/>
      <c r="BP4867" s="333"/>
      <c r="BZ4867" s="333"/>
      <c r="CJ4867" s="333"/>
      <c r="CT4867" s="333"/>
      <c r="DD4867" s="333"/>
      <c r="DN4867" s="333"/>
      <c r="DX4867" s="333"/>
      <c r="EH4867" s="333"/>
      <c r="ER4867" s="333"/>
      <c r="FX4867" s="389"/>
      <c r="GH4867" s="333"/>
      <c r="GR4867" s="333"/>
      <c r="HB4867" s="333"/>
      <c r="HL4867" s="333"/>
      <c r="HV4867" s="333"/>
      <c r="IA4867" s="325"/>
    </row>
    <row r="4868" spans="1:235" s="48" customFormat="1">
      <c r="A4868" s="46"/>
      <c r="AB4868" s="333"/>
      <c r="AL4868" s="333"/>
      <c r="AV4868" s="333"/>
      <c r="BF4868" s="333"/>
      <c r="BP4868" s="333"/>
      <c r="BZ4868" s="333"/>
      <c r="CJ4868" s="333"/>
      <c r="CT4868" s="333"/>
      <c r="DD4868" s="333"/>
      <c r="DN4868" s="333"/>
      <c r="DX4868" s="333"/>
      <c r="EH4868" s="333"/>
      <c r="ER4868" s="333"/>
      <c r="FX4868" s="389"/>
      <c r="GH4868" s="333"/>
      <c r="GR4868" s="333"/>
      <c r="HB4868" s="333"/>
      <c r="HL4868" s="333"/>
      <c r="HV4868" s="333"/>
      <c r="IA4868" s="325"/>
    </row>
    <row r="4869" spans="1:235" s="48" customFormat="1">
      <c r="A4869" s="46"/>
      <c r="AB4869" s="333"/>
      <c r="AL4869" s="333"/>
      <c r="AV4869" s="333"/>
      <c r="BF4869" s="333"/>
      <c r="BP4869" s="333"/>
      <c r="BZ4869" s="333"/>
      <c r="CJ4869" s="333"/>
      <c r="CT4869" s="333"/>
      <c r="DD4869" s="333"/>
      <c r="DN4869" s="333"/>
      <c r="DX4869" s="333"/>
      <c r="EH4869" s="333"/>
      <c r="ER4869" s="333"/>
      <c r="FX4869" s="389"/>
      <c r="GH4869" s="333"/>
      <c r="GR4869" s="333"/>
      <c r="HB4869" s="333"/>
      <c r="HL4869" s="333"/>
      <c r="HV4869" s="333"/>
      <c r="IA4869" s="325"/>
    </row>
    <row r="4870" spans="1:235" s="48" customFormat="1">
      <c r="A4870" s="46"/>
      <c r="AB4870" s="333"/>
      <c r="AL4870" s="333"/>
      <c r="AV4870" s="333"/>
      <c r="BF4870" s="333"/>
      <c r="BP4870" s="333"/>
      <c r="BZ4870" s="333"/>
      <c r="CJ4870" s="333"/>
      <c r="CT4870" s="333"/>
      <c r="DD4870" s="333"/>
      <c r="DN4870" s="333"/>
      <c r="DX4870" s="333"/>
      <c r="EH4870" s="333"/>
      <c r="ER4870" s="333"/>
      <c r="FX4870" s="389"/>
      <c r="GH4870" s="333"/>
      <c r="GR4870" s="333"/>
      <c r="HB4870" s="333"/>
      <c r="HL4870" s="333"/>
      <c r="HV4870" s="333"/>
      <c r="IA4870" s="325"/>
    </row>
    <row r="4871" spans="1:235" s="48" customFormat="1">
      <c r="A4871" s="46"/>
      <c r="AB4871" s="333"/>
      <c r="AL4871" s="333"/>
      <c r="AV4871" s="333"/>
      <c r="BF4871" s="333"/>
      <c r="BP4871" s="333"/>
      <c r="BZ4871" s="333"/>
      <c r="CJ4871" s="333"/>
      <c r="CT4871" s="333"/>
      <c r="DD4871" s="333"/>
      <c r="DN4871" s="333"/>
      <c r="DX4871" s="333"/>
      <c r="EH4871" s="333"/>
      <c r="ER4871" s="333"/>
      <c r="FX4871" s="389"/>
      <c r="GH4871" s="333"/>
      <c r="GR4871" s="333"/>
      <c r="HB4871" s="333"/>
      <c r="HL4871" s="333"/>
      <c r="HV4871" s="333"/>
      <c r="IA4871" s="325"/>
    </row>
    <row r="4872" spans="1:235" s="48" customFormat="1">
      <c r="A4872" s="46"/>
      <c r="AB4872" s="333"/>
      <c r="AL4872" s="333"/>
      <c r="AV4872" s="333"/>
      <c r="BF4872" s="333"/>
      <c r="BP4872" s="333"/>
      <c r="BZ4872" s="333"/>
      <c r="CJ4872" s="333"/>
      <c r="CT4872" s="333"/>
      <c r="DD4872" s="333"/>
      <c r="DN4872" s="333"/>
      <c r="DX4872" s="333"/>
      <c r="EH4872" s="333"/>
      <c r="ER4872" s="333"/>
      <c r="FX4872" s="389"/>
      <c r="GH4872" s="333"/>
      <c r="GR4872" s="333"/>
      <c r="HB4872" s="333"/>
      <c r="HL4872" s="333"/>
      <c r="HV4872" s="333"/>
      <c r="IA4872" s="325"/>
    </row>
    <row r="4873" spans="1:235" s="48" customFormat="1">
      <c r="A4873" s="46"/>
      <c r="AB4873" s="333"/>
      <c r="AL4873" s="333"/>
      <c r="AV4873" s="333"/>
      <c r="BF4873" s="333"/>
      <c r="BP4873" s="333"/>
      <c r="BZ4873" s="333"/>
      <c r="CJ4873" s="333"/>
      <c r="CT4873" s="333"/>
      <c r="DD4873" s="333"/>
      <c r="DN4873" s="333"/>
      <c r="DX4873" s="333"/>
      <c r="EH4873" s="333"/>
      <c r="ER4873" s="333"/>
      <c r="FX4873" s="389"/>
      <c r="GH4873" s="333"/>
      <c r="GR4873" s="333"/>
      <c r="HB4873" s="333"/>
      <c r="HL4873" s="333"/>
      <c r="HV4873" s="333"/>
      <c r="IA4873" s="325"/>
    </row>
    <row r="4874" spans="1:235" s="48" customFormat="1">
      <c r="A4874" s="46"/>
      <c r="AB4874" s="333"/>
      <c r="AL4874" s="333"/>
      <c r="AV4874" s="333"/>
      <c r="BF4874" s="333"/>
      <c r="BP4874" s="333"/>
      <c r="BZ4874" s="333"/>
      <c r="CJ4874" s="333"/>
      <c r="CT4874" s="333"/>
      <c r="DD4874" s="333"/>
      <c r="DN4874" s="333"/>
      <c r="DX4874" s="333"/>
      <c r="EH4874" s="333"/>
      <c r="ER4874" s="333"/>
      <c r="FX4874" s="389"/>
      <c r="GH4874" s="333"/>
      <c r="GR4874" s="333"/>
      <c r="HB4874" s="333"/>
      <c r="HL4874" s="333"/>
      <c r="HV4874" s="333"/>
      <c r="IA4874" s="325"/>
    </row>
    <row r="4875" spans="1:235" s="48" customFormat="1">
      <c r="A4875" s="46"/>
      <c r="AB4875" s="333"/>
      <c r="AL4875" s="333"/>
      <c r="AV4875" s="333"/>
      <c r="BF4875" s="333"/>
      <c r="BP4875" s="333"/>
      <c r="BZ4875" s="333"/>
      <c r="CJ4875" s="333"/>
      <c r="CT4875" s="333"/>
      <c r="DD4875" s="333"/>
      <c r="DN4875" s="333"/>
      <c r="DX4875" s="333"/>
      <c r="EH4875" s="333"/>
      <c r="ER4875" s="333"/>
      <c r="FX4875" s="389"/>
      <c r="GH4875" s="333"/>
      <c r="GR4875" s="333"/>
      <c r="HB4875" s="333"/>
      <c r="HL4875" s="333"/>
      <c r="HV4875" s="333"/>
      <c r="IA4875" s="325"/>
    </row>
    <row r="4876" spans="1:235" s="48" customFormat="1">
      <c r="A4876" s="46"/>
      <c r="AB4876" s="333"/>
      <c r="AL4876" s="333"/>
      <c r="AV4876" s="333"/>
      <c r="BF4876" s="333"/>
      <c r="BP4876" s="333"/>
      <c r="BZ4876" s="333"/>
      <c r="CJ4876" s="333"/>
      <c r="CT4876" s="333"/>
      <c r="DD4876" s="333"/>
      <c r="DN4876" s="333"/>
      <c r="DX4876" s="333"/>
      <c r="EH4876" s="333"/>
      <c r="ER4876" s="333"/>
      <c r="FX4876" s="389"/>
      <c r="GH4876" s="333"/>
      <c r="GR4876" s="333"/>
      <c r="HB4876" s="333"/>
      <c r="HL4876" s="333"/>
      <c r="HV4876" s="333"/>
      <c r="IA4876" s="325"/>
    </row>
    <row r="4877" spans="1:235" s="48" customFormat="1">
      <c r="A4877" s="46"/>
      <c r="AB4877" s="333"/>
      <c r="AL4877" s="333"/>
      <c r="AV4877" s="333"/>
      <c r="BF4877" s="333"/>
      <c r="BP4877" s="333"/>
      <c r="BZ4877" s="333"/>
      <c r="CJ4877" s="333"/>
      <c r="CT4877" s="333"/>
      <c r="DD4877" s="333"/>
      <c r="DN4877" s="333"/>
      <c r="DX4877" s="333"/>
      <c r="EH4877" s="333"/>
      <c r="ER4877" s="333"/>
      <c r="FX4877" s="389"/>
      <c r="GH4877" s="333"/>
      <c r="GR4877" s="333"/>
      <c r="HB4877" s="333"/>
      <c r="HL4877" s="333"/>
      <c r="HV4877" s="333"/>
      <c r="IA4877" s="325"/>
    </row>
    <row r="4878" spans="1:235" s="48" customFormat="1">
      <c r="A4878" s="46"/>
      <c r="AB4878" s="333"/>
      <c r="AL4878" s="333"/>
      <c r="AV4878" s="333"/>
      <c r="BF4878" s="333"/>
      <c r="BP4878" s="333"/>
      <c r="BZ4878" s="333"/>
      <c r="CJ4878" s="333"/>
      <c r="CT4878" s="333"/>
      <c r="DD4878" s="333"/>
      <c r="DN4878" s="333"/>
      <c r="DX4878" s="333"/>
      <c r="EH4878" s="333"/>
      <c r="ER4878" s="333"/>
      <c r="FX4878" s="389"/>
      <c r="GH4878" s="333"/>
      <c r="GR4878" s="333"/>
      <c r="HB4878" s="333"/>
      <c r="HL4878" s="333"/>
      <c r="HV4878" s="333"/>
      <c r="IA4878" s="325"/>
    </row>
    <row r="4879" spans="1:235" s="48" customFormat="1">
      <c r="A4879" s="46"/>
      <c r="AB4879" s="333"/>
      <c r="AL4879" s="333"/>
      <c r="AV4879" s="333"/>
      <c r="BF4879" s="333"/>
      <c r="BP4879" s="333"/>
      <c r="BZ4879" s="333"/>
      <c r="CJ4879" s="333"/>
      <c r="CT4879" s="333"/>
      <c r="DD4879" s="333"/>
      <c r="DN4879" s="333"/>
      <c r="DX4879" s="333"/>
      <c r="EH4879" s="333"/>
      <c r="ER4879" s="333"/>
      <c r="FX4879" s="389"/>
      <c r="GH4879" s="333"/>
      <c r="GR4879" s="333"/>
      <c r="HB4879" s="333"/>
      <c r="HL4879" s="333"/>
      <c r="HV4879" s="333"/>
      <c r="IA4879" s="325"/>
    </row>
    <row r="4880" spans="1:235" s="48" customFormat="1">
      <c r="A4880" s="46"/>
      <c r="AB4880" s="333"/>
      <c r="AL4880" s="333"/>
      <c r="AV4880" s="333"/>
      <c r="BF4880" s="333"/>
      <c r="BP4880" s="333"/>
      <c r="BZ4880" s="333"/>
      <c r="CJ4880" s="333"/>
      <c r="CT4880" s="333"/>
      <c r="DD4880" s="333"/>
      <c r="DN4880" s="333"/>
      <c r="DX4880" s="333"/>
      <c r="EH4880" s="333"/>
      <c r="ER4880" s="333"/>
      <c r="FX4880" s="389"/>
      <c r="GH4880" s="333"/>
      <c r="GR4880" s="333"/>
      <c r="HB4880" s="333"/>
      <c r="HL4880" s="333"/>
      <c r="HV4880" s="333"/>
      <c r="IA4880" s="325"/>
    </row>
    <row r="4881" spans="1:235" s="48" customFormat="1">
      <c r="A4881" s="46"/>
      <c r="AB4881" s="333"/>
      <c r="AL4881" s="333"/>
      <c r="AV4881" s="333"/>
      <c r="BF4881" s="333"/>
      <c r="BP4881" s="333"/>
      <c r="BZ4881" s="333"/>
      <c r="CJ4881" s="333"/>
      <c r="CT4881" s="333"/>
      <c r="DD4881" s="333"/>
      <c r="DN4881" s="333"/>
      <c r="DX4881" s="333"/>
      <c r="EH4881" s="333"/>
      <c r="ER4881" s="333"/>
      <c r="FX4881" s="389"/>
      <c r="GH4881" s="333"/>
      <c r="GR4881" s="333"/>
      <c r="HB4881" s="333"/>
      <c r="HL4881" s="333"/>
      <c r="HV4881" s="333"/>
      <c r="IA4881" s="325"/>
    </row>
    <row r="4882" spans="1:235" s="48" customFormat="1">
      <c r="A4882" s="46"/>
      <c r="AB4882" s="333"/>
      <c r="AL4882" s="333"/>
      <c r="AV4882" s="333"/>
      <c r="BF4882" s="333"/>
      <c r="BP4882" s="333"/>
      <c r="BZ4882" s="333"/>
      <c r="CJ4882" s="333"/>
      <c r="CT4882" s="333"/>
      <c r="DD4882" s="333"/>
      <c r="DN4882" s="333"/>
      <c r="DX4882" s="333"/>
      <c r="EH4882" s="333"/>
      <c r="ER4882" s="333"/>
      <c r="FX4882" s="389"/>
      <c r="GH4882" s="333"/>
      <c r="GR4882" s="333"/>
      <c r="HB4882" s="333"/>
      <c r="HL4882" s="333"/>
      <c r="HV4882" s="333"/>
      <c r="IA4882" s="325"/>
    </row>
    <row r="4883" spans="1:235" s="48" customFormat="1">
      <c r="A4883" s="46"/>
      <c r="AB4883" s="333"/>
      <c r="AL4883" s="333"/>
      <c r="AV4883" s="333"/>
      <c r="BF4883" s="333"/>
      <c r="BP4883" s="333"/>
      <c r="BZ4883" s="333"/>
      <c r="CJ4883" s="333"/>
      <c r="CT4883" s="333"/>
      <c r="DD4883" s="333"/>
      <c r="DN4883" s="333"/>
      <c r="DX4883" s="333"/>
      <c r="EH4883" s="333"/>
      <c r="ER4883" s="333"/>
      <c r="FX4883" s="389"/>
      <c r="GH4883" s="333"/>
      <c r="GR4883" s="333"/>
      <c r="HB4883" s="333"/>
      <c r="HL4883" s="333"/>
      <c r="HV4883" s="333"/>
      <c r="IA4883" s="325"/>
    </row>
    <row r="4884" spans="1:235" s="48" customFormat="1">
      <c r="A4884" s="46"/>
      <c r="AB4884" s="333"/>
      <c r="AL4884" s="333"/>
      <c r="AV4884" s="333"/>
      <c r="BF4884" s="333"/>
      <c r="BP4884" s="333"/>
      <c r="BZ4884" s="333"/>
      <c r="CJ4884" s="333"/>
      <c r="CT4884" s="333"/>
      <c r="DD4884" s="333"/>
      <c r="DN4884" s="333"/>
      <c r="DX4884" s="333"/>
      <c r="EH4884" s="333"/>
      <c r="ER4884" s="333"/>
      <c r="FX4884" s="389"/>
      <c r="GH4884" s="333"/>
      <c r="GR4884" s="333"/>
      <c r="HB4884" s="333"/>
      <c r="HL4884" s="333"/>
      <c r="HV4884" s="333"/>
      <c r="IA4884" s="325"/>
    </row>
    <row r="4885" spans="1:235" s="48" customFormat="1">
      <c r="A4885" s="46"/>
      <c r="AB4885" s="333"/>
      <c r="AL4885" s="333"/>
      <c r="AV4885" s="333"/>
      <c r="BF4885" s="333"/>
      <c r="BP4885" s="333"/>
      <c r="BZ4885" s="333"/>
      <c r="CJ4885" s="333"/>
      <c r="CT4885" s="333"/>
      <c r="DD4885" s="333"/>
      <c r="DN4885" s="333"/>
      <c r="DX4885" s="333"/>
      <c r="EH4885" s="333"/>
      <c r="ER4885" s="333"/>
      <c r="FX4885" s="389"/>
      <c r="GH4885" s="333"/>
      <c r="GR4885" s="333"/>
      <c r="HB4885" s="333"/>
      <c r="HL4885" s="333"/>
      <c r="HV4885" s="333"/>
      <c r="IA4885" s="325"/>
    </row>
    <row r="4886" spans="1:235" s="48" customFormat="1">
      <c r="A4886" s="46"/>
      <c r="AB4886" s="333"/>
      <c r="AL4886" s="333"/>
      <c r="AV4886" s="333"/>
      <c r="BF4886" s="333"/>
      <c r="BP4886" s="333"/>
      <c r="BZ4886" s="333"/>
      <c r="CJ4886" s="333"/>
      <c r="CT4886" s="333"/>
      <c r="DD4886" s="333"/>
      <c r="DN4886" s="333"/>
      <c r="DX4886" s="333"/>
      <c r="EH4886" s="333"/>
      <c r="ER4886" s="333"/>
      <c r="FX4886" s="389"/>
      <c r="GH4886" s="333"/>
      <c r="GR4886" s="333"/>
      <c r="HB4886" s="333"/>
      <c r="HL4886" s="333"/>
      <c r="HV4886" s="333"/>
      <c r="IA4886" s="325"/>
    </row>
    <row r="4887" spans="1:235" s="48" customFormat="1">
      <c r="A4887" s="46"/>
      <c r="AB4887" s="333"/>
      <c r="AL4887" s="333"/>
      <c r="AV4887" s="333"/>
      <c r="BF4887" s="333"/>
      <c r="BP4887" s="333"/>
      <c r="BZ4887" s="333"/>
      <c r="CJ4887" s="333"/>
      <c r="CT4887" s="333"/>
      <c r="DD4887" s="333"/>
      <c r="DN4887" s="333"/>
      <c r="DX4887" s="333"/>
      <c r="EH4887" s="333"/>
      <c r="ER4887" s="333"/>
      <c r="FX4887" s="389"/>
      <c r="GH4887" s="333"/>
      <c r="GR4887" s="333"/>
      <c r="HB4887" s="333"/>
      <c r="HL4887" s="333"/>
      <c r="HV4887" s="333"/>
      <c r="IA4887" s="325"/>
    </row>
    <row r="4888" spans="1:235" s="48" customFormat="1">
      <c r="A4888" s="46"/>
      <c r="AB4888" s="333"/>
      <c r="AL4888" s="333"/>
      <c r="AV4888" s="333"/>
      <c r="BF4888" s="333"/>
      <c r="BP4888" s="333"/>
      <c r="BZ4888" s="333"/>
      <c r="CJ4888" s="333"/>
      <c r="CT4888" s="333"/>
      <c r="DD4888" s="333"/>
      <c r="DN4888" s="333"/>
      <c r="DX4888" s="333"/>
      <c r="EH4888" s="333"/>
      <c r="ER4888" s="333"/>
      <c r="FX4888" s="389"/>
      <c r="GH4888" s="333"/>
      <c r="GR4888" s="333"/>
      <c r="HB4888" s="333"/>
      <c r="HL4888" s="333"/>
      <c r="HV4888" s="333"/>
      <c r="IA4888" s="325"/>
    </row>
    <row r="4889" spans="1:235" s="48" customFormat="1">
      <c r="A4889" s="46"/>
      <c r="AB4889" s="333"/>
      <c r="AL4889" s="333"/>
      <c r="AV4889" s="333"/>
      <c r="BF4889" s="333"/>
      <c r="BP4889" s="333"/>
      <c r="BZ4889" s="333"/>
      <c r="CJ4889" s="333"/>
      <c r="CT4889" s="333"/>
      <c r="DD4889" s="333"/>
      <c r="DN4889" s="333"/>
      <c r="DX4889" s="333"/>
      <c r="EH4889" s="333"/>
      <c r="ER4889" s="333"/>
      <c r="FX4889" s="389"/>
      <c r="GH4889" s="333"/>
      <c r="GR4889" s="333"/>
      <c r="HB4889" s="333"/>
      <c r="HL4889" s="333"/>
      <c r="HV4889" s="333"/>
      <c r="IA4889" s="325"/>
    </row>
    <row r="4890" spans="1:235" s="48" customFormat="1">
      <c r="A4890" s="46"/>
      <c r="AB4890" s="333"/>
      <c r="AL4890" s="333"/>
      <c r="AV4890" s="333"/>
      <c r="BF4890" s="333"/>
      <c r="BP4890" s="333"/>
      <c r="BZ4890" s="333"/>
      <c r="CJ4890" s="333"/>
      <c r="CT4890" s="333"/>
      <c r="DD4890" s="333"/>
      <c r="DN4890" s="333"/>
      <c r="DX4890" s="333"/>
      <c r="EH4890" s="333"/>
      <c r="ER4890" s="333"/>
      <c r="FX4890" s="389"/>
      <c r="GH4890" s="333"/>
      <c r="GR4890" s="333"/>
      <c r="HB4890" s="333"/>
      <c r="HL4890" s="333"/>
      <c r="HV4890" s="333"/>
      <c r="IA4890" s="325"/>
    </row>
    <row r="4891" spans="1:235" s="48" customFormat="1">
      <c r="A4891" s="46"/>
      <c r="AB4891" s="333"/>
      <c r="AL4891" s="333"/>
      <c r="AV4891" s="333"/>
      <c r="BF4891" s="333"/>
      <c r="BP4891" s="333"/>
      <c r="BZ4891" s="333"/>
      <c r="CJ4891" s="333"/>
      <c r="CT4891" s="333"/>
      <c r="DD4891" s="333"/>
      <c r="DN4891" s="333"/>
      <c r="DX4891" s="333"/>
      <c r="EH4891" s="333"/>
      <c r="ER4891" s="333"/>
      <c r="FX4891" s="389"/>
      <c r="GH4891" s="333"/>
      <c r="GR4891" s="333"/>
      <c r="HB4891" s="333"/>
      <c r="HL4891" s="333"/>
      <c r="HV4891" s="333"/>
      <c r="IA4891" s="325"/>
    </row>
    <row r="4892" spans="1:235" s="48" customFormat="1">
      <c r="A4892" s="46"/>
      <c r="AB4892" s="333"/>
      <c r="AL4892" s="333"/>
      <c r="AV4892" s="333"/>
      <c r="BF4892" s="333"/>
      <c r="BP4892" s="333"/>
      <c r="BZ4892" s="333"/>
      <c r="CJ4892" s="333"/>
      <c r="CT4892" s="333"/>
      <c r="DD4892" s="333"/>
      <c r="DN4892" s="333"/>
      <c r="DX4892" s="333"/>
      <c r="EH4892" s="333"/>
      <c r="ER4892" s="333"/>
      <c r="FX4892" s="389"/>
      <c r="GH4892" s="333"/>
      <c r="GR4892" s="333"/>
      <c r="HB4892" s="333"/>
      <c r="HL4892" s="333"/>
      <c r="HV4892" s="333"/>
      <c r="IA4892" s="325"/>
    </row>
    <row r="4893" spans="1:235" s="48" customFormat="1">
      <c r="A4893" s="46"/>
      <c r="AB4893" s="333"/>
      <c r="AL4893" s="333"/>
      <c r="AV4893" s="333"/>
      <c r="BF4893" s="333"/>
      <c r="BP4893" s="333"/>
      <c r="BZ4893" s="333"/>
      <c r="CJ4893" s="333"/>
      <c r="CT4893" s="333"/>
      <c r="DD4893" s="333"/>
      <c r="DN4893" s="333"/>
      <c r="DX4893" s="333"/>
      <c r="EH4893" s="333"/>
      <c r="ER4893" s="333"/>
      <c r="FX4893" s="389"/>
      <c r="GH4893" s="333"/>
      <c r="GR4893" s="333"/>
      <c r="HB4893" s="333"/>
      <c r="HL4893" s="333"/>
      <c r="HV4893" s="333"/>
      <c r="IA4893" s="325"/>
    </row>
    <row r="4894" spans="1:235" s="48" customFormat="1">
      <c r="A4894" s="46"/>
      <c r="AB4894" s="333"/>
      <c r="AL4894" s="333"/>
      <c r="AV4894" s="333"/>
      <c r="BF4894" s="333"/>
      <c r="BP4894" s="333"/>
      <c r="BZ4894" s="333"/>
      <c r="CJ4894" s="333"/>
      <c r="CT4894" s="333"/>
      <c r="DD4894" s="333"/>
      <c r="DN4894" s="333"/>
      <c r="DX4894" s="333"/>
      <c r="EH4894" s="333"/>
      <c r="ER4894" s="333"/>
      <c r="FX4894" s="389"/>
      <c r="GH4894" s="333"/>
      <c r="GR4894" s="333"/>
      <c r="HB4894" s="333"/>
      <c r="HL4894" s="333"/>
      <c r="HV4894" s="333"/>
      <c r="IA4894" s="325"/>
    </row>
    <row r="4895" spans="1:235" s="48" customFormat="1">
      <c r="A4895" s="46"/>
      <c r="AB4895" s="333"/>
      <c r="AL4895" s="333"/>
      <c r="AV4895" s="333"/>
      <c r="BF4895" s="333"/>
      <c r="BP4895" s="333"/>
      <c r="BZ4895" s="333"/>
      <c r="CJ4895" s="333"/>
      <c r="CT4895" s="333"/>
      <c r="DD4895" s="333"/>
      <c r="DN4895" s="333"/>
      <c r="DX4895" s="333"/>
      <c r="EH4895" s="333"/>
      <c r="ER4895" s="333"/>
      <c r="FX4895" s="389"/>
      <c r="GH4895" s="333"/>
      <c r="GR4895" s="333"/>
      <c r="HB4895" s="333"/>
      <c r="HL4895" s="333"/>
      <c r="HV4895" s="333"/>
      <c r="IA4895" s="325"/>
    </row>
    <row r="4896" spans="1:235" s="48" customFormat="1">
      <c r="A4896" s="46"/>
      <c r="AB4896" s="333"/>
      <c r="AL4896" s="333"/>
      <c r="AV4896" s="333"/>
      <c r="BF4896" s="333"/>
      <c r="BP4896" s="333"/>
      <c r="BZ4896" s="333"/>
      <c r="CJ4896" s="333"/>
      <c r="CT4896" s="333"/>
      <c r="DD4896" s="333"/>
      <c r="DN4896" s="333"/>
      <c r="DX4896" s="333"/>
      <c r="EH4896" s="333"/>
      <c r="ER4896" s="333"/>
      <c r="FX4896" s="389"/>
      <c r="GH4896" s="333"/>
      <c r="GR4896" s="333"/>
      <c r="HB4896" s="333"/>
      <c r="HL4896" s="333"/>
      <c r="HV4896" s="333"/>
      <c r="IA4896" s="325"/>
    </row>
    <row r="4897" spans="1:235" s="48" customFormat="1">
      <c r="A4897" s="46"/>
      <c r="AB4897" s="333"/>
      <c r="AL4897" s="333"/>
      <c r="AV4897" s="333"/>
      <c r="BF4897" s="333"/>
      <c r="BP4897" s="333"/>
      <c r="BZ4897" s="333"/>
      <c r="CJ4897" s="333"/>
      <c r="CT4897" s="333"/>
      <c r="DD4897" s="333"/>
      <c r="DN4897" s="333"/>
      <c r="DX4897" s="333"/>
      <c r="EH4897" s="333"/>
      <c r="ER4897" s="333"/>
      <c r="FX4897" s="389"/>
      <c r="GH4897" s="333"/>
      <c r="GR4897" s="333"/>
      <c r="HB4897" s="333"/>
      <c r="HL4897" s="333"/>
      <c r="HV4897" s="333"/>
      <c r="IA4897" s="325"/>
    </row>
    <row r="4898" spans="1:235" s="48" customFormat="1">
      <c r="A4898" s="46"/>
      <c r="AB4898" s="333"/>
      <c r="AL4898" s="333"/>
      <c r="AV4898" s="333"/>
      <c r="BF4898" s="333"/>
      <c r="BP4898" s="333"/>
      <c r="BZ4898" s="333"/>
      <c r="CJ4898" s="333"/>
      <c r="CT4898" s="333"/>
      <c r="DD4898" s="333"/>
      <c r="DN4898" s="333"/>
      <c r="DX4898" s="333"/>
      <c r="EH4898" s="333"/>
      <c r="ER4898" s="333"/>
      <c r="FX4898" s="389"/>
      <c r="GH4898" s="333"/>
      <c r="GR4898" s="333"/>
      <c r="HB4898" s="333"/>
      <c r="HL4898" s="333"/>
      <c r="HV4898" s="333"/>
      <c r="IA4898" s="325"/>
    </row>
    <row r="4899" spans="1:235" s="48" customFormat="1">
      <c r="A4899" s="46"/>
      <c r="AB4899" s="333"/>
      <c r="AL4899" s="333"/>
      <c r="AV4899" s="333"/>
      <c r="BF4899" s="333"/>
      <c r="BP4899" s="333"/>
      <c r="BZ4899" s="333"/>
      <c r="CJ4899" s="333"/>
      <c r="CT4899" s="333"/>
      <c r="DD4899" s="333"/>
      <c r="DN4899" s="333"/>
      <c r="DX4899" s="333"/>
      <c r="EH4899" s="333"/>
      <c r="ER4899" s="333"/>
      <c r="FX4899" s="389"/>
      <c r="GH4899" s="333"/>
      <c r="GR4899" s="333"/>
      <c r="HB4899" s="333"/>
      <c r="HL4899" s="333"/>
      <c r="HV4899" s="333"/>
      <c r="IA4899" s="325"/>
    </row>
    <row r="4900" spans="1:235" s="48" customFormat="1">
      <c r="A4900" s="46"/>
      <c r="AB4900" s="333"/>
      <c r="AL4900" s="333"/>
      <c r="AV4900" s="333"/>
      <c r="BF4900" s="333"/>
      <c r="BP4900" s="333"/>
      <c r="BZ4900" s="333"/>
      <c r="CJ4900" s="333"/>
      <c r="CT4900" s="333"/>
      <c r="DD4900" s="333"/>
      <c r="DN4900" s="333"/>
      <c r="DX4900" s="333"/>
      <c r="EH4900" s="333"/>
      <c r="ER4900" s="333"/>
      <c r="FX4900" s="389"/>
      <c r="GH4900" s="333"/>
      <c r="GR4900" s="333"/>
      <c r="HB4900" s="333"/>
      <c r="HL4900" s="333"/>
      <c r="HV4900" s="333"/>
      <c r="IA4900" s="325"/>
    </row>
    <row r="4901" spans="1:235" s="48" customFormat="1">
      <c r="A4901" s="46"/>
      <c r="AB4901" s="333"/>
      <c r="AL4901" s="333"/>
      <c r="AV4901" s="333"/>
      <c r="BF4901" s="333"/>
      <c r="BP4901" s="333"/>
      <c r="BZ4901" s="333"/>
      <c r="CJ4901" s="333"/>
      <c r="CT4901" s="333"/>
      <c r="DD4901" s="333"/>
      <c r="DN4901" s="333"/>
      <c r="DX4901" s="333"/>
      <c r="EH4901" s="333"/>
      <c r="ER4901" s="333"/>
      <c r="FX4901" s="389"/>
      <c r="GH4901" s="333"/>
      <c r="GR4901" s="333"/>
      <c r="HB4901" s="333"/>
      <c r="HL4901" s="333"/>
      <c r="HV4901" s="333"/>
      <c r="IA4901" s="325"/>
    </row>
    <row r="4902" spans="1:235" s="48" customFormat="1">
      <c r="A4902" s="46"/>
      <c r="AB4902" s="333"/>
      <c r="AL4902" s="333"/>
      <c r="AV4902" s="333"/>
      <c r="BF4902" s="333"/>
      <c r="BP4902" s="333"/>
      <c r="BZ4902" s="333"/>
      <c r="CJ4902" s="333"/>
      <c r="CT4902" s="333"/>
      <c r="DD4902" s="333"/>
      <c r="DN4902" s="333"/>
      <c r="DX4902" s="333"/>
      <c r="EH4902" s="333"/>
      <c r="ER4902" s="333"/>
      <c r="FX4902" s="389"/>
      <c r="GH4902" s="333"/>
      <c r="GR4902" s="333"/>
      <c r="HB4902" s="333"/>
      <c r="HL4902" s="333"/>
      <c r="HV4902" s="333"/>
      <c r="IA4902" s="325"/>
    </row>
    <row r="4903" spans="1:235" s="48" customFormat="1">
      <c r="A4903" s="46"/>
      <c r="AB4903" s="333"/>
      <c r="AL4903" s="333"/>
      <c r="AV4903" s="333"/>
      <c r="BF4903" s="333"/>
      <c r="BP4903" s="333"/>
      <c r="BZ4903" s="333"/>
      <c r="CJ4903" s="333"/>
      <c r="CT4903" s="333"/>
      <c r="DD4903" s="333"/>
      <c r="DN4903" s="333"/>
      <c r="DX4903" s="333"/>
      <c r="EH4903" s="333"/>
      <c r="ER4903" s="333"/>
      <c r="FX4903" s="389"/>
      <c r="GH4903" s="333"/>
      <c r="GR4903" s="333"/>
      <c r="HB4903" s="333"/>
      <c r="HL4903" s="333"/>
      <c r="HV4903" s="333"/>
      <c r="IA4903" s="325"/>
    </row>
    <row r="4904" spans="1:235" s="48" customFormat="1">
      <c r="A4904" s="46"/>
      <c r="AB4904" s="333"/>
      <c r="AL4904" s="333"/>
      <c r="AV4904" s="333"/>
      <c r="BF4904" s="333"/>
      <c r="BP4904" s="333"/>
      <c r="BZ4904" s="333"/>
      <c r="CJ4904" s="333"/>
      <c r="CT4904" s="333"/>
      <c r="DD4904" s="333"/>
      <c r="DN4904" s="333"/>
      <c r="DX4904" s="333"/>
      <c r="EH4904" s="333"/>
      <c r="ER4904" s="333"/>
      <c r="FX4904" s="389"/>
      <c r="GH4904" s="333"/>
      <c r="GR4904" s="333"/>
      <c r="HB4904" s="333"/>
      <c r="HL4904" s="333"/>
      <c r="HV4904" s="333"/>
      <c r="IA4904" s="325"/>
    </row>
    <row r="4905" spans="1:235" s="48" customFormat="1">
      <c r="A4905" s="46"/>
      <c r="AB4905" s="333"/>
      <c r="AL4905" s="333"/>
      <c r="AV4905" s="333"/>
      <c r="BF4905" s="333"/>
      <c r="BP4905" s="333"/>
      <c r="BZ4905" s="333"/>
      <c r="CJ4905" s="333"/>
      <c r="CT4905" s="333"/>
      <c r="DD4905" s="333"/>
      <c r="DN4905" s="333"/>
      <c r="DX4905" s="333"/>
      <c r="EH4905" s="333"/>
      <c r="ER4905" s="333"/>
      <c r="FX4905" s="389"/>
      <c r="GH4905" s="333"/>
      <c r="GR4905" s="333"/>
      <c r="HB4905" s="333"/>
      <c r="HL4905" s="333"/>
      <c r="HV4905" s="333"/>
      <c r="IA4905" s="325"/>
    </row>
    <row r="4906" spans="1:235" s="48" customFormat="1">
      <c r="A4906" s="46"/>
      <c r="AB4906" s="333"/>
      <c r="AL4906" s="333"/>
      <c r="AV4906" s="333"/>
      <c r="BF4906" s="333"/>
      <c r="BP4906" s="333"/>
      <c r="BZ4906" s="333"/>
      <c r="CJ4906" s="333"/>
      <c r="CT4906" s="333"/>
      <c r="DD4906" s="333"/>
      <c r="DN4906" s="333"/>
      <c r="DX4906" s="333"/>
      <c r="EH4906" s="333"/>
      <c r="ER4906" s="333"/>
      <c r="FX4906" s="389"/>
      <c r="GH4906" s="333"/>
      <c r="GR4906" s="333"/>
      <c r="HB4906" s="333"/>
      <c r="HL4906" s="333"/>
      <c r="HV4906" s="333"/>
      <c r="IA4906" s="325"/>
    </row>
    <row r="4907" spans="1:235" s="48" customFormat="1">
      <c r="A4907" s="46"/>
      <c r="AB4907" s="333"/>
      <c r="AL4907" s="333"/>
      <c r="AV4907" s="333"/>
      <c r="BF4907" s="333"/>
      <c r="BP4907" s="333"/>
      <c r="BZ4907" s="333"/>
      <c r="CJ4907" s="333"/>
      <c r="CT4907" s="333"/>
      <c r="DD4907" s="333"/>
      <c r="DN4907" s="333"/>
      <c r="DX4907" s="333"/>
      <c r="EH4907" s="333"/>
      <c r="ER4907" s="333"/>
      <c r="FX4907" s="389"/>
      <c r="GH4907" s="333"/>
      <c r="GR4907" s="333"/>
      <c r="HB4907" s="333"/>
      <c r="HL4907" s="333"/>
      <c r="HV4907" s="333"/>
      <c r="IA4907" s="325"/>
    </row>
    <row r="4908" spans="1:235" s="48" customFormat="1">
      <c r="A4908" s="46"/>
      <c r="AB4908" s="333"/>
      <c r="AL4908" s="333"/>
      <c r="AV4908" s="333"/>
      <c r="BF4908" s="333"/>
      <c r="BP4908" s="333"/>
      <c r="BZ4908" s="333"/>
      <c r="CJ4908" s="333"/>
      <c r="CT4908" s="333"/>
      <c r="DD4908" s="333"/>
      <c r="DN4908" s="333"/>
      <c r="DX4908" s="333"/>
      <c r="EH4908" s="333"/>
      <c r="ER4908" s="333"/>
      <c r="FX4908" s="389"/>
      <c r="GH4908" s="333"/>
      <c r="GR4908" s="333"/>
      <c r="HB4908" s="333"/>
      <c r="HL4908" s="333"/>
      <c r="HV4908" s="333"/>
      <c r="IA4908" s="325"/>
    </row>
    <row r="4909" spans="1:235" s="48" customFormat="1">
      <c r="A4909" s="46"/>
      <c r="AB4909" s="333"/>
      <c r="AL4909" s="333"/>
      <c r="AV4909" s="333"/>
      <c r="BF4909" s="333"/>
      <c r="BP4909" s="333"/>
      <c r="BZ4909" s="333"/>
      <c r="CJ4909" s="333"/>
      <c r="CT4909" s="333"/>
      <c r="DD4909" s="333"/>
      <c r="DN4909" s="333"/>
      <c r="DX4909" s="333"/>
      <c r="EH4909" s="333"/>
      <c r="ER4909" s="333"/>
      <c r="FX4909" s="389"/>
      <c r="GH4909" s="333"/>
      <c r="GR4909" s="333"/>
      <c r="HB4909" s="333"/>
      <c r="HL4909" s="333"/>
      <c r="HV4909" s="333"/>
      <c r="IA4909" s="325"/>
    </row>
    <row r="4910" spans="1:235" s="48" customFormat="1">
      <c r="A4910" s="46"/>
      <c r="AB4910" s="333"/>
      <c r="AL4910" s="333"/>
      <c r="AV4910" s="333"/>
      <c r="BF4910" s="333"/>
      <c r="BP4910" s="333"/>
      <c r="BZ4910" s="333"/>
      <c r="CJ4910" s="333"/>
      <c r="CT4910" s="333"/>
      <c r="DD4910" s="333"/>
      <c r="DN4910" s="333"/>
      <c r="DX4910" s="333"/>
      <c r="EH4910" s="333"/>
      <c r="ER4910" s="333"/>
      <c r="FX4910" s="389"/>
      <c r="GH4910" s="333"/>
      <c r="GR4910" s="333"/>
      <c r="HB4910" s="333"/>
      <c r="HL4910" s="333"/>
      <c r="HV4910" s="333"/>
      <c r="IA4910" s="325"/>
    </row>
    <row r="4911" spans="1:235" s="48" customFormat="1">
      <c r="A4911" s="46"/>
      <c r="AB4911" s="333"/>
      <c r="AL4911" s="333"/>
      <c r="AV4911" s="333"/>
      <c r="BF4911" s="333"/>
      <c r="BP4911" s="333"/>
      <c r="BZ4911" s="333"/>
      <c r="CJ4911" s="333"/>
      <c r="CT4911" s="333"/>
      <c r="DD4911" s="333"/>
      <c r="DN4911" s="333"/>
      <c r="DX4911" s="333"/>
      <c r="EH4911" s="333"/>
      <c r="ER4911" s="333"/>
      <c r="FX4911" s="389"/>
      <c r="GH4911" s="333"/>
      <c r="GR4911" s="333"/>
      <c r="HB4911" s="333"/>
      <c r="HL4911" s="333"/>
      <c r="HV4911" s="333"/>
      <c r="IA4911" s="325"/>
    </row>
    <row r="4912" spans="1:235" s="48" customFormat="1">
      <c r="A4912" s="46"/>
      <c r="AB4912" s="333"/>
      <c r="AL4912" s="333"/>
      <c r="AV4912" s="333"/>
      <c r="BF4912" s="333"/>
      <c r="BP4912" s="333"/>
      <c r="BZ4912" s="333"/>
      <c r="CJ4912" s="333"/>
      <c r="CT4912" s="333"/>
      <c r="DD4912" s="333"/>
      <c r="DN4912" s="333"/>
      <c r="DX4912" s="333"/>
      <c r="EH4912" s="333"/>
      <c r="ER4912" s="333"/>
      <c r="FX4912" s="389"/>
      <c r="GH4912" s="333"/>
      <c r="GR4912" s="333"/>
      <c r="HB4912" s="333"/>
      <c r="HL4912" s="333"/>
      <c r="HV4912" s="333"/>
      <c r="IA4912" s="325"/>
    </row>
    <row r="4913" spans="1:235" s="48" customFormat="1">
      <c r="A4913" s="46"/>
      <c r="AB4913" s="333"/>
      <c r="AL4913" s="333"/>
      <c r="AV4913" s="333"/>
      <c r="BF4913" s="333"/>
      <c r="BP4913" s="333"/>
      <c r="BZ4913" s="333"/>
      <c r="CJ4913" s="333"/>
      <c r="CT4913" s="333"/>
      <c r="DD4913" s="333"/>
      <c r="DN4913" s="333"/>
      <c r="DX4913" s="333"/>
      <c r="EH4913" s="333"/>
      <c r="ER4913" s="333"/>
      <c r="FX4913" s="389"/>
      <c r="GH4913" s="333"/>
      <c r="GR4913" s="333"/>
      <c r="HB4913" s="333"/>
      <c r="HL4913" s="333"/>
      <c r="HV4913" s="333"/>
      <c r="IA4913" s="325"/>
    </row>
    <row r="4914" spans="1:235" s="48" customFormat="1">
      <c r="A4914" s="46"/>
      <c r="AB4914" s="333"/>
      <c r="AL4914" s="333"/>
      <c r="AV4914" s="333"/>
      <c r="BF4914" s="333"/>
      <c r="BP4914" s="333"/>
      <c r="BZ4914" s="333"/>
      <c r="CJ4914" s="333"/>
      <c r="CT4914" s="333"/>
      <c r="DD4914" s="333"/>
      <c r="DN4914" s="333"/>
      <c r="DX4914" s="333"/>
      <c r="EH4914" s="333"/>
      <c r="ER4914" s="333"/>
      <c r="FX4914" s="389"/>
      <c r="GH4914" s="333"/>
      <c r="GR4914" s="333"/>
      <c r="HB4914" s="333"/>
      <c r="HL4914" s="333"/>
      <c r="HV4914" s="333"/>
      <c r="IA4914" s="325"/>
    </row>
    <row r="4915" spans="1:235" s="48" customFormat="1">
      <c r="A4915" s="46"/>
      <c r="AB4915" s="333"/>
      <c r="AL4915" s="333"/>
      <c r="AV4915" s="333"/>
      <c r="BF4915" s="333"/>
      <c r="BP4915" s="333"/>
      <c r="BZ4915" s="333"/>
      <c r="CJ4915" s="333"/>
      <c r="CT4915" s="333"/>
      <c r="DD4915" s="333"/>
      <c r="DN4915" s="333"/>
      <c r="DX4915" s="333"/>
      <c r="EH4915" s="333"/>
      <c r="ER4915" s="333"/>
      <c r="FX4915" s="389"/>
      <c r="GH4915" s="333"/>
      <c r="GR4915" s="333"/>
      <c r="HB4915" s="333"/>
      <c r="HL4915" s="333"/>
      <c r="HV4915" s="333"/>
      <c r="IA4915" s="325"/>
    </row>
    <row r="4916" spans="1:235" s="48" customFormat="1">
      <c r="A4916" s="46"/>
      <c r="AB4916" s="333"/>
      <c r="AL4916" s="333"/>
      <c r="AV4916" s="333"/>
      <c r="BF4916" s="333"/>
      <c r="BP4916" s="333"/>
      <c r="BZ4916" s="333"/>
      <c r="CJ4916" s="333"/>
      <c r="CT4916" s="333"/>
      <c r="DD4916" s="333"/>
      <c r="DN4916" s="333"/>
      <c r="DX4916" s="333"/>
      <c r="EH4916" s="333"/>
      <c r="ER4916" s="333"/>
      <c r="FX4916" s="389"/>
      <c r="GH4916" s="333"/>
      <c r="GR4916" s="333"/>
      <c r="HB4916" s="333"/>
      <c r="HL4916" s="333"/>
      <c r="HV4916" s="333"/>
      <c r="IA4916" s="325"/>
    </row>
    <row r="4917" spans="1:235" s="48" customFormat="1">
      <c r="A4917" s="46"/>
      <c r="AB4917" s="333"/>
      <c r="AL4917" s="333"/>
      <c r="AV4917" s="333"/>
      <c r="BF4917" s="333"/>
      <c r="BP4917" s="333"/>
      <c r="BZ4917" s="333"/>
      <c r="CJ4917" s="333"/>
      <c r="CT4917" s="333"/>
      <c r="DD4917" s="333"/>
      <c r="DN4917" s="333"/>
      <c r="DX4917" s="333"/>
      <c r="EH4917" s="333"/>
      <c r="ER4917" s="333"/>
      <c r="FX4917" s="389"/>
      <c r="GH4917" s="333"/>
      <c r="GR4917" s="333"/>
      <c r="HB4917" s="333"/>
      <c r="HL4917" s="333"/>
      <c r="HV4917" s="333"/>
      <c r="IA4917" s="325"/>
    </row>
    <row r="4918" spans="1:235" s="48" customFormat="1">
      <c r="A4918" s="46"/>
      <c r="AB4918" s="333"/>
      <c r="AL4918" s="333"/>
      <c r="AV4918" s="333"/>
      <c r="BF4918" s="333"/>
      <c r="BP4918" s="333"/>
      <c r="BZ4918" s="333"/>
      <c r="CJ4918" s="333"/>
      <c r="CT4918" s="333"/>
      <c r="DD4918" s="333"/>
      <c r="DN4918" s="333"/>
      <c r="DX4918" s="333"/>
      <c r="EH4918" s="333"/>
      <c r="ER4918" s="333"/>
      <c r="FX4918" s="389"/>
      <c r="GH4918" s="333"/>
      <c r="GR4918" s="333"/>
      <c r="HB4918" s="333"/>
      <c r="HL4918" s="333"/>
      <c r="HV4918" s="333"/>
      <c r="IA4918" s="325"/>
    </row>
    <row r="4919" spans="1:235" s="48" customFormat="1">
      <c r="A4919" s="46"/>
      <c r="AB4919" s="333"/>
      <c r="AL4919" s="333"/>
      <c r="AV4919" s="333"/>
      <c r="BF4919" s="333"/>
      <c r="BP4919" s="333"/>
      <c r="BZ4919" s="333"/>
      <c r="CJ4919" s="333"/>
      <c r="CT4919" s="333"/>
      <c r="DD4919" s="333"/>
      <c r="DN4919" s="333"/>
      <c r="DX4919" s="333"/>
      <c r="EH4919" s="333"/>
      <c r="ER4919" s="333"/>
      <c r="FX4919" s="389"/>
      <c r="GH4919" s="333"/>
      <c r="GR4919" s="333"/>
      <c r="HB4919" s="333"/>
      <c r="HL4919" s="333"/>
      <c r="HV4919" s="333"/>
      <c r="IA4919" s="325"/>
    </row>
    <row r="4920" spans="1:235" s="48" customFormat="1">
      <c r="A4920" s="46"/>
      <c r="AB4920" s="333"/>
      <c r="AL4920" s="333"/>
      <c r="AV4920" s="333"/>
      <c r="BF4920" s="333"/>
      <c r="BP4920" s="333"/>
      <c r="BZ4920" s="333"/>
      <c r="CJ4920" s="333"/>
      <c r="CT4920" s="333"/>
      <c r="DD4920" s="333"/>
      <c r="DN4920" s="333"/>
      <c r="DX4920" s="333"/>
      <c r="EH4920" s="333"/>
      <c r="ER4920" s="333"/>
      <c r="FX4920" s="389"/>
      <c r="GH4920" s="333"/>
      <c r="GR4920" s="333"/>
      <c r="HB4920" s="333"/>
      <c r="HL4920" s="333"/>
      <c r="HV4920" s="333"/>
      <c r="IA4920" s="325"/>
    </row>
    <row r="4921" spans="1:235" s="48" customFormat="1">
      <c r="A4921" s="46"/>
      <c r="AB4921" s="333"/>
      <c r="AL4921" s="333"/>
      <c r="AV4921" s="333"/>
      <c r="BF4921" s="333"/>
      <c r="BP4921" s="333"/>
      <c r="BZ4921" s="333"/>
      <c r="CJ4921" s="333"/>
      <c r="CT4921" s="333"/>
      <c r="DD4921" s="333"/>
      <c r="DN4921" s="333"/>
      <c r="DX4921" s="333"/>
      <c r="EH4921" s="333"/>
      <c r="ER4921" s="333"/>
      <c r="FX4921" s="389"/>
      <c r="GH4921" s="333"/>
      <c r="GR4921" s="333"/>
      <c r="HB4921" s="333"/>
      <c r="HL4921" s="333"/>
      <c r="HV4921" s="333"/>
      <c r="IA4921" s="325"/>
    </row>
    <row r="4922" spans="1:235" s="48" customFormat="1">
      <c r="A4922" s="46"/>
      <c r="AB4922" s="333"/>
      <c r="AL4922" s="333"/>
      <c r="AV4922" s="333"/>
      <c r="BF4922" s="333"/>
      <c r="BP4922" s="333"/>
      <c r="BZ4922" s="333"/>
      <c r="CJ4922" s="333"/>
      <c r="CT4922" s="333"/>
      <c r="DD4922" s="333"/>
      <c r="DN4922" s="333"/>
      <c r="DX4922" s="333"/>
      <c r="EH4922" s="333"/>
      <c r="ER4922" s="333"/>
      <c r="FX4922" s="389"/>
      <c r="GH4922" s="333"/>
      <c r="GR4922" s="333"/>
      <c r="HB4922" s="333"/>
      <c r="HL4922" s="333"/>
      <c r="HV4922" s="333"/>
      <c r="IA4922" s="325"/>
    </row>
    <row r="4923" spans="1:235" s="48" customFormat="1">
      <c r="A4923" s="46"/>
      <c r="AB4923" s="333"/>
      <c r="AL4923" s="333"/>
      <c r="AV4923" s="333"/>
      <c r="BF4923" s="333"/>
      <c r="BP4923" s="333"/>
      <c r="BZ4923" s="333"/>
      <c r="CJ4923" s="333"/>
      <c r="CT4923" s="333"/>
      <c r="DD4923" s="333"/>
      <c r="DN4923" s="333"/>
      <c r="DX4923" s="333"/>
      <c r="EH4923" s="333"/>
      <c r="ER4923" s="333"/>
      <c r="FX4923" s="389"/>
      <c r="GH4923" s="333"/>
      <c r="GR4923" s="333"/>
      <c r="HB4923" s="333"/>
      <c r="HL4923" s="333"/>
      <c r="HV4923" s="333"/>
      <c r="IA4923" s="325"/>
    </row>
    <row r="4924" spans="1:235" s="48" customFormat="1">
      <c r="A4924" s="46"/>
      <c r="AB4924" s="333"/>
      <c r="AL4924" s="333"/>
      <c r="AV4924" s="333"/>
      <c r="BF4924" s="333"/>
      <c r="BP4924" s="333"/>
      <c r="BZ4924" s="333"/>
      <c r="CJ4924" s="333"/>
      <c r="CT4924" s="333"/>
      <c r="DD4924" s="333"/>
      <c r="DN4924" s="333"/>
      <c r="DX4924" s="333"/>
      <c r="EH4924" s="333"/>
      <c r="ER4924" s="333"/>
      <c r="FX4924" s="389"/>
      <c r="GH4924" s="333"/>
      <c r="GR4924" s="333"/>
      <c r="HB4924" s="333"/>
      <c r="HL4924" s="333"/>
      <c r="HV4924" s="333"/>
      <c r="IA4924" s="325"/>
    </row>
    <row r="4925" spans="1:235" s="48" customFormat="1">
      <c r="A4925" s="46"/>
      <c r="AB4925" s="333"/>
      <c r="AL4925" s="333"/>
      <c r="AV4925" s="333"/>
      <c r="BF4925" s="333"/>
      <c r="BP4925" s="333"/>
      <c r="BZ4925" s="333"/>
      <c r="CJ4925" s="333"/>
      <c r="CT4925" s="333"/>
      <c r="DD4925" s="333"/>
      <c r="DN4925" s="333"/>
      <c r="DX4925" s="333"/>
      <c r="EH4925" s="333"/>
      <c r="ER4925" s="333"/>
      <c r="FX4925" s="389"/>
      <c r="GH4925" s="333"/>
      <c r="GR4925" s="333"/>
      <c r="HB4925" s="333"/>
      <c r="HL4925" s="333"/>
      <c r="HV4925" s="333"/>
      <c r="IA4925" s="325"/>
    </row>
    <row r="4926" spans="1:235" s="48" customFormat="1">
      <c r="A4926" s="46"/>
      <c r="AB4926" s="333"/>
      <c r="AL4926" s="333"/>
      <c r="AV4926" s="333"/>
      <c r="BF4926" s="333"/>
      <c r="BP4926" s="333"/>
      <c r="BZ4926" s="333"/>
      <c r="CJ4926" s="333"/>
      <c r="CT4926" s="333"/>
      <c r="DD4926" s="333"/>
      <c r="DN4926" s="333"/>
      <c r="DX4926" s="333"/>
      <c r="EH4926" s="333"/>
      <c r="ER4926" s="333"/>
      <c r="FX4926" s="389"/>
      <c r="GH4926" s="333"/>
      <c r="GR4926" s="333"/>
      <c r="HB4926" s="333"/>
      <c r="HL4926" s="333"/>
      <c r="HV4926" s="333"/>
      <c r="IA4926" s="325"/>
    </row>
    <row r="4927" spans="1:235" s="48" customFormat="1">
      <c r="A4927" s="46"/>
      <c r="AB4927" s="333"/>
      <c r="AL4927" s="333"/>
      <c r="AV4927" s="333"/>
      <c r="BF4927" s="333"/>
      <c r="BP4927" s="333"/>
      <c r="BZ4927" s="333"/>
      <c r="CJ4927" s="333"/>
      <c r="CT4927" s="333"/>
      <c r="DD4927" s="333"/>
      <c r="DN4927" s="333"/>
      <c r="DX4927" s="333"/>
      <c r="EH4927" s="333"/>
      <c r="ER4927" s="333"/>
      <c r="FX4927" s="389"/>
      <c r="GH4927" s="333"/>
      <c r="GR4927" s="333"/>
      <c r="HB4927" s="333"/>
      <c r="HL4927" s="333"/>
      <c r="HV4927" s="333"/>
      <c r="IA4927" s="325"/>
    </row>
    <row r="4928" spans="1:235" s="48" customFormat="1">
      <c r="A4928" s="46"/>
      <c r="AB4928" s="333"/>
      <c r="AL4928" s="333"/>
      <c r="AV4928" s="333"/>
      <c r="BF4928" s="333"/>
      <c r="BP4928" s="333"/>
      <c r="BZ4928" s="333"/>
      <c r="CJ4928" s="333"/>
      <c r="CT4928" s="333"/>
      <c r="DD4928" s="333"/>
      <c r="DN4928" s="333"/>
      <c r="DX4928" s="333"/>
      <c r="EH4928" s="333"/>
      <c r="ER4928" s="333"/>
      <c r="FX4928" s="389"/>
      <c r="GH4928" s="333"/>
      <c r="GR4928" s="333"/>
      <c r="HB4928" s="333"/>
      <c r="HL4928" s="333"/>
      <c r="HV4928" s="333"/>
      <c r="IA4928" s="325"/>
    </row>
    <row r="4929" spans="1:235" s="48" customFormat="1">
      <c r="A4929" s="46"/>
      <c r="AB4929" s="333"/>
      <c r="AL4929" s="333"/>
      <c r="AV4929" s="333"/>
      <c r="BF4929" s="333"/>
      <c r="BP4929" s="333"/>
      <c r="BZ4929" s="333"/>
      <c r="CJ4929" s="333"/>
      <c r="CT4929" s="333"/>
      <c r="DD4929" s="333"/>
      <c r="DN4929" s="333"/>
      <c r="DX4929" s="333"/>
      <c r="EH4929" s="333"/>
      <c r="ER4929" s="333"/>
      <c r="FX4929" s="389"/>
      <c r="GH4929" s="333"/>
      <c r="GR4929" s="333"/>
      <c r="HB4929" s="333"/>
      <c r="HL4929" s="333"/>
      <c r="HV4929" s="333"/>
      <c r="IA4929" s="325"/>
    </row>
    <row r="4930" spans="1:235" s="48" customFormat="1">
      <c r="A4930" s="46"/>
      <c r="AB4930" s="333"/>
      <c r="AL4930" s="333"/>
      <c r="AV4930" s="333"/>
      <c r="BF4930" s="333"/>
      <c r="BP4930" s="333"/>
      <c r="BZ4930" s="333"/>
      <c r="CJ4930" s="333"/>
      <c r="CT4930" s="333"/>
      <c r="DD4930" s="333"/>
      <c r="DN4930" s="333"/>
      <c r="DX4930" s="333"/>
      <c r="EH4930" s="333"/>
      <c r="ER4930" s="333"/>
      <c r="FX4930" s="389"/>
      <c r="GH4930" s="333"/>
      <c r="GR4930" s="333"/>
      <c r="HB4930" s="333"/>
      <c r="HL4930" s="333"/>
      <c r="HV4930" s="333"/>
      <c r="IA4930" s="325"/>
    </row>
    <row r="4931" spans="1:235" s="48" customFormat="1">
      <c r="A4931" s="46"/>
      <c r="AB4931" s="333"/>
      <c r="AL4931" s="333"/>
      <c r="AV4931" s="333"/>
      <c r="BF4931" s="333"/>
      <c r="BP4931" s="333"/>
      <c r="BZ4931" s="333"/>
      <c r="CJ4931" s="333"/>
      <c r="CT4931" s="333"/>
      <c r="DD4931" s="333"/>
      <c r="DN4931" s="333"/>
      <c r="DX4931" s="333"/>
      <c r="EH4931" s="333"/>
      <c r="ER4931" s="333"/>
      <c r="FX4931" s="389"/>
      <c r="GH4931" s="333"/>
      <c r="GR4931" s="333"/>
      <c r="HB4931" s="333"/>
      <c r="HL4931" s="333"/>
      <c r="HV4931" s="333"/>
      <c r="IA4931" s="325"/>
    </row>
    <row r="4932" spans="1:235" s="48" customFormat="1">
      <c r="A4932" s="46"/>
      <c r="AB4932" s="333"/>
      <c r="AL4932" s="333"/>
      <c r="AV4932" s="333"/>
      <c r="BF4932" s="333"/>
      <c r="BP4932" s="333"/>
      <c r="BZ4932" s="333"/>
      <c r="CJ4932" s="333"/>
      <c r="CT4932" s="333"/>
      <c r="DD4932" s="333"/>
      <c r="DN4932" s="333"/>
      <c r="DX4932" s="333"/>
      <c r="EH4932" s="333"/>
      <c r="ER4932" s="333"/>
      <c r="FX4932" s="389"/>
      <c r="GH4932" s="333"/>
      <c r="GR4932" s="333"/>
      <c r="HB4932" s="333"/>
      <c r="HL4932" s="333"/>
      <c r="HV4932" s="333"/>
      <c r="IA4932" s="325"/>
    </row>
    <row r="4933" spans="1:235" s="48" customFormat="1">
      <c r="A4933" s="46"/>
      <c r="AB4933" s="333"/>
      <c r="AL4933" s="333"/>
      <c r="AV4933" s="333"/>
      <c r="BF4933" s="333"/>
      <c r="BP4933" s="333"/>
      <c r="BZ4933" s="333"/>
      <c r="CJ4933" s="333"/>
      <c r="CT4933" s="333"/>
      <c r="DD4933" s="333"/>
      <c r="DN4933" s="333"/>
      <c r="DX4933" s="333"/>
      <c r="EH4933" s="333"/>
      <c r="ER4933" s="333"/>
      <c r="FX4933" s="389"/>
      <c r="GH4933" s="333"/>
      <c r="GR4933" s="333"/>
      <c r="HB4933" s="333"/>
      <c r="HL4933" s="333"/>
      <c r="HV4933" s="333"/>
      <c r="IA4933" s="325"/>
    </row>
    <row r="4934" spans="1:235" s="48" customFormat="1">
      <c r="A4934" s="46"/>
      <c r="AB4934" s="333"/>
      <c r="AL4934" s="333"/>
      <c r="AV4934" s="333"/>
      <c r="BF4934" s="333"/>
      <c r="BP4934" s="333"/>
      <c r="BZ4934" s="333"/>
      <c r="CJ4934" s="333"/>
      <c r="CT4934" s="333"/>
      <c r="DD4934" s="333"/>
      <c r="DN4934" s="333"/>
      <c r="DX4934" s="333"/>
      <c r="EH4934" s="333"/>
      <c r="ER4934" s="333"/>
      <c r="FX4934" s="389"/>
      <c r="GH4934" s="333"/>
      <c r="GR4934" s="333"/>
      <c r="HB4934" s="333"/>
      <c r="HL4934" s="333"/>
      <c r="HV4934" s="333"/>
      <c r="IA4934" s="325"/>
    </row>
    <row r="4935" spans="1:235" s="48" customFormat="1">
      <c r="A4935" s="46"/>
      <c r="AB4935" s="333"/>
      <c r="AL4935" s="333"/>
      <c r="AV4935" s="333"/>
      <c r="BF4935" s="333"/>
      <c r="BP4935" s="333"/>
      <c r="BZ4935" s="333"/>
      <c r="CJ4935" s="333"/>
      <c r="CT4935" s="333"/>
      <c r="DD4935" s="333"/>
      <c r="DN4935" s="333"/>
      <c r="DX4935" s="333"/>
      <c r="EH4935" s="333"/>
      <c r="ER4935" s="333"/>
      <c r="FX4935" s="389"/>
      <c r="GH4935" s="333"/>
      <c r="GR4935" s="333"/>
      <c r="HB4935" s="333"/>
      <c r="HL4935" s="333"/>
      <c r="HV4935" s="333"/>
      <c r="IA4935" s="325"/>
    </row>
    <row r="4936" spans="1:235" s="48" customFormat="1">
      <c r="A4936" s="46"/>
      <c r="AB4936" s="333"/>
      <c r="AL4936" s="333"/>
      <c r="AV4936" s="333"/>
      <c r="BF4936" s="333"/>
      <c r="BP4936" s="333"/>
      <c r="BZ4936" s="333"/>
      <c r="CJ4936" s="333"/>
      <c r="CT4936" s="333"/>
      <c r="DD4936" s="333"/>
      <c r="DN4936" s="333"/>
      <c r="DX4936" s="333"/>
      <c r="EH4936" s="333"/>
      <c r="ER4936" s="333"/>
      <c r="FX4936" s="389"/>
      <c r="GH4936" s="333"/>
      <c r="GR4936" s="333"/>
      <c r="HB4936" s="333"/>
      <c r="HL4936" s="333"/>
      <c r="HV4936" s="333"/>
      <c r="IA4936" s="325"/>
    </row>
    <row r="4937" spans="1:235" s="48" customFormat="1">
      <c r="A4937" s="46"/>
      <c r="AB4937" s="333"/>
      <c r="AL4937" s="333"/>
      <c r="AV4937" s="333"/>
      <c r="BF4937" s="333"/>
      <c r="BP4937" s="333"/>
      <c r="BZ4937" s="333"/>
      <c r="CJ4937" s="333"/>
      <c r="CT4937" s="333"/>
      <c r="DD4937" s="333"/>
      <c r="DN4937" s="333"/>
      <c r="DX4937" s="333"/>
      <c r="EH4937" s="333"/>
      <c r="ER4937" s="333"/>
      <c r="FX4937" s="389"/>
      <c r="GH4937" s="333"/>
      <c r="GR4937" s="333"/>
      <c r="HB4937" s="333"/>
      <c r="HL4937" s="333"/>
      <c r="HV4937" s="333"/>
      <c r="IA4937" s="325"/>
    </row>
    <row r="4938" spans="1:235" s="48" customFormat="1">
      <c r="A4938" s="46"/>
      <c r="AB4938" s="333"/>
      <c r="AL4938" s="333"/>
      <c r="AV4938" s="333"/>
      <c r="BF4938" s="333"/>
      <c r="BP4938" s="333"/>
      <c r="BZ4938" s="333"/>
      <c r="CJ4938" s="333"/>
      <c r="CT4938" s="333"/>
      <c r="DD4938" s="333"/>
      <c r="DN4938" s="333"/>
      <c r="DX4938" s="333"/>
      <c r="EH4938" s="333"/>
      <c r="ER4938" s="333"/>
      <c r="FX4938" s="389"/>
      <c r="GH4938" s="333"/>
      <c r="GR4938" s="333"/>
      <c r="HB4938" s="333"/>
      <c r="HL4938" s="333"/>
      <c r="HV4938" s="333"/>
      <c r="IA4938" s="325"/>
    </row>
    <row r="4939" spans="1:235" s="48" customFormat="1">
      <c r="A4939" s="46"/>
      <c r="AB4939" s="333"/>
      <c r="AL4939" s="333"/>
      <c r="AV4939" s="333"/>
      <c r="BF4939" s="333"/>
      <c r="BP4939" s="333"/>
      <c r="BZ4939" s="333"/>
      <c r="CJ4939" s="333"/>
      <c r="CT4939" s="333"/>
      <c r="DD4939" s="333"/>
      <c r="DN4939" s="333"/>
      <c r="DX4939" s="333"/>
      <c r="EH4939" s="333"/>
      <c r="ER4939" s="333"/>
      <c r="FX4939" s="389"/>
      <c r="GH4939" s="333"/>
      <c r="GR4939" s="333"/>
      <c r="HB4939" s="333"/>
      <c r="HL4939" s="333"/>
      <c r="HV4939" s="333"/>
      <c r="IA4939" s="325"/>
    </row>
    <row r="4940" spans="1:235" s="48" customFormat="1">
      <c r="A4940" s="46"/>
      <c r="AB4940" s="333"/>
      <c r="AL4940" s="333"/>
      <c r="AV4940" s="333"/>
      <c r="BF4940" s="333"/>
      <c r="BP4940" s="333"/>
      <c r="BZ4940" s="333"/>
      <c r="CJ4940" s="333"/>
      <c r="CT4940" s="333"/>
      <c r="DD4940" s="333"/>
      <c r="DN4940" s="333"/>
      <c r="DX4940" s="333"/>
      <c r="EH4940" s="333"/>
      <c r="ER4940" s="333"/>
      <c r="FX4940" s="389"/>
      <c r="GH4940" s="333"/>
      <c r="GR4940" s="333"/>
      <c r="HB4940" s="333"/>
      <c r="HL4940" s="333"/>
      <c r="HV4940" s="333"/>
      <c r="IA4940" s="325"/>
    </row>
    <row r="4941" spans="1:235" s="48" customFormat="1">
      <c r="A4941" s="46"/>
      <c r="AB4941" s="333"/>
      <c r="AL4941" s="333"/>
      <c r="AV4941" s="333"/>
      <c r="BF4941" s="333"/>
      <c r="BP4941" s="333"/>
      <c r="BZ4941" s="333"/>
      <c r="CJ4941" s="333"/>
      <c r="CT4941" s="333"/>
      <c r="DD4941" s="333"/>
      <c r="DN4941" s="333"/>
      <c r="DX4941" s="333"/>
      <c r="EH4941" s="333"/>
      <c r="ER4941" s="333"/>
      <c r="FX4941" s="389"/>
      <c r="GH4941" s="333"/>
      <c r="GR4941" s="333"/>
      <c r="HB4941" s="333"/>
      <c r="HL4941" s="333"/>
      <c r="HV4941" s="333"/>
      <c r="IA4941" s="325"/>
    </row>
    <row r="4942" spans="1:235" s="48" customFormat="1">
      <c r="A4942" s="46"/>
      <c r="AB4942" s="333"/>
      <c r="AL4942" s="333"/>
      <c r="AV4942" s="333"/>
      <c r="BF4942" s="333"/>
      <c r="BP4942" s="333"/>
      <c r="BZ4942" s="333"/>
      <c r="CJ4942" s="333"/>
      <c r="CT4942" s="333"/>
      <c r="DD4942" s="333"/>
      <c r="DN4942" s="333"/>
      <c r="DX4942" s="333"/>
      <c r="EH4942" s="333"/>
      <c r="ER4942" s="333"/>
      <c r="FX4942" s="389"/>
      <c r="GH4942" s="333"/>
      <c r="GR4942" s="333"/>
      <c r="HB4942" s="333"/>
      <c r="HL4942" s="333"/>
      <c r="HV4942" s="333"/>
      <c r="IA4942" s="325"/>
    </row>
    <row r="4943" spans="1:235" s="48" customFormat="1">
      <c r="A4943" s="46"/>
      <c r="AB4943" s="333"/>
      <c r="AL4943" s="333"/>
      <c r="AV4943" s="333"/>
      <c r="BF4943" s="333"/>
      <c r="BP4943" s="333"/>
      <c r="BZ4943" s="333"/>
      <c r="CJ4943" s="333"/>
      <c r="CT4943" s="333"/>
      <c r="DD4943" s="333"/>
      <c r="DN4943" s="333"/>
      <c r="DX4943" s="333"/>
      <c r="EH4943" s="333"/>
      <c r="ER4943" s="333"/>
      <c r="FX4943" s="389"/>
      <c r="GH4943" s="333"/>
      <c r="GR4943" s="333"/>
      <c r="HB4943" s="333"/>
      <c r="HL4943" s="333"/>
      <c r="HV4943" s="333"/>
      <c r="IA4943" s="325"/>
    </row>
    <row r="4944" spans="1:235" s="48" customFormat="1">
      <c r="A4944" s="46"/>
      <c r="AB4944" s="333"/>
      <c r="AL4944" s="333"/>
      <c r="AV4944" s="333"/>
      <c r="BF4944" s="333"/>
      <c r="BP4944" s="333"/>
      <c r="BZ4944" s="333"/>
      <c r="CJ4944" s="333"/>
      <c r="CT4944" s="333"/>
      <c r="DD4944" s="333"/>
      <c r="DN4944" s="333"/>
      <c r="DX4944" s="333"/>
      <c r="EH4944" s="333"/>
      <c r="ER4944" s="333"/>
      <c r="FX4944" s="389"/>
      <c r="GH4944" s="333"/>
      <c r="GR4944" s="333"/>
      <c r="HB4944" s="333"/>
      <c r="HL4944" s="333"/>
      <c r="HV4944" s="333"/>
      <c r="IA4944" s="325"/>
    </row>
    <row r="4945" spans="1:235" s="48" customFormat="1">
      <c r="A4945" s="46"/>
      <c r="AB4945" s="333"/>
      <c r="AL4945" s="333"/>
      <c r="AV4945" s="333"/>
      <c r="BF4945" s="333"/>
      <c r="BP4945" s="333"/>
      <c r="BZ4945" s="333"/>
      <c r="CJ4945" s="333"/>
      <c r="CT4945" s="333"/>
      <c r="DD4945" s="333"/>
      <c r="DN4945" s="333"/>
      <c r="DX4945" s="333"/>
      <c r="EH4945" s="333"/>
      <c r="ER4945" s="333"/>
      <c r="FX4945" s="389"/>
      <c r="GH4945" s="333"/>
      <c r="GR4945" s="333"/>
      <c r="HB4945" s="333"/>
      <c r="HL4945" s="333"/>
      <c r="HV4945" s="333"/>
      <c r="IA4945" s="325"/>
    </row>
    <row r="4946" spans="1:235" s="48" customFormat="1">
      <c r="A4946" s="46"/>
      <c r="AB4946" s="333"/>
      <c r="AL4946" s="333"/>
      <c r="AV4946" s="333"/>
      <c r="BF4946" s="333"/>
      <c r="BP4946" s="333"/>
      <c r="BZ4946" s="333"/>
      <c r="CJ4946" s="333"/>
      <c r="CT4946" s="333"/>
      <c r="DD4946" s="333"/>
      <c r="DN4946" s="333"/>
      <c r="DX4946" s="333"/>
      <c r="EH4946" s="333"/>
      <c r="ER4946" s="333"/>
      <c r="FX4946" s="389"/>
      <c r="GH4946" s="333"/>
      <c r="GR4946" s="333"/>
      <c r="HB4946" s="333"/>
      <c r="HL4946" s="333"/>
      <c r="HV4946" s="333"/>
      <c r="IA4946" s="325"/>
    </row>
    <row r="4947" spans="1:235" s="48" customFormat="1">
      <c r="A4947" s="46"/>
      <c r="AB4947" s="333"/>
      <c r="AL4947" s="333"/>
      <c r="AV4947" s="333"/>
      <c r="BF4947" s="333"/>
      <c r="BP4947" s="333"/>
      <c r="BZ4947" s="333"/>
      <c r="CJ4947" s="333"/>
      <c r="CT4947" s="333"/>
      <c r="DD4947" s="333"/>
      <c r="DN4947" s="333"/>
      <c r="DX4947" s="333"/>
      <c r="EH4947" s="333"/>
      <c r="ER4947" s="333"/>
      <c r="FX4947" s="389"/>
      <c r="GH4947" s="333"/>
      <c r="GR4947" s="333"/>
      <c r="HB4947" s="333"/>
      <c r="HL4947" s="333"/>
      <c r="HV4947" s="333"/>
      <c r="IA4947" s="325"/>
    </row>
    <row r="4948" spans="1:235" s="48" customFormat="1">
      <c r="A4948" s="46"/>
      <c r="AB4948" s="333"/>
      <c r="AL4948" s="333"/>
      <c r="AV4948" s="333"/>
      <c r="BF4948" s="333"/>
      <c r="BP4948" s="333"/>
      <c r="BZ4948" s="333"/>
      <c r="CJ4948" s="333"/>
      <c r="CT4948" s="333"/>
      <c r="DD4948" s="333"/>
      <c r="DN4948" s="333"/>
      <c r="DX4948" s="333"/>
      <c r="EH4948" s="333"/>
      <c r="ER4948" s="333"/>
      <c r="FX4948" s="389"/>
      <c r="GH4948" s="333"/>
      <c r="GR4948" s="333"/>
      <c r="HB4948" s="333"/>
      <c r="HL4948" s="333"/>
      <c r="HV4948" s="333"/>
      <c r="IA4948" s="325"/>
    </row>
    <row r="4949" spans="1:235" s="48" customFormat="1">
      <c r="A4949" s="46"/>
      <c r="AB4949" s="333"/>
      <c r="AL4949" s="333"/>
      <c r="AV4949" s="333"/>
      <c r="BF4949" s="333"/>
      <c r="BP4949" s="333"/>
      <c r="BZ4949" s="333"/>
      <c r="CJ4949" s="333"/>
      <c r="CT4949" s="333"/>
      <c r="DD4949" s="333"/>
      <c r="DN4949" s="333"/>
      <c r="DX4949" s="333"/>
      <c r="EH4949" s="333"/>
      <c r="ER4949" s="333"/>
      <c r="FX4949" s="389"/>
      <c r="GH4949" s="333"/>
      <c r="GR4949" s="333"/>
      <c r="HB4949" s="333"/>
      <c r="HL4949" s="333"/>
      <c r="HV4949" s="333"/>
      <c r="IA4949" s="325"/>
    </row>
    <row r="4950" spans="1:235" s="48" customFormat="1">
      <c r="A4950" s="46"/>
      <c r="AB4950" s="333"/>
      <c r="AL4950" s="333"/>
      <c r="AV4950" s="333"/>
      <c r="BF4950" s="333"/>
      <c r="BP4950" s="333"/>
      <c r="BZ4950" s="333"/>
      <c r="CJ4950" s="333"/>
      <c r="CT4950" s="333"/>
      <c r="DD4950" s="333"/>
      <c r="DN4950" s="333"/>
      <c r="DX4950" s="333"/>
      <c r="EH4950" s="333"/>
      <c r="ER4950" s="333"/>
      <c r="FX4950" s="389"/>
      <c r="GH4950" s="333"/>
      <c r="GR4950" s="333"/>
      <c r="HB4950" s="333"/>
      <c r="HL4950" s="333"/>
      <c r="HV4950" s="333"/>
      <c r="IA4950" s="325"/>
    </row>
    <row r="4951" spans="1:235" s="48" customFormat="1">
      <c r="A4951" s="46"/>
      <c r="AB4951" s="333"/>
      <c r="AL4951" s="333"/>
      <c r="AV4951" s="333"/>
      <c r="BF4951" s="333"/>
      <c r="BP4951" s="333"/>
      <c r="BZ4951" s="333"/>
      <c r="CJ4951" s="333"/>
      <c r="CT4951" s="333"/>
      <c r="DD4951" s="333"/>
      <c r="DN4951" s="333"/>
      <c r="DX4951" s="333"/>
      <c r="EH4951" s="333"/>
      <c r="ER4951" s="333"/>
      <c r="FX4951" s="389"/>
      <c r="GH4951" s="333"/>
      <c r="GR4951" s="333"/>
      <c r="HB4951" s="333"/>
      <c r="HL4951" s="333"/>
      <c r="HV4951" s="333"/>
      <c r="IA4951" s="325"/>
    </row>
    <row r="4952" spans="1:235" s="48" customFormat="1">
      <c r="A4952" s="46"/>
      <c r="AB4952" s="333"/>
      <c r="AL4952" s="333"/>
      <c r="AV4952" s="333"/>
      <c r="BF4952" s="333"/>
      <c r="BP4952" s="333"/>
      <c r="BZ4952" s="333"/>
      <c r="CJ4952" s="333"/>
      <c r="CT4952" s="333"/>
      <c r="DD4952" s="333"/>
      <c r="DN4952" s="333"/>
      <c r="DX4952" s="333"/>
      <c r="EH4952" s="333"/>
      <c r="ER4952" s="333"/>
      <c r="FX4952" s="389"/>
      <c r="GH4952" s="333"/>
      <c r="GR4952" s="333"/>
      <c r="HB4952" s="333"/>
      <c r="HL4952" s="333"/>
      <c r="HV4952" s="333"/>
      <c r="IA4952" s="325"/>
    </row>
    <row r="4953" spans="1:235" s="48" customFormat="1">
      <c r="A4953" s="46"/>
      <c r="AB4953" s="333"/>
      <c r="AL4953" s="333"/>
      <c r="AV4953" s="333"/>
      <c r="BF4953" s="333"/>
      <c r="BP4953" s="333"/>
      <c r="BZ4953" s="333"/>
      <c r="CJ4953" s="333"/>
      <c r="CT4953" s="333"/>
      <c r="DD4953" s="333"/>
      <c r="DN4953" s="333"/>
      <c r="DX4953" s="333"/>
      <c r="EH4953" s="333"/>
      <c r="ER4953" s="333"/>
      <c r="FX4953" s="389"/>
      <c r="GH4953" s="333"/>
      <c r="GR4953" s="333"/>
      <c r="HB4953" s="333"/>
      <c r="HL4953" s="333"/>
      <c r="HV4953" s="333"/>
      <c r="IA4953" s="325"/>
    </row>
    <row r="4954" spans="1:235" s="48" customFormat="1">
      <c r="A4954" s="46"/>
      <c r="AB4954" s="333"/>
      <c r="AL4954" s="333"/>
      <c r="AV4954" s="333"/>
      <c r="BF4954" s="333"/>
      <c r="BP4954" s="333"/>
      <c r="BZ4954" s="333"/>
      <c r="CJ4954" s="333"/>
      <c r="CT4954" s="333"/>
      <c r="DD4954" s="333"/>
      <c r="DN4954" s="333"/>
      <c r="DX4954" s="333"/>
      <c r="EH4954" s="333"/>
      <c r="ER4954" s="333"/>
      <c r="FX4954" s="389"/>
      <c r="GH4954" s="333"/>
      <c r="GR4954" s="333"/>
      <c r="HB4954" s="333"/>
      <c r="HL4954" s="333"/>
      <c r="HV4954" s="333"/>
      <c r="IA4954" s="325"/>
    </row>
    <row r="4955" spans="1:235" s="48" customFormat="1">
      <c r="A4955" s="46"/>
      <c r="AB4955" s="333"/>
      <c r="AL4955" s="333"/>
      <c r="AV4955" s="333"/>
      <c r="BF4955" s="333"/>
      <c r="BP4955" s="333"/>
      <c r="BZ4955" s="333"/>
      <c r="CJ4955" s="333"/>
      <c r="CT4955" s="333"/>
      <c r="DD4955" s="333"/>
      <c r="DN4955" s="333"/>
      <c r="DX4955" s="333"/>
      <c r="EH4955" s="333"/>
      <c r="ER4955" s="333"/>
      <c r="FX4955" s="389"/>
      <c r="GH4955" s="333"/>
      <c r="GR4955" s="333"/>
      <c r="HB4955" s="333"/>
      <c r="HL4955" s="333"/>
      <c r="HV4955" s="333"/>
      <c r="IA4955" s="325"/>
    </row>
    <row r="4956" spans="1:235" s="48" customFormat="1">
      <c r="A4956" s="46"/>
      <c r="AB4956" s="333"/>
      <c r="AL4956" s="333"/>
      <c r="AV4956" s="333"/>
      <c r="BF4956" s="333"/>
      <c r="BP4956" s="333"/>
      <c r="BZ4956" s="333"/>
      <c r="CJ4956" s="333"/>
      <c r="CT4956" s="333"/>
      <c r="DD4956" s="333"/>
      <c r="DN4956" s="333"/>
      <c r="DX4956" s="333"/>
      <c r="EH4956" s="333"/>
      <c r="ER4956" s="333"/>
      <c r="FX4956" s="389"/>
      <c r="GH4956" s="333"/>
      <c r="GR4956" s="333"/>
      <c r="HB4956" s="333"/>
      <c r="HL4956" s="333"/>
      <c r="HV4956" s="333"/>
      <c r="IA4956" s="325"/>
    </row>
    <row r="4957" spans="1:235" s="48" customFormat="1">
      <c r="A4957" s="46"/>
      <c r="AB4957" s="333"/>
      <c r="AL4957" s="333"/>
      <c r="AV4957" s="333"/>
      <c r="BF4957" s="333"/>
      <c r="BP4957" s="333"/>
      <c r="BZ4957" s="333"/>
      <c r="CJ4957" s="333"/>
      <c r="CT4957" s="333"/>
      <c r="DD4957" s="333"/>
      <c r="DN4957" s="333"/>
      <c r="DX4957" s="333"/>
      <c r="EH4957" s="333"/>
      <c r="ER4957" s="333"/>
      <c r="FX4957" s="389"/>
      <c r="GH4957" s="333"/>
      <c r="GR4957" s="333"/>
      <c r="HB4957" s="333"/>
      <c r="HL4957" s="333"/>
      <c r="HV4957" s="333"/>
      <c r="IA4957" s="325"/>
    </row>
    <row r="4958" spans="1:235" s="48" customFormat="1">
      <c r="A4958" s="46"/>
      <c r="AB4958" s="333"/>
      <c r="AL4958" s="333"/>
      <c r="AV4958" s="333"/>
      <c r="BF4958" s="333"/>
      <c r="BP4958" s="333"/>
      <c r="BZ4958" s="333"/>
      <c r="CJ4958" s="333"/>
      <c r="CT4958" s="333"/>
      <c r="DD4958" s="333"/>
      <c r="DN4958" s="333"/>
      <c r="DX4958" s="333"/>
      <c r="EH4958" s="333"/>
      <c r="ER4958" s="333"/>
      <c r="FX4958" s="389"/>
      <c r="GH4958" s="333"/>
      <c r="GR4958" s="333"/>
      <c r="HB4958" s="333"/>
      <c r="HL4958" s="333"/>
      <c r="HV4958" s="333"/>
      <c r="IA4958" s="325"/>
    </row>
    <row r="4959" spans="1:235" s="48" customFormat="1">
      <c r="A4959" s="46"/>
      <c r="AB4959" s="333"/>
      <c r="AL4959" s="333"/>
      <c r="AV4959" s="333"/>
      <c r="BF4959" s="333"/>
      <c r="BP4959" s="333"/>
      <c r="BZ4959" s="333"/>
      <c r="CJ4959" s="333"/>
      <c r="CT4959" s="333"/>
      <c r="DD4959" s="333"/>
      <c r="DN4959" s="333"/>
      <c r="DX4959" s="333"/>
      <c r="EH4959" s="333"/>
      <c r="ER4959" s="333"/>
      <c r="FX4959" s="389"/>
      <c r="GH4959" s="333"/>
      <c r="GR4959" s="333"/>
      <c r="HB4959" s="333"/>
      <c r="HL4959" s="333"/>
      <c r="HV4959" s="333"/>
      <c r="IA4959" s="325"/>
    </row>
    <row r="4960" spans="1:235" s="48" customFormat="1">
      <c r="A4960" s="46"/>
      <c r="AB4960" s="333"/>
      <c r="AL4960" s="333"/>
      <c r="AV4960" s="333"/>
      <c r="BF4960" s="333"/>
      <c r="BP4960" s="333"/>
      <c r="BZ4960" s="333"/>
      <c r="CJ4960" s="333"/>
      <c r="CT4960" s="333"/>
      <c r="DD4960" s="333"/>
      <c r="DN4960" s="333"/>
      <c r="DX4960" s="333"/>
      <c r="EH4960" s="333"/>
      <c r="ER4960" s="333"/>
      <c r="FX4960" s="389"/>
      <c r="GH4960" s="333"/>
      <c r="GR4960" s="333"/>
      <c r="HB4960" s="333"/>
      <c r="HL4960" s="333"/>
      <c r="HV4960" s="333"/>
      <c r="IA4960" s="325"/>
    </row>
    <row r="4961" spans="1:235" s="48" customFormat="1">
      <c r="A4961" s="46"/>
      <c r="AB4961" s="333"/>
      <c r="AL4961" s="333"/>
      <c r="AV4961" s="333"/>
      <c r="BF4961" s="333"/>
      <c r="BP4961" s="333"/>
      <c r="BZ4961" s="333"/>
      <c r="CJ4961" s="333"/>
      <c r="CT4961" s="333"/>
      <c r="DD4961" s="333"/>
      <c r="DN4961" s="333"/>
      <c r="DX4961" s="333"/>
      <c r="EH4961" s="333"/>
      <c r="ER4961" s="333"/>
      <c r="FX4961" s="389"/>
      <c r="GH4961" s="333"/>
      <c r="GR4961" s="333"/>
      <c r="HB4961" s="333"/>
      <c r="HL4961" s="333"/>
      <c r="HV4961" s="333"/>
      <c r="IA4961" s="325"/>
    </row>
    <row r="4962" spans="1:235" s="48" customFormat="1">
      <c r="A4962" s="46"/>
      <c r="AB4962" s="333"/>
      <c r="AL4962" s="333"/>
      <c r="AV4962" s="333"/>
      <c r="BF4962" s="333"/>
      <c r="BP4962" s="333"/>
      <c r="BZ4962" s="333"/>
      <c r="CJ4962" s="333"/>
      <c r="CT4962" s="333"/>
      <c r="DD4962" s="333"/>
      <c r="DN4962" s="333"/>
      <c r="DX4962" s="333"/>
      <c r="EH4962" s="333"/>
      <c r="ER4962" s="333"/>
      <c r="FX4962" s="389"/>
      <c r="GH4962" s="333"/>
      <c r="GR4962" s="333"/>
      <c r="HB4962" s="333"/>
      <c r="HL4962" s="333"/>
      <c r="HV4962" s="333"/>
      <c r="IA4962" s="325"/>
    </row>
    <row r="4963" spans="1:235" s="48" customFormat="1">
      <c r="A4963" s="46"/>
      <c r="AB4963" s="333"/>
      <c r="AL4963" s="333"/>
      <c r="AV4963" s="333"/>
      <c r="BF4963" s="333"/>
      <c r="BP4963" s="333"/>
      <c r="BZ4963" s="333"/>
      <c r="CJ4963" s="333"/>
      <c r="CT4963" s="333"/>
      <c r="DD4963" s="333"/>
      <c r="DN4963" s="333"/>
      <c r="DX4963" s="333"/>
      <c r="EH4963" s="333"/>
      <c r="ER4963" s="333"/>
      <c r="FX4963" s="389"/>
      <c r="GH4963" s="333"/>
      <c r="GR4963" s="333"/>
      <c r="HB4963" s="333"/>
      <c r="HL4963" s="333"/>
      <c r="HV4963" s="333"/>
      <c r="IA4963" s="325"/>
    </row>
    <row r="4964" spans="1:235" s="48" customFormat="1">
      <c r="A4964" s="46"/>
      <c r="AB4964" s="333"/>
      <c r="AL4964" s="333"/>
      <c r="AV4964" s="333"/>
      <c r="BF4964" s="333"/>
      <c r="BP4964" s="333"/>
      <c r="BZ4964" s="333"/>
      <c r="CJ4964" s="333"/>
      <c r="CT4964" s="333"/>
      <c r="DD4964" s="333"/>
      <c r="DN4964" s="333"/>
      <c r="DX4964" s="333"/>
      <c r="EH4964" s="333"/>
      <c r="ER4964" s="333"/>
      <c r="FX4964" s="389"/>
      <c r="GH4964" s="333"/>
      <c r="GR4964" s="333"/>
      <c r="HB4964" s="333"/>
      <c r="HL4964" s="333"/>
      <c r="HV4964" s="333"/>
      <c r="IA4964" s="325"/>
    </row>
    <row r="4965" spans="1:235" s="48" customFormat="1">
      <c r="A4965" s="46"/>
      <c r="AB4965" s="333"/>
      <c r="AL4965" s="333"/>
      <c r="AV4965" s="333"/>
      <c r="BF4965" s="333"/>
      <c r="BP4965" s="333"/>
      <c r="BZ4965" s="333"/>
      <c r="CJ4965" s="333"/>
      <c r="CT4965" s="333"/>
      <c r="DD4965" s="333"/>
      <c r="DN4965" s="333"/>
      <c r="DX4965" s="333"/>
      <c r="EH4965" s="333"/>
      <c r="ER4965" s="333"/>
      <c r="FX4965" s="389"/>
      <c r="GH4965" s="333"/>
      <c r="GR4965" s="333"/>
      <c r="HB4965" s="333"/>
      <c r="HL4965" s="333"/>
      <c r="HV4965" s="333"/>
      <c r="IA4965" s="325"/>
    </row>
    <row r="4966" spans="1:235" s="48" customFormat="1">
      <c r="A4966" s="46"/>
      <c r="AB4966" s="333"/>
      <c r="AL4966" s="333"/>
      <c r="AV4966" s="333"/>
      <c r="BF4966" s="333"/>
      <c r="BP4966" s="333"/>
      <c r="BZ4966" s="333"/>
      <c r="CJ4966" s="333"/>
      <c r="CT4966" s="333"/>
      <c r="DD4966" s="333"/>
      <c r="DN4966" s="333"/>
      <c r="DX4966" s="333"/>
      <c r="EH4966" s="333"/>
      <c r="ER4966" s="333"/>
      <c r="FX4966" s="389"/>
      <c r="GH4966" s="333"/>
      <c r="GR4966" s="333"/>
      <c r="HB4966" s="333"/>
      <c r="HL4966" s="333"/>
      <c r="HV4966" s="333"/>
      <c r="IA4966" s="325"/>
    </row>
    <row r="4967" spans="1:235" s="48" customFormat="1">
      <c r="A4967" s="46"/>
      <c r="AB4967" s="333"/>
      <c r="AL4967" s="333"/>
      <c r="AV4967" s="333"/>
      <c r="BF4967" s="333"/>
      <c r="BP4967" s="333"/>
      <c r="BZ4967" s="333"/>
      <c r="CJ4967" s="333"/>
      <c r="CT4967" s="333"/>
      <c r="DD4967" s="333"/>
      <c r="DN4967" s="333"/>
      <c r="DX4967" s="333"/>
      <c r="EH4967" s="333"/>
      <c r="ER4967" s="333"/>
      <c r="FX4967" s="389"/>
      <c r="GH4967" s="333"/>
      <c r="GR4967" s="333"/>
      <c r="HB4967" s="333"/>
      <c r="HL4967" s="333"/>
      <c r="HV4967" s="333"/>
      <c r="IA4967" s="325"/>
    </row>
    <row r="4968" spans="1:235" s="48" customFormat="1">
      <c r="A4968" s="46"/>
      <c r="AB4968" s="333"/>
      <c r="AL4968" s="333"/>
      <c r="AV4968" s="333"/>
      <c r="BF4968" s="333"/>
      <c r="BP4968" s="333"/>
      <c r="BZ4968" s="333"/>
      <c r="CJ4968" s="333"/>
      <c r="CT4968" s="333"/>
      <c r="DD4968" s="333"/>
      <c r="DN4968" s="333"/>
      <c r="DX4968" s="333"/>
      <c r="EH4968" s="333"/>
      <c r="ER4968" s="333"/>
      <c r="FX4968" s="389"/>
      <c r="GH4968" s="333"/>
      <c r="GR4968" s="333"/>
      <c r="HB4968" s="333"/>
      <c r="HL4968" s="333"/>
      <c r="HV4968" s="333"/>
      <c r="IA4968" s="325"/>
    </row>
    <row r="4969" spans="1:235" s="48" customFormat="1">
      <c r="A4969" s="46"/>
      <c r="AB4969" s="333"/>
      <c r="AL4969" s="333"/>
      <c r="AV4969" s="333"/>
      <c r="BF4969" s="333"/>
      <c r="BP4969" s="333"/>
      <c r="BZ4969" s="333"/>
      <c r="CJ4969" s="333"/>
      <c r="CT4969" s="333"/>
      <c r="DD4969" s="333"/>
      <c r="DN4969" s="333"/>
      <c r="DX4969" s="333"/>
      <c r="EH4969" s="333"/>
      <c r="ER4969" s="333"/>
      <c r="FX4969" s="389"/>
      <c r="GH4969" s="333"/>
      <c r="GR4969" s="333"/>
      <c r="HB4969" s="333"/>
      <c r="HL4969" s="333"/>
      <c r="HV4969" s="333"/>
      <c r="IA4969" s="325"/>
    </row>
    <row r="4970" spans="1:235" s="48" customFormat="1">
      <c r="A4970" s="46"/>
      <c r="AB4970" s="333"/>
      <c r="AL4970" s="333"/>
      <c r="AV4970" s="333"/>
      <c r="BF4970" s="333"/>
      <c r="BP4970" s="333"/>
      <c r="BZ4970" s="333"/>
      <c r="CJ4970" s="333"/>
      <c r="CT4970" s="333"/>
      <c r="DD4970" s="333"/>
      <c r="DN4970" s="333"/>
      <c r="DX4970" s="333"/>
      <c r="EH4970" s="333"/>
      <c r="ER4970" s="333"/>
      <c r="FX4970" s="389"/>
      <c r="GH4970" s="333"/>
      <c r="GR4970" s="333"/>
      <c r="HB4970" s="333"/>
      <c r="HL4970" s="333"/>
      <c r="HV4970" s="333"/>
      <c r="IA4970" s="325"/>
    </row>
    <row r="4971" spans="1:235" s="48" customFormat="1">
      <c r="A4971" s="46"/>
      <c r="AB4971" s="333"/>
      <c r="AL4971" s="333"/>
      <c r="AV4971" s="333"/>
      <c r="BF4971" s="333"/>
      <c r="BP4971" s="333"/>
      <c r="BZ4971" s="333"/>
      <c r="CJ4971" s="333"/>
      <c r="CT4971" s="333"/>
      <c r="DD4971" s="333"/>
      <c r="DN4971" s="333"/>
      <c r="DX4971" s="333"/>
      <c r="EH4971" s="333"/>
      <c r="ER4971" s="333"/>
      <c r="FX4971" s="389"/>
      <c r="GH4971" s="333"/>
      <c r="GR4971" s="333"/>
      <c r="HB4971" s="333"/>
      <c r="HL4971" s="333"/>
      <c r="HV4971" s="333"/>
      <c r="IA4971" s="325"/>
    </row>
    <row r="4972" spans="1:235" s="48" customFormat="1">
      <c r="A4972" s="46"/>
      <c r="AB4972" s="333"/>
      <c r="AL4972" s="333"/>
      <c r="AV4972" s="333"/>
      <c r="BF4972" s="333"/>
      <c r="BP4972" s="333"/>
      <c r="BZ4972" s="333"/>
      <c r="CJ4972" s="333"/>
      <c r="CT4972" s="333"/>
      <c r="DD4972" s="333"/>
      <c r="DN4972" s="333"/>
      <c r="DX4972" s="333"/>
      <c r="EH4972" s="333"/>
      <c r="ER4972" s="333"/>
      <c r="FX4972" s="389"/>
      <c r="GH4972" s="333"/>
      <c r="GR4972" s="333"/>
      <c r="HB4972" s="333"/>
      <c r="HL4972" s="333"/>
      <c r="HV4972" s="333"/>
      <c r="IA4972" s="325"/>
    </row>
    <row r="4973" spans="1:235" s="48" customFormat="1">
      <c r="A4973" s="46"/>
      <c r="AB4973" s="333"/>
      <c r="AL4973" s="333"/>
      <c r="AV4973" s="333"/>
      <c r="BF4973" s="333"/>
      <c r="BP4973" s="333"/>
      <c r="BZ4973" s="333"/>
      <c r="CJ4973" s="333"/>
      <c r="CT4973" s="333"/>
      <c r="DD4973" s="333"/>
      <c r="DN4973" s="333"/>
      <c r="DX4973" s="333"/>
      <c r="EH4973" s="333"/>
      <c r="ER4973" s="333"/>
      <c r="FX4973" s="389"/>
      <c r="GH4973" s="333"/>
      <c r="GR4973" s="333"/>
      <c r="HB4973" s="333"/>
      <c r="HL4973" s="333"/>
      <c r="HV4973" s="333"/>
      <c r="IA4973" s="325"/>
    </row>
    <row r="4974" spans="1:235" s="48" customFormat="1">
      <c r="A4974" s="46"/>
      <c r="AB4974" s="333"/>
      <c r="AL4974" s="333"/>
      <c r="AV4974" s="333"/>
      <c r="BF4974" s="333"/>
      <c r="BP4974" s="333"/>
      <c r="BZ4974" s="333"/>
      <c r="CJ4974" s="333"/>
      <c r="CT4974" s="333"/>
      <c r="DD4974" s="333"/>
      <c r="DN4974" s="333"/>
      <c r="DX4974" s="333"/>
      <c r="EH4974" s="333"/>
      <c r="ER4974" s="333"/>
      <c r="FX4974" s="389"/>
      <c r="GH4974" s="333"/>
      <c r="GR4974" s="333"/>
      <c r="HB4974" s="333"/>
      <c r="HL4974" s="333"/>
      <c r="HV4974" s="333"/>
      <c r="IA4974" s="325"/>
    </row>
    <row r="4975" spans="1:235" s="48" customFormat="1">
      <c r="A4975" s="46"/>
      <c r="AB4975" s="333"/>
      <c r="AL4975" s="333"/>
      <c r="AV4975" s="333"/>
      <c r="BF4975" s="333"/>
      <c r="BP4975" s="333"/>
      <c r="BZ4975" s="333"/>
      <c r="CJ4975" s="333"/>
      <c r="CT4975" s="333"/>
      <c r="DD4975" s="333"/>
      <c r="DN4975" s="333"/>
      <c r="DX4975" s="333"/>
      <c r="EH4975" s="333"/>
      <c r="ER4975" s="333"/>
      <c r="FX4975" s="389"/>
      <c r="GH4975" s="333"/>
      <c r="GR4975" s="333"/>
      <c r="HB4975" s="333"/>
      <c r="HL4975" s="333"/>
      <c r="HV4975" s="333"/>
      <c r="IA4975" s="325"/>
    </row>
    <row r="4976" spans="1:235" s="48" customFormat="1">
      <c r="A4976" s="46"/>
      <c r="AB4976" s="333"/>
      <c r="AL4976" s="333"/>
      <c r="AV4976" s="333"/>
      <c r="BF4976" s="333"/>
      <c r="BP4976" s="333"/>
      <c r="BZ4976" s="333"/>
      <c r="CJ4976" s="333"/>
      <c r="CT4976" s="333"/>
      <c r="DD4976" s="333"/>
      <c r="DN4976" s="333"/>
      <c r="DX4976" s="333"/>
      <c r="EH4976" s="333"/>
      <c r="ER4976" s="333"/>
      <c r="FX4976" s="389"/>
      <c r="GH4976" s="333"/>
      <c r="GR4976" s="333"/>
      <c r="HB4976" s="333"/>
      <c r="HL4976" s="333"/>
      <c r="HV4976" s="333"/>
      <c r="IA4976" s="325"/>
    </row>
    <row r="4977" spans="1:235" s="48" customFormat="1">
      <c r="A4977" s="46"/>
      <c r="AB4977" s="333"/>
      <c r="AL4977" s="333"/>
      <c r="AV4977" s="333"/>
      <c r="BF4977" s="333"/>
      <c r="BP4977" s="333"/>
      <c r="BZ4977" s="333"/>
      <c r="CJ4977" s="333"/>
      <c r="CT4977" s="333"/>
      <c r="DD4977" s="333"/>
      <c r="DN4977" s="333"/>
      <c r="DX4977" s="333"/>
      <c r="EH4977" s="333"/>
      <c r="ER4977" s="333"/>
      <c r="FX4977" s="389"/>
      <c r="GH4977" s="333"/>
      <c r="GR4977" s="333"/>
      <c r="HB4977" s="333"/>
      <c r="HL4977" s="333"/>
      <c r="HV4977" s="333"/>
      <c r="IA4977" s="325"/>
    </row>
    <row r="4978" spans="1:235" s="48" customFormat="1">
      <c r="A4978" s="46"/>
      <c r="AB4978" s="333"/>
      <c r="AL4978" s="333"/>
      <c r="AV4978" s="333"/>
      <c r="BF4978" s="333"/>
      <c r="BP4978" s="333"/>
      <c r="BZ4978" s="333"/>
      <c r="CJ4978" s="333"/>
      <c r="CT4978" s="333"/>
      <c r="DD4978" s="333"/>
      <c r="DN4978" s="333"/>
      <c r="DX4978" s="333"/>
      <c r="EH4978" s="333"/>
      <c r="ER4978" s="333"/>
      <c r="FX4978" s="389"/>
      <c r="GH4978" s="333"/>
      <c r="GR4978" s="333"/>
      <c r="HB4978" s="333"/>
      <c r="HL4978" s="333"/>
      <c r="HV4978" s="333"/>
      <c r="IA4978" s="325"/>
    </row>
    <row r="4979" spans="1:235" s="48" customFormat="1">
      <c r="A4979" s="46"/>
      <c r="AB4979" s="333"/>
      <c r="AL4979" s="333"/>
      <c r="AV4979" s="333"/>
      <c r="BF4979" s="333"/>
      <c r="BP4979" s="333"/>
      <c r="BZ4979" s="333"/>
      <c r="CJ4979" s="333"/>
      <c r="CT4979" s="333"/>
      <c r="DD4979" s="333"/>
      <c r="DN4979" s="333"/>
      <c r="DX4979" s="333"/>
      <c r="EH4979" s="333"/>
      <c r="ER4979" s="333"/>
      <c r="FX4979" s="389"/>
      <c r="GH4979" s="333"/>
      <c r="GR4979" s="333"/>
      <c r="HB4979" s="333"/>
      <c r="HL4979" s="333"/>
      <c r="HV4979" s="333"/>
      <c r="IA4979" s="325"/>
    </row>
    <row r="4980" spans="1:235" s="48" customFormat="1">
      <c r="A4980" s="46"/>
      <c r="AB4980" s="333"/>
      <c r="AL4980" s="333"/>
      <c r="AV4980" s="333"/>
      <c r="BF4980" s="333"/>
      <c r="BP4980" s="333"/>
      <c r="BZ4980" s="333"/>
      <c r="CJ4980" s="333"/>
      <c r="CT4980" s="333"/>
      <c r="DD4980" s="333"/>
      <c r="DN4980" s="333"/>
      <c r="DX4980" s="333"/>
      <c r="EH4980" s="333"/>
      <c r="ER4980" s="333"/>
      <c r="FX4980" s="389"/>
      <c r="GH4980" s="333"/>
      <c r="GR4980" s="333"/>
      <c r="HB4980" s="333"/>
      <c r="HL4980" s="333"/>
      <c r="HV4980" s="333"/>
      <c r="IA4980" s="325"/>
    </row>
    <row r="4981" spans="1:235" s="48" customFormat="1">
      <c r="A4981" s="46"/>
      <c r="AB4981" s="333"/>
      <c r="AL4981" s="333"/>
      <c r="AV4981" s="333"/>
      <c r="BF4981" s="333"/>
      <c r="BP4981" s="333"/>
      <c r="BZ4981" s="333"/>
      <c r="CJ4981" s="333"/>
      <c r="CT4981" s="333"/>
      <c r="DD4981" s="333"/>
      <c r="DN4981" s="333"/>
      <c r="DX4981" s="333"/>
      <c r="EH4981" s="333"/>
      <c r="ER4981" s="333"/>
      <c r="FX4981" s="389"/>
      <c r="GH4981" s="333"/>
      <c r="GR4981" s="333"/>
      <c r="HB4981" s="333"/>
      <c r="HL4981" s="333"/>
      <c r="HV4981" s="333"/>
      <c r="IA4981" s="325"/>
    </row>
    <row r="4982" spans="1:235" s="48" customFormat="1">
      <c r="A4982" s="46"/>
      <c r="AB4982" s="333"/>
      <c r="AL4982" s="333"/>
      <c r="AV4982" s="333"/>
      <c r="BF4982" s="333"/>
      <c r="BP4982" s="333"/>
      <c r="BZ4982" s="333"/>
      <c r="CJ4982" s="333"/>
      <c r="CT4982" s="333"/>
      <c r="DD4982" s="333"/>
      <c r="DN4982" s="333"/>
      <c r="DX4982" s="333"/>
      <c r="EH4982" s="333"/>
      <c r="ER4982" s="333"/>
      <c r="FX4982" s="389"/>
      <c r="GH4982" s="333"/>
      <c r="GR4982" s="333"/>
      <c r="HB4982" s="333"/>
      <c r="HL4982" s="333"/>
      <c r="HV4982" s="333"/>
      <c r="IA4982" s="325"/>
    </row>
    <row r="4983" spans="1:235" s="48" customFormat="1">
      <c r="A4983" s="46"/>
      <c r="AB4983" s="333"/>
      <c r="AL4983" s="333"/>
      <c r="AV4983" s="333"/>
      <c r="BF4983" s="333"/>
      <c r="BP4983" s="333"/>
      <c r="BZ4983" s="333"/>
      <c r="CJ4983" s="333"/>
      <c r="CT4983" s="333"/>
      <c r="DD4983" s="333"/>
      <c r="DN4983" s="333"/>
      <c r="DX4983" s="333"/>
      <c r="EH4983" s="333"/>
      <c r="ER4983" s="333"/>
      <c r="FX4983" s="389"/>
      <c r="GH4983" s="333"/>
      <c r="GR4983" s="333"/>
      <c r="HB4983" s="333"/>
      <c r="HL4983" s="333"/>
      <c r="HV4983" s="333"/>
      <c r="IA4983" s="325"/>
    </row>
    <row r="4984" spans="1:235" s="48" customFormat="1">
      <c r="A4984" s="46"/>
      <c r="AB4984" s="333"/>
      <c r="AL4984" s="333"/>
      <c r="AV4984" s="333"/>
      <c r="BF4984" s="333"/>
      <c r="BP4984" s="333"/>
      <c r="BZ4984" s="333"/>
      <c r="CJ4984" s="333"/>
      <c r="CT4984" s="333"/>
      <c r="DD4984" s="333"/>
      <c r="DN4984" s="333"/>
      <c r="DX4984" s="333"/>
      <c r="EH4984" s="333"/>
      <c r="ER4984" s="333"/>
      <c r="FX4984" s="389"/>
      <c r="GH4984" s="333"/>
      <c r="GR4984" s="333"/>
      <c r="HB4984" s="333"/>
      <c r="HL4984" s="333"/>
      <c r="HV4984" s="333"/>
      <c r="IA4984" s="325"/>
    </row>
    <row r="4985" spans="1:235" s="48" customFormat="1">
      <c r="A4985" s="46"/>
      <c r="AB4985" s="333"/>
      <c r="AL4985" s="333"/>
      <c r="AV4985" s="333"/>
      <c r="BF4985" s="333"/>
      <c r="BP4985" s="333"/>
      <c r="BZ4985" s="333"/>
      <c r="CJ4985" s="333"/>
      <c r="CT4985" s="333"/>
      <c r="DD4985" s="333"/>
      <c r="DN4985" s="333"/>
      <c r="DX4985" s="333"/>
      <c r="EH4985" s="333"/>
      <c r="ER4985" s="333"/>
      <c r="FX4985" s="389"/>
      <c r="GH4985" s="333"/>
      <c r="GR4985" s="333"/>
      <c r="HB4985" s="333"/>
      <c r="HL4985" s="333"/>
      <c r="HV4985" s="333"/>
      <c r="IA4985" s="325"/>
    </row>
    <row r="4986" spans="1:235" s="48" customFormat="1">
      <c r="A4986" s="46"/>
      <c r="AB4986" s="333"/>
      <c r="AL4986" s="333"/>
      <c r="AV4986" s="333"/>
      <c r="BF4986" s="333"/>
      <c r="BP4986" s="333"/>
      <c r="BZ4986" s="333"/>
      <c r="CJ4986" s="333"/>
      <c r="CT4986" s="333"/>
      <c r="DD4986" s="333"/>
      <c r="DN4986" s="333"/>
      <c r="DX4986" s="333"/>
      <c r="EH4986" s="333"/>
      <c r="ER4986" s="333"/>
      <c r="FX4986" s="389"/>
      <c r="GH4986" s="333"/>
      <c r="GR4986" s="333"/>
      <c r="HB4986" s="333"/>
      <c r="HL4986" s="333"/>
      <c r="HV4986" s="333"/>
      <c r="IA4986" s="325"/>
    </row>
    <row r="4987" spans="1:235" s="48" customFormat="1">
      <c r="A4987" s="46"/>
      <c r="AB4987" s="333"/>
      <c r="AL4987" s="333"/>
      <c r="AV4987" s="333"/>
      <c r="BF4987" s="333"/>
      <c r="BP4987" s="333"/>
      <c r="BZ4987" s="333"/>
      <c r="CJ4987" s="333"/>
      <c r="CT4987" s="333"/>
      <c r="DD4987" s="333"/>
      <c r="DN4987" s="333"/>
      <c r="DX4987" s="333"/>
      <c r="EH4987" s="333"/>
      <c r="ER4987" s="333"/>
      <c r="FX4987" s="389"/>
      <c r="GH4987" s="333"/>
      <c r="GR4987" s="333"/>
      <c r="HB4987" s="333"/>
      <c r="HL4987" s="333"/>
      <c r="HV4987" s="333"/>
      <c r="IA4987" s="325"/>
    </row>
    <row r="4988" spans="1:235" s="48" customFormat="1">
      <c r="A4988" s="46"/>
      <c r="AB4988" s="333"/>
      <c r="AL4988" s="333"/>
      <c r="AV4988" s="333"/>
      <c r="BF4988" s="333"/>
      <c r="BP4988" s="333"/>
      <c r="BZ4988" s="333"/>
      <c r="CJ4988" s="333"/>
      <c r="CT4988" s="333"/>
      <c r="DD4988" s="333"/>
      <c r="DN4988" s="333"/>
      <c r="DX4988" s="333"/>
      <c r="EH4988" s="333"/>
      <c r="ER4988" s="333"/>
      <c r="FX4988" s="389"/>
      <c r="GH4988" s="333"/>
      <c r="GR4988" s="333"/>
      <c r="HB4988" s="333"/>
      <c r="HL4988" s="333"/>
      <c r="HV4988" s="333"/>
      <c r="IA4988" s="325"/>
    </row>
    <row r="4989" spans="1:235" s="48" customFormat="1">
      <c r="A4989" s="46"/>
      <c r="AB4989" s="333"/>
      <c r="AL4989" s="333"/>
      <c r="AV4989" s="333"/>
      <c r="BF4989" s="333"/>
      <c r="BP4989" s="333"/>
      <c r="BZ4989" s="333"/>
      <c r="CJ4989" s="333"/>
      <c r="CT4989" s="333"/>
      <c r="DD4989" s="333"/>
      <c r="DN4989" s="333"/>
      <c r="DX4989" s="333"/>
      <c r="EH4989" s="333"/>
      <c r="ER4989" s="333"/>
      <c r="FX4989" s="389"/>
      <c r="GH4989" s="333"/>
      <c r="GR4989" s="333"/>
      <c r="HB4989" s="333"/>
      <c r="HL4989" s="333"/>
      <c r="HV4989" s="333"/>
      <c r="IA4989" s="325"/>
    </row>
    <row r="4990" spans="1:235" s="48" customFormat="1">
      <c r="A4990" s="46"/>
      <c r="AB4990" s="333"/>
      <c r="AL4990" s="333"/>
      <c r="AV4990" s="333"/>
      <c r="BF4990" s="333"/>
      <c r="BP4990" s="333"/>
      <c r="BZ4990" s="333"/>
      <c r="CJ4990" s="333"/>
      <c r="CT4990" s="333"/>
      <c r="DD4990" s="333"/>
      <c r="DN4990" s="333"/>
      <c r="DX4990" s="333"/>
      <c r="EH4990" s="333"/>
      <c r="ER4990" s="333"/>
      <c r="FX4990" s="389"/>
      <c r="GH4990" s="333"/>
      <c r="GR4990" s="333"/>
      <c r="HB4990" s="333"/>
      <c r="HL4990" s="333"/>
      <c r="HV4990" s="333"/>
      <c r="IA4990" s="325"/>
    </row>
    <row r="4991" spans="1:235" s="48" customFormat="1">
      <c r="A4991" s="46"/>
      <c r="AB4991" s="333"/>
      <c r="AL4991" s="333"/>
      <c r="AV4991" s="333"/>
      <c r="BF4991" s="333"/>
      <c r="BP4991" s="333"/>
      <c r="BZ4991" s="333"/>
      <c r="CJ4991" s="333"/>
      <c r="CT4991" s="333"/>
      <c r="DD4991" s="333"/>
      <c r="DN4991" s="333"/>
      <c r="DX4991" s="333"/>
      <c r="EH4991" s="333"/>
      <c r="ER4991" s="333"/>
      <c r="FX4991" s="389"/>
      <c r="GH4991" s="333"/>
      <c r="GR4991" s="333"/>
      <c r="HB4991" s="333"/>
      <c r="HL4991" s="333"/>
      <c r="HV4991" s="333"/>
      <c r="IA4991" s="325"/>
    </row>
    <row r="4992" spans="1:235" s="48" customFormat="1">
      <c r="A4992" s="46"/>
      <c r="AB4992" s="333"/>
      <c r="AL4992" s="333"/>
      <c r="AV4992" s="333"/>
      <c r="BF4992" s="333"/>
      <c r="BP4992" s="333"/>
      <c r="BZ4992" s="333"/>
      <c r="CJ4992" s="333"/>
      <c r="CT4992" s="333"/>
      <c r="DD4992" s="333"/>
      <c r="DN4992" s="333"/>
      <c r="DX4992" s="333"/>
      <c r="EH4992" s="333"/>
      <c r="ER4992" s="333"/>
      <c r="FX4992" s="389"/>
      <c r="GH4992" s="333"/>
      <c r="GR4992" s="333"/>
      <c r="HB4992" s="333"/>
      <c r="HL4992" s="333"/>
      <c r="HV4992" s="333"/>
      <c r="IA4992" s="325"/>
    </row>
    <row r="4993" spans="1:235" s="48" customFormat="1">
      <c r="A4993" s="46"/>
      <c r="AB4993" s="333"/>
      <c r="AL4993" s="333"/>
      <c r="AV4993" s="333"/>
      <c r="BF4993" s="333"/>
      <c r="BP4993" s="333"/>
      <c r="BZ4993" s="333"/>
      <c r="CJ4993" s="333"/>
      <c r="CT4993" s="333"/>
      <c r="DD4993" s="333"/>
      <c r="DN4993" s="333"/>
      <c r="DX4993" s="333"/>
      <c r="EH4993" s="333"/>
      <c r="ER4993" s="333"/>
      <c r="FX4993" s="389"/>
      <c r="GH4993" s="333"/>
      <c r="GR4993" s="333"/>
      <c r="HB4993" s="333"/>
      <c r="HL4993" s="333"/>
      <c r="HV4993" s="333"/>
      <c r="IA4993" s="325"/>
    </row>
    <row r="4994" spans="1:235" s="48" customFormat="1">
      <c r="A4994" s="46"/>
      <c r="AB4994" s="333"/>
      <c r="AL4994" s="333"/>
      <c r="AV4994" s="333"/>
      <c r="BF4994" s="333"/>
      <c r="BP4994" s="333"/>
      <c r="BZ4994" s="333"/>
      <c r="CJ4994" s="333"/>
      <c r="CT4994" s="333"/>
      <c r="DD4994" s="333"/>
      <c r="DN4994" s="333"/>
      <c r="DX4994" s="333"/>
      <c r="EH4994" s="333"/>
      <c r="ER4994" s="333"/>
      <c r="FX4994" s="389"/>
      <c r="GH4994" s="333"/>
      <c r="GR4994" s="333"/>
      <c r="HB4994" s="333"/>
      <c r="HL4994" s="333"/>
      <c r="HV4994" s="333"/>
      <c r="IA4994" s="325"/>
    </row>
    <row r="4995" spans="1:235" s="48" customFormat="1">
      <c r="A4995" s="46"/>
      <c r="AB4995" s="333"/>
      <c r="AL4995" s="333"/>
      <c r="AV4995" s="333"/>
      <c r="BF4995" s="333"/>
      <c r="BP4995" s="333"/>
      <c r="BZ4995" s="333"/>
      <c r="CJ4995" s="333"/>
      <c r="CT4995" s="333"/>
      <c r="DD4995" s="333"/>
      <c r="DN4995" s="333"/>
      <c r="DX4995" s="333"/>
      <c r="EH4995" s="333"/>
      <c r="ER4995" s="333"/>
      <c r="FX4995" s="389"/>
      <c r="GH4995" s="333"/>
      <c r="GR4995" s="333"/>
      <c r="HB4995" s="333"/>
      <c r="HL4995" s="333"/>
      <c r="HV4995" s="333"/>
      <c r="IA4995" s="325"/>
    </row>
    <row r="4996" spans="1:235" s="48" customFormat="1">
      <c r="A4996" s="46"/>
      <c r="AB4996" s="333"/>
      <c r="AL4996" s="333"/>
      <c r="AV4996" s="333"/>
      <c r="BF4996" s="333"/>
      <c r="BP4996" s="333"/>
      <c r="BZ4996" s="333"/>
      <c r="CJ4996" s="333"/>
      <c r="CT4996" s="333"/>
      <c r="DD4996" s="333"/>
      <c r="DN4996" s="333"/>
      <c r="DX4996" s="333"/>
      <c r="EH4996" s="333"/>
      <c r="ER4996" s="333"/>
      <c r="FX4996" s="389"/>
      <c r="GH4996" s="333"/>
      <c r="GR4996" s="333"/>
      <c r="HB4996" s="333"/>
      <c r="HL4996" s="333"/>
      <c r="HV4996" s="333"/>
      <c r="IA4996" s="325"/>
    </row>
    <row r="4997" spans="1:235" s="48" customFormat="1">
      <c r="A4997" s="46"/>
      <c r="AB4997" s="333"/>
      <c r="AL4997" s="333"/>
      <c r="AV4997" s="333"/>
      <c r="BF4997" s="333"/>
      <c r="BP4997" s="333"/>
      <c r="BZ4997" s="333"/>
      <c r="CJ4997" s="333"/>
      <c r="CT4997" s="333"/>
      <c r="DD4997" s="333"/>
      <c r="DN4997" s="333"/>
      <c r="DX4997" s="333"/>
      <c r="EH4997" s="333"/>
      <c r="ER4997" s="333"/>
      <c r="FX4997" s="389"/>
      <c r="GH4997" s="333"/>
      <c r="GR4997" s="333"/>
      <c r="HB4997" s="333"/>
      <c r="HL4997" s="333"/>
      <c r="HV4997" s="333"/>
      <c r="IA4997" s="325"/>
    </row>
    <row r="4998" spans="1:235" s="48" customFormat="1">
      <c r="A4998" s="46"/>
      <c r="AB4998" s="333"/>
      <c r="AL4998" s="333"/>
      <c r="AV4998" s="333"/>
      <c r="BF4998" s="333"/>
      <c r="BP4998" s="333"/>
      <c r="BZ4998" s="333"/>
      <c r="CJ4998" s="333"/>
      <c r="CT4998" s="333"/>
      <c r="DD4998" s="333"/>
      <c r="DN4998" s="333"/>
      <c r="DX4998" s="333"/>
      <c r="EH4998" s="333"/>
      <c r="ER4998" s="333"/>
      <c r="FX4998" s="389"/>
      <c r="GH4998" s="333"/>
      <c r="GR4998" s="333"/>
      <c r="HB4998" s="333"/>
      <c r="HL4998" s="333"/>
      <c r="HV4998" s="333"/>
      <c r="IA4998" s="325"/>
    </row>
    <row r="4999" spans="1:235" s="48" customFormat="1">
      <c r="A4999" s="46"/>
      <c r="AB4999" s="333"/>
      <c r="AL4999" s="333"/>
      <c r="AV4999" s="333"/>
      <c r="BF4999" s="333"/>
      <c r="BP4999" s="333"/>
      <c r="BZ4999" s="333"/>
      <c r="CJ4999" s="333"/>
      <c r="CT4999" s="333"/>
      <c r="DD4999" s="333"/>
      <c r="DN4999" s="333"/>
      <c r="DX4999" s="333"/>
      <c r="EH4999" s="333"/>
      <c r="ER4999" s="333"/>
      <c r="FX4999" s="389"/>
      <c r="GH4999" s="333"/>
      <c r="GR4999" s="333"/>
      <c r="HB4999" s="333"/>
      <c r="HL4999" s="333"/>
      <c r="HV4999" s="333"/>
      <c r="IA4999" s="325"/>
    </row>
    <row r="5000" spans="1:235" s="48" customFormat="1">
      <c r="A5000" s="46"/>
      <c r="AB5000" s="333"/>
      <c r="AL5000" s="333"/>
      <c r="AV5000" s="333"/>
      <c r="BF5000" s="333"/>
      <c r="BP5000" s="333"/>
      <c r="BZ5000" s="333"/>
      <c r="CJ5000" s="333"/>
      <c r="CT5000" s="333"/>
      <c r="DD5000" s="333"/>
      <c r="DN5000" s="333"/>
      <c r="DX5000" s="333"/>
      <c r="EH5000" s="333"/>
      <c r="ER5000" s="333"/>
      <c r="FX5000" s="389"/>
      <c r="GH5000" s="333"/>
      <c r="GR5000" s="333"/>
      <c r="HB5000" s="333"/>
      <c r="HL5000" s="333"/>
      <c r="HV5000" s="333"/>
      <c r="IA5000" s="325"/>
    </row>
    <row r="5001" spans="1:235" s="48" customFormat="1">
      <c r="A5001" s="46"/>
      <c r="AB5001" s="333"/>
      <c r="AL5001" s="333"/>
      <c r="AV5001" s="333"/>
      <c r="BF5001" s="333"/>
      <c r="BP5001" s="333"/>
      <c r="BZ5001" s="333"/>
      <c r="CJ5001" s="333"/>
      <c r="CT5001" s="333"/>
      <c r="DD5001" s="333"/>
      <c r="DN5001" s="333"/>
      <c r="DX5001" s="333"/>
      <c r="EH5001" s="333"/>
      <c r="ER5001" s="333"/>
      <c r="FX5001" s="389"/>
      <c r="GH5001" s="333"/>
      <c r="GR5001" s="333"/>
      <c r="HB5001" s="333"/>
      <c r="HL5001" s="333"/>
      <c r="HV5001" s="333"/>
      <c r="IA5001" s="325"/>
    </row>
    <row r="5002" spans="1:235" s="48" customFormat="1">
      <c r="A5002" s="46"/>
      <c r="AB5002" s="333"/>
      <c r="AL5002" s="333"/>
      <c r="AV5002" s="333"/>
      <c r="BF5002" s="333"/>
      <c r="BP5002" s="333"/>
      <c r="BZ5002" s="333"/>
      <c r="CJ5002" s="333"/>
      <c r="CT5002" s="333"/>
      <c r="DD5002" s="333"/>
      <c r="DN5002" s="333"/>
      <c r="DX5002" s="333"/>
      <c r="EH5002" s="333"/>
      <c r="ER5002" s="333"/>
      <c r="FX5002" s="389"/>
      <c r="GH5002" s="333"/>
      <c r="GR5002" s="333"/>
      <c r="HB5002" s="333"/>
      <c r="HL5002" s="333"/>
      <c r="HV5002" s="333"/>
      <c r="IA5002" s="325"/>
    </row>
    <row r="5003" spans="1:235" s="48" customFormat="1">
      <c r="A5003" s="46"/>
      <c r="AB5003" s="333"/>
      <c r="AL5003" s="333"/>
      <c r="AV5003" s="333"/>
      <c r="BF5003" s="333"/>
      <c r="BP5003" s="333"/>
      <c r="BZ5003" s="333"/>
      <c r="CJ5003" s="333"/>
      <c r="CT5003" s="333"/>
      <c r="DD5003" s="333"/>
      <c r="DN5003" s="333"/>
      <c r="DX5003" s="333"/>
      <c r="EH5003" s="333"/>
      <c r="ER5003" s="333"/>
      <c r="FX5003" s="389"/>
      <c r="GH5003" s="333"/>
      <c r="GR5003" s="333"/>
      <c r="HB5003" s="333"/>
      <c r="HL5003" s="333"/>
      <c r="HV5003" s="333"/>
      <c r="IA5003" s="325"/>
    </row>
    <row r="5004" spans="1:235" s="48" customFormat="1">
      <c r="A5004" s="46"/>
      <c r="AB5004" s="333"/>
      <c r="AL5004" s="333"/>
      <c r="AV5004" s="333"/>
      <c r="BF5004" s="333"/>
      <c r="BP5004" s="333"/>
      <c r="BZ5004" s="333"/>
      <c r="CJ5004" s="333"/>
      <c r="CT5004" s="333"/>
      <c r="DD5004" s="333"/>
      <c r="DN5004" s="333"/>
      <c r="DX5004" s="333"/>
      <c r="EH5004" s="333"/>
      <c r="ER5004" s="333"/>
      <c r="FX5004" s="389"/>
      <c r="GH5004" s="333"/>
      <c r="GR5004" s="333"/>
      <c r="HB5004" s="333"/>
      <c r="HL5004" s="333"/>
      <c r="HV5004" s="333"/>
      <c r="IA5004" s="325"/>
    </row>
    <row r="5005" spans="1:235" s="48" customFormat="1">
      <c r="A5005" s="46"/>
      <c r="AB5005" s="333"/>
      <c r="AL5005" s="333"/>
      <c r="AV5005" s="333"/>
      <c r="BF5005" s="333"/>
      <c r="BP5005" s="333"/>
      <c r="BZ5005" s="333"/>
      <c r="CJ5005" s="333"/>
      <c r="CT5005" s="333"/>
      <c r="DD5005" s="333"/>
      <c r="DN5005" s="333"/>
      <c r="DX5005" s="333"/>
      <c r="EH5005" s="333"/>
      <c r="ER5005" s="333"/>
      <c r="FX5005" s="389"/>
      <c r="GH5005" s="333"/>
      <c r="GR5005" s="333"/>
      <c r="HB5005" s="333"/>
      <c r="HL5005" s="333"/>
      <c r="HV5005" s="333"/>
      <c r="IA5005" s="325"/>
    </row>
    <row r="5006" spans="1:235" s="48" customFormat="1">
      <c r="A5006" s="46"/>
      <c r="AB5006" s="333"/>
      <c r="AL5006" s="333"/>
      <c r="AV5006" s="333"/>
      <c r="BF5006" s="333"/>
      <c r="BP5006" s="333"/>
      <c r="BZ5006" s="333"/>
      <c r="CJ5006" s="333"/>
      <c r="CT5006" s="333"/>
      <c r="DD5006" s="333"/>
      <c r="DN5006" s="333"/>
      <c r="DX5006" s="333"/>
      <c r="EH5006" s="333"/>
      <c r="ER5006" s="333"/>
      <c r="FX5006" s="389"/>
      <c r="GH5006" s="333"/>
      <c r="GR5006" s="333"/>
      <c r="HB5006" s="333"/>
      <c r="HL5006" s="333"/>
      <c r="HV5006" s="333"/>
      <c r="IA5006" s="325"/>
    </row>
    <row r="5007" spans="1:235" s="48" customFormat="1">
      <c r="A5007" s="46"/>
      <c r="AB5007" s="333"/>
      <c r="AL5007" s="333"/>
      <c r="AV5007" s="333"/>
      <c r="BF5007" s="333"/>
      <c r="BP5007" s="333"/>
      <c r="BZ5007" s="333"/>
      <c r="CJ5007" s="333"/>
      <c r="CT5007" s="333"/>
      <c r="DD5007" s="333"/>
      <c r="DN5007" s="333"/>
      <c r="DX5007" s="333"/>
      <c r="EH5007" s="333"/>
      <c r="ER5007" s="333"/>
      <c r="FX5007" s="389"/>
      <c r="GH5007" s="333"/>
      <c r="GR5007" s="333"/>
      <c r="HB5007" s="333"/>
      <c r="HL5007" s="333"/>
      <c r="HV5007" s="333"/>
      <c r="IA5007" s="325"/>
    </row>
    <row r="5008" spans="1:235" s="48" customFormat="1">
      <c r="A5008" s="46"/>
      <c r="AB5008" s="333"/>
      <c r="AL5008" s="333"/>
      <c r="AV5008" s="333"/>
      <c r="BF5008" s="333"/>
      <c r="BP5008" s="333"/>
      <c r="BZ5008" s="333"/>
      <c r="CJ5008" s="333"/>
      <c r="CT5008" s="333"/>
      <c r="DD5008" s="333"/>
      <c r="DN5008" s="333"/>
      <c r="DX5008" s="333"/>
      <c r="EH5008" s="333"/>
      <c r="ER5008" s="333"/>
      <c r="FX5008" s="389"/>
      <c r="GH5008" s="333"/>
      <c r="GR5008" s="333"/>
      <c r="HB5008" s="333"/>
      <c r="HL5008" s="333"/>
      <c r="HV5008" s="333"/>
      <c r="IA5008" s="325"/>
    </row>
    <row r="5009" spans="1:235" s="48" customFormat="1">
      <c r="A5009" s="46"/>
      <c r="AB5009" s="333"/>
      <c r="AL5009" s="333"/>
      <c r="AV5009" s="333"/>
      <c r="BF5009" s="333"/>
      <c r="BP5009" s="333"/>
      <c r="BZ5009" s="333"/>
      <c r="CJ5009" s="333"/>
      <c r="CT5009" s="333"/>
      <c r="DD5009" s="333"/>
      <c r="DN5009" s="333"/>
      <c r="DX5009" s="333"/>
      <c r="EH5009" s="333"/>
      <c r="ER5009" s="333"/>
      <c r="FX5009" s="389"/>
      <c r="GH5009" s="333"/>
      <c r="GR5009" s="333"/>
      <c r="HB5009" s="333"/>
      <c r="HL5009" s="333"/>
      <c r="HV5009" s="333"/>
      <c r="IA5009" s="325"/>
    </row>
    <row r="5010" spans="1:235" s="48" customFormat="1">
      <c r="A5010" s="46"/>
      <c r="AB5010" s="333"/>
      <c r="AL5010" s="333"/>
      <c r="AV5010" s="333"/>
      <c r="BF5010" s="333"/>
      <c r="BP5010" s="333"/>
      <c r="BZ5010" s="333"/>
      <c r="CJ5010" s="333"/>
      <c r="CT5010" s="333"/>
      <c r="DD5010" s="333"/>
      <c r="DN5010" s="333"/>
      <c r="DX5010" s="333"/>
      <c r="EH5010" s="333"/>
      <c r="ER5010" s="333"/>
      <c r="FX5010" s="389"/>
      <c r="GH5010" s="333"/>
      <c r="GR5010" s="333"/>
      <c r="HB5010" s="333"/>
      <c r="HL5010" s="333"/>
      <c r="HV5010" s="333"/>
      <c r="IA5010" s="325"/>
    </row>
    <row r="5011" spans="1:235" s="48" customFormat="1">
      <c r="A5011" s="46"/>
      <c r="AB5011" s="333"/>
      <c r="AL5011" s="333"/>
      <c r="AV5011" s="333"/>
      <c r="BF5011" s="333"/>
      <c r="BP5011" s="333"/>
      <c r="BZ5011" s="333"/>
      <c r="CJ5011" s="333"/>
      <c r="CT5011" s="333"/>
      <c r="DD5011" s="333"/>
      <c r="DN5011" s="333"/>
      <c r="DX5011" s="333"/>
      <c r="EH5011" s="333"/>
      <c r="ER5011" s="333"/>
      <c r="FX5011" s="389"/>
      <c r="GH5011" s="333"/>
      <c r="GR5011" s="333"/>
      <c r="HB5011" s="333"/>
      <c r="HL5011" s="333"/>
      <c r="HV5011" s="333"/>
      <c r="IA5011" s="325"/>
    </row>
    <row r="5012" spans="1:235" s="48" customFormat="1">
      <c r="A5012" s="46"/>
      <c r="AB5012" s="333"/>
      <c r="AL5012" s="333"/>
      <c r="AV5012" s="333"/>
      <c r="BF5012" s="333"/>
      <c r="BP5012" s="333"/>
      <c r="BZ5012" s="333"/>
      <c r="CJ5012" s="333"/>
      <c r="CT5012" s="333"/>
      <c r="DD5012" s="333"/>
      <c r="DN5012" s="333"/>
      <c r="DX5012" s="333"/>
      <c r="EH5012" s="333"/>
      <c r="ER5012" s="333"/>
      <c r="FX5012" s="389"/>
      <c r="GH5012" s="333"/>
      <c r="GR5012" s="333"/>
      <c r="HB5012" s="333"/>
      <c r="HL5012" s="333"/>
      <c r="HV5012" s="333"/>
      <c r="IA5012" s="325"/>
    </row>
    <row r="5013" spans="1:235" s="48" customFormat="1">
      <c r="A5013" s="46"/>
      <c r="AB5013" s="333"/>
      <c r="AL5013" s="333"/>
      <c r="AV5013" s="333"/>
      <c r="BF5013" s="333"/>
      <c r="BP5013" s="333"/>
      <c r="BZ5013" s="333"/>
      <c r="CJ5013" s="333"/>
      <c r="CT5013" s="333"/>
      <c r="DD5013" s="333"/>
      <c r="DN5013" s="333"/>
      <c r="DX5013" s="333"/>
      <c r="EH5013" s="333"/>
      <c r="ER5013" s="333"/>
      <c r="FX5013" s="389"/>
      <c r="GH5013" s="333"/>
      <c r="GR5013" s="333"/>
      <c r="HB5013" s="333"/>
      <c r="HL5013" s="333"/>
      <c r="HV5013" s="333"/>
      <c r="IA5013" s="325"/>
    </row>
    <row r="5014" spans="1:235" s="48" customFormat="1">
      <c r="A5014" s="46"/>
      <c r="AB5014" s="333"/>
      <c r="AL5014" s="333"/>
      <c r="AV5014" s="333"/>
      <c r="BF5014" s="333"/>
      <c r="BP5014" s="333"/>
      <c r="BZ5014" s="333"/>
      <c r="CJ5014" s="333"/>
      <c r="CT5014" s="333"/>
      <c r="DD5014" s="333"/>
      <c r="DN5014" s="333"/>
      <c r="DX5014" s="333"/>
      <c r="EH5014" s="333"/>
      <c r="ER5014" s="333"/>
      <c r="FX5014" s="389"/>
      <c r="GH5014" s="333"/>
      <c r="GR5014" s="333"/>
      <c r="HB5014" s="333"/>
      <c r="HL5014" s="333"/>
      <c r="HV5014" s="333"/>
      <c r="IA5014" s="325"/>
    </row>
    <row r="5015" spans="1:235" s="48" customFormat="1">
      <c r="A5015" s="46"/>
      <c r="AB5015" s="333"/>
      <c r="AL5015" s="333"/>
      <c r="AV5015" s="333"/>
      <c r="BF5015" s="333"/>
      <c r="BP5015" s="333"/>
      <c r="BZ5015" s="333"/>
      <c r="CJ5015" s="333"/>
      <c r="CT5015" s="333"/>
      <c r="DD5015" s="333"/>
      <c r="DN5015" s="333"/>
      <c r="DX5015" s="333"/>
      <c r="EH5015" s="333"/>
      <c r="ER5015" s="333"/>
      <c r="FX5015" s="389"/>
      <c r="GH5015" s="333"/>
      <c r="GR5015" s="333"/>
      <c r="HB5015" s="333"/>
      <c r="HL5015" s="333"/>
      <c r="HV5015" s="333"/>
      <c r="IA5015" s="325"/>
    </row>
    <row r="5016" spans="1:235" s="48" customFormat="1">
      <c r="A5016" s="46"/>
      <c r="AB5016" s="333"/>
      <c r="AL5016" s="333"/>
      <c r="AV5016" s="333"/>
      <c r="BF5016" s="333"/>
      <c r="BP5016" s="333"/>
      <c r="BZ5016" s="333"/>
      <c r="CJ5016" s="333"/>
      <c r="CT5016" s="333"/>
      <c r="DD5016" s="333"/>
      <c r="DN5016" s="333"/>
      <c r="DX5016" s="333"/>
      <c r="EH5016" s="333"/>
      <c r="ER5016" s="333"/>
      <c r="FX5016" s="389"/>
      <c r="GH5016" s="333"/>
      <c r="GR5016" s="333"/>
      <c r="HB5016" s="333"/>
      <c r="HL5016" s="333"/>
      <c r="HV5016" s="333"/>
      <c r="IA5016" s="325"/>
    </row>
    <row r="5017" spans="1:235" s="48" customFormat="1">
      <c r="A5017" s="46"/>
      <c r="AB5017" s="333"/>
      <c r="AL5017" s="333"/>
      <c r="AV5017" s="333"/>
      <c r="BF5017" s="333"/>
      <c r="BP5017" s="333"/>
      <c r="BZ5017" s="333"/>
      <c r="CJ5017" s="333"/>
      <c r="CT5017" s="333"/>
      <c r="DD5017" s="333"/>
      <c r="DN5017" s="333"/>
      <c r="DX5017" s="333"/>
      <c r="EH5017" s="333"/>
      <c r="ER5017" s="333"/>
      <c r="FX5017" s="389"/>
      <c r="GH5017" s="333"/>
      <c r="GR5017" s="333"/>
      <c r="HB5017" s="333"/>
      <c r="HL5017" s="333"/>
      <c r="HV5017" s="333"/>
      <c r="IA5017" s="325"/>
    </row>
    <row r="5018" spans="1:235" s="48" customFormat="1">
      <c r="A5018" s="46"/>
      <c r="AB5018" s="333"/>
      <c r="AL5018" s="333"/>
      <c r="AV5018" s="333"/>
      <c r="BF5018" s="333"/>
      <c r="BP5018" s="333"/>
      <c r="BZ5018" s="333"/>
      <c r="CJ5018" s="333"/>
      <c r="CT5018" s="333"/>
      <c r="DD5018" s="333"/>
      <c r="DN5018" s="333"/>
      <c r="DX5018" s="333"/>
      <c r="EH5018" s="333"/>
      <c r="ER5018" s="333"/>
      <c r="FX5018" s="389"/>
      <c r="GH5018" s="333"/>
      <c r="GR5018" s="333"/>
      <c r="HB5018" s="333"/>
      <c r="HL5018" s="333"/>
      <c r="HV5018" s="333"/>
      <c r="IA5018" s="325"/>
    </row>
    <row r="5019" spans="1:235" s="48" customFormat="1">
      <c r="A5019" s="46"/>
      <c r="AB5019" s="333"/>
      <c r="AL5019" s="333"/>
      <c r="AV5019" s="333"/>
      <c r="BF5019" s="333"/>
      <c r="BP5019" s="333"/>
      <c r="BZ5019" s="333"/>
      <c r="CJ5019" s="333"/>
      <c r="CT5019" s="333"/>
      <c r="DD5019" s="333"/>
      <c r="DN5019" s="333"/>
      <c r="DX5019" s="333"/>
      <c r="EH5019" s="333"/>
      <c r="ER5019" s="333"/>
      <c r="FX5019" s="389"/>
      <c r="GH5019" s="333"/>
      <c r="GR5019" s="333"/>
      <c r="HB5019" s="333"/>
      <c r="HL5019" s="333"/>
      <c r="HV5019" s="333"/>
      <c r="IA5019" s="325"/>
    </row>
    <row r="5020" spans="1:235" s="48" customFormat="1">
      <c r="A5020" s="46"/>
      <c r="AB5020" s="333"/>
      <c r="AL5020" s="333"/>
      <c r="AV5020" s="333"/>
      <c r="BF5020" s="333"/>
      <c r="BP5020" s="333"/>
      <c r="BZ5020" s="333"/>
      <c r="CJ5020" s="333"/>
      <c r="CT5020" s="333"/>
      <c r="DD5020" s="333"/>
      <c r="DN5020" s="333"/>
      <c r="DX5020" s="333"/>
      <c r="EH5020" s="333"/>
      <c r="ER5020" s="333"/>
      <c r="FX5020" s="389"/>
      <c r="GH5020" s="333"/>
      <c r="GR5020" s="333"/>
      <c r="HB5020" s="333"/>
      <c r="HL5020" s="333"/>
      <c r="HV5020" s="333"/>
      <c r="IA5020" s="325"/>
    </row>
    <row r="5021" spans="1:235" s="48" customFormat="1">
      <c r="A5021" s="46"/>
      <c r="AB5021" s="333"/>
      <c r="AL5021" s="333"/>
      <c r="AV5021" s="333"/>
      <c r="BF5021" s="333"/>
      <c r="BP5021" s="333"/>
      <c r="BZ5021" s="333"/>
      <c r="CJ5021" s="333"/>
      <c r="CT5021" s="333"/>
      <c r="DD5021" s="333"/>
      <c r="DN5021" s="333"/>
      <c r="DX5021" s="333"/>
      <c r="EH5021" s="333"/>
      <c r="ER5021" s="333"/>
      <c r="FX5021" s="389"/>
      <c r="GH5021" s="333"/>
      <c r="GR5021" s="333"/>
      <c r="HB5021" s="333"/>
      <c r="HL5021" s="333"/>
      <c r="HV5021" s="333"/>
      <c r="IA5021" s="325"/>
    </row>
    <row r="5022" spans="1:235" s="48" customFormat="1">
      <c r="A5022" s="46"/>
      <c r="AB5022" s="333"/>
      <c r="AL5022" s="333"/>
      <c r="AV5022" s="333"/>
      <c r="BF5022" s="333"/>
      <c r="BP5022" s="333"/>
      <c r="BZ5022" s="333"/>
      <c r="CJ5022" s="333"/>
      <c r="CT5022" s="333"/>
      <c r="DD5022" s="333"/>
      <c r="DN5022" s="333"/>
      <c r="DX5022" s="333"/>
      <c r="EH5022" s="333"/>
      <c r="ER5022" s="333"/>
      <c r="FX5022" s="389"/>
      <c r="GH5022" s="333"/>
      <c r="GR5022" s="333"/>
      <c r="HB5022" s="333"/>
      <c r="HL5022" s="333"/>
      <c r="HV5022" s="333"/>
      <c r="IA5022" s="325"/>
    </row>
    <row r="5023" spans="1:235" s="48" customFormat="1">
      <c r="A5023" s="46"/>
      <c r="AB5023" s="333"/>
      <c r="AL5023" s="333"/>
      <c r="AV5023" s="333"/>
      <c r="BF5023" s="333"/>
      <c r="BP5023" s="333"/>
      <c r="BZ5023" s="333"/>
      <c r="CJ5023" s="333"/>
      <c r="CT5023" s="333"/>
      <c r="DD5023" s="333"/>
      <c r="DN5023" s="333"/>
      <c r="DX5023" s="333"/>
      <c r="EH5023" s="333"/>
      <c r="ER5023" s="333"/>
      <c r="FX5023" s="389"/>
      <c r="GH5023" s="333"/>
      <c r="GR5023" s="333"/>
      <c r="HB5023" s="333"/>
      <c r="HL5023" s="333"/>
      <c r="HV5023" s="333"/>
      <c r="IA5023" s="325"/>
    </row>
    <row r="5024" spans="1:235" s="48" customFormat="1">
      <c r="A5024" s="46"/>
      <c r="AB5024" s="333"/>
      <c r="AL5024" s="333"/>
      <c r="AV5024" s="333"/>
      <c r="BF5024" s="333"/>
      <c r="BP5024" s="333"/>
      <c r="BZ5024" s="333"/>
      <c r="CJ5024" s="333"/>
      <c r="CT5024" s="333"/>
      <c r="DD5024" s="333"/>
      <c r="DN5024" s="333"/>
      <c r="DX5024" s="333"/>
      <c r="EH5024" s="333"/>
      <c r="ER5024" s="333"/>
      <c r="FX5024" s="389"/>
      <c r="GH5024" s="333"/>
      <c r="GR5024" s="333"/>
      <c r="HB5024" s="333"/>
      <c r="HL5024" s="333"/>
      <c r="HV5024" s="333"/>
      <c r="IA5024" s="325"/>
    </row>
    <row r="5025" spans="1:235" s="48" customFormat="1">
      <c r="A5025" s="46"/>
      <c r="AB5025" s="333"/>
      <c r="AL5025" s="333"/>
      <c r="AV5025" s="333"/>
      <c r="BF5025" s="333"/>
      <c r="BP5025" s="333"/>
      <c r="BZ5025" s="333"/>
      <c r="CJ5025" s="333"/>
      <c r="CT5025" s="333"/>
      <c r="DD5025" s="333"/>
      <c r="DN5025" s="333"/>
      <c r="DX5025" s="333"/>
      <c r="EH5025" s="333"/>
      <c r="ER5025" s="333"/>
      <c r="FX5025" s="389"/>
      <c r="GH5025" s="333"/>
      <c r="GR5025" s="333"/>
      <c r="HB5025" s="333"/>
      <c r="HL5025" s="333"/>
      <c r="HV5025" s="333"/>
      <c r="IA5025" s="325"/>
    </row>
    <row r="5026" spans="1:235" s="48" customFormat="1">
      <c r="A5026" s="46"/>
      <c r="AB5026" s="333"/>
      <c r="AL5026" s="333"/>
      <c r="AV5026" s="333"/>
      <c r="BF5026" s="333"/>
      <c r="BP5026" s="333"/>
      <c r="BZ5026" s="333"/>
      <c r="CJ5026" s="333"/>
      <c r="CT5026" s="333"/>
      <c r="DD5026" s="333"/>
      <c r="DN5026" s="333"/>
      <c r="DX5026" s="333"/>
      <c r="EH5026" s="333"/>
      <c r="ER5026" s="333"/>
      <c r="FX5026" s="389"/>
      <c r="GH5026" s="333"/>
      <c r="GR5026" s="333"/>
      <c r="HB5026" s="333"/>
      <c r="HL5026" s="333"/>
      <c r="HV5026" s="333"/>
      <c r="IA5026" s="325"/>
    </row>
    <row r="5027" spans="1:235" s="48" customFormat="1">
      <c r="A5027" s="46"/>
      <c r="AB5027" s="333"/>
      <c r="AL5027" s="333"/>
      <c r="AV5027" s="333"/>
      <c r="BF5027" s="333"/>
      <c r="BP5027" s="333"/>
      <c r="BZ5027" s="333"/>
      <c r="CJ5027" s="333"/>
      <c r="CT5027" s="333"/>
      <c r="DD5027" s="333"/>
      <c r="DN5027" s="333"/>
      <c r="DX5027" s="333"/>
      <c r="EH5027" s="333"/>
      <c r="ER5027" s="333"/>
      <c r="FX5027" s="389"/>
      <c r="GH5027" s="333"/>
      <c r="GR5027" s="333"/>
      <c r="HB5027" s="333"/>
      <c r="HL5027" s="333"/>
      <c r="HV5027" s="333"/>
      <c r="IA5027" s="325"/>
    </row>
    <row r="5028" spans="1:235" s="48" customFormat="1">
      <c r="A5028" s="46"/>
      <c r="AB5028" s="333"/>
      <c r="AL5028" s="333"/>
      <c r="AV5028" s="333"/>
      <c r="BF5028" s="333"/>
      <c r="BP5028" s="333"/>
      <c r="BZ5028" s="333"/>
      <c r="CJ5028" s="333"/>
      <c r="CT5028" s="333"/>
      <c r="DD5028" s="333"/>
      <c r="DN5028" s="333"/>
      <c r="DX5028" s="333"/>
      <c r="EH5028" s="333"/>
      <c r="ER5028" s="333"/>
      <c r="FX5028" s="389"/>
      <c r="GH5028" s="333"/>
      <c r="GR5028" s="333"/>
      <c r="HB5028" s="333"/>
      <c r="HL5028" s="333"/>
      <c r="HV5028" s="333"/>
      <c r="IA5028" s="325"/>
    </row>
    <row r="5029" spans="1:235" s="48" customFormat="1">
      <c r="A5029" s="46"/>
      <c r="AB5029" s="333"/>
      <c r="AL5029" s="333"/>
      <c r="AV5029" s="333"/>
      <c r="BF5029" s="333"/>
      <c r="BP5029" s="333"/>
      <c r="BZ5029" s="333"/>
      <c r="CJ5029" s="333"/>
      <c r="CT5029" s="333"/>
      <c r="DD5029" s="333"/>
      <c r="DN5029" s="333"/>
      <c r="DX5029" s="333"/>
      <c r="EH5029" s="333"/>
      <c r="ER5029" s="333"/>
      <c r="FX5029" s="389"/>
      <c r="GH5029" s="333"/>
      <c r="GR5029" s="333"/>
      <c r="HB5029" s="333"/>
      <c r="HL5029" s="333"/>
      <c r="HV5029" s="333"/>
      <c r="IA5029" s="325"/>
    </row>
    <row r="5030" spans="1:235" s="48" customFormat="1">
      <c r="A5030" s="46"/>
      <c r="AB5030" s="333"/>
      <c r="AL5030" s="333"/>
      <c r="AV5030" s="333"/>
      <c r="BF5030" s="333"/>
      <c r="BP5030" s="333"/>
      <c r="BZ5030" s="333"/>
      <c r="CJ5030" s="333"/>
      <c r="CT5030" s="333"/>
      <c r="DD5030" s="333"/>
      <c r="DN5030" s="333"/>
      <c r="DX5030" s="333"/>
      <c r="EH5030" s="333"/>
      <c r="ER5030" s="333"/>
      <c r="FX5030" s="389"/>
      <c r="GH5030" s="333"/>
      <c r="GR5030" s="333"/>
      <c r="HB5030" s="333"/>
      <c r="HL5030" s="333"/>
      <c r="HV5030" s="333"/>
      <c r="IA5030" s="325"/>
    </row>
    <row r="5031" spans="1:235" s="48" customFormat="1">
      <c r="A5031" s="46"/>
      <c r="AB5031" s="333"/>
      <c r="AL5031" s="333"/>
      <c r="AV5031" s="333"/>
      <c r="BF5031" s="333"/>
      <c r="BP5031" s="333"/>
      <c r="BZ5031" s="333"/>
      <c r="CJ5031" s="333"/>
      <c r="CT5031" s="333"/>
      <c r="DD5031" s="333"/>
      <c r="DN5031" s="333"/>
      <c r="DX5031" s="333"/>
      <c r="EH5031" s="333"/>
      <c r="ER5031" s="333"/>
      <c r="FX5031" s="389"/>
      <c r="GH5031" s="333"/>
      <c r="GR5031" s="333"/>
      <c r="HB5031" s="333"/>
      <c r="HL5031" s="333"/>
      <c r="HV5031" s="333"/>
      <c r="IA5031" s="325"/>
    </row>
    <row r="5032" spans="1:235" s="48" customFormat="1">
      <c r="A5032" s="46"/>
      <c r="AB5032" s="333"/>
      <c r="AL5032" s="333"/>
      <c r="AV5032" s="333"/>
      <c r="BF5032" s="333"/>
      <c r="BP5032" s="333"/>
      <c r="BZ5032" s="333"/>
      <c r="CJ5032" s="333"/>
      <c r="CT5032" s="333"/>
      <c r="DD5032" s="333"/>
      <c r="DN5032" s="333"/>
      <c r="DX5032" s="333"/>
      <c r="EH5032" s="333"/>
      <c r="ER5032" s="333"/>
      <c r="FX5032" s="389"/>
      <c r="GH5032" s="333"/>
      <c r="GR5032" s="333"/>
      <c r="HB5032" s="333"/>
      <c r="HL5032" s="333"/>
      <c r="HV5032" s="333"/>
      <c r="IA5032" s="325"/>
    </row>
    <row r="5033" spans="1:235" s="48" customFormat="1">
      <c r="A5033" s="46"/>
      <c r="AB5033" s="333"/>
      <c r="AL5033" s="333"/>
      <c r="AV5033" s="333"/>
      <c r="BF5033" s="333"/>
      <c r="BP5033" s="333"/>
      <c r="BZ5033" s="333"/>
      <c r="CJ5033" s="333"/>
      <c r="CT5033" s="333"/>
      <c r="DD5033" s="333"/>
      <c r="DN5033" s="333"/>
      <c r="DX5033" s="333"/>
      <c r="EH5033" s="333"/>
      <c r="ER5033" s="333"/>
      <c r="FX5033" s="389"/>
      <c r="GH5033" s="333"/>
      <c r="GR5033" s="333"/>
      <c r="HB5033" s="333"/>
      <c r="HL5033" s="333"/>
      <c r="HV5033" s="333"/>
      <c r="IA5033" s="325"/>
    </row>
    <row r="5034" spans="1:235" s="48" customFormat="1">
      <c r="A5034" s="46"/>
      <c r="AB5034" s="333"/>
      <c r="AL5034" s="333"/>
      <c r="AV5034" s="333"/>
      <c r="BF5034" s="333"/>
      <c r="BP5034" s="333"/>
      <c r="BZ5034" s="333"/>
      <c r="CJ5034" s="333"/>
      <c r="CT5034" s="333"/>
      <c r="DD5034" s="333"/>
      <c r="DN5034" s="333"/>
      <c r="DX5034" s="333"/>
      <c r="EH5034" s="333"/>
      <c r="ER5034" s="333"/>
      <c r="FX5034" s="389"/>
      <c r="GH5034" s="333"/>
      <c r="GR5034" s="333"/>
      <c r="HB5034" s="333"/>
      <c r="HL5034" s="333"/>
      <c r="HV5034" s="333"/>
      <c r="IA5034" s="325"/>
    </row>
    <row r="5035" spans="1:235" s="48" customFormat="1">
      <c r="A5035" s="46"/>
      <c r="AB5035" s="333"/>
      <c r="AL5035" s="333"/>
      <c r="AV5035" s="333"/>
      <c r="BF5035" s="333"/>
      <c r="BP5035" s="333"/>
      <c r="BZ5035" s="333"/>
      <c r="CJ5035" s="333"/>
      <c r="CT5035" s="333"/>
      <c r="DD5035" s="333"/>
      <c r="DN5035" s="333"/>
      <c r="DX5035" s="333"/>
      <c r="EH5035" s="333"/>
      <c r="ER5035" s="333"/>
      <c r="FX5035" s="389"/>
      <c r="GH5035" s="333"/>
      <c r="GR5035" s="333"/>
      <c r="HB5035" s="333"/>
      <c r="HL5035" s="333"/>
      <c r="HV5035" s="333"/>
      <c r="IA5035" s="325"/>
    </row>
    <row r="5036" spans="1:235" s="48" customFormat="1">
      <c r="A5036" s="46"/>
      <c r="AB5036" s="333"/>
      <c r="AL5036" s="333"/>
      <c r="AV5036" s="333"/>
      <c r="BF5036" s="333"/>
      <c r="BP5036" s="333"/>
      <c r="BZ5036" s="333"/>
      <c r="CJ5036" s="333"/>
      <c r="CT5036" s="333"/>
      <c r="DD5036" s="333"/>
      <c r="DN5036" s="333"/>
      <c r="DX5036" s="333"/>
      <c r="EH5036" s="333"/>
      <c r="ER5036" s="333"/>
      <c r="FX5036" s="389"/>
      <c r="GH5036" s="333"/>
      <c r="GR5036" s="333"/>
      <c r="HB5036" s="333"/>
      <c r="HL5036" s="333"/>
      <c r="HV5036" s="333"/>
      <c r="IA5036" s="325"/>
    </row>
    <row r="5037" spans="1:235" s="48" customFormat="1">
      <c r="A5037" s="46"/>
      <c r="AB5037" s="333"/>
      <c r="AL5037" s="333"/>
      <c r="AV5037" s="333"/>
      <c r="BF5037" s="333"/>
      <c r="BP5037" s="333"/>
      <c r="BZ5037" s="333"/>
      <c r="CJ5037" s="333"/>
      <c r="CT5037" s="333"/>
      <c r="DD5037" s="333"/>
      <c r="DN5037" s="333"/>
      <c r="DX5037" s="333"/>
      <c r="EH5037" s="333"/>
      <c r="ER5037" s="333"/>
      <c r="FX5037" s="389"/>
      <c r="GH5037" s="333"/>
      <c r="GR5037" s="333"/>
      <c r="HB5037" s="333"/>
      <c r="HL5037" s="333"/>
      <c r="HV5037" s="333"/>
      <c r="IA5037" s="325"/>
    </row>
    <row r="5038" spans="1:235" s="48" customFormat="1">
      <c r="A5038" s="46"/>
      <c r="AB5038" s="333"/>
      <c r="AL5038" s="333"/>
      <c r="AV5038" s="333"/>
      <c r="BF5038" s="333"/>
      <c r="BP5038" s="333"/>
      <c r="BZ5038" s="333"/>
      <c r="CJ5038" s="333"/>
      <c r="CT5038" s="333"/>
      <c r="DD5038" s="333"/>
      <c r="DN5038" s="333"/>
      <c r="DX5038" s="333"/>
      <c r="EH5038" s="333"/>
      <c r="ER5038" s="333"/>
      <c r="FX5038" s="389"/>
      <c r="GH5038" s="333"/>
      <c r="GR5038" s="333"/>
      <c r="HB5038" s="333"/>
      <c r="HL5038" s="333"/>
      <c r="HV5038" s="333"/>
      <c r="IA5038" s="325"/>
    </row>
    <row r="5039" spans="1:235" s="48" customFormat="1">
      <c r="A5039" s="46"/>
      <c r="AB5039" s="333"/>
      <c r="AL5039" s="333"/>
      <c r="AV5039" s="333"/>
      <c r="BF5039" s="333"/>
      <c r="BP5039" s="333"/>
      <c r="BZ5039" s="333"/>
      <c r="CJ5039" s="333"/>
      <c r="CT5039" s="333"/>
      <c r="DD5039" s="333"/>
      <c r="DN5039" s="333"/>
      <c r="DX5039" s="333"/>
      <c r="EH5039" s="333"/>
      <c r="ER5039" s="333"/>
      <c r="FX5039" s="389"/>
      <c r="GH5039" s="333"/>
      <c r="GR5039" s="333"/>
      <c r="HB5039" s="333"/>
      <c r="HL5039" s="333"/>
      <c r="HV5039" s="333"/>
      <c r="IA5039" s="325"/>
    </row>
    <row r="5040" spans="1:235" s="48" customFormat="1">
      <c r="A5040" s="46"/>
      <c r="AB5040" s="333"/>
      <c r="AL5040" s="333"/>
      <c r="AV5040" s="333"/>
      <c r="BF5040" s="333"/>
      <c r="BP5040" s="333"/>
      <c r="BZ5040" s="333"/>
      <c r="CJ5040" s="333"/>
      <c r="CT5040" s="333"/>
      <c r="DD5040" s="333"/>
      <c r="DN5040" s="333"/>
      <c r="DX5040" s="333"/>
      <c r="EH5040" s="333"/>
      <c r="ER5040" s="333"/>
      <c r="FX5040" s="389"/>
      <c r="GH5040" s="333"/>
      <c r="GR5040" s="333"/>
      <c r="HB5040" s="333"/>
      <c r="HL5040" s="333"/>
      <c r="HV5040" s="333"/>
      <c r="IA5040" s="325"/>
    </row>
    <row r="5041" spans="1:235" s="48" customFormat="1">
      <c r="A5041" s="46"/>
      <c r="AB5041" s="333"/>
      <c r="AL5041" s="333"/>
      <c r="AV5041" s="333"/>
      <c r="BF5041" s="333"/>
      <c r="BP5041" s="333"/>
      <c r="BZ5041" s="333"/>
      <c r="CJ5041" s="333"/>
      <c r="CT5041" s="333"/>
      <c r="DD5041" s="333"/>
      <c r="DN5041" s="333"/>
      <c r="DX5041" s="333"/>
      <c r="EH5041" s="333"/>
      <c r="ER5041" s="333"/>
      <c r="FX5041" s="389"/>
      <c r="GH5041" s="333"/>
      <c r="GR5041" s="333"/>
      <c r="HB5041" s="333"/>
      <c r="HL5041" s="333"/>
      <c r="HV5041" s="333"/>
      <c r="IA5041" s="325"/>
    </row>
    <row r="5042" spans="1:235" s="48" customFormat="1">
      <c r="A5042" s="46"/>
      <c r="AB5042" s="333"/>
      <c r="AL5042" s="333"/>
      <c r="AV5042" s="333"/>
      <c r="BF5042" s="333"/>
      <c r="BP5042" s="333"/>
      <c r="BZ5042" s="333"/>
      <c r="CJ5042" s="333"/>
      <c r="CT5042" s="333"/>
      <c r="DD5042" s="333"/>
      <c r="DN5042" s="333"/>
      <c r="DX5042" s="333"/>
      <c r="EH5042" s="333"/>
      <c r="ER5042" s="333"/>
      <c r="FX5042" s="389"/>
      <c r="GH5042" s="333"/>
      <c r="GR5042" s="333"/>
      <c r="HB5042" s="333"/>
      <c r="HL5042" s="333"/>
      <c r="HV5042" s="333"/>
      <c r="IA5042" s="325"/>
    </row>
    <row r="5043" spans="1:235" s="48" customFormat="1">
      <c r="A5043" s="46"/>
      <c r="AB5043" s="333"/>
      <c r="AL5043" s="333"/>
      <c r="AV5043" s="333"/>
      <c r="BF5043" s="333"/>
      <c r="BP5043" s="333"/>
      <c r="BZ5043" s="333"/>
      <c r="CJ5043" s="333"/>
      <c r="CT5043" s="333"/>
      <c r="DD5043" s="333"/>
      <c r="DN5043" s="333"/>
      <c r="DX5043" s="333"/>
      <c r="EH5043" s="333"/>
      <c r="ER5043" s="333"/>
      <c r="FX5043" s="389"/>
      <c r="GH5043" s="333"/>
      <c r="GR5043" s="333"/>
      <c r="HB5043" s="333"/>
      <c r="HL5043" s="333"/>
      <c r="HV5043" s="333"/>
      <c r="IA5043" s="325"/>
    </row>
    <row r="5044" spans="1:235" s="48" customFormat="1">
      <c r="A5044" s="46"/>
      <c r="AB5044" s="333"/>
      <c r="AL5044" s="333"/>
      <c r="AV5044" s="333"/>
      <c r="BF5044" s="333"/>
      <c r="BP5044" s="333"/>
      <c r="BZ5044" s="333"/>
      <c r="CJ5044" s="333"/>
      <c r="CT5044" s="333"/>
      <c r="DD5044" s="333"/>
      <c r="DN5044" s="333"/>
      <c r="DX5044" s="333"/>
      <c r="EH5044" s="333"/>
      <c r="ER5044" s="333"/>
      <c r="FX5044" s="389"/>
      <c r="GH5044" s="333"/>
      <c r="GR5044" s="333"/>
      <c r="HB5044" s="333"/>
      <c r="HL5044" s="333"/>
      <c r="HV5044" s="333"/>
      <c r="IA5044" s="325"/>
    </row>
    <row r="5045" spans="1:235" s="48" customFormat="1">
      <c r="A5045" s="46"/>
      <c r="AB5045" s="333"/>
      <c r="AL5045" s="333"/>
      <c r="AV5045" s="333"/>
      <c r="BF5045" s="333"/>
      <c r="BP5045" s="333"/>
      <c r="BZ5045" s="333"/>
      <c r="CJ5045" s="333"/>
      <c r="CT5045" s="333"/>
      <c r="DD5045" s="333"/>
      <c r="DN5045" s="333"/>
      <c r="DX5045" s="333"/>
      <c r="EH5045" s="333"/>
      <c r="ER5045" s="333"/>
      <c r="FX5045" s="389"/>
      <c r="GH5045" s="333"/>
      <c r="GR5045" s="333"/>
      <c r="HB5045" s="333"/>
      <c r="HL5045" s="333"/>
      <c r="HV5045" s="333"/>
      <c r="IA5045" s="325"/>
    </row>
    <row r="5046" spans="1:235" s="48" customFormat="1">
      <c r="A5046" s="46"/>
      <c r="AB5046" s="333"/>
      <c r="AL5046" s="333"/>
      <c r="AV5046" s="333"/>
      <c r="BF5046" s="333"/>
      <c r="BP5046" s="333"/>
      <c r="BZ5046" s="333"/>
      <c r="CJ5046" s="333"/>
      <c r="CT5046" s="333"/>
      <c r="DD5046" s="333"/>
      <c r="DN5046" s="333"/>
      <c r="DX5046" s="333"/>
      <c r="EH5046" s="333"/>
      <c r="ER5046" s="333"/>
      <c r="FX5046" s="389"/>
      <c r="GH5046" s="333"/>
      <c r="GR5046" s="333"/>
      <c r="HB5046" s="333"/>
      <c r="HL5046" s="333"/>
      <c r="HV5046" s="333"/>
      <c r="IA5046" s="325"/>
    </row>
    <row r="5047" spans="1:235" s="48" customFormat="1">
      <c r="A5047" s="46"/>
      <c r="AB5047" s="333"/>
      <c r="AL5047" s="333"/>
      <c r="AV5047" s="333"/>
      <c r="BF5047" s="333"/>
      <c r="BP5047" s="333"/>
      <c r="BZ5047" s="333"/>
      <c r="CJ5047" s="333"/>
      <c r="CT5047" s="333"/>
      <c r="DD5047" s="333"/>
      <c r="DN5047" s="333"/>
      <c r="DX5047" s="333"/>
      <c r="EH5047" s="333"/>
      <c r="ER5047" s="333"/>
      <c r="FX5047" s="389"/>
      <c r="GH5047" s="333"/>
      <c r="GR5047" s="333"/>
      <c r="HB5047" s="333"/>
      <c r="HL5047" s="333"/>
      <c r="HV5047" s="333"/>
      <c r="IA5047" s="325"/>
    </row>
    <row r="5048" spans="1:235" s="48" customFormat="1">
      <c r="A5048" s="46"/>
      <c r="AB5048" s="333"/>
      <c r="AL5048" s="333"/>
      <c r="AV5048" s="333"/>
      <c r="BF5048" s="333"/>
      <c r="BP5048" s="333"/>
      <c r="BZ5048" s="333"/>
      <c r="CJ5048" s="333"/>
      <c r="CT5048" s="333"/>
      <c r="DD5048" s="333"/>
      <c r="DN5048" s="333"/>
      <c r="DX5048" s="333"/>
      <c r="EH5048" s="333"/>
      <c r="ER5048" s="333"/>
      <c r="FX5048" s="389"/>
      <c r="GH5048" s="333"/>
      <c r="GR5048" s="333"/>
      <c r="HB5048" s="333"/>
      <c r="HL5048" s="333"/>
      <c r="HV5048" s="333"/>
      <c r="IA5048" s="325"/>
    </row>
    <row r="5049" spans="1:235" s="48" customFormat="1">
      <c r="A5049" s="46"/>
      <c r="AB5049" s="333"/>
      <c r="AL5049" s="333"/>
      <c r="AV5049" s="333"/>
      <c r="BF5049" s="333"/>
      <c r="BP5049" s="333"/>
      <c r="BZ5049" s="333"/>
      <c r="CJ5049" s="333"/>
      <c r="CT5049" s="333"/>
      <c r="DD5049" s="333"/>
      <c r="DN5049" s="333"/>
      <c r="DX5049" s="333"/>
      <c r="EH5049" s="333"/>
      <c r="ER5049" s="333"/>
      <c r="FX5049" s="389"/>
      <c r="GH5049" s="333"/>
      <c r="GR5049" s="333"/>
      <c r="HB5049" s="333"/>
      <c r="HL5049" s="333"/>
      <c r="HV5049" s="333"/>
      <c r="IA5049" s="325"/>
    </row>
    <row r="5050" spans="1:235" s="48" customFormat="1">
      <c r="A5050" s="46"/>
      <c r="AB5050" s="333"/>
      <c r="AL5050" s="333"/>
      <c r="AV5050" s="333"/>
      <c r="BF5050" s="333"/>
      <c r="BP5050" s="333"/>
      <c r="BZ5050" s="333"/>
      <c r="CJ5050" s="333"/>
      <c r="CT5050" s="333"/>
      <c r="DD5050" s="333"/>
      <c r="DN5050" s="333"/>
      <c r="DX5050" s="333"/>
      <c r="EH5050" s="333"/>
      <c r="ER5050" s="333"/>
      <c r="FX5050" s="389"/>
      <c r="GH5050" s="333"/>
      <c r="GR5050" s="333"/>
      <c r="HB5050" s="333"/>
      <c r="HL5050" s="333"/>
      <c r="HV5050" s="333"/>
      <c r="IA5050" s="325"/>
    </row>
    <row r="5051" spans="1:235" s="48" customFormat="1">
      <c r="A5051" s="46"/>
      <c r="AB5051" s="333"/>
      <c r="AL5051" s="333"/>
      <c r="AV5051" s="333"/>
      <c r="BF5051" s="333"/>
      <c r="BP5051" s="333"/>
      <c r="BZ5051" s="333"/>
      <c r="CJ5051" s="333"/>
      <c r="CT5051" s="333"/>
      <c r="DD5051" s="333"/>
      <c r="DN5051" s="333"/>
      <c r="DX5051" s="333"/>
      <c r="EH5051" s="333"/>
      <c r="ER5051" s="333"/>
      <c r="FX5051" s="389"/>
      <c r="GH5051" s="333"/>
      <c r="GR5051" s="333"/>
      <c r="HB5051" s="333"/>
      <c r="HL5051" s="333"/>
      <c r="HV5051" s="333"/>
      <c r="IA5051" s="325"/>
    </row>
    <row r="5052" spans="1:235" s="48" customFormat="1">
      <c r="A5052" s="46"/>
      <c r="AB5052" s="333"/>
      <c r="AL5052" s="333"/>
      <c r="AV5052" s="333"/>
      <c r="BF5052" s="333"/>
      <c r="BP5052" s="333"/>
      <c r="BZ5052" s="333"/>
      <c r="CJ5052" s="333"/>
      <c r="CT5052" s="333"/>
      <c r="DD5052" s="333"/>
      <c r="DN5052" s="333"/>
      <c r="DX5052" s="333"/>
      <c r="EH5052" s="333"/>
      <c r="ER5052" s="333"/>
      <c r="FX5052" s="389"/>
      <c r="GH5052" s="333"/>
      <c r="GR5052" s="333"/>
      <c r="HB5052" s="333"/>
      <c r="HL5052" s="333"/>
      <c r="HV5052" s="333"/>
      <c r="IA5052" s="325"/>
    </row>
    <row r="5053" spans="1:235" s="48" customFormat="1">
      <c r="A5053" s="46"/>
      <c r="AB5053" s="333"/>
      <c r="AL5053" s="333"/>
      <c r="AV5053" s="333"/>
      <c r="BF5053" s="333"/>
      <c r="BP5053" s="333"/>
      <c r="BZ5053" s="333"/>
      <c r="CJ5053" s="333"/>
      <c r="CT5053" s="333"/>
      <c r="DD5053" s="333"/>
      <c r="DN5053" s="333"/>
      <c r="DX5053" s="333"/>
      <c r="EH5053" s="333"/>
      <c r="ER5053" s="333"/>
      <c r="FX5053" s="389"/>
      <c r="GH5053" s="333"/>
      <c r="GR5053" s="333"/>
      <c r="HB5053" s="333"/>
      <c r="HL5053" s="333"/>
      <c r="HV5053" s="333"/>
      <c r="IA5053" s="325"/>
    </row>
    <row r="5054" spans="1:235" s="48" customFormat="1">
      <c r="A5054" s="46"/>
      <c r="AB5054" s="333"/>
      <c r="AL5054" s="333"/>
      <c r="AV5054" s="333"/>
      <c r="BF5054" s="333"/>
      <c r="BP5054" s="333"/>
      <c r="BZ5054" s="333"/>
      <c r="CJ5054" s="333"/>
      <c r="CT5054" s="333"/>
      <c r="DD5054" s="333"/>
      <c r="DN5054" s="333"/>
      <c r="DX5054" s="333"/>
      <c r="EH5054" s="333"/>
      <c r="ER5054" s="333"/>
      <c r="FX5054" s="389"/>
      <c r="GH5054" s="333"/>
      <c r="GR5054" s="333"/>
      <c r="HB5054" s="333"/>
      <c r="HL5054" s="333"/>
      <c r="HV5054" s="333"/>
      <c r="IA5054" s="325"/>
    </row>
    <row r="5055" spans="1:235" s="48" customFormat="1">
      <c r="A5055" s="46"/>
      <c r="AB5055" s="333"/>
      <c r="AL5055" s="333"/>
      <c r="AV5055" s="333"/>
      <c r="BF5055" s="333"/>
      <c r="BP5055" s="333"/>
      <c r="BZ5055" s="333"/>
      <c r="CJ5055" s="333"/>
      <c r="CT5055" s="333"/>
      <c r="DD5055" s="333"/>
      <c r="DN5055" s="333"/>
      <c r="DX5055" s="333"/>
      <c r="EH5055" s="333"/>
      <c r="ER5055" s="333"/>
      <c r="FX5055" s="389"/>
      <c r="GH5055" s="333"/>
      <c r="GR5055" s="333"/>
      <c r="HB5055" s="333"/>
      <c r="HL5055" s="333"/>
      <c r="HV5055" s="333"/>
      <c r="IA5055" s="325"/>
    </row>
    <row r="5056" spans="1:235" s="48" customFormat="1">
      <c r="A5056" s="46"/>
      <c r="AB5056" s="333"/>
      <c r="AL5056" s="333"/>
      <c r="AV5056" s="333"/>
      <c r="BF5056" s="333"/>
      <c r="BP5056" s="333"/>
      <c r="BZ5056" s="333"/>
      <c r="CJ5056" s="333"/>
      <c r="CT5056" s="333"/>
      <c r="DD5056" s="333"/>
      <c r="DN5056" s="333"/>
      <c r="DX5056" s="333"/>
      <c r="EH5056" s="333"/>
      <c r="ER5056" s="333"/>
      <c r="FX5056" s="389"/>
      <c r="GH5056" s="333"/>
      <c r="GR5056" s="333"/>
      <c r="HB5056" s="333"/>
      <c r="HL5056" s="333"/>
      <c r="HV5056" s="333"/>
      <c r="IA5056" s="325"/>
    </row>
    <row r="5057" spans="1:235" s="48" customFormat="1">
      <c r="A5057" s="46"/>
      <c r="AB5057" s="333"/>
      <c r="AL5057" s="333"/>
      <c r="AV5057" s="333"/>
      <c r="BF5057" s="333"/>
      <c r="BP5057" s="333"/>
      <c r="BZ5057" s="333"/>
      <c r="CJ5057" s="333"/>
      <c r="CT5057" s="333"/>
      <c r="DD5057" s="333"/>
      <c r="DN5057" s="333"/>
      <c r="DX5057" s="333"/>
      <c r="EH5057" s="333"/>
      <c r="ER5057" s="333"/>
      <c r="FX5057" s="389"/>
      <c r="GH5057" s="333"/>
      <c r="GR5057" s="333"/>
      <c r="HB5057" s="333"/>
      <c r="HL5057" s="333"/>
      <c r="HV5057" s="333"/>
      <c r="IA5057" s="325"/>
    </row>
    <row r="5058" spans="1:235" s="48" customFormat="1">
      <c r="A5058" s="46"/>
      <c r="AB5058" s="333"/>
      <c r="AL5058" s="333"/>
      <c r="AV5058" s="333"/>
      <c r="BF5058" s="333"/>
      <c r="BP5058" s="333"/>
      <c r="BZ5058" s="333"/>
      <c r="CJ5058" s="333"/>
      <c r="CT5058" s="333"/>
      <c r="DD5058" s="333"/>
      <c r="DN5058" s="333"/>
      <c r="DX5058" s="333"/>
      <c r="EH5058" s="333"/>
      <c r="ER5058" s="333"/>
      <c r="FX5058" s="389"/>
      <c r="GH5058" s="333"/>
      <c r="GR5058" s="333"/>
      <c r="HB5058" s="333"/>
      <c r="HL5058" s="333"/>
      <c r="HV5058" s="333"/>
      <c r="IA5058" s="325"/>
    </row>
    <row r="5059" spans="1:235" s="48" customFormat="1">
      <c r="A5059" s="46"/>
      <c r="AB5059" s="333"/>
      <c r="AL5059" s="333"/>
      <c r="AV5059" s="333"/>
      <c r="BF5059" s="333"/>
      <c r="BP5059" s="333"/>
      <c r="BZ5059" s="333"/>
      <c r="CJ5059" s="333"/>
      <c r="CT5059" s="333"/>
      <c r="DD5059" s="333"/>
      <c r="DN5059" s="333"/>
      <c r="DX5059" s="333"/>
      <c r="EH5059" s="333"/>
      <c r="ER5059" s="333"/>
      <c r="FX5059" s="389"/>
      <c r="GH5059" s="333"/>
      <c r="GR5059" s="333"/>
      <c r="HB5059" s="333"/>
      <c r="HL5059" s="333"/>
      <c r="HV5059" s="333"/>
      <c r="IA5059" s="325"/>
    </row>
    <row r="5060" spans="1:235" s="48" customFormat="1">
      <c r="A5060" s="46"/>
      <c r="AB5060" s="333"/>
      <c r="AL5060" s="333"/>
      <c r="AV5060" s="333"/>
      <c r="BF5060" s="333"/>
      <c r="BP5060" s="333"/>
      <c r="BZ5060" s="333"/>
      <c r="CJ5060" s="333"/>
      <c r="CT5060" s="333"/>
      <c r="DD5060" s="333"/>
      <c r="DN5060" s="333"/>
      <c r="DX5060" s="333"/>
      <c r="EH5060" s="333"/>
      <c r="ER5060" s="333"/>
      <c r="FX5060" s="389"/>
      <c r="GH5060" s="333"/>
      <c r="GR5060" s="333"/>
      <c r="HB5060" s="333"/>
      <c r="HL5060" s="333"/>
      <c r="HV5060" s="333"/>
      <c r="IA5060" s="325"/>
    </row>
    <row r="5061" spans="1:235" s="48" customFormat="1">
      <c r="A5061" s="46"/>
      <c r="AB5061" s="333"/>
      <c r="AL5061" s="333"/>
      <c r="AV5061" s="333"/>
      <c r="BF5061" s="333"/>
      <c r="BP5061" s="333"/>
      <c r="BZ5061" s="333"/>
      <c r="CJ5061" s="333"/>
      <c r="CT5061" s="333"/>
      <c r="DD5061" s="333"/>
      <c r="DN5061" s="333"/>
      <c r="DX5061" s="333"/>
      <c r="EH5061" s="333"/>
      <c r="ER5061" s="333"/>
      <c r="FX5061" s="389"/>
      <c r="GH5061" s="333"/>
      <c r="GR5061" s="333"/>
      <c r="HB5061" s="333"/>
      <c r="HL5061" s="333"/>
      <c r="HV5061" s="333"/>
      <c r="IA5061" s="325"/>
    </row>
    <row r="5062" spans="1:235" s="48" customFormat="1">
      <c r="A5062" s="46"/>
      <c r="AB5062" s="333"/>
      <c r="AL5062" s="333"/>
      <c r="AV5062" s="333"/>
      <c r="BF5062" s="333"/>
      <c r="BP5062" s="333"/>
      <c r="BZ5062" s="333"/>
      <c r="CJ5062" s="333"/>
      <c r="CT5062" s="333"/>
      <c r="DD5062" s="333"/>
      <c r="DN5062" s="333"/>
      <c r="DX5062" s="333"/>
      <c r="EH5062" s="333"/>
      <c r="ER5062" s="333"/>
      <c r="FX5062" s="389"/>
      <c r="GH5062" s="333"/>
      <c r="GR5062" s="333"/>
      <c r="HB5062" s="333"/>
      <c r="HL5062" s="333"/>
      <c r="HV5062" s="333"/>
      <c r="IA5062" s="325"/>
    </row>
    <row r="5063" spans="1:235" s="48" customFormat="1">
      <c r="A5063" s="46"/>
      <c r="AB5063" s="333"/>
      <c r="AL5063" s="333"/>
      <c r="AV5063" s="333"/>
      <c r="BF5063" s="333"/>
      <c r="BP5063" s="333"/>
      <c r="BZ5063" s="333"/>
      <c r="CJ5063" s="333"/>
      <c r="CT5063" s="333"/>
      <c r="DD5063" s="333"/>
      <c r="DN5063" s="333"/>
      <c r="DX5063" s="333"/>
      <c r="EH5063" s="333"/>
      <c r="ER5063" s="333"/>
      <c r="FX5063" s="389"/>
      <c r="GH5063" s="333"/>
      <c r="GR5063" s="333"/>
      <c r="HB5063" s="333"/>
      <c r="HL5063" s="333"/>
      <c r="HV5063" s="333"/>
      <c r="IA5063" s="325"/>
    </row>
    <row r="5064" spans="1:235" s="48" customFormat="1">
      <c r="A5064" s="46"/>
      <c r="AB5064" s="333"/>
      <c r="AL5064" s="333"/>
      <c r="AV5064" s="333"/>
      <c r="BF5064" s="333"/>
      <c r="BP5064" s="333"/>
      <c r="BZ5064" s="333"/>
      <c r="CJ5064" s="333"/>
      <c r="CT5064" s="333"/>
      <c r="DD5064" s="333"/>
      <c r="DN5064" s="333"/>
      <c r="DX5064" s="333"/>
      <c r="EH5064" s="333"/>
      <c r="ER5064" s="333"/>
      <c r="FX5064" s="389"/>
      <c r="GH5064" s="333"/>
      <c r="GR5064" s="333"/>
      <c r="HB5064" s="333"/>
      <c r="HL5064" s="333"/>
      <c r="HV5064" s="333"/>
      <c r="IA5064" s="325"/>
    </row>
    <row r="5065" spans="1:235" s="48" customFormat="1">
      <c r="A5065" s="46"/>
      <c r="AB5065" s="333"/>
      <c r="AL5065" s="333"/>
      <c r="AV5065" s="333"/>
      <c r="BF5065" s="333"/>
      <c r="BP5065" s="333"/>
      <c r="BZ5065" s="333"/>
      <c r="CJ5065" s="333"/>
      <c r="CT5065" s="333"/>
      <c r="DD5065" s="333"/>
      <c r="DN5065" s="333"/>
      <c r="DX5065" s="333"/>
      <c r="EH5065" s="333"/>
      <c r="ER5065" s="333"/>
      <c r="FX5065" s="389"/>
      <c r="GH5065" s="333"/>
      <c r="GR5065" s="333"/>
      <c r="HB5065" s="333"/>
      <c r="HL5065" s="333"/>
      <c r="HV5065" s="333"/>
      <c r="IA5065" s="325"/>
    </row>
    <row r="5066" spans="1:235" s="48" customFormat="1">
      <c r="A5066" s="46"/>
      <c r="AB5066" s="333"/>
      <c r="AL5066" s="333"/>
      <c r="AV5066" s="333"/>
      <c r="BF5066" s="333"/>
      <c r="BP5066" s="333"/>
      <c r="BZ5066" s="333"/>
      <c r="CJ5066" s="333"/>
      <c r="CT5066" s="333"/>
      <c r="DD5066" s="333"/>
      <c r="DN5066" s="333"/>
      <c r="DX5066" s="333"/>
      <c r="EH5066" s="333"/>
      <c r="ER5066" s="333"/>
      <c r="FX5066" s="389"/>
      <c r="GH5066" s="333"/>
      <c r="GR5066" s="333"/>
      <c r="HB5066" s="333"/>
      <c r="HL5066" s="333"/>
      <c r="HV5066" s="333"/>
      <c r="IA5066" s="325"/>
    </row>
    <row r="5067" spans="1:235" s="48" customFormat="1">
      <c r="A5067" s="46"/>
      <c r="AB5067" s="333"/>
      <c r="AL5067" s="333"/>
      <c r="AV5067" s="333"/>
      <c r="BF5067" s="333"/>
      <c r="BP5067" s="333"/>
      <c r="BZ5067" s="333"/>
      <c r="CJ5067" s="333"/>
      <c r="CT5067" s="333"/>
      <c r="DD5067" s="333"/>
      <c r="DN5067" s="333"/>
      <c r="DX5067" s="333"/>
      <c r="EH5067" s="333"/>
      <c r="ER5067" s="333"/>
      <c r="FX5067" s="389"/>
      <c r="GH5067" s="333"/>
      <c r="GR5067" s="333"/>
      <c r="HB5067" s="333"/>
      <c r="HL5067" s="333"/>
      <c r="HV5067" s="333"/>
      <c r="IA5067" s="325"/>
    </row>
    <row r="5068" spans="1:235" s="48" customFormat="1">
      <c r="A5068" s="46"/>
      <c r="AB5068" s="333"/>
      <c r="AL5068" s="333"/>
      <c r="AV5068" s="333"/>
      <c r="BF5068" s="333"/>
      <c r="BP5068" s="333"/>
      <c r="BZ5068" s="333"/>
      <c r="CJ5068" s="333"/>
      <c r="CT5068" s="333"/>
      <c r="DD5068" s="333"/>
      <c r="DN5068" s="333"/>
      <c r="DX5068" s="333"/>
      <c r="EH5068" s="333"/>
      <c r="ER5068" s="333"/>
      <c r="FX5068" s="389"/>
      <c r="GH5068" s="333"/>
      <c r="GR5068" s="333"/>
      <c r="HB5068" s="333"/>
      <c r="HL5068" s="333"/>
      <c r="HV5068" s="333"/>
      <c r="IA5068" s="325"/>
    </row>
    <row r="5069" spans="1:235" s="48" customFormat="1">
      <c r="A5069" s="46"/>
      <c r="AB5069" s="333"/>
      <c r="AL5069" s="333"/>
      <c r="AV5069" s="333"/>
      <c r="BF5069" s="333"/>
      <c r="BP5069" s="333"/>
      <c r="BZ5069" s="333"/>
      <c r="CJ5069" s="333"/>
      <c r="CT5069" s="333"/>
      <c r="DD5069" s="333"/>
      <c r="DN5069" s="333"/>
      <c r="DX5069" s="333"/>
      <c r="EH5069" s="333"/>
      <c r="ER5069" s="333"/>
      <c r="FX5069" s="389"/>
      <c r="GH5069" s="333"/>
      <c r="GR5069" s="333"/>
      <c r="HB5069" s="333"/>
      <c r="HL5069" s="333"/>
      <c r="HV5069" s="333"/>
      <c r="IA5069" s="325"/>
    </row>
    <row r="5070" spans="1:235" s="48" customFormat="1">
      <c r="A5070" s="46"/>
      <c r="AB5070" s="333"/>
      <c r="AL5070" s="333"/>
      <c r="AV5070" s="333"/>
      <c r="BF5070" s="333"/>
      <c r="BP5070" s="333"/>
      <c r="BZ5070" s="333"/>
      <c r="CJ5070" s="333"/>
      <c r="CT5070" s="333"/>
      <c r="DD5070" s="333"/>
      <c r="DN5070" s="333"/>
      <c r="DX5070" s="333"/>
      <c r="EH5070" s="333"/>
      <c r="ER5070" s="333"/>
      <c r="FX5070" s="389"/>
      <c r="GH5070" s="333"/>
      <c r="GR5070" s="333"/>
      <c r="HB5070" s="333"/>
      <c r="HL5070" s="333"/>
      <c r="HV5070" s="333"/>
      <c r="IA5070" s="325"/>
    </row>
    <row r="5071" spans="1:235" s="48" customFormat="1">
      <c r="A5071" s="46"/>
      <c r="AB5071" s="333"/>
      <c r="AL5071" s="333"/>
      <c r="AV5071" s="333"/>
      <c r="BF5071" s="333"/>
      <c r="BP5071" s="333"/>
      <c r="BZ5071" s="333"/>
      <c r="CJ5071" s="333"/>
      <c r="CT5071" s="333"/>
      <c r="DD5071" s="333"/>
      <c r="DN5071" s="333"/>
      <c r="DX5071" s="333"/>
      <c r="EH5071" s="333"/>
      <c r="ER5071" s="333"/>
      <c r="FX5071" s="389"/>
      <c r="GH5071" s="333"/>
      <c r="GR5071" s="333"/>
      <c r="HB5071" s="333"/>
      <c r="HL5071" s="333"/>
      <c r="HV5071" s="333"/>
      <c r="IA5071" s="325"/>
    </row>
    <row r="5072" spans="1:235" s="48" customFormat="1">
      <c r="A5072" s="46"/>
      <c r="AB5072" s="333"/>
      <c r="AL5072" s="333"/>
      <c r="AV5072" s="333"/>
      <c r="BF5072" s="333"/>
      <c r="BP5072" s="333"/>
      <c r="BZ5072" s="333"/>
      <c r="CJ5072" s="333"/>
      <c r="CT5072" s="333"/>
      <c r="DD5072" s="333"/>
      <c r="DN5072" s="333"/>
      <c r="DX5072" s="333"/>
      <c r="EH5072" s="333"/>
      <c r="ER5072" s="333"/>
      <c r="FX5072" s="389"/>
      <c r="GH5072" s="333"/>
      <c r="GR5072" s="333"/>
      <c r="HB5072" s="333"/>
      <c r="HL5072" s="333"/>
      <c r="HV5072" s="333"/>
      <c r="IA5072" s="325"/>
    </row>
    <row r="5073" spans="1:235" s="48" customFormat="1">
      <c r="A5073" s="46"/>
      <c r="AB5073" s="333"/>
      <c r="AL5073" s="333"/>
      <c r="AV5073" s="333"/>
      <c r="BF5073" s="333"/>
      <c r="BP5073" s="333"/>
      <c r="BZ5073" s="333"/>
      <c r="CJ5073" s="333"/>
      <c r="CT5073" s="333"/>
      <c r="DD5073" s="333"/>
      <c r="DN5073" s="333"/>
      <c r="DX5073" s="333"/>
      <c r="EH5073" s="333"/>
      <c r="ER5073" s="333"/>
      <c r="FX5073" s="389"/>
      <c r="GH5073" s="333"/>
      <c r="GR5073" s="333"/>
      <c r="HB5073" s="333"/>
      <c r="HL5073" s="333"/>
      <c r="HV5073" s="333"/>
      <c r="IA5073" s="325"/>
    </row>
    <row r="5074" spans="1:235" s="48" customFormat="1">
      <c r="A5074" s="46"/>
      <c r="AB5074" s="333"/>
      <c r="AL5074" s="333"/>
      <c r="AV5074" s="333"/>
      <c r="BF5074" s="333"/>
      <c r="BP5074" s="333"/>
      <c r="BZ5074" s="333"/>
      <c r="CJ5074" s="333"/>
      <c r="CT5074" s="333"/>
      <c r="DD5074" s="333"/>
      <c r="DN5074" s="333"/>
      <c r="DX5074" s="333"/>
      <c r="EH5074" s="333"/>
      <c r="ER5074" s="333"/>
      <c r="FX5074" s="389"/>
      <c r="GH5074" s="333"/>
      <c r="GR5074" s="333"/>
      <c r="HB5074" s="333"/>
      <c r="HL5074" s="333"/>
      <c r="HV5074" s="333"/>
      <c r="IA5074" s="325"/>
    </row>
    <row r="5075" spans="1:235" s="48" customFormat="1">
      <c r="A5075" s="46"/>
      <c r="AB5075" s="333"/>
      <c r="AL5075" s="333"/>
      <c r="AV5075" s="333"/>
      <c r="BF5075" s="333"/>
      <c r="BP5075" s="333"/>
      <c r="BZ5075" s="333"/>
      <c r="CJ5075" s="333"/>
      <c r="CT5075" s="333"/>
      <c r="DD5075" s="333"/>
      <c r="DN5075" s="333"/>
      <c r="DX5075" s="333"/>
      <c r="EH5075" s="333"/>
      <c r="ER5075" s="333"/>
      <c r="FX5075" s="389"/>
      <c r="GH5075" s="333"/>
      <c r="GR5075" s="333"/>
      <c r="HB5075" s="333"/>
      <c r="HL5075" s="333"/>
      <c r="HV5075" s="333"/>
      <c r="IA5075" s="325"/>
    </row>
    <row r="5076" spans="1:235" s="48" customFormat="1">
      <c r="A5076" s="46"/>
      <c r="AB5076" s="333"/>
      <c r="AL5076" s="333"/>
      <c r="AV5076" s="333"/>
      <c r="BF5076" s="333"/>
      <c r="BP5076" s="333"/>
      <c r="BZ5076" s="333"/>
      <c r="CJ5076" s="333"/>
      <c r="CT5076" s="333"/>
      <c r="DD5076" s="333"/>
      <c r="DN5076" s="333"/>
      <c r="DX5076" s="333"/>
      <c r="EH5076" s="333"/>
      <c r="ER5076" s="333"/>
      <c r="FX5076" s="389"/>
      <c r="GH5076" s="333"/>
      <c r="GR5076" s="333"/>
      <c r="HB5076" s="333"/>
      <c r="HL5076" s="333"/>
      <c r="HV5076" s="333"/>
      <c r="IA5076" s="325"/>
    </row>
    <row r="5077" spans="1:235" s="48" customFormat="1">
      <c r="A5077" s="46"/>
      <c r="AB5077" s="333"/>
      <c r="AL5077" s="333"/>
      <c r="AV5077" s="333"/>
      <c r="BF5077" s="333"/>
      <c r="BP5077" s="333"/>
      <c r="BZ5077" s="333"/>
      <c r="CJ5077" s="333"/>
      <c r="CT5077" s="333"/>
      <c r="DD5077" s="333"/>
      <c r="DN5077" s="333"/>
      <c r="DX5077" s="333"/>
      <c r="EH5077" s="333"/>
      <c r="ER5077" s="333"/>
      <c r="FX5077" s="389"/>
      <c r="GH5077" s="333"/>
      <c r="GR5077" s="333"/>
      <c r="HB5077" s="333"/>
      <c r="HL5077" s="333"/>
      <c r="HV5077" s="333"/>
      <c r="IA5077" s="325"/>
    </row>
    <row r="5078" spans="1:235" s="48" customFormat="1">
      <c r="A5078" s="46"/>
      <c r="AB5078" s="333"/>
      <c r="AL5078" s="333"/>
      <c r="AV5078" s="333"/>
      <c r="BF5078" s="333"/>
      <c r="BP5078" s="333"/>
      <c r="BZ5078" s="333"/>
      <c r="CJ5078" s="333"/>
      <c r="CT5078" s="333"/>
      <c r="DD5078" s="333"/>
      <c r="DN5078" s="333"/>
      <c r="DX5078" s="333"/>
      <c r="EH5078" s="333"/>
      <c r="ER5078" s="333"/>
      <c r="FX5078" s="389"/>
      <c r="GH5078" s="333"/>
      <c r="GR5078" s="333"/>
      <c r="HB5078" s="333"/>
      <c r="HL5078" s="333"/>
      <c r="HV5078" s="333"/>
      <c r="IA5078" s="325"/>
    </row>
    <row r="5079" spans="1:235" s="48" customFormat="1">
      <c r="A5079" s="46"/>
      <c r="AB5079" s="333"/>
      <c r="AL5079" s="333"/>
      <c r="AV5079" s="333"/>
      <c r="BF5079" s="333"/>
      <c r="BP5079" s="333"/>
      <c r="BZ5079" s="333"/>
      <c r="CJ5079" s="333"/>
      <c r="CT5079" s="333"/>
      <c r="DD5079" s="333"/>
      <c r="DN5079" s="333"/>
      <c r="DX5079" s="333"/>
      <c r="EH5079" s="333"/>
      <c r="ER5079" s="333"/>
      <c r="FX5079" s="389"/>
      <c r="GH5079" s="333"/>
      <c r="GR5079" s="333"/>
      <c r="HB5079" s="333"/>
      <c r="HL5079" s="333"/>
      <c r="HV5079" s="333"/>
      <c r="IA5079" s="325"/>
    </row>
    <row r="5080" spans="1:235" s="48" customFormat="1">
      <c r="A5080" s="46"/>
      <c r="AB5080" s="333"/>
      <c r="AL5080" s="333"/>
      <c r="AV5080" s="333"/>
      <c r="BF5080" s="333"/>
      <c r="BP5080" s="333"/>
      <c r="BZ5080" s="333"/>
      <c r="CJ5080" s="333"/>
      <c r="CT5080" s="333"/>
      <c r="DD5080" s="333"/>
      <c r="DN5080" s="333"/>
      <c r="DX5080" s="333"/>
      <c r="EH5080" s="333"/>
      <c r="ER5080" s="333"/>
      <c r="FX5080" s="389"/>
      <c r="GH5080" s="333"/>
      <c r="GR5080" s="333"/>
      <c r="HB5080" s="333"/>
      <c r="HL5080" s="333"/>
      <c r="HV5080" s="333"/>
      <c r="IA5080" s="325"/>
    </row>
    <row r="5081" spans="1:235" s="48" customFormat="1">
      <c r="A5081" s="46"/>
      <c r="AB5081" s="333"/>
      <c r="AL5081" s="333"/>
      <c r="AV5081" s="333"/>
      <c r="BF5081" s="333"/>
      <c r="BP5081" s="333"/>
      <c r="BZ5081" s="333"/>
      <c r="CJ5081" s="333"/>
      <c r="CT5081" s="333"/>
      <c r="DD5081" s="333"/>
      <c r="DN5081" s="333"/>
      <c r="DX5081" s="333"/>
      <c r="EH5081" s="333"/>
      <c r="ER5081" s="333"/>
      <c r="FX5081" s="389"/>
      <c r="GH5081" s="333"/>
      <c r="GR5081" s="333"/>
      <c r="HB5081" s="333"/>
      <c r="HL5081" s="333"/>
      <c r="HV5081" s="333"/>
      <c r="IA5081" s="325"/>
    </row>
    <row r="5082" spans="1:235" s="48" customFormat="1">
      <c r="A5082" s="46"/>
      <c r="AB5082" s="333"/>
      <c r="AL5082" s="333"/>
      <c r="AV5082" s="333"/>
      <c r="BF5082" s="333"/>
      <c r="BP5082" s="333"/>
      <c r="BZ5082" s="333"/>
      <c r="CJ5082" s="333"/>
      <c r="CT5082" s="333"/>
      <c r="DD5082" s="333"/>
      <c r="DN5082" s="333"/>
      <c r="DX5082" s="333"/>
      <c r="EH5082" s="333"/>
      <c r="ER5082" s="333"/>
      <c r="FX5082" s="389"/>
      <c r="GH5082" s="333"/>
      <c r="GR5082" s="333"/>
      <c r="HB5082" s="333"/>
      <c r="HL5082" s="333"/>
      <c r="HV5082" s="333"/>
      <c r="IA5082" s="325"/>
    </row>
    <row r="5083" spans="1:235" s="48" customFormat="1">
      <c r="A5083" s="46"/>
      <c r="AB5083" s="333"/>
      <c r="AL5083" s="333"/>
      <c r="AV5083" s="333"/>
      <c r="BF5083" s="333"/>
      <c r="BP5083" s="333"/>
      <c r="BZ5083" s="333"/>
      <c r="CJ5083" s="333"/>
      <c r="CT5083" s="333"/>
      <c r="DD5083" s="333"/>
      <c r="DN5083" s="333"/>
      <c r="DX5083" s="333"/>
      <c r="EH5083" s="333"/>
      <c r="ER5083" s="333"/>
      <c r="FX5083" s="389"/>
      <c r="GH5083" s="333"/>
      <c r="GR5083" s="333"/>
      <c r="HB5083" s="333"/>
      <c r="HL5083" s="333"/>
      <c r="HV5083" s="333"/>
      <c r="IA5083" s="325"/>
    </row>
    <row r="5084" spans="1:235" s="48" customFormat="1">
      <c r="A5084" s="46"/>
      <c r="AB5084" s="333"/>
      <c r="AL5084" s="333"/>
      <c r="AV5084" s="333"/>
      <c r="BF5084" s="333"/>
      <c r="BP5084" s="333"/>
      <c r="BZ5084" s="333"/>
      <c r="CJ5084" s="333"/>
      <c r="CT5084" s="333"/>
      <c r="DD5084" s="333"/>
      <c r="DN5084" s="333"/>
      <c r="DX5084" s="333"/>
      <c r="EH5084" s="333"/>
      <c r="ER5084" s="333"/>
      <c r="FX5084" s="389"/>
      <c r="GH5084" s="333"/>
      <c r="GR5084" s="333"/>
      <c r="HB5084" s="333"/>
      <c r="HL5084" s="333"/>
      <c r="HV5084" s="333"/>
      <c r="IA5084" s="325"/>
    </row>
    <row r="5085" spans="1:235" s="48" customFormat="1">
      <c r="A5085" s="46"/>
      <c r="AB5085" s="333"/>
      <c r="AL5085" s="333"/>
      <c r="AV5085" s="333"/>
      <c r="BF5085" s="333"/>
      <c r="BP5085" s="333"/>
      <c r="BZ5085" s="333"/>
      <c r="CJ5085" s="333"/>
      <c r="CT5085" s="333"/>
      <c r="DD5085" s="333"/>
      <c r="DN5085" s="333"/>
      <c r="DX5085" s="333"/>
      <c r="EH5085" s="333"/>
      <c r="ER5085" s="333"/>
      <c r="FX5085" s="389"/>
      <c r="GH5085" s="333"/>
      <c r="GR5085" s="333"/>
      <c r="HB5085" s="333"/>
      <c r="HL5085" s="333"/>
      <c r="HV5085" s="333"/>
      <c r="IA5085" s="325"/>
    </row>
    <row r="5086" spans="1:235" s="48" customFormat="1">
      <c r="A5086" s="46"/>
      <c r="AB5086" s="333"/>
      <c r="AL5086" s="333"/>
      <c r="AV5086" s="333"/>
      <c r="BF5086" s="333"/>
      <c r="BP5086" s="333"/>
      <c r="BZ5086" s="333"/>
      <c r="CJ5086" s="333"/>
      <c r="CT5086" s="333"/>
      <c r="DD5086" s="333"/>
      <c r="DN5086" s="333"/>
      <c r="DX5086" s="333"/>
      <c r="EH5086" s="333"/>
      <c r="ER5086" s="333"/>
      <c r="FX5086" s="389"/>
      <c r="GH5086" s="333"/>
      <c r="GR5086" s="333"/>
      <c r="HB5086" s="333"/>
      <c r="HL5086" s="333"/>
      <c r="HV5086" s="333"/>
      <c r="IA5086" s="325"/>
    </row>
    <row r="5087" spans="1:235" s="48" customFormat="1">
      <c r="A5087" s="46"/>
      <c r="AB5087" s="333"/>
      <c r="AL5087" s="333"/>
      <c r="AV5087" s="333"/>
      <c r="BF5087" s="333"/>
      <c r="BP5087" s="333"/>
      <c r="BZ5087" s="333"/>
      <c r="CJ5087" s="333"/>
      <c r="CT5087" s="333"/>
      <c r="DD5087" s="333"/>
      <c r="DN5087" s="333"/>
      <c r="DX5087" s="333"/>
      <c r="EH5087" s="333"/>
      <c r="ER5087" s="333"/>
      <c r="FX5087" s="389"/>
      <c r="GH5087" s="333"/>
      <c r="GR5087" s="333"/>
      <c r="HB5087" s="333"/>
      <c r="HL5087" s="333"/>
      <c r="HV5087" s="333"/>
      <c r="IA5087" s="325"/>
    </row>
    <row r="5088" spans="1:235" s="48" customFormat="1">
      <c r="A5088" s="46"/>
      <c r="AB5088" s="333"/>
      <c r="AL5088" s="333"/>
      <c r="AV5088" s="333"/>
      <c r="BF5088" s="333"/>
      <c r="BP5088" s="333"/>
      <c r="BZ5088" s="333"/>
      <c r="CJ5088" s="333"/>
      <c r="CT5088" s="333"/>
      <c r="DD5088" s="333"/>
      <c r="DN5088" s="333"/>
      <c r="DX5088" s="333"/>
      <c r="EH5088" s="333"/>
      <c r="ER5088" s="333"/>
      <c r="FX5088" s="389"/>
      <c r="GH5088" s="333"/>
      <c r="GR5088" s="333"/>
      <c r="HB5088" s="333"/>
      <c r="HL5088" s="333"/>
      <c r="HV5088" s="333"/>
      <c r="IA5088" s="325"/>
    </row>
    <row r="5089" spans="1:235" s="48" customFormat="1">
      <c r="A5089" s="46"/>
      <c r="AB5089" s="333"/>
      <c r="AL5089" s="333"/>
      <c r="AV5089" s="333"/>
      <c r="BF5089" s="333"/>
      <c r="BP5089" s="333"/>
      <c r="BZ5089" s="333"/>
      <c r="CJ5089" s="333"/>
      <c r="CT5089" s="333"/>
      <c r="DD5089" s="333"/>
      <c r="DN5089" s="333"/>
      <c r="DX5089" s="333"/>
      <c r="EH5089" s="333"/>
      <c r="ER5089" s="333"/>
      <c r="FX5089" s="389"/>
      <c r="GH5089" s="333"/>
      <c r="GR5089" s="333"/>
      <c r="HB5089" s="333"/>
      <c r="HL5089" s="333"/>
      <c r="HV5089" s="333"/>
      <c r="IA5089" s="325"/>
    </row>
    <row r="5090" spans="1:235" s="48" customFormat="1">
      <c r="A5090" s="46"/>
      <c r="AB5090" s="333"/>
      <c r="AL5090" s="333"/>
      <c r="AV5090" s="333"/>
      <c r="BF5090" s="333"/>
      <c r="BP5090" s="333"/>
      <c r="BZ5090" s="333"/>
      <c r="CJ5090" s="333"/>
      <c r="CT5090" s="333"/>
      <c r="DD5090" s="333"/>
      <c r="DN5090" s="333"/>
      <c r="DX5090" s="333"/>
      <c r="EH5090" s="333"/>
      <c r="ER5090" s="333"/>
      <c r="FX5090" s="389"/>
      <c r="GH5090" s="333"/>
      <c r="GR5090" s="333"/>
      <c r="HB5090" s="333"/>
      <c r="HL5090" s="333"/>
      <c r="HV5090" s="333"/>
      <c r="IA5090" s="325"/>
    </row>
    <row r="5091" spans="1:235" s="48" customFormat="1">
      <c r="A5091" s="46"/>
      <c r="AB5091" s="333"/>
      <c r="AL5091" s="333"/>
      <c r="AV5091" s="333"/>
      <c r="BF5091" s="333"/>
      <c r="BP5091" s="333"/>
      <c r="BZ5091" s="333"/>
      <c r="CJ5091" s="333"/>
      <c r="CT5091" s="333"/>
      <c r="DD5091" s="333"/>
      <c r="DN5091" s="333"/>
      <c r="DX5091" s="333"/>
      <c r="EH5091" s="333"/>
      <c r="ER5091" s="333"/>
      <c r="FX5091" s="389"/>
      <c r="GH5091" s="333"/>
      <c r="GR5091" s="333"/>
      <c r="HB5091" s="333"/>
      <c r="HL5091" s="333"/>
      <c r="HV5091" s="333"/>
      <c r="IA5091" s="325"/>
    </row>
    <row r="5092" spans="1:235" s="48" customFormat="1">
      <c r="A5092" s="46"/>
      <c r="AB5092" s="333"/>
      <c r="AL5092" s="333"/>
      <c r="AV5092" s="333"/>
      <c r="BF5092" s="333"/>
      <c r="BP5092" s="333"/>
      <c r="BZ5092" s="333"/>
      <c r="CJ5092" s="333"/>
      <c r="CT5092" s="333"/>
      <c r="DD5092" s="333"/>
      <c r="DN5092" s="333"/>
      <c r="DX5092" s="333"/>
      <c r="EH5092" s="333"/>
      <c r="ER5092" s="333"/>
      <c r="FX5092" s="389"/>
      <c r="GH5092" s="333"/>
      <c r="GR5092" s="333"/>
      <c r="HB5092" s="333"/>
      <c r="HL5092" s="333"/>
      <c r="HV5092" s="333"/>
      <c r="IA5092" s="325"/>
    </row>
    <row r="5093" spans="1:235" s="48" customFormat="1">
      <c r="A5093" s="46"/>
      <c r="AB5093" s="333"/>
      <c r="AL5093" s="333"/>
      <c r="AV5093" s="333"/>
      <c r="BF5093" s="333"/>
      <c r="BP5093" s="333"/>
      <c r="BZ5093" s="333"/>
      <c r="CJ5093" s="333"/>
      <c r="CT5093" s="333"/>
      <c r="DD5093" s="333"/>
      <c r="DN5093" s="333"/>
      <c r="DX5093" s="333"/>
      <c r="EH5093" s="333"/>
      <c r="ER5093" s="333"/>
      <c r="FX5093" s="389"/>
      <c r="GH5093" s="333"/>
      <c r="GR5093" s="333"/>
      <c r="HB5093" s="333"/>
      <c r="HL5093" s="333"/>
      <c r="HV5093" s="333"/>
      <c r="IA5093" s="325"/>
    </row>
    <row r="5094" spans="1:235" s="48" customFormat="1">
      <c r="A5094" s="46"/>
      <c r="AB5094" s="333"/>
      <c r="AL5094" s="333"/>
      <c r="AV5094" s="333"/>
      <c r="BF5094" s="333"/>
      <c r="BP5094" s="333"/>
      <c r="BZ5094" s="333"/>
      <c r="CJ5094" s="333"/>
      <c r="CT5094" s="333"/>
      <c r="DD5094" s="333"/>
      <c r="DN5094" s="333"/>
      <c r="DX5094" s="333"/>
      <c r="EH5094" s="333"/>
      <c r="ER5094" s="333"/>
      <c r="FX5094" s="389"/>
      <c r="GH5094" s="333"/>
      <c r="GR5094" s="333"/>
      <c r="HB5094" s="333"/>
      <c r="HL5094" s="333"/>
      <c r="HV5094" s="333"/>
      <c r="IA5094" s="325"/>
    </row>
    <row r="5095" spans="1:235" s="48" customFormat="1">
      <c r="A5095" s="46"/>
      <c r="AB5095" s="333"/>
      <c r="AL5095" s="333"/>
      <c r="AV5095" s="333"/>
      <c r="BF5095" s="333"/>
      <c r="BP5095" s="333"/>
      <c r="BZ5095" s="333"/>
      <c r="CJ5095" s="333"/>
      <c r="CT5095" s="333"/>
      <c r="DD5095" s="333"/>
      <c r="DN5095" s="333"/>
      <c r="DX5095" s="333"/>
      <c r="EH5095" s="333"/>
      <c r="ER5095" s="333"/>
      <c r="FX5095" s="389"/>
      <c r="GH5095" s="333"/>
      <c r="GR5095" s="333"/>
      <c r="HB5095" s="333"/>
      <c r="HL5095" s="333"/>
      <c r="HV5095" s="333"/>
      <c r="IA5095" s="325"/>
    </row>
    <row r="5096" spans="1:235" s="48" customFormat="1">
      <c r="A5096" s="46"/>
      <c r="AB5096" s="333"/>
      <c r="AL5096" s="333"/>
      <c r="AV5096" s="333"/>
      <c r="BF5096" s="333"/>
      <c r="BP5096" s="333"/>
      <c r="BZ5096" s="333"/>
      <c r="CJ5096" s="333"/>
      <c r="CT5096" s="333"/>
      <c r="DD5096" s="333"/>
      <c r="DN5096" s="333"/>
      <c r="DX5096" s="333"/>
      <c r="EH5096" s="333"/>
      <c r="ER5096" s="333"/>
      <c r="FX5096" s="389"/>
      <c r="GH5096" s="333"/>
      <c r="GR5096" s="333"/>
      <c r="HB5096" s="333"/>
      <c r="HL5096" s="333"/>
      <c r="HV5096" s="333"/>
      <c r="IA5096" s="325"/>
    </row>
    <row r="5097" spans="1:235" s="48" customFormat="1">
      <c r="A5097" s="46"/>
      <c r="AB5097" s="333"/>
      <c r="AL5097" s="333"/>
      <c r="AV5097" s="333"/>
      <c r="BF5097" s="333"/>
      <c r="BP5097" s="333"/>
      <c r="BZ5097" s="333"/>
      <c r="CJ5097" s="333"/>
      <c r="CT5097" s="333"/>
      <c r="DD5097" s="333"/>
      <c r="DN5097" s="333"/>
      <c r="DX5097" s="333"/>
      <c r="EH5097" s="333"/>
      <c r="ER5097" s="333"/>
      <c r="FX5097" s="389"/>
      <c r="GH5097" s="333"/>
      <c r="GR5097" s="333"/>
      <c r="HB5097" s="333"/>
      <c r="HL5097" s="333"/>
      <c r="HV5097" s="333"/>
      <c r="IA5097" s="325"/>
    </row>
    <row r="5098" spans="1:235" s="48" customFormat="1">
      <c r="A5098" s="46"/>
      <c r="AB5098" s="333"/>
      <c r="AL5098" s="333"/>
      <c r="AV5098" s="333"/>
      <c r="BF5098" s="333"/>
      <c r="BP5098" s="333"/>
      <c r="BZ5098" s="333"/>
      <c r="CJ5098" s="333"/>
      <c r="CT5098" s="333"/>
      <c r="DD5098" s="333"/>
      <c r="DN5098" s="333"/>
      <c r="DX5098" s="333"/>
      <c r="EH5098" s="333"/>
      <c r="ER5098" s="333"/>
      <c r="FX5098" s="389"/>
      <c r="GH5098" s="333"/>
      <c r="GR5098" s="333"/>
      <c r="HB5098" s="333"/>
      <c r="HL5098" s="333"/>
      <c r="HV5098" s="333"/>
      <c r="IA5098" s="325"/>
    </row>
    <row r="5099" spans="1:235" s="48" customFormat="1">
      <c r="A5099" s="46"/>
      <c r="AB5099" s="333"/>
      <c r="AL5099" s="333"/>
      <c r="AV5099" s="333"/>
      <c r="BF5099" s="333"/>
      <c r="BP5099" s="333"/>
      <c r="BZ5099" s="333"/>
      <c r="CJ5099" s="333"/>
      <c r="CT5099" s="333"/>
      <c r="DD5099" s="333"/>
      <c r="DN5099" s="333"/>
      <c r="DX5099" s="333"/>
      <c r="EH5099" s="333"/>
      <c r="ER5099" s="333"/>
      <c r="FX5099" s="389"/>
      <c r="GH5099" s="333"/>
      <c r="GR5099" s="333"/>
      <c r="HB5099" s="333"/>
      <c r="HL5099" s="333"/>
      <c r="HV5099" s="333"/>
      <c r="IA5099" s="325"/>
    </row>
    <row r="5100" spans="1:235" s="48" customFormat="1">
      <c r="A5100" s="46"/>
      <c r="AB5100" s="333"/>
      <c r="AL5100" s="333"/>
      <c r="AV5100" s="333"/>
      <c r="BF5100" s="333"/>
      <c r="BP5100" s="333"/>
      <c r="BZ5100" s="333"/>
      <c r="CJ5100" s="333"/>
      <c r="CT5100" s="333"/>
      <c r="DD5100" s="333"/>
      <c r="DN5100" s="333"/>
      <c r="DX5100" s="333"/>
      <c r="EH5100" s="333"/>
      <c r="ER5100" s="333"/>
      <c r="FX5100" s="389"/>
      <c r="GH5100" s="333"/>
      <c r="GR5100" s="333"/>
      <c r="HB5100" s="333"/>
      <c r="HL5100" s="333"/>
      <c r="HV5100" s="333"/>
      <c r="IA5100" s="325"/>
    </row>
    <row r="5101" spans="1:235" s="48" customFormat="1">
      <c r="A5101" s="46"/>
      <c r="AB5101" s="333"/>
      <c r="AL5101" s="333"/>
      <c r="AV5101" s="333"/>
      <c r="BF5101" s="333"/>
      <c r="BP5101" s="333"/>
      <c r="BZ5101" s="333"/>
      <c r="CJ5101" s="333"/>
      <c r="CT5101" s="333"/>
      <c r="DD5101" s="333"/>
      <c r="DN5101" s="333"/>
      <c r="DX5101" s="333"/>
      <c r="EH5101" s="333"/>
      <c r="ER5101" s="333"/>
      <c r="FX5101" s="389"/>
      <c r="GH5101" s="333"/>
      <c r="GR5101" s="333"/>
      <c r="HB5101" s="333"/>
      <c r="HL5101" s="333"/>
      <c r="HV5101" s="333"/>
      <c r="IA5101" s="325"/>
    </row>
    <row r="5102" spans="1:235" s="48" customFormat="1">
      <c r="A5102" s="46"/>
      <c r="AB5102" s="333"/>
      <c r="AL5102" s="333"/>
      <c r="AV5102" s="333"/>
      <c r="BF5102" s="333"/>
      <c r="BP5102" s="333"/>
      <c r="BZ5102" s="333"/>
      <c r="CJ5102" s="333"/>
      <c r="CT5102" s="333"/>
      <c r="DD5102" s="333"/>
      <c r="DN5102" s="333"/>
      <c r="DX5102" s="333"/>
      <c r="EH5102" s="333"/>
      <c r="ER5102" s="333"/>
      <c r="FX5102" s="389"/>
      <c r="GH5102" s="333"/>
      <c r="GR5102" s="333"/>
      <c r="HB5102" s="333"/>
      <c r="HL5102" s="333"/>
      <c r="HV5102" s="333"/>
      <c r="IA5102" s="325"/>
    </row>
    <row r="5103" spans="1:235" s="48" customFormat="1">
      <c r="A5103" s="46"/>
      <c r="AB5103" s="333"/>
      <c r="AL5103" s="333"/>
      <c r="AV5103" s="333"/>
      <c r="BF5103" s="333"/>
      <c r="BP5103" s="333"/>
      <c r="BZ5103" s="333"/>
      <c r="CJ5103" s="333"/>
      <c r="CT5103" s="333"/>
      <c r="DD5103" s="333"/>
      <c r="DN5103" s="333"/>
      <c r="DX5103" s="333"/>
      <c r="EH5103" s="333"/>
      <c r="ER5103" s="333"/>
      <c r="FX5103" s="389"/>
      <c r="GH5103" s="333"/>
      <c r="GR5103" s="333"/>
      <c r="HB5103" s="333"/>
      <c r="HL5103" s="333"/>
      <c r="HV5103" s="333"/>
      <c r="IA5103" s="325"/>
    </row>
    <row r="5104" spans="1:235" s="48" customFormat="1">
      <c r="A5104" s="46"/>
      <c r="AB5104" s="333"/>
      <c r="AL5104" s="333"/>
      <c r="AV5104" s="333"/>
      <c r="BF5104" s="333"/>
      <c r="BP5104" s="333"/>
      <c r="BZ5104" s="333"/>
      <c r="CJ5104" s="333"/>
      <c r="CT5104" s="333"/>
      <c r="DD5104" s="333"/>
      <c r="DN5104" s="333"/>
      <c r="DX5104" s="333"/>
      <c r="EH5104" s="333"/>
      <c r="ER5104" s="333"/>
      <c r="FX5104" s="389"/>
      <c r="GH5104" s="333"/>
      <c r="GR5104" s="333"/>
      <c r="HB5104" s="333"/>
      <c r="HL5104" s="333"/>
      <c r="HV5104" s="333"/>
      <c r="IA5104" s="325"/>
    </row>
    <row r="5105" spans="1:235" s="48" customFormat="1">
      <c r="A5105" s="46"/>
      <c r="AB5105" s="333"/>
      <c r="AL5105" s="333"/>
      <c r="AV5105" s="333"/>
      <c r="BF5105" s="333"/>
      <c r="BP5105" s="333"/>
      <c r="BZ5105" s="333"/>
      <c r="CJ5105" s="333"/>
      <c r="CT5105" s="333"/>
      <c r="DD5105" s="333"/>
      <c r="DN5105" s="333"/>
      <c r="DX5105" s="333"/>
      <c r="EH5105" s="333"/>
      <c r="ER5105" s="333"/>
      <c r="FX5105" s="389"/>
      <c r="GH5105" s="333"/>
      <c r="GR5105" s="333"/>
      <c r="HB5105" s="333"/>
      <c r="HL5105" s="333"/>
      <c r="HV5105" s="333"/>
      <c r="IA5105" s="325"/>
    </row>
    <row r="5106" spans="1:235" s="48" customFormat="1">
      <c r="A5106" s="46"/>
      <c r="AB5106" s="333"/>
      <c r="AL5106" s="333"/>
      <c r="AV5106" s="333"/>
      <c r="BF5106" s="333"/>
      <c r="BP5106" s="333"/>
      <c r="BZ5106" s="333"/>
      <c r="CJ5106" s="333"/>
      <c r="CT5106" s="333"/>
      <c r="DD5106" s="333"/>
      <c r="DN5106" s="333"/>
      <c r="DX5106" s="333"/>
      <c r="EH5106" s="333"/>
      <c r="ER5106" s="333"/>
      <c r="FX5106" s="389"/>
      <c r="GH5106" s="333"/>
      <c r="GR5106" s="333"/>
      <c r="HB5106" s="333"/>
      <c r="HL5106" s="333"/>
      <c r="HV5106" s="333"/>
      <c r="IA5106" s="325"/>
    </row>
    <row r="5107" spans="1:235" s="48" customFormat="1">
      <c r="A5107" s="46"/>
      <c r="AB5107" s="333"/>
      <c r="AL5107" s="333"/>
      <c r="AV5107" s="333"/>
      <c r="BF5107" s="333"/>
      <c r="BP5107" s="333"/>
      <c r="BZ5107" s="333"/>
      <c r="CJ5107" s="333"/>
      <c r="CT5107" s="333"/>
      <c r="DD5107" s="333"/>
      <c r="DN5107" s="333"/>
      <c r="DX5107" s="333"/>
      <c r="EH5107" s="333"/>
      <c r="ER5107" s="333"/>
      <c r="FX5107" s="389"/>
      <c r="GH5107" s="333"/>
      <c r="GR5107" s="333"/>
      <c r="HB5107" s="333"/>
      <c r="HL5107" s="333"/>
      <c r="HV5107" s="333"/>
      <c r="IA5107" s="325"/>
    </row>
    <row r="5108" spans="1:235" s="48" customFormat="1">
      <c r="A5108" s="46"/>
      <c r="AB5108" s="333"/>
      <c r="AL5108" s="333"/>
      <c r="AV5108" s="333"/>
      <c r="BF5108" s="333"/>
      <c r="BP5108" s="333"/>
      <c r="BZ5108" s="333"/>
      <c r="CJ5108" s="333"/>
      <c r="CT5108" s="333"/>
      <c r="DD5108" s="333"/>
      <c r="DN5108" s="333"/>
      <c r="DX5108" s="333"/>
      <c r="EH5108" s="333"/>
      <c r="ER5108" s="333"/>
      <c r="FX5108" s="389"/>
      <c r="GH5108" s="333"/>
      <c r="GR5108" s="333"/>
      <c r="HB5108" s="333"/>
      <c r="HL5108" s="333"/>
      <c r="HV5108" s="333"/>
      <c r="IA5108" s="325"/>
    </row>
    <row r="5109" spans="1:235" s="48" customFormat="1">
      <c r="A5109" s="46"/>
      <c r="AB5109" s="333"/>
      <c r="AL5109" s="333"/>
      <c r="AV5109" s="333"/>
      <c r="BF5109" s="333"/>
      <c r="BP5109" s="333"/>
      <c r="BZ5109" s="333"/>
      <c r="CJ5109" s="333"/>
      <c r="CT5109" s="333"/>
      <c r="DD5109" s="333"/>
      <c r="DN5109" s="333"/>
      <c r="DX5109" s="333"/>
      <c r="EH5109" s="333"/>
      <c r="ER5109" s="333"/>
      <c r="FX5109" s="389"/>
      <c r="GH5109" s="333"/>
      <c r="GR5109" s="333"/>
      <c r="HB5109" s="333"/>
      <c r="HL5109" s="333"/>
      <c r="HV5109" s="333"/>
      <c r="IA5109" s="325"/>
    </row>
    <row r="5110" spans="1:235" s="48" customFormat="1">
      <c r="A5110" s="46"/>
      <c r="AB5110" s="333"/>
      <c r="AL5110" s="333"/>
      <c r="AV5110" s="333"/>
      <c r="BF5110" s="333"/>
      <c r="BP5110" s="333"/>
      <c r="BZ5110" s="333"/>
      <c r="CJ5110" s="333"/>
      <c r="CT5110" s="333"/>
      <c r="DD5110" s="333"/>
      <c r="DN5110" s="333"/>
      <c r="DX5110" s="333"/>
      <c r="EH5110" s="333"/>
      <c r="ER5110" s="333"/>
      <c r="FX5110" s="389"/>
      <c r="GH5110" s="333"/>
      <c r="GR5110" s="333"/>
      <c r="HB5110" s="333"/>
      <c r="HL5110" s="333"/>
      <c r="HV5110" s="333"/>
      <c r="IA5110" s="325"/>
    </row>
    <row r="5111" spans="1:235" s="48" customFormat="1">
      <c r="A5111" s="46"/>
      <c r="AB5111" s="333"/>
      <c r="AL5111" s="333"/>
      <c r="AV5111" s="333"/>
      <c r="BF5111" s="333"/>
      <c r="BP5111" s="333"/>
      <c r="BZ5111" s="333"/>
      <c r="CJ5111" s="333"/>
      <c r="CT5111" s="333"/>
      <c r="DD5111" s="333"/>
      <c r="DN5111" s="333"/>
      <c r="DX5111" s="333"/>
      <c r="EH5111" s="333"/>
      <c r="ER5111" s="333"/>
      <c r="FX5111" s="389"/>
      <c r="GH5111" s="333"/>
      <c r="GR5111" s="333"/>
      <c r="HB5111" s="333"/>
      <c r="HL5111" s="333"/>
      <c r="HV5111" s="333"/>
      <c r="IA5111" s="325"/>
    </row>
    <row r="5112" spans="1:235" s="48" customFormat="1">
      <c r="A5112" s="46"/>
      <c r="AB5112" s="333"/>
      <c r="AL5112" s="333"/>
      <c r="AV5112" s="333"/>
      <c r="BF5112" s="333"/>
      <c r="BP5112" s="333"/>
      <c r="BZ5112" s="333"/>
      <c r="CJ5112" s="333"/>
      <c r="CT5112" s="333"/>
      <c r="DD5112" s="333"/>
      <c r="DN5112" s="333"/>
      <c r="DX5112" s="333"/>
      <c r="EH5112" s="333"/>
      <c r="ER5112" s="333"/>
      <c r="FX5112" s="389"/>
      <c r="GH5112" s="333"/>
      <c r="GR5112" s="333"/>
      <c r="HB5112" s="333"/>
      <c r="HL5112" s="333"/>
      <c r="HV5112" s="333"/>
      <c r="IA5112" s="325"/>
    </row>
    <row r="5113" spans="1:235" s="48" customFormat="1">
      <c r="A5113" s="46"/>
      <c r="AB5113" s="333"/>
      <c r="AL5113" s="333"/>
      <c r="AV5113" s="333"/>
      <c r="BF5113" s="333"/>
      <c r="BP5113" s="333"/>
      <c r="BZ5113" s="333"/>
      <c r="CJ5113" s="333"/>
      <c r="CT5113" s="333"/>
      <c r="DD5113" s="333"/>
      <c r="DN5113" s="333"/>
      <c r="DX5113" s="333"/>
      <c r="EH5113" s="333"/>
      <c r="ER5113" s="333"/>
      <c r="FX5113" s="389"/>
      <c r="GH5113" s="333"/>
      <c r="GR5113" s="333"/>
      <c r="HB5113" s="333"/>
      <c r="HL5113" s="333"/>
      <c r="HV5113" s="333"/>
      <c r="IA5113" s="325"/>
    </row>
    <row r="5114" spans="1:235" s="48" customFormat="1">
      <c r="A5114" s="46"/>
      <c r="AB5114" s="333"/>
      <c r="AL5114" s="333"/>
      <c r="AV5114" s="333"/>
      <c r="BF5114" s="333"/>
      <c r="BP5114" s="333"/>
      <c r="BZ5114" s="333"/>
      <c r="CJ5114" s="333"/>
      <c r="CT5114" s="333"/>
      <c r="DD5114" s="333"/>
      <c r="DN5114" s="333"/>
      <c r="DX5114" s="333"/>
      <c r="EH5114" s="333"/>
      <c r="ER5114" s="333"/>
      <c r="FX5114" s="389"/>
      <c r="GH5114" s="333"/>
      <c r="GR5114" s="333"/>
      <c r="HB5114" s="333"/>
      <c r="HL5114" s="333"/>
      <c r="HV5114" s="333"/>
      <c r="IA5114" s="325"/>
    </row>
    <row r="5115" spans="1:235" s="48" customFormat="1">
      <c r="A5115" s="46"/>
      <c r="AB5115" s="333"/>
      <c r="AL5115" s="333"/>
      <c r="AV5115" s="333"/>
      <c r="BF5115" s="333"/>
      <c r="BP5115" s="333"/>
      <c r="BZ5115" s="333"/>
      <c r="CJ5115" s="333"/>
      <c r="CT5115" s="333"/>
      <c r="DD5115" s="333"/>
      <c r="DN5115" s="333"/>
      <c r="DX5115" s="333"/>
      <c r="EH5115" s="333"/>
      <c r="ER5115" s="333"/>
      <c r="FX5115" s="389"/>
      <c r="GH5115" s="333"/>
      <c r="GR5115" s="333"/>
      <c r="HB5115" s="333"/>
      <c r="HL5115" s="333"/>
      <c r="HV5115" s="333"/>
      <c r="IA5115" s="325"/>
    </row>
    <row r="5116" spans="1:235" s="48" customFormat="1">
      <c r="A5116" s="46"/>
      <c r="AB5116" s="333"/>
      <c r="AL5116" s="333"/>
      <c r="AV5116" s="333"/>
      <c r="BF5116" s="333"/>
      <c r="BP5116" s="333"/>
      <c r="BZ5116" s="333"/>
      <c r="CJ5116" s="333"/>
      <c r="CT5116" s="333"/>
      <c r="DD5116" s="333"/>
      <c r="DN5116" s="333"/>
      <c r="DX5116" s="333"/>
      <c r="EH5116" s="333"/>
      <c r="ER5116" s="333"/>
      <c r="FX5116" s="389"/>
      <c r="GH5116" s="333"/>
      <c r="GR5116" s="333"/>
      <c r="HB5116" s="333"/>
      <c r="HL5116" s="333"/>
      <c r="HV5116" s="333"/>
      <c r="IA5116" s="325"/>
    </row>
    <row r="5117" spans="1:235" s="48" customFormat="1">
      <c r="A5117" s="46"/>
      <c r="AB5117" s="333"/>
      <c r="AL5117" s="333"/>
      <c r="AV5117" s="333"/>
      <c r="BF5117" s="333"/>
      <c r="BP5117" s="333"/>
      <c r="BZ5117" s="333"/>
      <c r="CJ5117" s="333"/>
      <c r="CT5117" s="333"/>
      <c r="DD5117" s="333"/>
      <c r="DN5117" s="333"/>
      <c r="DX5117" s="333"/>
      <c r="EH5117" s="333"/>
      <c r="ER5117" s="333"/>
      <c r="FX5117" s="389"/>
      <c r="GH5117" s="333"/>
      <c r="GR5117" s="333"/>
      <c r="HB5117" s="333"/>
      <c r="HL5117" s="333"/>
      <c r="HV5117" s="333"/>
      <c r="IA5117" s="325"/>
    </row>
    <row r="5118" spans="1:235" s="48" customFormat="1">
      <c r="A5118" s="46"/>
      <c r="AB5118" s="333"/>
      <c r="AL5118" s="333"/>
      <c r="AV5118" s="333"/>
      <c r="BF5118" s="333"/>
      <c r="BP5118" s="333"/>
      <c r="BZ5118" s="333"/>
      <c r="CJ5118" s="333"/>
      <c r="CT5118" s="333"/>
      <c r="DD5118" s="333"/>
      <c r="DN5118" s="333"/>
      <c r="DX5118" s="333"/>
      <c r="EH5118" s="333"/>
      <c r="ER5118" s="333"/>
      <c r="FX5118" s="389"/>
      <c r="GH5118" s="333"/>
      <c r="GR5118" s="333"/>
      <c r="HB5118" s="333"/>
      <c r="HL5118" s="333"/>
      <c r="HV5118" s="333"/>
      <c r="IA5118" s="325"/>
    </row>
    <row r="5119" spans="1:235" s="48" customFormat="1">
      <c r="A5119" s="46"/>
      <c r="AB5119" s="333"/>
      <c r="AL5119" s="333"/>
      <c r="AV5119" s="333"/>
      <c r="BF5119" s="333"/>
      <c r="BP5119" s="333"/>
      <c r="BZ5119" s="333"/>
      <c r="CJ5119" s="333"/>
      <c r="CT5119" s="333"/>
      <c r="DD5119" s="333"/>
      <c r="DN5119" s="333"/>
      <c r="DX5119" s="333"/>
      <c r="EH5119" s="333"/>
      <c r="ER5119" s="333"/>
      <c r="FX5119" s="389"/>
      <c r="GH5119" s="333"/>
      <c r="GR5119" s="333"/>
      <c r="HB5119" s="333"/>
      <c r="HL5119" s="333"/>
      <c r="HV5119" s="333"/>
      <c r="IA5119" s="325"/>
    </row>
    <row r="5120" spans="1:235" s="48" customFormat="1">
      <c r="A5120" s="46"/>
      <c r="AB5120" s="333"/>
      <c r="AL5120" s="333"/>
      <c r="AV5120" s="333"/>
      <c r="BF5120" s="333"/>
      <c r="BP5120" s="333"/>
      <c r="BZ5120" s="333"/>
      <c r="CJ5120" s="333"/>
      <c r="CT5120" s="333"/>
      <c r="DD5120" s="333"/>
      <c r="DN5120" s="333"/>
      <c r="DX5120" s="333"/>
      <c r="EH5120" s="333"/>
      <c r="ER5120" s="333"/>
      <c r="FX5120" s="389"/>
      <c r="GH5120" s="333"/>
      <c r="GR5120" s="333"/>
      <c r="HB5120" s="333"/>
      <c r="HL5120" s="333"/>
      <c r="HV5120" s="333"/>
      <c r="IA5120" s="325"/>
    </row>
    <row r="5121" spans="1:235" s="48" customFormat="1">
      <c r="A5121" s="46"/>
      <c r="AB5121" s="333"/>
      <c r="AL5121" s="333"/>
      <c r="AV5121" s="333"/>
      <c r="BF5121" s="333"/>
      <c r="BP5121" s="333"/>
      <c r="BZ5121" s="333"/>
      <c r="CJ5121" s="333"/>
      <c r="CT5121" s="333"/>
      <c r="DD5121" s="333"/>
      <c r="DN5121" s="333"/>
      <c r="DX5121" s="333"/>
      <c r="EH5121" s="333"/>
      <c r="ER5121" s="333"/>
      <c r="FX5121" s="389"/>
      <c r="GH5121" s="333"/>
      <c r="GR5121" s="333"/>
      <c r="HB5121" s="333"/>
      <c r="HL5121" s="333"/>
      <c r="HV5121" s="333"/>
      <c r="IA5121" s="325"/>
    </row>
    <row r="5122" spans="1:235" s="48" customFormat="1">
      <c r="A5122" s="46"/>
      <c r="AB5122" s="333"/>
      <c r="AL5122" s="333"/>
      <c r="AV5122" s="333"/>
      <c r="BF5122" s="333"/>
      <c r="BP5122" s="333"/>
      <c r="BZ5122" s="333"/>
      <c r="CJ5122" s="333"/>
      <c r="CT5122" s="333"/>
      <c r="DD5122" s="333"/>
      <c r="DN5122" s="333"/>
      <c r="DX5122" s="333"/>
      <c r="EH5122" s="333"/>
      <c r="ER5122" s="333"/>
      <c r="FX5122" s="389"/>
      <c r="GH5122" s="333"/>
      <c r="GR5122" s="333"/>
      <c r="HB5122" s="333"/>
      <c r="HL5122" s="333"/>
      <c r="HV5122" s="333"/>
      <c r="IA5122" s="325"/>
    </row>
    <row r="5123" spans="1:235" s="48" customFormat="1">
      <c r="A5123" s="46"/>
      <c r="AB5123" s="333"/>
      <c r="AL5123" s="333"/>
      <c r="AV5123" s="333"/>
      <c r="BF5123" s="333"/>
      <c r="BP5123" s="333"/>
      <c r="BZ5123" s="333"/>
      <c r="CJ5123" s="333"/>
      <c r="CT5123" s="333"/>
      <c r="DD5123" s="333"/>
      <c r="DN5123" s="333"/>
      <c r="DX5123" s="333"/>
      <c r="EH5123" s="333"/>
      <c r="ER5123" s="333"/>
      <c r="FX5123" s="389"/>
      <c r="GH5123" s="333"/>
      <c r="GR5123" s="333"/>
      <c r="HB5123" s="333"/>
      <c r="HL5123" s="333"/>
      <c r="HV5123" s="333"/>
      <c r="IA5123" s="325"/>
    </row>
    <row r="5124" spans="1:235" s="48" customFormat="1">
      <c r="A5124" s="46"/>
      <c r="AB5124" s="333"/>
      <c r="AL5124" s="333"/>
      <c r="AV5124" s="333"/>
      <c r="BF5124" s="333"/>
      <c r="BP5124" s="333"/>
      <c r="BZ5124" s="333"/>
      <c r="CJ5124" s="333"/>
      <c r="CT5124" s="333"/>
      <c r="DD5124" s="333"/>
      <c r="DN5124" s="333"/>
      <c r="DX5124" s="333"/>
      <c r="EH5124" s="333"/>
      <c r="ER5124" s="333"/>
      <c r="FX5124" s="389"/>
      <c r="GH5124" s="333"/>
      <c r="GR5124" s="333"/>
      <c r="HB5124" s="333"/>
      <c r="HL5124" s="333"/>
      <c r="HV5124" s="333"/>
      <c r="IA5124" s="325"/>
    </row>
    <row r="5125" spans="1:235" s="48" customFormat="1">
      <c r="A5125" s="46"/>
      <c r="AB5125" s="333"/>
      <c r="AL5125" s="333"/>
      <c r="AV5125" s="333"/>
      <c r="BF5125" s="333"/>
      <c r="BP5125" s="333"/>
      <c r="BZ5125" s="333"/>
      <c r="CJ5125" s="333"/>
      <c r="CT5125" s="333"/>
      <c r="DD5125" s="333"/>
      <c r="DN5125" s="333"/>
      <c r="DX5125" s="333"/>
      <c r="EH5125" s="333"/>
      <c r="ER5125" s="333"/>
      <c r="FX5125" s="389"/>
      <c r="GH5125" s="333"/>
      <c r="GR5125" s="333"/>
      <c r="HB5125" s="333"/>
      <c r="HL5125" s="333"/>
      <c r="HV5125" s="333"/>
      <c r="IA5125" s="325"/>
    </row>
    <row r="5126" spans="1:235" s="48" customFormat="1">
      <c r="A5126" s="46"/>
      <c r="AB5126" s="333"/>
      <c r="AL5126" s="333"/>
      <c r="AV5126" s="333"/>
      <c r="BF5126" s="333"/>
      <c r="BP5126" s="333"/>
      <c r="BZ5126" s="333"/>
      <c r="CJ5126" s="333"/>
      <c r="CT5126" s="333"/>
      <c r="DD5126" s="333"/>
      <c r="DN5126" s="333"/>
      <c r="DX5126" s="333"/>
      <c r="EH5126" s="333"/>
      <c r="ER5126" s="333"/>
      <c r="FX5126" s="389"/>
      <c r="GH5126" s="333"/>
      <c r="GR5126" s="333"/>
      <c r="HB5126" s="333"/>
      <c r="HL5126" s="333"/>
      <c r="HV5126" s="333"/>
      <c r="IA5126" s="325"/>
    </row>
    <row r="5127" spans="1:235" s="48" customFormat="1">
      <c r="A5127" s="46"/>
      <c r="AB5127" s="333"/>
      <c r="AL5127" s="333"/>
      <c r="AV5127" s="333"/>
      <c r="BF5127" s="333"/>
      <c r="BP5127" s="333"/>
      <c r="BZ5127" s="333"/>
      <c r="CJ5127" s="333"/>
      <c r="CT5127" s="333"/>
      <c r="DD5127" s="333"/>
      <c r="DN5127" s="333"/>
      <c r="DX5127" s="333"/>
      <c r="EH5127" s="333"/>
      <c r="ER5127" s="333"/>
      <c r="FX5127" s="389"/>
      <c r="GH5127" s="333"/>
      <c r="GR5127" s="333"/>
      <c r="HB5127" s="333"/>
      <c r="HL5127" s="333"/>
      <c r="HV5127" s="333"/>
      <c r="IA5127" s="325"/>
    </row>
    <row r="5128" spans="1:235" s="48" customFormat="1">
      <c r="A5128" s="46"/>
      <c r="AB5128" s="333"/>
      <c r="AL5128" s="333"/>
      <c r="AV5128" s="333"/>
      <c r="BF5128" s="333"/>
      <c r="BP5128" s="333"/>
      <c r="BZ5128" s="333"/>
      <c r="CJ5128" s="333"/>
      <c r="CT5128" s="333"/>
      <c r="DD5128" s="333"/>
      <c r="DN5128" s="333"/>
      <c r="DX5128" s="333"/>
      <c r="EH5128" s="333"/>
      <c r="ER5128" s="333"/>
      <c r="FX5128" s="389"/>
      <c r="GH5128" s="333"/>
      <c r="GR5128" s="333"/>
      <c r="HB5128" s="333"/>
      <c r="HL5128" s="333"/>
      <c r="HV5128" s="333"/>
      <c r="IA5128" s="325"/>
    </row>
    <row r="5129" spans="1:235" s="48" customFormat="1">
      <c r="A5129" s="46"/>
      <c r="AB5129" s="333"/>
      <c r="AL5129" s="333"/>
      <c r="AV5129" s="333"/>
      <c r="BF5129" s="333"/>
      <c r="BP5129" s="333"/>
      <c r="BZ5129" s="333"/>
      <c r="CJ5129" s="333"/>
      <c r="CT5129" s="333"/>
      <c r="DD5129" s="333"/>
      <c r="DN5129" s="333"/>
      <c r="DX5129" s="333"/>
      <c r="EH5129" s="333"/>
      <c r="ER5129" s="333"/>
      <c r="FX5129" s="389"/>
      <c r="GH5129" s="333"/>
      <c r="GR5129" s="333"/>
      <c r="HB5129" s="333"/>
      <c r="HL5129" s="333"/>
      <c r="HV5129" s="333"/>
      <c r="IA5129" s="325"/>
    </row>
    <row r="5130" spans="1:235" s="48" customFormat="1">
      <c r="A5130" s="46"/>
      <c r="AB5130" s="333"/>
      <c r="AL5130" s="333"/>
      <c r="AV5130" s="333"/>
      <c r="BF5130" s="333"/>
      <c r="BP5130" s="333"/>
      <c r="BZ5130" s="333"/>
      <c r="CJ5130" s="333"/>
      <c r="CT5130" s="333"/>
      <c r="DD5130" s="333"/>
      <c r="DN5130" s="333"/>
      <c r="DX5130" s="333"/>
      <c r="EH5130" s="333"/>
      <c r="ER5130" s="333"/>
      <c r="FX5130" s="389"/>
      <c r="GH5130" s="333"/>
      <c r="GR5130" s="333"/>
      <c r="HB5130" s="333"/>
      <c r="HL5130" s="333"/>
      <c r="HV5130" s="333"/>
      <c r="IA5130" s="325"/>
    </row>
    <row r="5131" spans="1:235" s="48" customFormat="1">
      <c r="A5131" s="46"/>
      <c r="AB5131" s="333"/>
      <c r="AL5131" s="333"/>
      <c r="AV5131" s="333"/>
      <c r="BF5131" s="333"/>
      <c r="BP5131" s="333"/>
      <c r="BZ5131" s="333"/>
      <c r="CJ5131" s="333"/>
      <c r="CT5131" s="333"/>
      <c r="DD5131" s="333"/>
      <c r="DN5131" s="333"/>
      <c r="DX5131" s="333"/>
      <c r="EH5131" s="333"/>
      <c r="ER5131" s="333"/>
      <c r="FX5131" s="389"/>
      <c r="GH5131" s="333"/>
      <c r="GR5131" s="333"/>
      <c r="HB5131" s="333"/>
      <c r="HL5131" s="333"/>
      <c r="HV5131" s="333"/>
      <c r="IA5131" s="325"/>
    </row>
    <row r="5132" spans="1:235" s="48" customFormat="1">
      <c r="A5132" s="46"/>
      <c r="AB5132" s="333"/>
      <c r="AL5132" s="333"/>
      <c r="AV5132" s="333"/>
      <c r="BF5132" s="333"/>
      <c r="BP5132" s="333"/>
      <c r="BZ5132" s="333"/>
      <c r="CJ5132" s="333"/>
      <c r="CT5132" s="333"/>
      <c r="DD5132" s="333"/>
      <c r="DN5132" s="333"/>
      <c r="DX5132" s="333"/>
      <c r="EH5132" s="333"/>
      <c r="ER5132" s="333"/>
      <c r="FX5132" s="389"/>
      <c r="GH5132" s="333"/>
      <c r="GR5132" s="333"/>
      <c r="HB5132" s="333"/>
      <c r="HL5132" s="333"/>
      <c r="HV5132" s="333"/>
      <c r="IA5132" s="325"/>
    </row>
    <row r="5133" spans="1:235" s="48" customFormat="1">
      <c r="A5133" s="46"/>
      <c r="AB5133" s="333"/>
      <c r="AL5133" s="333"/>
      <c r="AV5133" s="333"/>
      <c r="BF5133" s="333"/>
      <c r="BP5133" s="333"/>
      <c r="BZ5133" s="333"/>
      <c r="CJ5133" s="333"/>
      <c r="CT5133" s="333"/>
      <c r="DD5133" s="333"/>
      <c r="DN5133" s="333"/>
      <c r="DX5133" s="333"/>
      <c r="EH5133" s="333"/>
      <c r="ER5133" s="333"/>
      <c r="FX5133" s="389"/>
      <c r="GH5133" s="333"/>
      <c r="GR5133" s="333"/>
      <c r="HB5133" s="333"/>
      <c r="HL5133" s="333"/>
      <c r="HV5133" s="333"/>
      <c r="IA5133" s="325"/>
    </row>
    <row r="5134" spans="1:235" s="48" customFormat="1">
      <c r="A5134" s="46"/>
      <c r="AB5134" s="333"/>
      <c r="AL5134" s="333"/>
      <c r="AV5134" s="333"/>
      <c r="BF5134" s="333"/>
      <c r="BP5134" s="333"/>
      <c r="BZ5134" s="333"/>
      <c r="CJ5134" s="333"/>
      <c r="CT5134" s="333"/>
      <c r="DD5134" s="333"/>
      <c r="DN5134" s="333"/>
      <c r="DX5134" s="333"/>
      <c r="EH5134" s="333"/>
      <c r="ER5134" s="333"/>
      <c r="FX5134" s="389"/>
      <c r="GH5134" s="333"/>
      <c r="GR5134" s="333"/>
      <c r="HB5134" s="333"/>
      <c r="HL5134" s="333"/>
      <c r="HV5134" s="333"/>
      <c r="IA5134" s="325"/>
    </row>
    <row r="5135" spans="1:235" s="48" customFormat="1">
      <c r="A5135" s="46"/>
      <c r="AB5135" s="333"/>
      <c r="AL5135" s="333"/>
      <c r="AV5135" s="333"/>
      <c r="BF5135" s="333"/>
      <c r="BP5135" s="333"/>
      <c r="BZ5135" s="333"/>
      <c r="CJ5135" s="333"/>
      <c r="CT5135" s="333"/>
      <c r="DD5135" s="333"/>
      <c r="DN5135" s="333"/>
      <c r="DX5135" s="333"/>
      <c r="EH5135" s="333"/>
      <c r="ER5135" s="333"/>
      <c r="FX5135" s="389"/>
      <c r="GH5135" s="333"/>
      <c r="GR5135" s="333"/>
      <c r="HB5135" s="333"/>
      <c r="HL5135" s="333"/>
      <c r="HV5135" s="333"/>
      <c r="IA5135" s="325"/>
    </row>
    <row r="5136" spans="1:235" s="48" customFormat="1">
      <c r="A5136" s="46"/>
      <c r="AB5136" s="333"/>
      <c r="AL5136" s="333"/>
      <c r="AV5136" s="333"/>
      <c r="BF5136" s="333"/>
      <c r="BP5136" s="333"/>
      <c r="BZ5136" s="333"/>
      <c r="CJ5136" s="333"/>
      <c r="CT5136" s="333"/>
      <c r="DD5136" s="333"/>
      <c r="DN5136" s="333"/>
      <c r="DX5136" s="333"/>
      <c r="EH5136" s="333"/>
      <c r="ER5136" s="333"/>
      <c r="FX5136" s="389"/>
      <c r="GH5136" s="333"/>
      <c r="GR5136" s="333"/>
      <c r="HB5136" s="333"/>
      <c r="HL5136" s="333"/>
      <c r="HV5136" s="333"/>
      <c r="IA5136" s="325"/>
    </row>
    <row r="5137" spans="1:235" s="48" customFormat="1">
      <c r="A5137" s="46"/>
      <c r="AB5137" s="333"/>
      <c r="AL5137" s="333"/>
      <c r="AV5137" s="333"/>
      <c r="BF5137" s="333"/>
      <c r="BP5137" s="333"/>
      <c r="BZ5137" s="333"/>
      <c r="CJ5137" s="333"/>
      <c r="CT5137" s="333"/>
      <c r="DD5137" s="333"/>
      <c r="DN5137" s="333"/>
      <c r="DX5137" s="333"/>
      <c r="EH5137" s="333"/>
      <c r="ER5137" s="333"/>
      <c r="FX5137" s="389"/>
      <c r="GH5137" s="333"/>
      <c r="GR5137" s="333"/>
      <c r="HB5137" s="333"/>
      <c r="HL5137" s="333"/>
      <c r="HV5137" s="333"/>
      <c r="IA5137" s="325"/>
    </row>
    <row r="5138" spans="1:235" s="48" customFormat="1">
      <c r="A5138" s="46"/>
      <c r="AB5138" s="333"/>
      <c r="AL5138" s="333"/>
      <c r="AV5138" s="333"/>
      <c r="BF5138" s="333"/>
      <c r="BP5138" s="333"/>
      <c r="BZ5138" s="333"/>
      <c r="CJ5138" s="333"/>
      <c r="CT5138" s="333"/>
      <c r="DD5138" s="333"/>
      <c r="DN5138" s="333"/>
      <c r="DX5138" s="333"/>
      <c r="EH5138" s="333"/>
      <c r="ER5138" s="333"/>
      <c r="FX5138" s="389"/>
      <c r="GH5138" s="333"/>
      <c r="GR5138" s="333"/>
      <c r="HB5138" s="333"/>
      <c r="HL5138" s="333"/>
      <c r="HV5138" s="333"/>
      <c r="IA5138" s="325"/>
    </row>
    <row r="5139" spans="1:235" s="48" customFormat="1">
      <c r="A5139" s="46"/>
      <c r="AB5139" s="333"/>
      <c r="AL5139" s="333"/>
      <c r="AV5139" s="333"/>
      <c r="BF5139" s="333"/>
      <c r="BP5139" s="333"/>
      <c r="BZ5139" s="333"/>
      <c r="CJ5139" s="333"/>
      <c r="CT5139" s="333"/>
      <c r="DD5139" s="333"/>
      <c r="DN5139" s="333"/>
      <c r="DX5139" s="333"/>
      <c r="EH5139" s="333"/>
      <c r="ER5139" s="333"/>
      <c r="FX5139" s="389"/>
      <c r="GH5139" s="333"/>
      <c r="GR5139" s="333"/>
      <c r="HB5139" s="333"/>
      <c r="HL5139" s="333"/>
      <c r="HV5139" s="333"/>
      <c r="IA5139" s="325"/>
    </row>
    <row r="5140" spans="1:235" s="48" customFormat="1">
      <c r="A5140" s="46"/>
      <c r="AB5140" s="333"/>
      <c r="AL5140" s="333"/>
      <c r="AV5140" s="333"/>
      <c r="BF5140" s="333"/>
      <c r="BP5140" s="333"/>
      <c r="BZ5140" s="333"/>
      <c r="CJ5140" s="333"/>
      <c r="CT5140" s="333"/>
      <c r="DD5140" s="333"/>
      <c r="DN5140" s="333"/>
      <c r="DX5140" s="333"/>
      <c r="EH5140" s="333"/>
      <c r="ER5140" s="333"/>
      <c r="FX5140" s="389"/>
      <c r="GH5140" s="333"/>
      <c r="GR5140" s="333"/>
      <c r="HB5140" s="333"/>
      <c r="HL5140" s="333"/>
      <c r="HV5140" s="333"/>
      <c r="IA5140" s="325"/>
    </row>
    <row r="5141" spans="1:235" s="48" customFormat="1">
      <c r="A5141" s="46"/>
      <c r="AB5141" s="333"/>
      <c r="AL5141" s="333"/>
      <c r="AV5141" s="333"/>
      <c r="BF5141" s="333"/>
      <c r="BP5141" s="333"/>
      <c r="BZ5141" s="333"/>
      <c r="CJ5141" s="333"/>
      <c r="CT5141" s="333"/>
      <c r="DD5141" s="333"/>
      <c r="DN5141" s="333"/>
      <c r="DX5141" s="333"/>
      <c r="EH5141" s="333"/>
      <c r="ER5141" s="333"/>
      <c r="FX5141" s="389"/>
      <c r="GH5141" s="333"/>
      <c r="GR5141" s="333"/>
      <c r="HB5141" s="333"/>
      <c r="HL5141" s="333"/>
      <c r="HV5141" s="333"/>
      <c r="IA5141" s="325"/>
    </row>
    <row r="5142" spans="1:235" s="48" customFormat="1">
      <c r="A5142" s="46"/>
      <c r="AB5142" s="333"/>
      <c r="AL5142" s="333"/>
      <c r="AV5142" s="333"/>
      <c r="BF5142" s="333"/>
      <c r="BP5142" s="333"/>
      <c r="BZ5142" s="333"/>
      <c r="CJ5142" s="333"/>
      <c r="CT5142" s="333"/>
      <c r="DD5142" s="333"/>
      <c r="DN5142" s="333"/>
      <c r="DX5142" s="333"/>
      <c r="EH5142" s="333"/>
      <c r="ER5142" s="333"/>
      <c r="FX5142" s="389"/>
      <c r="GH5142" s="333"/>
      <c r="GR5142" s="333"/>
      <c r="HB5142" s="333"/>
      <c r="HL5142" s="333"/>
      <c r="HV5142" s="333"/>
      <c r="IA5142" s="325"/>
    </row>
    <row r="5143" spans="1:235" s="48" customFormat="1">
      <c r="A5143" s="46"/>
      <c r="AB5143" s="333"/>
      <c r="AL5143" s="333"/>
      <c r="AV5143" s="333"/>
      <c r="BF5143" s="333"/>
      <c r="BP5143" s="333"/>
      <c r="BZ5143" s="333"/>
      <c r="CJ5143" s="333"/>
      <c r="CT5143" s="333"/>
      <c r="DD5143" s="333"/>
      <c r="DN5143" s="333"/>
      <c r="DX5143" s="333"/>
      <c r="EH5143" s="333"/>
      <c r="ER5143" s="333"/>
      <c r="FX5143" s="389"/>
      <c r="GH5143" s="333"/>
      <c r="GR5143" s="333"/>
      <c r="HB5143" s="333"/>
      <c r="HL5143" s="333"/>
      <c r="HV5143" s="333"/>
      <c r="IA5143" s="325"/>
    </row>
    <row r="5144" spans="1:235" s="48" customFormat="1">
      <c r="A5144" s="46"/>
      <c r="AB5144" s="333"/>
      <c r="AL5144" s="333"/>
      <c r="AV5144" s="333"/>
      <c r="BF5144" s="333"/>
      <c r="BP5144" s="333"/>
      <c r="BZ5144" s="333"/>
      <c r="CJ5144" s="333"/>
      <c r="CT5144" s="333"/>
      <c r="DD5144" s="333"/>
      <c r="DN5144" s="333"/>
      <c r="DX5144" s="333"/>
      <c r="EH5144" s="333"/>
      <c r="ER5144" s="333"/>
      <c r="FX5144" s="389"/>
      <c r="GH5144" s="333"/>
      <c r="GR5144" s="333"/>
      <c r="HB5144" s="333"/>
      <c r="HL5144" s="333"/>
      <c r="HV5144" s="333"/>
      <c r="IA5144" s="325"/>
    </row>
    <row r="5145" spans="1:235" s="48" customFormat="1">
      <c r="A5145" s="46"/>
      <c r="AB5145" s="333"/>
      <c r="AL5145" s="333"/>
      <c r="AV5145" s="333"/>
      <c r="BF5145" s="333"/>
      <c r="BP5145" s="333"/>
      <c r="BZ5145" s="333"/>
      <c r="CJ5145" s="333"/>
      <c r="CT5145" s="333"/>
      <c r="DD5145" s="333"/>
      <c r="DN5145" s="333"/>
      <c r="DX5145" s="333"/>
      <c r="EH5145" s="333"/>
      <c r="ER5145" s="333"/>
      <c r="FX5145" s="389"/>
      <c r="GH5145" s="333"/>
      <c r="GR5145" s="333"/>
      <c r="HB5145" s="333"/>
      <c r="HL5145" s="333"/>
      <c r="HV5145" s="333"/>
      <c r="IA5145" s="325"/>
    </row>
    <row r="5146" spans="1:235" s="48" customFormat="1">
      <c r="A5146" s="46"/>
      <c r="AB5146" s="333"/>
      <c r="AL5146" s="333"/>
      <c r="AV5146" s="333"/>
      <c r="BF5146" s="333"/>
      <c r="BP5146" s="333"/>
      <c r="BZ5146" s="333"/>
      <c r="CJ5146" s="333"/>
      <c r="CT5146" s="333"/>
      <c r="DD5146" s="333"/>
      <c r="DN5146" s="333"/>
      <c r="DX5146" s="333"/>
      <c r="EH5146" s="333"/>
      <c r="ER5146" s="333"/>
      <c r="FX5146" s="389"/>
      <c r="GH5146" s="333"/>
      <c r="GR5146" s="333"/>
      <c r="HB5146" s="333"/>
      <c r="HL5146" s="333"/>
      <c r="HV5146" s="333"/>
      <c r="IA5146" s="325"/>
    </row>
    <row r="5147" spans="1:235" s="48" customFormat="1">
      <c r="A5147" s="46"/>
      <c r="AB5147" s="333"/>
      <c r="AL5147" s="333"/>
      <c r="AV5147" s="333"/>
      <c r="BF5147" s="333"/>
      <c r="BP5147" s="333"/>
      <c r="BZ5147" s="333"/>
      <c r="CJ5147" s="333"/>
      <c r="CT5147" s="333"/>
      <c r="DD5147" s="333"/>
      <c r="DN5147" s="333"/>
      <c r="DX5147" s="333"/>
      <c r="EH5147" s="333"/>
      <c r="ER5147" s="333"/>
      <c r="FX5147" s="389"/>
      <c r="GH5147" s="333"/>
      <c r="GR5147" s="333"/>
      <c r="HB5147" s="333"/>
      <c r="HL5147" s="333"/>
      <c r="HV5147" s="333"/>
      <c r="IA5147" s="325"/>
    </row>
    <row r="5148" spans="1:235" s="48" customFormat="1">
      <c r="A5148" s="46"/>
      <c r="AB5148" s="333"/>
      <c r="AL5148" s="333"/>
      <c r="AV5148" s="333"/>
      <c r="BF5148" s="333"/>
      <c r="BP5148" s="333"/>
      <c r="BZ5148" s="333"/>
      <c r="CJ5148" s="333"/>
      <c r="CT5148" s="333"/>
      <c r="DD5148" s="333"/>
      <c r="DN5148" s="333"/>
      <c r="DX5148" s="333"/>
      <c r="EH5148" s="333"/>
      <c r="ER5148" s="333"/>
      <c r="FX5148" s="389"/>
      <c r="GH5148" s="333"/>
      <c r="GR5148" s="333"/>
      <c r="HB5148" s="333"/>
      <c r="HL5148" s="333"/>
      <c r="HV5148" s="333"/>
      <c r="IA5148" s="325"/>
    </row>
    <row r="5149" spans="1:235" s="48" customFormat="1">
      <c r="A5149" s="46"/>
      <c r="AB5149" s="333"/>
      <c r="AL5149" s="333"/>
      <c r="AV5149" s="333"/>
      <c r="BF5149" s="333"/>
      <c r="BP5149" s="333"/>
      <c r="BZ5149" s="333"/>
      <c r="CJ5149" s="333"/>
      <c r="CT5149" s="333"/>
      <c r="DD5149" s="333"/>
      <c r="DN5149" s="333"/>
      <c r="DX5149" s="333"/>
      <c r="EH5149" s="333"/>
      <c r="ER5149" s="333"/>
      <c r="FX5149" s="389"/>
      <c r="GH5149" s="333"/>
      <c r="GR5149" s="333"/>
      <c r="HB5149" s="333"/>
      <c r="HL5149" s="333"/>
      <c r="HV5149" s="333"/>
      <c r="IA5149" s="325"/>
    </row>
    <row r="5150" spans="1:235" s="48" customFormat="1">
      <c r="A5150" s="46"/>
      <c r="AB5150" s="333"/>
      <c r="AL5150" s="333"/>
      <c r="AV5150" s="333"/>
      <c r="BF5150" s="333"/>
      <c r="BP5150" s="333"/>
      <c r="BZ5150" s="333"/>
      <c r="CJ5150" s="333"/>
      <c r="CT5150" s="333"/>
      <c r="DD5150" s="333"/>
      <c r="DN5150" s="333"/>
      <c r="DX5150" s="333"/>
      <c r="EH5150" s="333"/>
      <c r="ER5150" s="333"/>
      <c r="FX5150" s="389"/>
      <c r="GH5150" s="333"/>
      <c r="GR5150" s="333"/>
      <c r="HB5150" s="333"/>
      <c r="HL5150" s="333"/>
      <c r="HV5150" s="333"/>
      <c r="IA5150" s="325"/>
    </row>
    <row r="5151" spans="1:235" s="48" customFormat="1">
      <c r="A5151" s="46"/>
      <c r="AB5151" s="333"/>
      <c r="AL5151" s="333"/>
      <c r="AV5151" s="333"/>
      <c r="BF5151" s="333"/>
      <c r="BP5151" s="333"/>
      <c r="BZ5151" s="333"/>
      <c r="CJ5151" s="333"/>
      <c r="CT5151" s="333"/>
      <c r="DD5151" s="333"/>
      <c r="DN5151" s="333"/>
      <c r="DX5151" s="333"/>
      <c r="EH5151" s="333"/>
      <c r="ER5151" s="333"/>
      <c r="FX5151" s="389"/>
      <c r="GH5151" s="333"/>
      <c r="GR5151" s="333"/>
      <c r="HB5151" s="333"/>
      <c r="HL5151" s="333"/>
      <c r="HV5151" s="333"/>
      <c r="IA5151" s="325"/>
    </row>
    <row r="5152" spans="1:235" s="48" customFormat="1">
      <c r="A5152" s="46"/>
      <c r="AB5152" s="333"/>
      <c r="AL5152" s="333"/>
      <c r="AV5152" s="333"/>
      <c r="BF5152" s="333"/>
      <c r="BP5152" s="333"/>
      <c r="BZ5152" s="333"/>
      <c r="CJ5152" s="333"/>
      <c r="CT5152" s="333"/>
      <c r="DD5152" s="333"/>
      <c r="DN5152" s="333"/>
      <c r="DX5152" s="333"/>
      <c r="EH5152" s="333"/>
      <c r="ER5152" s="333"/>
      <c r="FX5152" s="389"/>
      <c r="GH5152" s="333"/>
      <c r="GR5152" s="333"/>
      <c r="HB5152" s="333"/>
      <c r="HL5152" s="333"/>
      <c r="HV5152" s="333"/>
      <c r="IA5152" s="325"/>
    </row>
    <row r="5153" spans="1:235" s="48" customFormat="1">
      <c r="A5153" s="46"/>
      <c r="AB5153" s="333"/>
      <c r="AL5153" s="333"/>
      <c r="AV5153" s="333"/>
      <c r="BF5153" s="333"/>
      <c r="BP5153" s="333"/>
      <c r="BZ5153" s="333"/>
      <c r="CJ5153" s="333"/>
      <c r="CT5153" s="333"/>
      <c r="DD5153" s="333"/>
      <c r="DN5153" s="333"/>
      <c r="DX5153" s="333"/>
      <c r="EH5153" s="333"/>
      <c r="ER5153" s="333"/>
      <c r="FX5153" s="389"/>
      <c r="GH5153" s="333"/>
      <c r="GR5153" s="333"/>
      <c r="HB5153" s="333"/>
      <c r="HL5153" s="333"/>
      <c r="HV5153" s="333"/>
      <c r="IA5153" s="325"/>
    </row>
    <row r="5154" spans="1:235" s="48" customFormat="1">
      <c r="A5154" s="46"/>
      <c r="AB5154" s="333"/>
      <c r="AL5154" s="333"/>
      <c r="AV5154" s="333"/>
      <c r="BF5154" s="333"/>
      <c r="BP5154" s="333"/>
      <c r="BZ5154" s="333"/>
      <c r="CJ5154" s="333"/>
      <c r="CT5154" s="333"/>
      <c r="DD5154" s="333"/>
      <c r="DN5154" s="333"/>
      <c r="DX5154" s="333"/>
      <c r="EH5154" s="333"/>
      <c r="ER5154" s="333"/>
      <c r="FX5154" s="389"/>
      <c r="GH5154" s="333"/>
      <c r="GR5154" s="333"/>
      <c r="HB5154" s="333"/>
      <c r="HL5154" s="333"/>
      <c r="HV5154" s="333"/>
      <c r="IA5154" s="325"/>
    </row>
    <row r="5155" spans="1:235" s="48" customFormat="1">
      <c r="A5155" s="46"/>
      <c r="AB5155" s="333"/>
      <c r="AL5155" s="333"/>
      <c r="AV5155" s="333"/>
      <c r="BF5155" s="333"/>
      <c r="BP5155" s="333"/>
      <c r="BZ5155" s="333"/>
      <c r="CJ5155" s="333"/>
      <c r="CT5155" s="333"/>
      <c r="DD5155" s="333"/>
      <c r="DN5155" s="333"/>
      <c r="DX5155" s="333"/>
      <c r="EH5155" s="333"/>
      <c r="ER5155" s="333"/>
      <c r="FX5155" s="389"/>
      <c r="GH5155" s="333"/>
      <c r="GR5155" s="333"/>
      <c r="HB5155" s="333"/>
      <c r="HL5155" s="333"/>
      <c r="HV5155" s="333"/>
      <c r="IA5155" s="325"/>
    </row>
    <row r="5156" spans="1:235" s="48" customFormat="1">
      <c r="A5156" s="46"/>
      <c r="AB5156" s="333"/>
      <c r="AL5156" s="333"/>
      <c r="AV5156" s="333"/>
      <c r="BF5156" s="333"/>
      <c r="BP5156" s="333"/>
      <c r="BZ5156" s="333"/>
      <c r="CJ5156" s="333"/>
      <c r="CT5156" s="333"/>
      <c r="DD5156" s="333"/>
      <c r="DN5156" s="333"/>
      <c r="DX5156" s="333"/>
      <c r="EH5156" s="333"/>
      <c r="ER5156" s="333"/>
      <c r="FX5156" s="389"/>
      <c r="GH5156" s="333"/>
      <c r="GR5156" s="333"/>
      <c r="HB5156" s="333"/>
      <c r="HL5156" s="333"/>
      <c r="HV5156" s="333"/>
      <c r="IA5156" s="325"/>
    </row>
    <row r="5157" spans="1:235" s="48" customFormat="1">
      <c r="A5157" s="46"/>
      <c r="AB5157" s="333"/>
      <c r="AL5157" s="333"/>
      <c r="AV5157" s="333"/>
      <c r="BF5157" s="333"/>
      <c r="BP5157" s="333"/>
      <c r="BZ5157" s="333"/>
      <c r="CJ5157" s="333"/>
      <c r="CT5157" s="333"/>
      <c r="DD5157" s="333"/>
      <c r="DN5157" s="333"/>
      <c r="DX5157" s="333"/>
      <c r="EH5157" s="333"/>
      <c r="ER5157" s="333"/>
      <c r="FX5157" s="389"/>
      <c r="GH5157" s="333"/>
      <c r="GR5157" s="333"/>
      <c r="HB5157" s="333"/>
      <c r="HL5157" s="333"/>
      <c r="HV5157" s="333"/>
      <c r="IA5157" s="325"/>
    </row>
    <row r="5158" spans="1:235" s="48" customFormat="1">
      <c r="A5158" s="46"/>
      <c r="AB5158" s="333"/>
      <c r="AL5158" s="333"/>
      <c r="AV5158" s="333"/>
      <c r="BF5158" s="333"/>
      <c r="BP5158" s="333"/>
      <c r="BZ5158" s="333"/>
      <c r="CJ5158" s="333"/>
      <c r="CT5158" s="333"/>
      <c r="DD5158" s="333"/>
      <c r="DN5158" s="333"/>
      <c r="DX5158" s="333"/>
      <c r="EH5158" s="333"/>
      <c r="ER5158" s="333"/>
      <c r="FX5158" s="389"/>
      <c r="GH5158" s="333"/>
      <c r="GR5158" s="333"/>
      <c r="HB5158" s="333"/>
      <c r="HL5158" s="333"/>
      <c r="HV5158" s="333"/>
      <c r="IA5158" s="325"/>
    </row>
    <row r="5159" spans="1:235" s="48" customFormat="1">
      <c r="A5159" s="46"/>
      <c r="AB5159" s="333"/>
      <c r="AL5159" s="333"/>
      <c r="AV5159" s="333"/>
      <c r="BF5159" s="333"/>
      <c r="BP5159" s="333"/>
      <c r="BZ5159" s="333"/>
      <c r="CJ5159" s="333"/>
      <c r="CT5159" s="333"/>
      <c r="DD5159" s="333"/>
      <c r="DN5159" s="333"/>
      <c r="DX5159" s="333"/>
      <c r="EH5159" s="333"/>
      <c r="ER5159" s="333"/>
      <c r="FX5159" s="389"/>
      <c r="GH5159" s="333"/>
      <c r="GR5159" s="333"/>
      <c r="HB5159" s="333"/>
      <c r="HL5159" s="333"/>
      <c r="HV5159" s="333"/>
      <c r="IA5159" s="325"/>
    </row>
    <row r="5160" spans="1:235" s="48" customFormat="1">
      <c r="A5160" s="46"/>
      <c r="AB5160" s="333"/>
      <c r="AL5160" s="333"/>
      <c r="AV5160" s="333"/>
      <c r="BF5160" s="333"/>
      <c r="BP5160" s="333"/>
      <c r="BZ5160" s="333"/>
      <c r="CJ5160" s="333"/>
      <c r="CT5160" s="333"/>
      <c r="DD5160" s="333"/>
      <c r="DN5160" s="333"/>
      <c r="DX5160" s="333"/>
      <c r="EH5160" s="333"/>
      <c r="ER5160" s="333"/>
      <c r="FX5160" s="389"/>
      <c r="GH5160" s="333"/>
      <c r="GR5160" s="333"/>
      <c r="HB5160" s="333"/>
      <c r="HL5160" s="333"/>
      <c r="HV5160" s="333"/>
      <c r="IA5160" s="325"/>
    </row>
    <row r="5161" spans="1:235" s="48" customFormat="1">
      <c r="A5161" s="46"/>
      <c r="AB5161" s="333"/>
      <c r="AL5161" s="333"/>
      <c r="AV5161" s="333"/>
      <c r="BF5161" s="333"/>
      <c r="BP5161" s="333"/>
      <c r="BZ5161" s="333"/>
      <c r="CJ5161" s="333"/>
      <c r="CT5161" s="333"/>
      <c r="DD5161" s="333"/>
      <c r="DN5161" s="333"/>
      <c r="DX5161" s="333"/>
      <c r="EH5161" s="333"/>
      <c r="ER5161" s="333"/>
      <c r="FX5161" s="389"/>
      <c r="GH5161" s="333"/>
      <c r="GR5161" s="333"/>
      <c r="HB5161" s="333"/>
      <c r="HL5161" s="333"/>
      <c r="HV5161" s="333"/>
      <c r="IA5161" s="325"/>
    </row>
    <row r="5162" spans="1:235" s="48" customFormat="1">
      <c r="A5162" s="46"/>
      <c r="AB5162" s="333"/>
      <c r="AL5162" s="333"/>
      <c r="AV5162" s="333"/>
      <c r="BF5162" s="333"/>
      <c r="BP5162" s="333"/>
      <c r="BZ5162" s="333"/>
      <c r="CJ5162" s="333"/>
      <c r="CT5162" s="333"/>
      <c r="DD5162" s="333"/>
      <c r="DN5162" s="333"/>
      <c r="DX5162" s="333"/>
      <c r="EH5162" s="333"/>
      <c r="ER5162" s="333"/>
      <c r="FX5162" s="389"/>
      <c r="GH5162" s="333"/>
      <c r="GR5162" s="333"/>
      <c r="HB5162" s="333"/>
      <c r="HL5162" s="333"/>
      <c r="HV5162" s="333"/>
      <c r="IA5162" s="325"/>
    </row>
    <row r="5163" spans="1:235" s="48" customFormat="1">
      <c r="A5163" s="46"/>
      <c r="AB5163" s="333"/>
      <c r="AL5163" s="333"/>
      <c r="AV5163" s="333"/>
      <c r="BF5163" s="333"/>
      <c r="BP5163" s="333"/>
      <c r="BZ5163" s="333"/>
      <c r="CJ5163" s="333"/>
      <c r="CT5163" s="333"/>
      <c r="DD5163" s="333"/>
      <c r="DN5163" s="333"/>
      <c r="DX5163" s="333"/>
      <c r="EH5163" s="333"/>
      <c r="ER5163" s="333"/>
      <c r="FX5163" s="389"/>
      <c r="GH5163" s="333"/>
      <c r="GR5163" s="333"/>
      <c r="HB5163" s="333"/>
      <c r="HL5163" s="333"/>
      <c r="HV5163" s="333"/>
      <c r="IA5163" s="325"/>
    </row>
    <row r="5164" spans="1:235" s="48" customFormat="1">
      <c r="A5164" s="46"/>
      <c r="AB5164" s="333"/>
      <c r="AL5164" s="333"/>
      <c r="AV5164" s="333"/>
      <c r="BF5164" s="333"/>
      <c r="BP5164" s="333"/>
      <c r="BZ5164" s="333"/>
      <c r="CJ5164" s="333"/>
      <c r="CT5164" s="333"/>
      <c r="DD5164" s="333"/>
      <c r="DN5164" s="333"/>
      <c r="DX5164" s="333"/>
      <c r="EH5164" s="333"/>
      <c r="ER5164" s="333"/>
      <c r="FX5164" s="389"/>
      <c r="GH5164" s="333"/>
      <c r="GR5164" s="333"/>
      <c r="HB5164" s="333"/>
      <c r="HL5164" s="333"/>
      <c r="HV5164" s="333"/>
      <c r="IA5164" s="325"/>
    </row>
    <row r="5165" spans="1:235" s="48" customFormat="1">
      <c r="A5165" s="46"/>
      <c r="AB5165" s="333"/>
      <c r="AL5165" s="333"/>
      <c r="AV5165" s="333"/>
      <c r="BF5165" s="333"/>
      <c r="BP5165" s="333"/>
      <c r="BZ5165" s="333"/>
      <c r="CJ5165" s="333"/>
      <c r="CT5165" s="333"/>
      <c r="DD5165" s="333"/>
      <c r="DN5165" s="333"/>
      <c r="DX5165" s="333"/>
      <c r="EH5165" s="333"/>
      <c r="ER5165" s="333"/>
      <c r="FX5165" s="389"/>
      <c r="GH5165" s="333"/>
      <c r="GR5165" s="333"/>
      <c r="HB5165" s="333"/>
      <c r="HL5165" s="333"/>
      <c r="HV5165" s="333"/>
      <c r="IA5165" s="325"/>
    </row>
    <row r="5166" spans="1:235" s="48" customFormat="1">
      <c r="A5166" s="46"/>
      <c r="AB5166" s="333"/>
      <c r="AL5166" s="333"/>
      <c r="AV5166" s="333"/>
      <c r="BF5166" s="333"/>
      <c r="BP5166" s="333"/>
      <c r="BZ5166" s="333"/>
      <c r="CJ5166" s="333"/>
      <c r="CT5166" s="333"/>
      <c r="DD5166" s="333"/>
      <c r="DN5166" s="333"/>
      <c r="DX5166" s="333"/>
      <c r="EH5166" s="333"/>
      <c r="ER5166" s="333"/>
      <c r="FX5166" s="389"/>
      <c r="GH5166" s="333"/>
      <c r="GR5166" s="333"/>
      <c r="HB5166" s="333"/>
      <c r="HL5166" s="333"/>
      <c r="HV5166" s="333"/>
      <c r="IA5166" s="325"/>
    </row>
    <row r="5167" spans="1:235" s="48" customFormat="1">
      <c r="A5167" s="46"/>
      <c r="AB5167" s="333"/>
      <c r="AL5167" s="333"/>
      <c r="AV5167" s="333"/>
      <c r="BF5167" s="333"/>
      <c r="BP5167" s="333"/>
      <c r="BZ5167" s="333"/>
      <c r="CJ5167" s="333"/>
      <c r="CT5167" s="333"/>
      <c r="DD5167" s="333"/>
      <c r="DN5167" s="333"/>
      <c r="DX5167" s="333"/>
      <c r="EH5167" s="333"/>
      <c r="ER5167" s="333"/>
      <c r="FX5167" s="389"/>
      <c r="GH5167" s="333"/>
      <c r="GR5167" s="333"/>
      <c r="HB5167" s="333"/>
      <c r="HL5167" s="333"/>
      <c r="HV5167" s="333"/>
      <c r="IA5167" s="325"/>
    </row>
    <row r="5168" spans="1:235" s="48" customFormat="1">
      <c r="A5168" s="46"/>
      <c r="AB5168" s="333"/>
      <c r="AL5168" s="333"/>
      <c r="AV5168" s="333"/>
      <c r="BF5168" s="333"/>
      <c r="BP5168" s="333"/>
      <c r="BZ5168" s="333"/>
      <c r="CJ5168" s="333"/>
      <c r="CT5168" s="333"/>
      <c r="DD5168" s="333"/>
      <c r="DN5168" s="333"/>
      <c r="DX5168" s="333"/>
      <c r="EH5168" s="333"/>
      <c r="ER5168" s="333"/>
      <c r="FX5168" s="389"/>
      <c r="GH5168" s="333"/>
      <c r="GR5168" s="333"/>
      <c r="HB5168" s="333"/>
      <c r="HL5168" s="333"/>
      <c r="HV5168" s="333"/>
      <c r="IA5168" s="325"/>
    </row>
    <row r="5169" spans="1:235" s="48" customFormat="1">
      <c r="A5169" s="46"/>
      <c r="AB5169" s="333"/>
      <c r="AL5169" s="333"/>
      <c r="AV5169" s="333"/>
      <c r="BF5169" s="333"/>
      <c r="BP5169" s="333"/>
      <c r="BZ5169" s="333"/>
      <c r="CJ5169" s="333"/>
      <c r="CT5169" s="333"/>
      <c r="DD5169" s="333"/>
      <c r="DN5169" s="333"/>
      <c r="DX5169" s="333"/>
      <c r="EH5169" s="333"/>
      <c r="ER5169" s="333"/>
      <c r="FX5169" s="389"/>
      <c r="GH5169" s="333"/>
      <c r="GR5169" s="333"/>
      <c r="HB5169" s="333"/>
      <c r="HL5169" s="333"/>
      <c r="HV5169" s="333"/>
      <c r="IA5169" s="325"/>
    </row>
    <row r="5170" spans="1:235" s="48" customFormat="1">
      <c r="A5170" s="46"/>
      <c r="AB5170" s="333"/>
      <c r="AL5170" s="333"/>
      <c r="AV5170" s="333"/>
      <c r="BF5170" s="333"/>
      <c r="BP5170" s="333"/>
      <c r="BZ5170" s="333"/>
      <c r="CJ5170" s="333"/>
      <c r="CT5170" s="333"/>
      <c r="DD5170" s="333"/>
      <c r="DN5170" s="333"/>
      <c r="DX5170" s="333"/>
      <c r="EH5170" s="333"/>
      <c r="ER5170" s="333"/>
      <c r="FX5170" s="389"/>
      <c r="GH5170" s="333"/>
      <c r="GR5170" s="333"/>
      <c r="HB5170" s="333"/>
      <c r="HL5170" s="333"/>
      <c r="HV5170" s="333"/>
      <c r="IA5170" s="325"/>
    </row>
    <row r="5171" spans="1:235" s="48" customFormat="1">
      <c r="A5171" s="46"/>
      <c r="AB5171" s="333"/>
      <c r="AL5171" s="333"/>
      <c r="AV5171" s="333"/>
      <c r="BF5171" s="333"/>
      <c r="BP5171" s="333"/>
      <c r="BZ5171" s="333"/>
      <c r="CJ5171" s="333"/>
      <c r="CT5171" s="333"/>
      <c r="DD5171" s="333"/>
      <c r="DN5171" s="333"/>
      <c r="DX5171" s="333"/>
      <c r="EH5171" s="333"/>
      <c r="ER5171" s="333"/>
      <c r="FX5171" s="389"/>
      <c r="GH5171" s="333"/>
      <c r="GR5171" s="333"/>
      <c r="HB5171" s="333"/>
      <c r="HL5171" s="333"/>
      <c r="HV5171" s="333"/>
      <c r="IA5171" s="325"/>
    </row>
    <row r="5172" spans="1:235" s="48" customFormat="1">
      <c r="A5172" s="46"/>
      <c r="AB5172" s="333"/>
      <c r="AL5172" s="333"/>
      <c r="AV5172" s="333"/>
      <c r="BF5172" s="333"/>
      <c r="BP5172" s="333"/>
      <c r="BZ5172" s="333"/>
      <c r="CJ5172" s="333"/>
      <c r="CT5172" s="333"/>
      <c r="DD5172" s="333"/>
      <c r="DN5172" s="333"/>
      <c r="DX5172" s="333"/>
      <c r="EH5172" s="333"/>
      <c r="ER5172" s="333"/>
      <c r="FX5172" s="389"/>
      <c r="GH5172" s="333"/>
      <c r="GR5172" s="333"/>
      <c r="HB5172" s="333"/>
      <c r="HL5172" s="333"/>
      <c r="HV5172" s="333"/>
      <c r="IA5172" s="325"/>
    </row>
    <row r="5173" spans="1:235" s="48" customFormat="1">
      <c r="A5173" s="46"/>
      <c r="AB5173" s="333"/>
      <c r="AL5173" s="333"/>
      <c r="AV5173" s="333"/>
      <c r="BF5173" s="333"/>
      <c r="BP5173" s="333"/>
      <c r="BZ5173" s="333"/>
      <c r="CJ5173" s="333"/>
      <c r="CT5173" s="333"/>
      <c r="DD5173" s="333"/>
      <c r="DN5173" s="333"/>
      <c r="DX5173" s="333"/>
      <c r="EH5173" s="333"/>
      <c r="ER5173" s="333"/>
      <c r="FX5173" s="389"/>
      <c r="GH5173" s="333"/>
      <c r="GR5173" s="333"/>
      <c r="HB5173" s="333"/>
      <c r="HL5173" s="333"/>
      <c r="HV5173" s="333"/>
      <c r="IA5173" s="325"/>
    </row>
    <row r="5174" spans="1:235" s="48" customFormat="1">
      <c r="A5174" s="46"/>
      <c r="AB5174" s="333"/>
      <c r="AL5174" s="333"/>
      <c r="AV5174" s="333"/>
      <c r="BF5174" s="333"/>
      <c r="BP5174" s="333"/>
      <c r="BZ5174" s="333"/>
      <c r="CJ5174" s="333"/>
      <c r="CT5174" s="333"/>
      <c r="DD5174" s="333"/>
      <c r="DN5174" s="333"/>
      <c r="DX5174" s="333"/>
      <c r="EH5174" s="333"/>
      <c r="ER5174" s="333"/>
      <c r="FX5174" s="389"/>
      <c r="GH5174" s="333"/>
      <c r="GR5174" s="333"/>
      <c r="HB5174" s="333"/>
      <c r="HL5174" s="333"/>
      <c r="HV5174" s="333"/>
      <c r="IA5174" s="325"/>
    </row>
    <row r="5175" spans="1:235" s="48" customFormat="1">
      <c r="A5175" s="46"/>
      <c r="AB5175" s="333"/>
      <c r="AL5175" s="333"/>
      <c r="AV5175" s="333"/>
      <c r="BF5175" s="333"/>
      <c r="BP5175" s="333"/>
      <c r="BZ5175" s="333"/>
      <c r="CJ5175" s="333"/>
      <c r="CT5175" s="333"/>
      <c r="DD5175" s="333"/>
      <c r="DN5175" s="333"/>
      <c r="DX5175" s="333"/>
      <c r="EH5175" s="333"/>
      <c r="ER5175" s="333"/>
      <c r="FX5175" s="389"/>
      <c r="GH5175" s="333"/>
      <c r="GR5175" s="333"/>
      <c r="HB5175" s="333"/>
      <c r="HL5175" s="333"/>
      <c r="HV5175" s="333"/>
      <c r="IA5175" s="325"/>
    </row>
    <row r="5176" spans="1:235" s="48" customFormat="1">
      <c r="A5176" s="46"/>
      <c r="AB5176" s="333"/>
      <c r="AL5176" s="333"/>
      <c r="AV5176" s="333"/>
      <c r="BF5176" s="333"/>
      <c r="BP5176" s="333"/>
      <c r="BZ5176" s="333"/>
      <c r="CJ5176" s="333"/>
      <c r="CT5176" s="333"/>
      <c r="DD5176" s="333"/>
      <c r="DN5176" s="333"/>
      <c r="DX5176" s="333"/>
      <c r="EH5176" s="333"/>
      <c r="ER5176" s="333"/>
      <c r="FX5176" s="389"/>
      <c r="GH5176" s="333"/>
      <c r="GR5176" s="333"/>
      <c r="HB5176" s="333"/>
      <c r="HL5176" s="333"/>
      <c r="HV5176" s="333"/>
      <c r="IA5176" s="325"/>
    </row>
    <row r="5177" spans="1:235" s="48" customFormat="1">
      <c r="A5177" s="46"/>
      <c r="AB5177" s="333"/>
      <c r="AL5177" s="333"/>
      <c r="AV5177" s="333"/>
      <c r="BF5177" s="333"/>
      <c r="BP5177" s="333"/>
      <c r="BZ5177" s="333"/>
      <c r="CJ5177" s="333"/>
      <c r="CT5177" s="333"/>
      <c r="DD5177" s="333"/>
      <c r="DN5177" s="333"/>
      <c r="DX5177" s="333"/>
      <c r="EH5177" s="333"/>
      <c r="ER5177" s="333"/>
      <c r="FX5177" s="389"/>
      <c r="GH5177" s="333"/>
      <c r="GR5177" s="333"/>
      <c r="HB5177" s="333"/>
      <c r="HL5177" s="333"/>
      <c r="HV5177" s="333"/>
      <c r="IA5177" s="325"/>
    </row>
    <row r="5178" spans="1:235" s="48" customFormat="1">
      <c r="A5178" s="46"/>
      <c r="AB5178" s="333"/>
      <c r="AL5178" s="333"/>
      <c r="AV5178" s="333"/>
      <c r="BF5178" s="333"/>
      <c r="BP5178" s="333"/>
      <c r="BZ5178" s="333"/>
      <c r="CJ5178" s="333"/>
      <c r="CT5178" s="333"/>
      <c r="DD5178" s="333"/>
      <c r="DN5178" s="333"/>
      <c r="DX5178" s="333"/>
      <c r="EH5178" s="333"/>
      <c r="ER5178" s="333"/>
      <c r="FX5178" s="389"/>
      <c r="GH5178" s="333"/>
      <c r="GR5178" s="333"/>
      <c r="HB5178" s="333"/>
      <c r="HL5178" s="333"/>
      <c r="HV5178" s="333"/>
      <c r="IA5178" s="325"/>
    </row>
    <row r="5179" spans="1:235" s="48" customFormat="1">
      <c r="A5179" s="46"/>
      <c r="AB5179" s="333"/>
      <c r="AL5179" s="333"/>
      <c r="AV5179" s="333"/>
      <c r="BF5179" s="333"/>
      <c r="BP5179" s="333"/>
      <c r="BZ5179" s="333"/>
      <c r="CJ5179" s="333"/>
      <c r="CT5179" s="333"/>
      <c r="DD5179" s="333"/>
      <c r="DN5179" s="333"/>
      <c r="DX5179" s="333"/>
      <c r="EH5179" s="333"/>
      <c r="ER5179" s="333"/>
      <c r="FX5179" s="389"/>
      <c r="GH5179" s="333"/>
      <c r="GR5179" s="333"/>
      <c r="HB5179" s="333"/>
      <c r="HL5179" s="333"/>
      <c r="HV5179" s="333"/>
      <c r="IA5179" s="325"/>
    </row>
    <row r="5180" spans="1:235" s="48" customFormat="1">
      <c r="A5180" s="46"/>
      <c r="AB5180" s="333"/>
      <c r="AL5180" s="333"/>
      <c r="AV5180" s="333"/>
      <c r="BF5180" s="333"/>
      <c r="BP5180" s="333"/>
      <c r="BZ5180" s="333"/>
      <c r="CJ5180" s="333"/>
      <c r="CT5180" s="333"/>
      <c r="DD5180" s="333"/>
      <c r="DN5180" s="333"/>
      <c r="DX5180" s="333"/>
      <c r="EH5180" s="333"/>
      <c r="ER5180" s="333"/>
      <c r="FX5180" s="389"/>
      <c r="GH5180" s="333"/>
      <c r="GR5180" s="333"/>
      <c r="HB5180" s="333"/>
      <c r="HL5180" s="333"/>
      <c r="HV5180" s="333"/>
      <c r="IA5180" s="325"/>
    </row>
    <row r="5181" spans="1:235" s="48" customFormat="1">
      <c r="A5181" s="46"/>
      <c r="AB5181" s="333"/>
      <c r="AL5181" s="333"/>
      <c r="AV5181" s="333"/>
      <c r="BF5181" s="333"/>
      <c r="BP5181" s="333"/>
      <c r="BZ5181" s="333"/>
      <c r="CJ5181" s="333"/>
      <c r="CT5181" s="333"/>
      <c r="DD5181" s="333"/>
      <c r="DN5181" s="333"/>
      <c r="DX5181" s="333"/>
      <c r="EH5181" s="333"/>
      <c r="ER5181" s="333"/>
      <c r="FX5181" s="389"/>
      <c r="GH5181" s="333"/>
      <c r="GR5181" s="333"/>
      <c r="HB5181" s="333"/>
      <c r="HL5181" s="333"/>
      <c r="HV5181" s="333"/>
      <c r="IA5181" s="325"/>
    </row>
    <row r="5182" spans="1:235" s="48" customFormat="1">
      <c r="A5182" s="46"/>
      <c r="AB5182" s="333"/>
      <c r="AL5182" s="333"/>
      <c r="AV5182" s="333"/>
      <c r="BF5182" s="333"/>
      <c r="BP5182" s="333"/>
      <c r="BZ5182" s="333"/>
      <c r="CJ5182" s="333"/>
      <c r="CT5182" s="333"/>
      <c r="DD5182" s="333"/>
      <c r="DN5182" s="333"/>
      <c r="DX5182" s="333"/>
      <c r="EH5182" s="333"/>
      <c r="ER5182" s="333"/>
      <c r="FX5182" s="389"/>
      <c r="GH5182" s="333"/>
      <c r="GR5182" s="333"/>
      <c r="HB5182" s="333"/>
      <c r="HL5182" s="333"/>
      <c r="HV5182" s="333"/>
      <c r="IA5182" s="325"/>
    </row>
    <row r="5183" spans="1:235" s="48" customFormat="1">
      <c r="A5183" s="46"/>
      <c r="AB5183" s="333"/>
      <c r="AL5183" s="333"/>
      <c r="AV5183" s="333"/>
      <c r="BF5183" s="333"/>
      <c r="BP5183" s="333"/>
      <c r="BZ5183" s="333"/>
      <c r="CJ5183" s="333"/>
      <c r="CT5183" s="333"/>
      <c r="DD5183" s="333"/>
      <c r="DN5183" s="333"/>
      <c r="DX5183" s="333"/>
      <c r="EH5183" s="333"/>
      <c r="ER5183" s="333"/>
      <c r="FX5183" s="389"/>
      <c r="GH5183" s="333"/>
      <c r="GR5183" s="333"/>
      <c r="HB5183" s="333"/>
      <c r="HL5183" s="333"/>
      <c r="HV5183" s="333"/>
      <c r="IA5183" s="325"/>
    </row>
    <row r="5184" spans="1:235" s="48" customFormat="1">
      <c r="A5184" s="46"/>
      <c r="AB5184" s="333"/>
      <c r="AL5184" s="333"/>
      <c r="AV5184" s="333"/>
      <c r="BF5184" s="333"/>
      <c r="BP5184" s="333"/>
      <c r="BZ5184" s="333"/>
      <c r="CJ5184" s="333"/>
      <c r="CT5184" s="333"/>
      <c r="DD5184" s="333"/>
      <c r="DN5184" s="333"/>
      <c r="DX5184" s="333"/>
      <c r="EH5184" s="333"/>
      <c r="ER5184" s="333"/>
      <c r="FX5184" s="389"/>
      <c r="GH5184" s="333"/>
      <c r="GR5184" s="333"/>
      <c r="HB5184" s="333"/>
      <c r="HL5184" s="333"/>
      <c r="HV5184" s="333"/>
      <c r="IA5184" s="325"/>
    </row>
    <row r="5185" spans="1:235" s="48" customFormat="1">
      <c r="A5185" s="46"/>
      <c r="AB5185" s="333"/>
      <c r="AL5185" s="333"/>
      <c r="AV5185" s="333"/>
      <c r="BF5185" s="333"/>
      <c r="BP5185" s="333"/>
      <c r="BZ5185" s="333"/>
      <c r="CJ5185" s="333"/>
      <c r="CT5185" s="333"/>
      <c r="DD5185" s="333"/>
      <c r="DN5185" s="333"/>
      <c r="DX5185" s="333"/>
      <c r="EH5185" s="333"/>
      <c r="ER5185" s="333"/>
      <c r="FX5185" s="389"/>
      <c r="GH5185" s="333"/>
      <c r="GR5185" s="333"/>
      <c r="HB5185" s="333"/>
      <c r="HL5185" s="333"/>
      <c r="HV5185" s="333"/>
      <c r="IA5185" s="325"/>
    </row>
    <row r="5186" spans="1:235" s="48" customFormat="1">
      <c r="A5186" s="46"/>
      <c r="AB5186" s="333"/>
      <c r="AL5186" s="333"/>
      <c r="AV5186" s="333"/>
      <c r="BF5186" s="333"/>
      <c r="BP5186" s="333"/>
      <c r="BZ5186" s="333"/>
      <c r="CJ5186" s="333"/>
      <c r="CT5186" s="333"/>
      <c r="DD5186" s="333"/>
      <c r="DN5186" s="333"/>
      <c r="DX5186" s="333"/>
      <c r="EH5186" s="333"/>
      <c r="ER5186" s="333"/>
      <c r="FX5186" s="389"/>
      <c r="GH5186" s="333"/>
      <c r="GR5186" s="333"/>
      <c r="HB5186" s="333"/>
      <c r="HL5186" s="333"/>
      <c r="HV5186" s="333"/>
      <c r="IA5186" s="325"/>
    </row>
    <row r="5187" spans="1:235" s="48" customFormat="1">
      <c r="A5187" s="46"/>
      <c r="AB5187" s="333"/>
      <c r="AL5187" s="333"/>
      <c r="AV5187" s="333"/>
      <c r="BF5187" s="333"/>
      <c r="BP5187" s="333"/>
      <c r="BZ5187" s="333"/>
      <c r="CJ5187" s="333"/>
      <c r="CT5187" s="333"/>
      <c r="DD5187" s="333"/>
      <c r="DN5187" s="333"/>
      <c r="DX5187" s="333"/>
      <c r="EH5187" s="333"/>
      <c r="ER5187" s="333"/>
      <c r="FX5187" s="389"/>
      <c r="GH5187" s="333"/>
      <c r="GR5187" s="333"/>
      <c r="HB5187" s="333"/>
      <c r="HL5187" s="333"/>
      <c r="HV5187" s="333"/>
      <c r="IA5187" s="325"/>
    </row>
    <row r="5188" spans="1:235" s="48" customFormat="1">
      <c r="A5188" s="46"/>
      <c r="AB5188" s="333"/>
      <c r="AL5188" s="333"/>
      <c r="AV5188" s="333"/>
      <c r="BF5188" s="333"/>
      <c r="BP5188" s="333"/>
      <c r="BZ5188" s="333"/>
      <c r="CJ5188" s="333"/>
      <c r="CT5188" s="333"/>
      <c r="DD5188" s="333"/>
      <c r="DN5188" s="333"/>
      <c r="DX5188" s="333"/>
      <c r="EH5188" s="333"/>
      <c r="ER5188" s="333"/>
      <c r="FX5188" s="389"/>
      <c r="GH5188" s="333"/>
      <c r="GR5188" s="333"/>
      <c r="HB5188" s="333"/>
      <c r="HL5188" s="333"/>
      <c r="HV5188" s="333"/>
      <c r="IA5188" s="325"/>
    </row>
    <row r="5189" spans="1:235" s="48" customFormat="1">
      <c r="A5189" s="46"/>
      <c r="AB5189" s="333"/>
      <c r="AL5189" s="333"/>
      <c r="AV5189" s="333"/>
      <c r="BF5189" s="333"/>
      <c r="BP5189" s="333"/>
      <c r="BZ5189" s="333"/>
      <c r="CJ5189" s="333"/>
      <c r="CT5189" s="333"/>
      <c r="DD5189" s="333"/>
      <c r="DN5189" s="333"/>
      <c r="DX5189" s="333"/>
      <c r="EH5189" s="333"/>
      <c r="ER5189" s="333"/>
      <c r="FX5189" s="389"/>
      <c r="GH5189" s="333"/>
      <c r="GR5189" s="333"/>
      <c r="HB5189" s="333"/>
      <c r="HL5189" s="333"/>
      <c r="HV5189" s="333"/>
      <c r="IA5189" s="325"/>
    </row>
    <row r="5190" spans="1:235" s="48" customFormat="1">
      <c r="A5190" s="46"/>
      <c r="AB5190" s="333"/>
      <c r="AL5190" s="333"/>
      <c r="AV5190" s="333"/>
      <c r="BF5190" s="333"/>
      <c r="BP5190" s="333"/>
      <c r="BZ5190" s="333"/>
      <c r="CJ5190" s="333"/>
      <c r="CT5190" s="333"/>
      <c r="DD5190" s="333"/>
      <c r="DN5190" s="333"/>
      <c r="DX5190" s="333"/>
      <c r="EH5190" s="333"/>
      <c r="ER5190" s="333"/>
      <c r="FX5190" s="389"/>
      <c r="GH5190" s="333"/>
      <c r="GR5190" s="333"/>
      <c r="HB5190" s="333"/>
      <c r="HL5190" s="333"/>
      <c r="HV5190" s="333"/>
      <c r="IA5190" s="325"/>
    </row>
    <row r="5191" spans="1:235" s="48" customFormat="1">
      <c r="A5191" s="46"/>
      <c r="AB5191" s="333"/>
      <c r="AL5191" s="333"/>
      <c r="AV5191" s="333"/>
      <c r="BF5191" s="333"/>
      <c r="BP5191" s="333"/>
      <c r="BZ5191" s="333"/>
      <c r="CJ5191" s="333"/>
      <c r="CT5191" s="333"/>
      <c r="DD5191" s="333"/>
      <c r="DN5191" s="333"/>
      <c r="DX5191" s="333"/>
      <c r="EH5191" s="333"/>
      <c r="ER5191" s="333"/>
      <c r="FX5191" s="389"/>
      <c r="GH5191" s="333"/>
      <c r="GR5191" s="333"/>
      <c r="HB5191" s="333"/>
      <c r="HL5191" s="333"/>
      <c r="HV5191" s="333"/>
      <c r="IA5191" s="325"/>
    </row>
    <row r="5192" spans="1:235" s="48" customFormat="1">
      <c r="A5192" s="46"/>
      <c r="AB5192" s="333"/>
      <c r="AL5192" s="333"/>
      <c r="AV5192" s="333"/>
      <c r="BF5192" s="333"/>
      <c r="BP5192" s="333"/>
      <c r="BZ5192" s="333"/>
      <c r="CJ5192" s="333"/>
      <c r="CT5192" s="333"/>
      <c r="DD5192" s="333"/>
      <c r="DN5192" s="333"/>
      <c r="DX5192" s="333"/>
      <c r="EH5192" s="333"/>
      <c r="ER5192" s="333"/>
      <c r="FX5192" s="389"/>
      <c r="GH5192" s="333"/>
      <c r="GR5192" s="333"/>
      <c r="HB5192" s="333"/>
      <c r="HL5192" s="333"/>
      <c r="HV5192" s="333"/>
      <c r="IA5192" s="325"/>
    </row>
    <row r="5193" spans="1:235" s="48" customFormat="1">
      <c r="A5193" s="46"/>
      <c r="AB5193" s="333"/>
      <c r="AL5193" s="333"/>
      <c r="AV5193" s="333"/>
      <c r="BF5193" s="333"/>
      <c r="BP5193" s="333"/>
      <c r="BZ5193" s="333"/>
      <c r="CJ5193" s="333"/>
      <c r="CT5193" s="333"/>
      <c r="DD5193" s="333"/>
      <c r="DN5193" s="333"/>
      <c r="DX5193" s="333"/>
      <c r="EH5193" s="333"/>
      <c r="ER5193" s="333"/>
      <c r="FX5193" s="389"/>
      <c r="GH5193" s="333"/>
      <c r="GR5193" s="333"/>
      <c r="HB5193" s="333"/>
      <c r="HL5193" s="333"/>
      <c r="HV5193" s="333"/>
      <c r="IA5193" s="325"/>
    </row>
    <row r="5194" spans="1:235" s="48" customFormat="1">
      <c r="A5194" s="46"/>
      <c r="AB5194" s="333"/>
      <c r="AL5194" s="333"/>
      <c r="AV5194" s="333"/>
      <c r="BF5194" s="333"/>
      <c r="BP5194" s="333"/>
      <c r="BZ5194" s="333"/>
      <c r="CJ5194" s="333"/>
      <c r="CT5194" s="333"/>
      <c r="DD5194" s="333"/>
      <c r="DN5194" s="333"/>
      <c r="DX5194" s="333"/>
      <c r="EH5194" s="333"/>
      <c r="ER5194" s="333"/>
      <c r="FX5194" s="389"/>
      <c r="GH5194" s="333"/>
      <c r="GR5194" s="333"/>
      <c r="HB5194" s="333"/>
      <c r="HL5194" s="333"/>
      <c r="HV5194" s="333"/>
      <c r="IA5194" s="325"/>
    </row>
    <row r="5195" spans="1:235" s="48" customFormat="1">
      <c r="A5195" s="46"/>
      <c r="AB5195" s="333"/>
      <c r="AL5195" s="333"/>
      <c r="AV5195" s="333"/>
      <c r="BF5195" s="333"/>
      <c r="BP5195" s="333"/>
      <c r="BZ5195" s="333"/>
      <c r="CJ5195" s="333"/>
      <c r="CT5195" s="333"/>
      <c r="DD5195" s="333"/>
      <c r="DN5195" s="333"/>
      <c r="DX5195" s="333"/>
      <c r="EH5195" s="333"/>
      <c r="ER5195" s="333"/>
      <c r="FX5195" s="389"/>
      <c r="GH5195" s="333"/>
      <c r="GR5195" s="333"/>
      <c r="HB5195" s="333"/>
      <c r="HL5195" s="333"/>
      <c r="HV5195" s="333"/>
      <c r="IA5195" s="325"/>
    </row>
    <row r="5196" spans="1:235" s="48" customFormat="1">
      <c r="A5196" s="46"/>
      <c r="AB5196" s="333"/>
      <c r="AL5196" s="333"/>
      <c r="AV5196" s="333"/>
      <c r="BF5196" s="333"/>
      <c r="BP5196" s="333"/>
      <c r="BZ5196" s="333"/>
      <c r="CJ5196" s="333"/>
      <c r="CT5196" s="333"/>
      <c r="DD5196" s="333"/>
      <c r="DN5196" s="333"/>
      <c r="DX5196" s="333"/>
      <c r="EH5196" s="333"/>
      <c r="ER5196" s="333"/>
      <c r="FX5196" s="389"/>
      <c r="GH5196" s="333"/>
      <c r="GR5196" s="333"/>
      <c r="HB5196" s="333"/>
      <c r="HL5196" s="333"/>
      <c r="HV5196" s="333"/>
      <c r="IA5196" s="325"/>
    </row>
    <row r="5197" spans="1:235" s="48" customFormat="1">
      <c r="A5197" s="46"/>
      <c r="AB5197" s="333"/>
      <c r="AL5197" s="333"/>
      <c r="AV5197" s="333"/>
      <c r="BF5197" s="333"/>
      <c r="BP5197" s="333"/>
      <c r="BZ5197" s="333"/>
      <c r="CJ5197" s="333"/>
      <c r="CT5197" s="333"/>
      <c r="DD5197" s="333"/>
      <c r="DN5197" s="333"/>
      <c r="DX5197" s="333"/>
      <c r="EH5197" s="333"/>
      <c r="ER5197" s="333"/>
      <c r="FX5197" s="389"/>
      <c r="GH5197" s="333"/>
      <c r="GR5197" s="333"/>
      <c r="HB5197" s="333"/>
      <c r="HL5197" s="333"/>
      <c r="HV5197" s="333"/>
      <c r="IA5197" s="325"/>
    </row>
    <row r="5198" spans="1:235" s="48" customFormat="1">
      <c r="A5198" s="46"/>
      <c r="AB5198" s="333"/>
      <c r="AL5198" s="333"/>
      <c r="AV5198" s="333"/>
      <c r="BF5198" s="333"/>
      <c r="BP5198" s="333"/>
      <c r="BZ5198" s="333"/>
      <c r="CJ5198" s="333"/>
      <c r="CT5198" s="333"/>
      <c r="DD5198" s="333"/>
      <c r="DN5198" s="333"/>
      <c r="DX5198" s="333"/>
      <c r="EH5198" s="333"/>
      <c r="ER5198" s="333"/>
      <c r="FX5198" s="389"/>
      <c r="GH5198" s="333"/>
      <c r="GR5198" s="333"/>
      <c r="HB5198" s="333"/>
      <c r="HL5198" s="333"/>
      <c r="HV5198" s="333"/>
      <c r="IA5198" s="325"/>
    </row>
    <row r="5199" spans="1:235" s="48" customFormat="1">
      <c r="A5199" s="46"/>
      <c r="AB5199" s="333"/>
      <c r="AL5199" s="333"/>
      <c r="AV5199" s="333"/>
      <c r="BF5199" s="333"/>
      <c r="BP5199" s="333"/>
      <c r="BZ5199" s="333"/>
      <c r="CJ5199" s="333"/>
      <c r="CT5199" s="333"/>
      <c r="DD5199" s="333"/>
      <c r="DN5199" s="333"/>
      <c r="DX5199" s="333"/>
      <c r="EH5199" s="333"/>
      <c r="ER5199" s="333"/>
      <c r="FX5199" s="389"/>
      <c r="GH5199" s="333"/>
      <c r="GR5199" s="333"/>
      <c r="HB5199" s="333"/>
      <c r="HL5199" s="333"/>
      <c r="HV5199" s="333"/>
      <c r="IA5199" s="325"/>
    </row>
    <row r="5200" spans="1:235" s="48" customFormat="1">
      <c r="A5200" s="46"/>
      <c r="AB5200" s="333"/>
      <c r="AL5200" s="333"/>
      <c r="AV5200" s="333"/>
      <c r="BF5200" s="333"/>
      <c r="BP5200" s="333"/>
      <c r="BZ5200" s="333"/>
      <c r="CJ5200" s="333"/>
      <c r="CT5200" s="333"/>
      <c r="DD5200" s="333"/>
      <c r="DN5200" s="333"/>
      <c r="DX5200" s="333"/>
      <c r="EH5200" s="333"/>
      <c r="ER5200" s="333"/>
      <c r="FX5200" s="389"/>
      <c r="GH5200" s="333"/>
      <c r="GR5200" s="333"/>
      <c r="HB5200" s="333"/>
      <c r="HL5200" s="333"/>
      <c r="HV5200" s="333"/>
      <c r="IA5200" s="325"/>
    </row>
    <row r="5201" spans="1:235" s="48" customFormat="1">
      <c r="A5201" s="46"/>
      <c r="AB5201" s="333"/>
      <c r="AL5201" s="333"/>
      <c r="AV5201" s="333"/>
      <c r="BF5201" s="333"/>
      <c r="BP5201" s="333"/>
      <c r="BZ5201" s="333"/>
      <c r="CJ5201" s="333"/>
      <c r="CT5201" s="333"/>
      <c r="DD5201" s="333"/>
      <c r="DN5201" s="333"/>
      <c r="DX5201" s="333"/>
      <c r="EH5201" s="333"/>
      <c r="ER5201" s="333"/>
      <c r="FX5201" s="389"/>
      <c r="GH5201" s="333"/>
      <c r="GR5201" s="333"/>
      <c r="HB5201" s="333"/>
      <c r="HL5201" s="333"/>
      <c r="HV5201" s="333"/>
      <c r="IA5201" s="325"/>
    </row>
    <row r="5202" spans="1:235" s="48" customFormat="1">
      <c r="A5202" s="46"/>
      <c r="AB5202" s="333"/>
      <c r="AL5202" s="333"/>
      <c r="AV5202" s="333"/>
      <c r="BF5202" s="333"/>
      <c r="BP5202" s="333"/>
      <c r="BZ5202" s="333"/>
      <c r="CJ5202" s="333"/>
      <c r="CT5202" s="333"/>
      <c r="DD5202" s="333"/>
      <c r="DN5202" s="333"/>
      <c r="DX5202" s="333"/>
      <c r="EH5202" s="333"/>
      <c r="ER5202" s="333"/>
      <c r="FX5202" s="389"/>
      <c r="GH5202" s="333"/>
      <c r="GR5202" s="333"/>
      <c r="HB5202" s="333"/>
      <c r="HL5202" s="333"/>
      <c r="HV5202" s="333"/>
      <c r="IA5202" s="325"/>
    </row>
    <row r="5203" spans="1:235" s="48" customFormat="1">
      <c r="A5203" s="46"/>
      <c r="AB5203" s="333"/>
      <c r="AL5203" s="333"/>
      <c r="AV5203" s="333"/>
      <c r="BF5203" s="333"/>
      <c r="BP5203" s="333"/>
      <c r="BZ5203" s="333"/>
      <c r="CJ5203" s="333"/>
      <c r="CT5203" s="333"/>
      <c r="DD5203" s="333"/>
      <c r="DN5203" s="333"/>
      <c r="DX5203" s="333"/>
      <c r="EH5203" s="333"/>
      <c r="ER5203" s="333"/>
      <c r="FX5203" s="389"/>
      <c r="GH5203" s="333"/>
      <c r="GR5203" s="333"/>
      <c r="HB5203" s="333"/>
      <c r="HL5203" s="333"/>
      <c r="HV5203" s="333"/>
      <c r="IA5203" s="325"/>
    </row>
    <row r="5204" spans="1:235" s="48" customFormat="1">
      <c r="A5204" s="46"/>
      <c r="AB5204" s="333"/>
      <c r="AL5204" s="333"/>
      <c r="AV5204" s="333"/>
      <c r="BF5204" s="333"/>
      <c r="BP5204" s="333"/>
      <c r="BZ5204" s="333"/>
      <c r="CJ5204" s="333"/>
      <c r="CT5204" s="333"/>
      <c r="DD5204" s="333"/>
      <c r="DN5204" s="333"/>
      <c r="DX5204" s="333"/>
      <c r="EH5204" s="333"/>
      <c r="ER5204" s="333"/>
      <c r="FX5204" s="389"/>
      <c r="GH5204" s="333"/>
      <c r="GR5204" s="333"/>
      <c r="HB5204" s="333"/>
      <c r="HL5204" s="333"/>
      <c r="HV5204" s="333"/>
      <c r="IA5204" s="325"/>
    </row>
    <row r="5205" spans="1:235" s="48" customFormat="1">
      <c r="A5205" s="46"/>
      <c r="AB5205" s="333"/>
      <c r="AL5205" s="333"/>
      <c r="AV5205" s="333"/>
      <c r="BF5205" s="333"/>
      <c r="BP5205" s="333"/>
      <c r="BZ5205" s="333"/>
      <c r="CJ5205" s="333"/>
      <c r="CT5205" s="333"/>
      <c r="DD5205" s="333"/>
      <c r="DN5205" s="333"/>
      <c r="DX5205" s="333"/>
      <c r="EH5205" s="333"/>
      <c r="ER5205" s="333"/>
      <c r="FX5205" s="389"/>
      <c r="GH5205" s="333"/>
      <c r="GR5205" s="333"/>
      <c r="HB5205" s="333"/>
      <c r="HL5205" s="333"/>
      <c r="HV5205" s="333"/>
      <c r="IA5205" s="325"/>
    </row>
    <row r="5206" spans="1:235" s="48" customFormat="1">
      <c r="A5206" s="46"/>
      <c r="AB5206" s="333"/>
      <c r="AL5206" s="333"/>
      <c r="AV5206" s="333"/>
      <c r="BF5206" s="333"/>
      <c r="BP5206" s="333"/>
      <c r="BZ5206" s="333"/>
      <c r="CJ5206" s="333"/>
      <c r="CT5206" s="333"/>
      <c r="DD5206" s="333"/>
      <c r="DN5206" s="333"/>
      <c r="DX5206" s="333"/>
      <c r="EH5206" s="333"/>
      <c r="ER5206" s="333"/>
      <c r="FX5206" s="389"/>
      <c r="GH5206" s="333"/>
      <c r="GR5206" s="333"/>
      <c r="HB5206" s="333"/>
      <c r="HL5206" s="333"/>
      <c r="HV5206" s="333"/>
      <c r="IA5206" s="325"/>
    </row>
    <row r="5207" spans="1:235" s="48" customFormat="1">
      <c r="A5207" s="46"/>
      <c r="AB5207" s="333"/>
      <c r="AL5207" s="333"/>
      <c r="AV5207" s="333"/>
      <c r="BF5207" s="333"/>
      <c r="BP5207" s="333"/>
      <c r="BZ5207" s="333"/>
      <c r="CJ5207" s="333"/>
      <c r="CT5207" s="333"/>
      <c r="DD5207" s="333"/>
      <c r="DN5207" s="333"/>
      <c r="DX5207" s="333"/>
      <c r="EH5207" s="333"/>
      <c r="ER5207" s="333"/>
      <c r="FX5207" s="389"/>
      <c r="GH5207" s="333"/>
      <c r="GR5207" s="333"/>
      <c r="HB5207" s="333"/>
      <c r="HL5207" s="333"/>
      <c r="HV5207" s="333"/>
      <c r="IA5207" s="325"/>
    </row>
    <row r="5208" spans="1:235" s="48" customFormat="1">
      <c r="A5208" s="46"/>
      <c r="AB5208" s="333"/>
      <c r="AL5208" s="333"/>
      <c r="AV5208" s="333"/>
      <c r="BF5208" s="333"/>
      <c r="BP5208" s="333"/>
      <c r="BZ5208" s="333"/>
      <c r="CJ5208" s="333"/>
      <c r="CT5208" s="333"/>
      <c r="DD5208" s="333"/>
      <c r="DN5208" s="333"/>
      <c r="DX5208" s="333"/>
      <c r="EH5208" s="333"/>
      <c r="ER5208" s="333"/>
      <c r="FX5208" s="389"/>
      <c r="GH5208" s="333"/>
      <c r="GR5208" s="333"/>
      <c r="HB5208" s="333"/>
      <c r="HL5208" s="333"/>
      <c r="HV5208" s="333"/>
      <c r="IA5208" s="325"/>
    </row>
    <row r="5209" spans="1:235" s="48" customFormat="1">
      <c r="A5209" s="46"/>
      <c r="AB5209" s="333"/>
      <c r="AL5209" s="333"/>
      <c r="AV5209" s="333"/>
      <c r="BF5209" s="333"/>
      <c r="BP5209" s="333"/>
      <c r="BZ5209" s="333"/>
      <c r="CJ5209" s="333"/>
      <c r="CT5209" s="333"/>
      <c r="DD5209" s="333"/>
      <c r="DN5209" s="333"/>
      <c r="DX5209" s="333"/>
      <c r="EH5209" s="333"/>
      <c r="ER5209" s="333"/>
      <c r="FX5209" s="389"/>
      <c r="GH5209" s="333"/>
      <c r="GR5209" s="333"/>
      <c r="HB5209" s="333"/>
      <c r="HL5209" s="333"/>
      <c r="HV5209" s="333"/>
      <c r="IA5209" s="325"/>
    </row>
    <row r="5210" spans="1:235" s="48" customFormat="1">
      <c r="A5210" s="46"/>
      <c r="AB5210" s="333"/>
      <c r="AL5210" s="333"/>
      <c r="AV5210" s="333"/>
      <c r="BF5210" s="333"/>
      <c r="BP5210" s="333"/>
      <c r="BZ5210" s="333"/>
      <c r="CJ5210" s="333"/>
      <c r="CT5210" s="333"/>
      <c r="DD5210" s="333"/>
      <c r="DN5210" s="333"/>
      <c r="DX5210" s="333"/>
      <c r="EH5210" s="333"/>
      <c r="ER5210" s="333"/>
      <c r="FX5210" s="389"/>
      <c r="GH5210" s="333"/>
      <c r="GR5210" s="333"/>
      <c r="HB5210" s="333"/>
      <c r="HL5210" s="333"/>
      <c r="HV5210" s="333"/>
      <c r="IA5210" s="325"/>
    </row>
    <row r="5211" spans="1:235" s="48" customFormat="1">
      <c r="A5211" s="46"/>
      <c r="AB5211" s="333"/>
      <c r="AL5211" s="333"/>
      <c r="AV5211" s="333"/>
      <c r="BF5211" s="333"/>
      <c r="BP5211" s="333"/>
      <c r="BZ5211" s="333"/>
      <c r="CJ5211" s="333"/>
      <c r="CT5211" s="333"/>
      <c r="DD5211" s="333"/>
      <c r="DN5211" s="333"/>
      <c r="DX5211" s="333"/>
      <c r="EH5211" s="333"/>
      <c r="ER5211" s="333"/>
      <c r="FX5211" s="389"/>
      <c r="GH5211" s="333"/>
      <c r="GR5211" s="333"/>
      <c r="HB5211" s="333"/>
      <c r="HL5211" s="333"/>
      <c r="HV5211" s="333"/>
      <c r="IA5211" s="325"/>
    </row>
    <row r="5212" spans="1:235" s="48" customFormat="1">
      <c r="A5212" s="46"/>
      <c r="AB5212" s="333"/>
      <c r="AL5212" s="333"/>
      <c r="AV5212" s="333"/>
      <c r="BF5212" s="333"/>
      <c r="BP5212" s="333"/>
      <c r="BZ5212" s="333"/>
      <c r="CJ5212" s="333"/>
      <c r="CT5212" s="333"/>
      <c r="DD5212" s="333"/>
      <c r="DN5212" s="333"/>
      <c r="DX5212" s="333"/>
      <c r="EH5212" s="333"/>
      <c r="ER5212" s="333"/>
      <c r="FX5212" s="389"/>
      <c r="GH5212" s="333"/>
      <c r="GR5212" s="333"/>
      <c r="HB5212" s="333"/>
      <c r="HL5212" s="333"/>
      <c r="HV5212" s="333"/>
      <c r="IA5212" s="325"/>
    </row>
    <row r="5213" spans="1:235" s="48" customFormat="1">
      <c r="A5213" s="46"/>
      <c r="AB5213" s="333"/>
      <c r="AL5213" s="333"/>
      <c r="AV5213" s="333"/>
      <c r="BF5213" s="333"/>
      <c r="BP5213" s="333"/>
      <c r="BZ5213" s="333"/>
      <c r="CJ5213" s="333"/>
      <c r="CT5213" s="333"/>
      <c r="DD5213" s="333"/>
      <c r="DN5213" s="333"/>
      <c r="DX5213" s="333"/>
      <c r="EH5213" s="333"/>
      <c r="ER5213" s="333"/>
      <c r="FX5213" s="389"/>
      <c r="GH5213" s="333"/>
      <c r="GR5213" s="333"/>
      <c r="HB5213" s="333"/>
      <c r="HL5213" s="333"/>
      <c r="HV5213" s="333"/>
      <c r="IA5213" s="325"/>
    </row>
    <row r="5214" spans="1:235" s="48" customFormat="1">
      <c r="A5214" s="46"/>
      <c r="AB5214" s="333"/>
      <c r="AL5214" s="333"/>
      <c r="AV5214" s="333"/>
      <c r="BF5214" s="333"/>
      <c r="BP5214" s="333"/>
      <c r="BZ5214" s="333"/>
      <c r="CJ5214" s="333"/>
      <c r="CT5214" s="333"/>
      <c r="DD5214" s="333"/>
      <c r="DN5214" s="333"/>
      <c r="DX5214" s="333"/>
      <c r="EH5214" s="333"/>
      <c r="ER5214" s="333"/>
      <c r="FX5214" s="389"/>
      <c r="GH5214" s="333"/>
      <c r="GR5214" s="333"/>
      <c r="HB5214" s="333"/>
      <c r="HL5214" s="333"/>
      <c r="HV5214" s="333"/>
      <c r="IA5214" s="325"/>
    </row>
    <row r="5215" spans="1:235" s="48" customFormat="1">
      <c r="A5215" s="46"/>
      <c r="AB5215" s="333"/>
      <c r="AL5215" s="333"/>
      <c r="AV5215" s="333"/>
      <c r="BF5215" s="333"/>
      <c r="BP5215" s="333"/>
      <c r="BZ5215" s="333"/>
      <c r="CJ5215" s="333"/>
      <c r="CT5215" s="333"/>
      <c r="DD5215" s="333"/>
      <c r="DN5215" s="333"/>
      <c r="DX5215" s="333"/>
      <c r="EH5215" s="333"/>
      <c r="ER5215" s="333"/>
      <c r="FX5215" s="389"/>
      <c r="GH5215" s="333"/>
      <c r="GR5215" s="333"/>
      <c r="HB5215" s="333"/>
      <c r="HL5215" s="333"/>
      <c r="HV5215" s="333"/>
      <c r="IA5215" s="325"/>
    </row>
    <row r="5216" spans="1:235" s="48" customFormat="1">
      <c r="A5216" s="46"/>
      <c r="AB5216" s="333"/>
      <c r="AL5216" s="333"/>
      <c r="AV5216" s="333"/>
      <c r="BF5216" s="333"/>
      <c r="BP5216" s="333"/>
      <c r="BZ5216" s="333"/>
      <c r="CJ5216" s="333"/>
      <c r="CT5216" s="333"/>
      <c r="DD5216" s="333"/>
      <c r="DN5216" s="333"/>
      <c r="DX5216" s="333"/>
      <c r="EH5216" s="333"/>
      <c r="ER5216" s="333"/>
      <c r="FX5216" s="389"/>
      <c r="GH5216" s="333"/>
      <c r="GR5216" s="333"/>
      <c r="HB5216" s="333"/>
      <c r="HL5216" s="333"/>
      <c r="HV5216" s="333"/>
      <c r="IA5216" s="325"/>
    </row>
    <row r="5217" spans="1:235" s="48" customFormat="1">
      <c r="A5217" s="46"/>
      <c r="AB5217" s="333"/>
      <c r="AL5217" s="333"/>
      <c r="AV5217" s="333"/>
      <c r="BF5217" s="333"/>
      <c r="BP5217" s="333"/>
      <c r="BZ5217" s="333"/>
      <c r="CJ5217" s="333"/>
      <c r="CT5217" s="333"/>
      <c r="DD5217" s="333"/>
      <c r="DN5217" s="333"/>
      <c r="DX5217" s="333"/>
      <c r="EH5217" s="333"/>
      <c r="ER5217" s="333"/>
      <c r="FX5217" s="389"/>
      <c r="GH5217" s="333"/>
      <c r="GR5217" s="333"/>
      <c r="HB5217" s="333"/>
      <c r="HL5217" s="333"/>
      <c r="HV5217" s="333"/>
      <c r="IA5217" s="325"/>
    </row>
    <row r="5218" spans="1:235" s="48" customFormat="1">
      <c r="A5218" s="46"/>
      <c r="AB5218" s="333"/>
      <c r="AL5218" s="333"/>
      <c r="AV5218" s="333"/>
      <c r="BF5218" s="333"/>
      <c r="BP5218" s="333"/>
      <c r="BZ5218" s="333"/>
      <c r="CJ5218" s="333"/>
      <c r="CT5218" s="333"/>
      <c r="DD5218" s="333"/>
      <c r="DN5218" s="333"/>
      <c r="DX5218" s="333"/>
      <c r="EH5218" s="333"/>
      <c r="ER5218" s="333"/>
      <c r="FX5218" s="389"/>
      <c r="GH5218" s="333"/>
      <c r="GR5218" s="333"/>
      <c r="HB5218" s="333"/>
      <c r="HL5218" s="333"/>
      <c r="HV5218" s="333"/>
      <c r="IA5218" s="325"/>
    </row>
    <row r="5219" spans="1:235" s="48" customFormat="1">
      <c r="A5219" s="46"/>
      <c r="AB5219" s="333"/>
      <c r="AL5219" s="333"/>
      <c r="AV5219" s="333"/>
      <c r="BF5219" s="333"/>
      <c r="BP5219" s="333"/>
      <c r="BZ5219" s="333"/>
      <c r="CJ5219" s="333"/>
      <c r="CT5219" s="333"/>
      <c r="DD5219" s="333"/>
      <c r="DN5219" s="333"/>
      <c r="DX5219" s="333"/>
      <c r="EH5219" s="333"/>
      <c r="ER5219" s="333"/>
      <c r="FX5219" s="389"/>
      <c r="GH5219" s="333"/>
      <c r="GR5219" s="333"/>
      <c r="HB5219" s="333"/>
      <c r="HL5219" s="333"/>
      <c r="HV5219" s="333"/>
      <c r="IA5219" s="325"/>
    </row>
    <row r="5220" spans="1:235" s="48" customFormat="1">
      <c r="A5220" s="46"/>
      <c r="AB5220" s="333"/>
      <c r="AL5220" s="333"/>
      <c r="AV5220" s="333"/>
      <c r="BF5220" s="333"/>
      <c r="BP5220" s="333"/>
      <c r="BZ5220" s="333"/>
      <c r="CJ5220" s="333"/>
      <c r="CT5220" s="333"/>
      <c r="DD5220" s="333"/>
      <c r="DN5220" s="333"/>
      <c r="DX5220" s="333"/>
      <c r="EH5220" s="333"/>
      <c r="ER5220" s="333"/>
      <c r="FX5220" s="389"/>
      <c r="GH5220" s="333"/>
      <c r="GR5220" s="333"/>
      <c r="HB5220" s="333"/>
      <c r="HL5220" s="333"/>
      <c r="HV5220" s="333"/>
      <c r="IA5220" s="325"/>
    </row>
    <row r="5221" spans="1:235" s="48" customFormat="1">
      <c r="A5221" s="46"/>
      <c r="AB5221" s="333"/>
      <c r="AL5221" s="333"/>
      <c r="AV5221" s="333"/>
      <c r="BF5221" s="333"/>
      <c r="BP5221" s="333"/>
      <c r="BZ5221" s="333"/>
      <c r="CJ5221" s="333"/>
      <c r="CT5221" s="333"/>
      <c r="DD5221" s="333"/>
      <c r="DN5221" s="333"/>
      <c r="DX5221" s="333"/>
      <c r="EH5221" s="333"/>
      <c r="ER5221" s="333"/>
      <c r="FX5221" s="389"/>
      <c r="GH5221" s="333"/>
      <c r="GR5221" s="333"/>
      <c r="HB5221" s="333"/>
      <c r="HL5221" s="333"/>
      <c r="HV5221" s="333"/>
      <c r="IA5221" s="325"/>
    </row>
    <row r="5222" spans="1:235" s="48" customFormat="1">
      <c r="A5222" s="46"/>
      <c r="AB5222" s="333"/>
      <c r="AL5222" s="333"/>
      <c r="AV5222" s="333"/>
      <c r="BF5222" s="333"/>
      <c r="BP5222" s="333"/>
      <c r="BZ5222" s="333"/>
      <c r="CJ5222" s="333"/>
      <c r="CT5222" s="333"/>
      <c r="DD5222" s="333"/>
      <c r="DN5222" s="333"/>
      <c r="DX5222" s="333"/>
      <c r="EH5222" s="333"/>
      <c r="ER5222" s="333"/>
      <c r="FX5222" s="389"/>
      <c r="GH5222" s="333"/>
      <c r="GR5222" s="333"/>
      <c r="HB5222" s="333"/>
      <c r="HL5222" s="333"/>
      <c r="HV5222" s="333"/>
      <c r="IA5222" s="325"/>
    </row>
    <row r="5223" spans="1:235" s="48" customFormat="1">
      <c r="A5223" s="46"/>
      <c r="AB5223" s="333"/>
      <c r="AL5223" s="333"/>
      <c r="AV5223" s="333"/>
      <c r="BF5223" s="333"/>
      <c r="BP5223" s="333"/>
      <c r="BZ5223" s="333"/>
      <c r="CJ5223" s="333"/>
      <c r="CT5223" s="333"/>
      <c r="DD5223" s="333"/>
      <c r="DN5223" s="333"/>
      <c r="DX5223" s="333"/>
      <c r="EH5223" s="333"/>
      <c r="ER5223" s="333"/>
      <c r="FX5223" s="389"/>
      <c r="GH5223" s="333"/>
      <c r="GR5223" s="333"/>
      <c r="HB5223" s="333"/>
      <c r="HL5223" s="333"/>
      <c r="HV5223" s="333"/>
      <c r="IA5223" s="325"/>
    </row>
    <row r="5224" spans="1:235" s="48" customFormat="1">
      <c r="A5224" s="46"/>
      <c r="AB5224" s="333"/>
      <c r="AL5224" s="333"/>
      <c r="AV5224" s="333"/>
      <c r="BF5224" s="333"/>
      <c r="BP5224" s="333"/>
      <c r="BZ5224" s="333"/>
      <c r="CJ5224" s="333"/>
      <c r="CT5224" s="333"/>
      <c r="DD5224" s="333"/>
      <c r="DN5224" s="333"/>
      <c r="DX5224" s="333"/>
      <c r="EH5224" s="333"/>
      <c r="ER5224" s="333"/>
      <c r="FX5224" s="389"/>
      <c r="GH5224" s="333"/>
      <c r="GR5224" s="333"/>
      <c r="HB5224" s="333"/>
      <c r="HL5224" s="333"/>
      <c r="HV5224" s="333"/>
      <c r="IA5224" s="325"/>
    </row>
    <row r="5225" spans="1:235" s="48" customFormat="1">
      <c r="A5225" s="46"/>
      <c r="AB5225" s="333"/>
      <c r="AL5225" s="333"/>
      <c r="AV5225" s="333"/>
      <c r="BF5225" s="333"/>
      <c r="BP5225" s="333"/>
      <c r="BZ5225" s="333"/>
      <c r="CJ5225" s="333"/>
      <c r="CT5225" s="333"/>
      <c r="DD5225" s="333"/>
      <c r="DN5225" s="333"/>
      <c r="DX5225" s="333"/>
      <c r="EH5225" s="333"/>
      <c r="ER5225" s="333"/>
      <c r="FX5225" s="389"/>
      <c r="GH5225" s="333"/>
      <c r="GR5225" s="333"/>
      <c r="HB5225" s="333"/>
      <c r="HL5225" s="333"/>
      <c r="HV5225" s="333"/>
      <c r="IA5225" s="325"/>
    </row>
    <row r="5226" spans="1:235" s="48" customFormat="1">
      <c r="A5226" s="46"/>
      <c r="AB5226" s="333"/>
      <c r="AL5226" s="333"/>
      <c r="AV5226" s="333"/>
      <c r="BF5226" s="333"/>
      <c r="BP5226" s="333"/>
      <c r="BZ5226" s="333"/>
      <c r="CJ5226" s="333"/>
      <c r="CT5226" s="333"/>
      <c r="DD5226" s="333"/>
      <c r="DN5226" s="333"/>
      <c r="DX5226" s="333"/>
      <c r="EH5226" s="333"/>
      <c r="ER5226" s="333"/>
      <c r="FX5226" s="389"/>
      <c r="GH5226" s="333"/>
      <c r="GR5226" s="333"/>
      <c r="HB5226" s="333"/>
      <c r="HL5226" s="333"/>
      <c r="HV5226" s="333"/>
      <c r="IA5226" s="325"/>
    </row>
    <row r="5227" spans="1:235" s="48" customFormat="1">
      <c r="A5227" s="46"/>
      <c r="AB5227" s="333"/>
      <c r="AL5227" s="333"/>
      <c r="AV5227" s="333"/>
      <c r="BF5227" s="333"/>
      <c r="BP5227" s="333"/>
      <c r="BZ5227" s="333"/>
      <c r="CJ5227" s="333"/>
      <c r="CT5227" s="333"/>
      <c r="DD5227" s="333"/>
      <c r="DN5227" s="333"/>
      <c r="DX5227" s="333"/>
      <c r="EH5227" s="333"/>
      <c r="ER5227" s="333"/>
      <c r="FX5227" s="389"/>
      <c r="GH5227" s="333"/>
      <c r="GR5227" s="333"/>
      <c r="HB5227" s="333"/>
      <c r="HL5227" s="333"/>
      <c r="HV5227" s="333"/>
      <c r="IA5227" s="325"/>
    </row>
    <row r="5228" spans="1:235" s="48" customFormat="1">
      <c r="A5228" s="46"/>
      <c r="AB5228" s="333"/>
      <c r="AL5228" s="333"/>
      <c r="AV5228" s="333"/>
      <c r="BF5228" s="333"/>
      <c r="BP5228" s="333"/>
      <c r="BZ5228" s="333"/>
      <c r="CJ5228" s="333"/>
      <c r="CT5228" s="333"/>
      <c r="DD5228" s="333"/>
      <c r="DN5228" s="333"/>
      <c r="DX5228" s="333"/>
      <c r="EH5228" s="333"/>
      <c r="ER5228" s="333"/>
      <c r="FX5228" s="389"/>
      <c r="GH5228" s="333"/>
      <c r="GR5228" s="333"/>
      <c r="HB5228" s="333"/>
      <c r="HL5228" s="333"/>
      <c r="HV5228" s="333"/>
      <c r="IA5228" s="325"/>
    </row>
    <row r="5229" spans="1:235" s="48" customFormat="1">
      <c r="A5229" s="46"/>
      <c r="AB5229" s="333"/>
      <c r="AL5229" s="333"/>
      <c r="AV5229" s="333"/>
      <c r="BF5229" s="333"/>
      <c r="BP5229" s="333"/>
      <c r="BZ5229" s="333"/>
      <c r="CJ5229" s="333"/>
      <c r="CT5229" s="333"/>
      <c r="DD5229" s="333"/>
      <c r="DN5229" s="333"/>
      <c r="DX5229" s="333"/>
      <c r="EH5229" s="333"/>
      <c r="ER5229" s="333"/>
      <c r="FX5229" s="389"/>
      <c r="GH5229" s="333"/>
      <c r="GR5229" s="333"/>
      <c r="HB5229" s="333"/>
      <c r="HL5229" s="333"/>
      <c r="HV5229" s="333"/>
      <c r="IA5229" s="325"/>
    </row>
    <row r="5230" spans="1:235" s="48" customFormat="1">
      <c r="A5230" s="46"/>
      <c r="AB5230" s="333"/>
      <c r="AL5230" s="333"/>
      <c r="AV5230" s="333"/>
      <c r="BF5230" s="333"/>
      <c r="BP5230" s="333"/>
      <c r="BZ5230" s="333"/>
      <c r="CJ5230" s="333"/>
      <c r="CT5230" s="333"/>
      <c r="DD5230" s="333"/>
      <c r="DN5230" s="333"/>
      <c r="DX5230" s="333"/>
      <c r="EH5230" s="333"/>
      <c r="ER5230" s="333"/>
      <c r="FX5230" s="389"/>
      <c r="GH5230" s="333"/>
      <c r="GR5230" s="333"/>
      <c r="HB5230" s="333"/>
      <c r="HL5230" s="333"/>
      <c r="HV5230" s="333"/>
      <c r="IA5230" s="325"/>
    </row>
    <row r="5231" spans="1:235" s="48" customFormat="1">
      <c r="A5231" s="46"/>
      <c r="AB5231" s="333"/>
      <c r="AL5231" s="333"/>
      <c r="AV5231" s="333"/>
      <c r="BF5231" s="333"/>
      <c r="BP5231" s="333"/>
      <c r="BZ5231" s="333"/>
      <c r="CJ5231" s="333"/>
      <c r="CT5231" s="333"/>
      <c r="DD5231" s="333"/>
      <c r="DN5231" s="333"/>
      <c r="DX5231" s="333"/>
      <c r="EH5231" s="333"/>
      <c r="ER5231" s="333"/>
      <c r="FX5231" s="389"/>
      <c r="GH5231" s="333"/>
      <c r="GR5231" s="333"/>
      <c r="HB5231" s="333"/>
      <c r="HL5231" s="333"/>
      <c r="HV5231" s="333"/>
      <c r="IA5231" s="325"/>
    </row>
    <row r="5232" spans="1:235" s="48" customFormat="1">
      <c r="A5232" s="46"/>
      <c r="AB5232" s="333"/>
      <c r="AL5232" s="333"/>
      <c r="AV5232" s="333"/>
      <c r="BF5232" s="333"/>
      <c r="BP5232" s="333"/>
      <c r="BZ5232" s="333"/>
      <c r="CJ5232" s="333"/>
      <c r="CT5232" s="333"/>
      <c r="DD5232" s="333"/>
      <c r="DN5232" s="333"/>
      <c r="DX5232" s="333"/>
      <c r="EH5232" s="333"/>
      <c r="ER5232" s="333"/>
      <c r="FX5232" s="389"/>
      <c r="GH5232" s="333"/>
      <c r="GR5232" s="333"/>
      <c r="HB5232" s="333"/>
      <c r="HL5232" s="333"/>
      <c r="HV5232" s="333"/>
      <c r="IA5232" s="325"/>
    </row>
    <row r="5233" spans="1:235" s="48" customFormat="1">
      <c r="A5233" s="46"/>
      <c r="AB5233" s="333"/>
      <c r="AL5233" s="333"/>
      <c r="AV5233" s="333"/>
      <c r="BF5233" s="333"/>
      <c r="BP5233" s="333"/>
      <c r="BZ5233" s="333"/>
      <c r="CJ5233" s="333"/>
      <c r="CT5233" s="333"/>
      <c r="DD5233" s="333"/>
      <c r="DN5233" s="333"/>
      <c r="DX5233" s="333"/>
      <c r="EH5233" s="333"/>
      <c r="ER5233" s="333"/>
      <c r="FX5233" s="389"/>
      <c r="GH5233" s="333"/>
      <c r="GR5233" s="333"/>
      <c r="HB5233" s="333"/>
      <c r="HL5233" s="333"/>
      <c r="HV5233" s="333"/>
      <c r="IA5233" s="325"/>
    </row>
    <row r="5234" spans="1:235" s="48" customFormat="1">
      <c r="A5234" s="46"/>
      <c r="AB5234" s="333"/>
      <c r="AL5234" s="333"/>
      <c r="AV5234" s="333"/>
      <c r="BF5234" s="333"/>
      <c r="BP5234" s="333"/>
      <c r="BZ5234" s="333"/>
      <c r="CJ5234" s="333"/>
      <c r="CT5234" s="333"/>
      <c r="DD5234" s="333"/>
      <c r="DN5234" s="333"/>
      <c r="DX5234" s="333"/>
      <c r="EH5234" s="333"/>
      <c r="ER5234" s="333"/>
      <c r="FX5234" s="389"/>
      <c r="GH5234" s="333"/>
      <c r="GR5234" s="333"/>
      <c r="HB5234" s="333"/>
      <c r="HL5234" s="333"/>
      <c r="HV5234" s="333"/>
      <c r="IA5234" s="325"/>
    </row>
    <row r="5235" spans="1:235" s="48" customFormat="1">
      <c r="A5235" s="46"/>
      <c r="AB5235" s="333"/>
      <c r="AL5235" s="333"/>
      <c r="AV5235" s="333"/>
      <c r="BF5235" s="333"/>
      <c r="BP5235" s="333"/>
      <c r="BZ5235" s="333"/>
      <c r="CJ5235" s="333"/>
      <c r="CT5235" s="333"/>
      <c r="DD5235" s="333"/>
      <c r="DN5235" s="333"/>
      <c r="DX5235" s="333"/>
      <c r="EH5235" s="333"/>
      <c r="ER5235" s="333"/>
      <c r="FX5235" s="389"/>
      <c r="GH5235" s="333"/>
      <c r="GR5235" s="333"/>
      <c r="HB5235" s="333"/>
      <c r="HL5235" s="333"/>
      <c r="HV5235" s="333"/>
      <c r="IA5235" s="325"/>
    </row>
    <row r="5236" spans="1:235" s="48" customFormat="1">
      <c r="A5236" s="46"/>
      <c r="AB5236" s="333"/>
      <c r="AL5236" s="333"/>
      <c r="AV5236" s="333"/>
      <c r="BF5236" s="333"/>
      <c r="BP5236" s="333"/>
      <c r="BZ5236" s="333"/>
      <c r="CJ5236" s="333"/>
      <c r="CT5236" s="333"/>
      <c r="DD5236" s="333"/>
      <c r="DN5236" s="333"/>
      <c r="DX5236" s="333"/>
      <c r="EH5236" s="333"/>
      <c r="ER5236" s="333"/>
      <c r="FX5236" s="389"/>
      <c r="GH5236" s="333"/>
      <c r="GR5236" s="333"/>
      <c r="HB5236" s="333"/>
      <c r="HL5236" s="333"/>
      <c r="HV5236" s="333"/>
      <c r="IA5236" s="325"/>
    </row>
    <row r="5237" spans="1:235" s="48" customFormat="1">
      <c r="A5237" s="46"/>
      <c r="AB5237" s="333"/>
      <c r="AL5237" s="333"/>
      <c r="AV5237" s="333"/>
      <c r="BF5237" s="333"/>
      <c r="BP5237" s="333"/>
      <c r="BZ5237" s="333"/>
      <c r="CJ5237" s="333"/>
      <c r="CT5237" s="333"/>
      <c r="DD5237" s="333"/>
      <c r="DN5237" s="333"/>
      <c r="DX5237" s="333"/>
      <c r="EH5237" s="333"/>
      <c r="ER5237" s="333"/>
      <c r="FX5237" s="389"/>
      <c r="GH5237" s="333"/>
      <c r="GR5237" s="333"/>
      <c r="HB5237" s="333"/>
      <c r="HL5237" s="333"/>
      <c r="HV5237" s="333"/>
      <c r="IA5237" s="325"/>
    </row>
    <row r="5238" spans="1:235" s="48" customFormat="1">
      <c r="A5238" s="46"/>
      <c r="AB5238" s="333"/>
      <c r="AL5238" s="333"/>
      <c r="AV5238" s="333"/>
      <c r="BF5238" s="333"/>
      <c r="BP5238" s="333"/>
      <c r="BZ5238" s="333"/>
      <c r="CJ5238" s="333"/>
      <c r="CT5238" s="333"/>
      <c r="DD5238" s="333"/>
      <c r="DN5238" s="333"/>
      <c r="DX5238" s="333"/>
      <c r="EH5238" s="333"/>
      <c r="ER5238" s="333"/>
      <c r="FX5238" s="389"/>
      <c r="GH5238" s="333"/>
      <c r="GR5238" s="333"/>
      <c r="HB5238" s="333"/>
      <c r="HL5238" s="333"/>
      <c r="HV5238" s="333"/>
      <c r="IA5238" s="325"/>
    </row>
    <row r="5239" spans="1:235" s="48" customFormat="1">
      <c r="A5239" s="46"/>
      <c r="AB5239" s="333"/>
      <c r="AL5239" s="333"/>
      <c r="AV5239" s="333"/>
      <c r="BF5239" s="333"/>
      <c r="BP5239" s="333"/>
      <c r="BZ5239" s="333"/>
      <c r="CJ5239" s="333"/>
      <c r="CT5239" s="333"/>
      <c r="DD5239" s="333"/>
      <c r="DN5239" s="333"/>
      <c r="DX5239" s="333"/>
      <c r="EH5239" s="333"/>
      <c r="ER5239" s="333"/>
      <c r="FX5239" s="389"/>
      <c r="GH5239" s="333"/>
      <c r="GR5239" s="333"/>
      <c r="HB5239" s="333"/>
      <c r="HL5239" s="333"/>
      <c r="HV5239" s="333"/>
      <c r="IA5239" s="325"/>
    </row>
    <row r="5240" spans="1:235" s="48" customFormat="1">
      <c r="A5240" s="46"/>
      <c r="AB5240" s="333"/>
      <c r="AL5240" s="333"/>
      <c r="AV5240" s="333"/>
      <c r="BF5240" s="333"/>
      <c r="BP5240" s="333"/>
      <c r="BZ5240" s="333"/>
      <c r="CJ5240" s="333"/>
      <c r="CT5240" s="333"/>
      <c r="DD5240" s="333"/>
      <c r="DN5240" s="333"/>
      <c r="DX5240" s="333"/>
      <c r="EH5240" s="333"/>
      <c r="ER5240" s="333"/>
      <c r="FX5240" s="389"/>
      <c r="GH5240" s="333"/>
      <c r="GR5240" s="333"/>
      <c r="HB5240" s="333"/>
      <c r="HL5240" s="333"/>
      <c r="HV5240" s="333"/>
      <c r="IA5240" s="325"/>
    </row>
    <row r="5241" spans="1:235" s="48" customFormat="1">
      <c r="A5241" s="46"/>
      <c r="AB5241" s="333"/>
      <c r="AL5241" s="333"/>
      <c r="AV5241" s="333"/>
      <c r="BF5241" s="333"/>
      <c r="BP5241" s="333"/>
      <c r="BZ5241" s="333"/>
      <c r="CJ5241" s="333"/>
      <c r="CT5241" s="333"/>
      <c r="DD5241" s="333"/>
      <c r="DN5241" s="333"/>
      <c r="DX5241" s="333"/>
      <c r="EH5241" s="333"/>
      <c r="ER5241" s="333"/>
      <c r="FX5241" s="389"/>
      <c r="GH5241" s="333"/>
      <c r="GR5241" s="333"/>
      <c r="HB5241" s="333"/>
      <c r="HL5241" s="333"/>
      <c r="HV5241" s="333"/>
      <c r="IA5241" s="325"/>
    </row>
    <row r="5242" spans="1:235" s="48" customFormat="1">
      <c r="A5242" s="46"/>
      <c r="AB5242" s="333"/>
      <c r="AL5242" s="333"/>
      <c r="AV5242" s="333"/>
      <c r="BF5242" s="333"/>
      <c r="BP5242" s="333"/>
      <c r="BZ5242" s="333"/>
      <c r="CJ5242" s="333"/>
      <c r="CT5242" s="333"/>
      <c r="DD5242" s="333"/>
      <c r="DN5242" s="333"/>
      <c r="DX5242" s="333"/>
      <c r="EH5242" s="333"/>
      <c r="ER5242" s="333"/>
      <c r="FX5242" s="389"/>
      <c r="GH5242" s="333"/>
      <c r="GR5242" s="333"/>
      <c r="HB5242" s="333"/>
      <c r="HL5242" s="333"/>
      <c r="HV5242" s="333"/>
      <c r="IA5242" s="325"/>
    </row>
    <row r="5243" spans="1:235" s="48" customFormat="1">
      <c r="A5243" s="46"/>
      <c r="AB5243" s="333"/>
      <c r="AL5243" s="333"/>
      <c r="AV5243" s="333"/>
      <c r="BF5243" s="333"/>
      <c r="BP5243" s="333"/>
      <c r="BZ5243" s="333"/>
      <c r="CJ5243" s="333"/>
      <c r="CT5243" s="333"/>
      <c r="DD5243" s="333"/>
      <c r="DN5243" s="333"/>
      <c r="DX5243" s="333"/>
      <c r="EH5243" s="333"/>
      <c r="ER5243" s="333"/>
      <c r="FX5243" s="389"/>
      <c r="GH5243" s="333"/>
      <c r="GR5243" s="333"/>
      <c r="HB5243" s="333"/>
      <c r="HL5243" s="333"/>
      <c r="HV5243" s="333"/>
      <c r="IA5243" s="325"/>
    </row>
    <row r="5244" spans="1:235" s="48" customFormat="1">
      <c r="A5244" s="46"/>
      <c r="AB5244" s="333"/>
      <c r="AL5244" s="333"/>
      <c r="AV5244" s="333"/>
      <c r="BF5244" s="333"/>
      <c r="BP5244" s="333"/>
      <c r="BZ5244" s="333"/>
      <c r="CJ5244" s="333"/>
      <c r="CT5244" s="333"/>
      <c r="DD5244" s="333"/>
      <c r="DN5244" s="333"/>
      <c r="DX5244" s="333"/>
      <c r="EH5244" s="333"/>
      <c r="ER5244" s="333"/>
      <c r="FX5244" s="389"/>
      <c r="GH5244" s="333"/>
      <c r="GR5244" s="333"/>
      <c r="HB5244" s="333"/>
      <c r="HL5244" s="333"/>
      <c r="HV5244" s="333"/>
      <c r="IA5244" s="325"/>
    </row>
    <row r="5245" spans="1:235" s="48" customFormat="1">
      <c r="A5245" s="46"/>
      <c r="AB5245" s="333"/>
      <c r="AL5245" s="333"/>
      <c r="AV5245" s="333"/>
      <c r="BF5245" s="333"/>
      <c r="BP5245" s="333"/>
      <c r="BZ5245" s="333"/>
      <c r="CJ5245" s="333"/>
      <c r="CT5245" s="333"/>
      <c r="DD5245" s="333"/>
      <c r="DN5245" s="333"/>
      <c r="DX5245" s="333"/>
      <c r="EH5245" s="333"/>
      <c r="ER5245" s="333"/>
      <c r="FX5245" s="389"/>
      <c r="GH5245" s="333"/>
      <c r="GR5245" s="333"/>
      <c r="HB5245" s="333"/>
      <c r="HL5245" s="333"/>
      <c r="HV5245" s="333"/>
      <c r="IA5245" s="325"/>
    </row>
    <row r="5246" spans="1:235" s="48" customFormat="1">
      <c r="A5246" s="46"/>
      <c r="AB5246" s="333"/>
      <c r="AL5246" s="333"/>
      <c r="AV5246" s="333"/>
      <c r="BF5246" s="333"/>
      <c r="BP5246" s="333"/>
      <c r="BZ5246" s="333"/>
      <c r="CJ5246" s="333"/>
      <c r="CT5246" s="333"/>
      <c r="DD5246" s="333"/>
      <c r="DN5246" s="333"/>
      <c r="DX5246" s="333"/>
      <c r="EH5246" s="333"/>
      <c r="ER5246" s="333"/>
      <c r="FX5246" s="389"/>
      <c r="GH5246" s="333"/>
      <c r="GR5246" s="333"/>
      <c r="HB5246" s="333"/>
      <c r="HL5246" s="333"/>
      <c r="HV5246" s="333"/>
      <c r="IA5246" s="325"/>
    </row>
    <row r="5247" spans="1:235" s="48" customFormat="1">
      <c r="A5247" s="46"/>
      <c r="AB5247" s="333"/>
      <c r="AL5247" s="333"/>
      <c r="AV5247" s="333"/>
      <c r="BF5247" s="333"/>
      <c r="BP5247" s="333"/>
      <c r="BZ5247" s="333"/>
      <c r="CJ5247" s="333"/>
      <c r="CT5247" s="333"/>
      <c r="DD5247" s="333"/>
      <c r="DN5247" s="333"/>
      <c r="DX5247" s="333"/>
      <c r="EH5247" s="333"/>
      <c r="ER5247" s="333"/>
      <c r="FX5247" s="389"/>
      <c r="GH5247" s="333"/>
      <c r="GR5247" s="333"/>
      <c r="HB5247" s="333"/>
      <c r="HL5247" s="333"/>
      <c r="HV5247" s="333"/>
      <c r="IA5247" s="325"/>
    </row>
    <row r="5248" spans="1:235" s="48" customFormat="1">
      <c r="A5248" s="46"/>
      <c r="AB5248" s="333"/>
      <c r="AL5248" s="333"/>
      <c r="AV5248" s="333"/>
      <c r="BF5248" s="333"/>
      <c r="BP5248" s="333"/>
      <c r="BZ5248" s="333"/>
      <c r="CJ5248" s="333"/>
      <c r="CT5248" s="333"/>
      <c r="DD5248" s="333"/>
      <c r="DN5248" s="333"/>
      <c r="DX5248" s="333"/>
      <c r="EH5248" s="333"/>
      <c r="ER5248" s="333"/>
      <c r="FX5248" s="389"/>
      <c r="GH5248" s="333"/>
      <c r="GR5248" s="333"/>
      <c r="HB5248" s="333"/>
      <c r="HL5248" s="333"/>
      <c r="HV5248" s="333"/>
      <c r="IA5248" s="325"/>
    </row>
    <row r="5249" spans="1:235" s="48" customFormat="1">
      <c r="A5249" s="46"/>
      <c r="AB5249" s="333"/>
      <c r="AL5249" s="333"/>
      <c r="AV5249" s="333"/>
      <c r="BF5249" s="333"/>
      <c r="BP5249" s="333"/>
      <c r="BZ5249" s="333"/>
      <c r="CJ5249" s="333"/>
      <c r="CT5249" s="333"/>
      <c r="DD5249" s="333"/>
      <c r="DN5249" s="333"/>
      <c r="DX5249" s="333"/>
      <c r="EH5249" s="333"/>
      <c r="ER5249" s="333"/>
      <c r="FX5249" s="389"/>
      <c r="GH5249" s="333"/>
      <c r="GR5249" s="333"/>
      <c r="HB5249" s="333"/>
      <c r="HL5249" s="333"/>
      <c r="HV5249" s="333"/>
      <c r="IA5249" s="325"/>
    </row>
    <row r="5250" spans="1:235" s="48" customFormat="1">
      <c r="A5250" s="46"/>
      <c r="AB5250" s="333"/>
      <c r="AL5250" s="333"/>
      <c r="AV5250" s="333"/>
      <c r="BF5250" s="333"/>
      <c r="BP5250" s="333"/>
      <c r="BZ5250" s="333"/>
      <c r="CJ5250" s="333"/>
      <c r="CT5250" s="333"/>
      <c r="DD5250" s="333"/>
      <c r="DN5250" s="333"/>
      <c r="DX5250" s="333"/>
      <c r="EH5250" s="333"/>
      <c r="ER5250" s="333"/>
      <c r="FX5250" s="389"/>
      <c r="GH5250" s="333"/>
      <c r="GR5250" s="333"/>
      <c r="HB5250" s="333"/>
      <c r="HL5250" s="333"/>
      <c r="HV5250" s="333"/>
      <c r="IA5250" s="325"/>
    </row>
    <row r="5251" spans="1:235" s="48" customFormat="1">
      <c r="A5251" s="46"/>
      <c r="AB5251" s="333"/>
      <c r="AL5251" s="333"/>
      <c r="AV5251" s="333"/>
      <c r="BF5251" s="333"/>
      <c r="BP5251" s="333"/>
      <c r="BZ5251" s="333"/>
      <c r="CJ5251" s="333"/>
      <c r="CT5251" s="333"/>
      <c r="DD5251" s="333"/>
      <c r="DN5251" s="333"/>
      <c r="DX5251" s="333"/>
      <c r="EH5251" s="333"/>
      <c r="ER5251" s="333"/>
      <c r="FX5251" s="389"/>
      <c r="GH5251" s="333"/>
      <c r="GR5251" s="333"/>
      <c r="HB5251" s="333"/>
      <c r="HL5251" s="333"/>
      <c r="HV5251" s="333"/>
      <c r="IA5251" s="325"/>
    </row>
    <row r="5252" spans="1:235" s="48" customFormat="1">
      <c r="A5252" s="46"/>
      <c r="AB5252" s="333"/>
      <c r="AL5252" s="333"/>
      <c r="AV5252" s="333"/>
      <c r="BF5252" s="333"/>
      <c r="BP5252" s="333"/>
      <c r="BZ5252" s="333"/>
      <c r="CJ5252" s="333"/>
      <c r="CT5252" s="333"/>
      <c r="DD5252" s="333"/>
      <c r="DN5252" s="333"/>
      <c r="DX5252" s="333"/>
      <c r="EH5252" s="333"/>
      <c r="ER5252" s="333"/>
      <c r="FX5252" s="389"/>
      <c r="GH5252" s="333"/>
      <c r="GR5252" s="333"/>
      <c r="HB5252" s="333"/>
      <c r="HL5252" s="333"/>
      <c r="HV5252" s="333"/>
      <c r="IA5252" s="325"/>
    </row>
    <row r="5253" spans="1:235" s="48" customFormat="1">
      <c r="A5253" s="46"/>
      <c r="AB5253" s="333"/>
      <c r="AL5253" s="333"/>
      <c r="AV5253" s="333"/>
      <c r="BF5253" s="333"/>
      <c r="BP5253" s="333"/>
      <c r="BZ5253" s="333"/>
      <c r="CJ5253" s="333"/>
      <c r="CT5253" s="333"/>
      <c r="DD5253" s="333"/>
      <c r="DN5253" s="333"/>
      <c r="DX5253" s="333"/>
      <c r="EH5253" s="333"/>
      <c r="ER5253" s="333"/>
      <c r="FX5253" s="389"/>
      <c r="GH5253" s="333"/>
      <c r="GR5253" s="333"/>
      <c r="HB5253" s="333"/>
      <c r="HL5253" s="333"/>
      <c r="HV5253" s="333"/>
      <c r="IA5253" s="325"/>
    </row>
    <row r="5254" spans="1:235" s="48" customFormat="1">
      <c r="A5254" s="46"/>
      <c r="AB5254" s="333"/>
      <c r="AL5254" s="333"/>
      <c r="AV5254" s="333"/>
      <c r="BF5254" s="333"/>
      <c r="BP5254" s="333"/>
      <c r="BZ5254" s="333"/>
      <c r="CJ5254" s="333"/>
      <c r="CT5254" s="333"/>
      <c r="DD5254" s="333"/>
      <c r="DN5254" s="333"/>
      <c r="DX5254" s="333"/>
      <c r="EH5254" s="333"/>
      <c r="ER5254" s="333"/>
      <c r="FX5254" s="389"/>
      <c r="GH5254" s="333"/>
      <c r="GR5254" s="333"/>
      <c r="HB5254" s="333"/>
      <c r="HL5254" s="333"/>
      <c r="HV5254" s="333"/>
      <c r="IA5254" s="325"/>
    </row>
    <row r="5255" spans="1:235" s="48" customFormat="1">
      <c r="A5255" s="46"/>
      <c r="AB5255" s="333"/>
      <c r="AL5255" s="333"/>
      <c r="AV5255" s="333"/>
      <c r="BF5255" s="333"/>
      <c r="BP5255" s="333"/>
      <c r="BZ5255" s="333"/>
      <c r="CJ5255" s="333"/>
      <c r="CT5255" s="333"/>
      <c r="DD5255" s="333"/>
      <c r="DN5255" s="333"/>
      <c r="DX5255" s="333"/>
      <c r="EH5255" s="333"/>
      <c r="ER5255" s="333"/>
      <c r="FX5255" s="389"/>
      <c r="GH5255" s="333"/>
      <c r="GR5255" s="333"/>
      <c r="HB5255" s="333"/>
      <c r="HL5255" s="333"/>
      <c r="HV5255" s="333"/>
      <c r="IA5255" s="325"/>
    </row>
    <row r="5256" spans="1:235" s="48" customFormat="1">
      <c r="A5256" s="46"/>
      <c r="AB5256" s="333"/>
      <c r="AL5256" s="333"/>
      <c r="AV5256" s="333"/>
      <c r="BF5256" s="333"/>
      <c r="BP5256" s="333"/>
      <c r="BZ5256" s="333"/>
      <c r="CJ5256" s="333"/>
      <c r="CT5256" s="333"/>
      <c r="DD5256" s="333"/>
      <c r="DN5256" s="333"/>
      <c r="DX5256" s="333"/>
      <c r="EH5256" s="333"/>
      <c r="ER5256" s="333"/>
      <c r="FX5256" s="389"/>
      <c r="GH5256" s="333"/>
      <c r="GR5256" s="333"/>
      <c r="HB5256" s="333"/>
      <c r="HL5256" s="333"/>
      <c r="HV5256" s="333"/>
      <c r="IA5256" s="325"/>
    </row>
    <row r="5257" spans="1:235" s="48" customFormat="1">
      <c r="A5257" s="46"/>
      <c r="AB5257" s="333"/>
      <c r="AL5257" s="333"/>
      <c r="AV5257" s="333"/>
      <c r="BF5257" s="333"/>
      <c r="BP5257" s="333"/>
      <c r="BZ5257" s="333"/>
      <c r="CJ5257" s="333"/>
      <c r="CT5257" s="333"/>
      <c r="DD5257" s="333"/>
      <c r="DN5257" s="333"/>
      <c r="DX5257" s="333"/>
      <c r="EH5257" s="333"/>
      <c r="ER5257" s="333"/>
      <c r="FX5257" s="389"/>
      <c r="GH5257" s="333"/>
      <c r="GR5257" s="333"/>
      <c r="HB5257" s="333"/>
      <c r="HL5257" s="333"/>
      <c r="HV5257" s="333"/>
      <c r="IA5257" s="325"/>
    </row>
    <row r="5258" spans="1:235" s="48" customFormat="1">
      <c r="A5258" s="46"/>
      <c r="AB5258" s="333"/>
      <c r="AL5258" s="333"/>
      <c r="AV5258" s="333"/>
      <c r="BF5258" s="333"/>
      <c r="BP5258" s="333"/>
      <c r="BZ5258" s="333"/>
      <c r="CJ5258" s="333"/>
      <c r="CT5258" s="333"/>
      <c r="DD5258" s="333"/>
      <c r="DN5258" s="333"/>
      <c r="DX5258" s="333"/>
      <c r="EH5258" s="333"/>
      <c r="ER5258" s="333"/>
      <c r="FX5258" s="389"/>
      <c r="GH5258" s="333"/>
      <c r="GR5258" s="333"/>
      <c r="HB5258" s="333"/>
      <c r="HL5258" s="333"/>
      <c r="HV5258" s="333"/>
      <c r="IA5258" s="325"/>
    </row>
    <row r="5259" spans="1:235" s="48" customFormat="1">
      <c r="A5259" s="46"/>
      <c r="AB5259" s="333"/>
      <c r="AL5259" s="333"/>
      <c r="AV5259" s="333"/>
      <c r="BF5259" s="333"/>
      <c r="BP5259" s="333"/>
      <c r="BZ5259" s="333"/>
      <c r="CJ5259" s="333"/>
      <c r="CT5259" s="333"/>
      <c r="DD5259" s="333"/>
      <c r="DN5259" s="333"/>
      <c r="DX5259" s="333"/>
      <c r="EH5259" s="333"/>
      <c r="ER5259" s="333"/>
      <c r="FX5259" s="389"/>
      <c r="GH5259" s="333"/>
      <c r="GR5259" s="333"/>
      <c r="HB5259" s="333"/>
      <c r="HL5259" s="333"/>
      <c r="HV5259" s="333"/>
      <c r="IA5259" s="325"/>
    </row>
    <row r="5260" spans="1:235" s="48" customFormat="1">
      <c r="A5260" s="46"/>
      <c r="AB5260" s="333"/>
      <c r="AL5260" s="333"/>
      <c r="AV5260" s="333"/>
      <c r="BF5260" s="333"/>
      <c r="BP5260" s="333"/>
      <c r="BZ5260" s="333"/>
      <c r="CJ5260" s="333"/>
      <c r="CT5260" s="333"/>
      <c r="DD5260" s="333"/>
      <c r="DN5260" s="333"/>
      <c r="DX5260" s="333"/>
      <c r="EH5260" s="333"/>
      <c r="ER5260" s="333"/>
      <c r="FX5260" s="389"/>
      <c r="GH5260" s="333"/>
      <c r="GR5260" s="333"/>
      <c r="HB5260" s="333"/>
      <c r="HL5260" s="333"/>
      <c r="HV5260" s="333"/>
      <c r="IA5260" s="325"/>
    </row>
    <row r="5261" spans="1:235" s="48" customFormat="1">
      <c r="A5261" s="46"/>
      <c r="AB5261" s="333"/>
      <c r="AL5261" s="333"/>
      <c r="AV5261" s="333"/>
      <c r="BF5261" s="333"/>
      <c r="BP5261" s="333"/>
      <c r="BZ5261" s="333"/>
      <c r="CJ5261" s="333"/>
      <c r="CT5261" s="333"/>
      <c r="DD5261" s="333"/>
      <c r="DN5261" s="333"/>
      <c r="DX5261" s="333"/>
      <c r="EH5261" s="333"/>
      <c r="ER5261" s="333"/>
      <c r="FX5261" s="389"/>
      <c r="GH5261" s="333"/>
      <c r="GR5261" s="333"/>
      <c r="HB5261" s="333"/>
      <c r="HL5261" s="333"/>
      <c r="HV5261" s="333"/>
      <c r="IA5261" s="325"/>
    </row>
    <row r="5262" spans="1:235" s="48" customFormat="1">
      <c r="A5262" s="46"/>
      <c r="AB5262" s="333"/>
      <c r="AL5262" s="333"/>
      <c r="AV5262" s="333"/>
      <c r="BF5262" s="333"/>
      <c r="BP5262" s="333"/>
      <c r="BZ5262" s="333"/>
      <c r="CJ5262" s="333"/>
      <c r="CT5262" s="333"/>
      <c r="DD5262" s="333"/>
      <c r="DN5262" s="333"/>
      <c r="DX5262" s="333"/>
      <c r="EH5262" s="333"/>
      <c r="ER5262" s="333"/>
      <c r="FX5262" s="389"/>
      <c r="GH5262" s="333"/>
      <c r="GR5262" s="333"/>
      <c r="HB5262" s="333"/>
      <c r="HL5262" s="333"/>
      <c r="HV5262" s="333"/>
      <c r="IA5262" s="325"/>
    </row>
    <row r="5263" spans="1:235" s="48" customFormat="1">
      <c r="A5263" s="46"/>
      <c r="AB5263" s="333"/>
      <c r="AL5263" s="333"/>
      <c r="AV5263" s="333"/>
      <c r="BF5263" s="333"/>
      <c r="BP5263" s="333"/>
      <c r="BZ5263" s="333"/>
      <c r="CJ5263" s="333"/>
      <c r="CT5263" s="333"/>
      <c r="DD5263" s="333"/>
      <c r="DN5263" s="333"/>
      <c r="DX5263" s="333"/>
      <c r="EH5263" s="333"/>
      <c r="ER5263" s="333"/>
      <c r="FX5263" s="389"/>
      <c r="GH5263" s="333"/>
      <c r="GR5263" s="333"/>
      <c r="HB5263" s="333"/>
      <c r="HL5263" s="333"/>
      <c r="HV5263" s="333"/>
      <c r="IA5263" s="325"/>
    </row>
    <row r="5264" spans="1:235" s="48" customFormat="1">
      <c r="A5264" s="46"/>
      <c r="AB5264" s="333"/>
      <c r="AL5264" s="333"/>
      <c r="AV5264" s="333"/>
      <c r="BF5264" s="333"/>
      <c r="BP5264" s="333"/>
      <c r="BZ5264" s="333"/>
      <c r="CJ5264" s="333"/>
      <c r="CT5264" s="333"/>
      <c r="DD5264" s="333"/>
      <c r="DN5264" s="333"/>
      <c r="DX5264" s="333"/>
      <c r="EH5264" s="333"/>
      <c r="ER5264" s="333"/>
      <c r="FX5264" s="389"/>
      <c r="GH5264" s="333"/>
      <c r="GR5264" s="333"/>
      <c r="HB5264" s="333"/>
      <c r="HL5264" s="333"/>
      <c r="HV5264" s="333"/>
      <c r="IA5264" s="325"/>
    </row>
    <row r="5265" spans="1:235" s="48" customFormat="1">
      <c r="A5265" s="46"/>
      <c r="AB5265" s="333"/>
      <c r="AL5265" s="333"/>
      <c r="AV5265" s="333"/>
      <c r="BF5265" s="333"/>
      <c r="BP5265" s="333"/>
      <c r="BZ5265" s="333"/>
      <c r="CJ5265" s="333"/>
      <c r="CT5265" s="333"/>
      <c r="DD5265" s="333"/>
      <c r="DN5265" s="333"/>
      <c r="DX5265" s="333"/>
      <c r="EH5265" s="333"/>
      <c r="ER5265" s="333"/>
      <c r="FX5265" s="389"/>
      <c r="GH5265" s="333"/>
      <c r="GR5265" s="333"/>
      <c r="HB5265" s="333"/>
      <c r="HL5265" s="333"/>
      <c r="HV5265" s="333"/>
      <c r="IA5265" s="325"/>
    </row>
    <row r="5266" spans="1:235" s="48" customFormat="1">
      <c r="A5266" s="46"/>
      <c r="AB5266" s="333"/>
      <c r="AL5266" s="333"/>
      <c r="AV5266" s="333"/>
      <c r="BF5266" s="333"/>
      <c r="BP5266" s="333"/>
      <c r="BZ5266" s="333"/>
      <c r="CJ5266" s="333"/>
      <c r="CT5266" s="333"/>
      <c r="DD5266" s="333"/>
      <c r="DN5266" s="333"/>
      <c r="DX5266" s="333"/>
      <c r="EH5266" s="333"/>
      <c r="ER5266" s="333"/>
      <c r="FX5266" s="389"/>
      <c r="GH5266" s="333"/>
      <c r="GR5266" s="333"/>
      <c r="HB5266" s="333"/>
      <c r="HL5266" s="333"/>
      <c r="HV5266" s="333"/>
      <c r="IA5266" s="325"/>
    </row>
    <row r="5267" spans="1:235" s="48" customFormat="1">
      <c r="A5267" s="46"/>
      <c r="AB5267" s="333"/>
      <c r="AL5267" s="333"/>
      <c r="AV5267" s="333"/>
      <c r="BF5267" s="333"/>
      <c r="BP5267" s="333"/>
      <c r="BZ5267" s="333"/>
      <c r="CJ5267" s="333"/>
      <c r="CT5267" s="333"/>
      <c r="DD5267" s="333"/>
      <c r="DN5267" s="333"/>
      <c r="DX5267" s="333"/>
      <c r="EH5267" s="333"/>
      <c r="ER5267" s="333"/>
      <c r="FX5267" s="389"/>
      <c r="GH5267" s="333"/>
      <c r="GR5267" s="333"/>
      <c r="HB5267" s="333"/>
      <c r="HL5267" s="333"/>
      <c r="HV5267" s="333"/>
      <c r="IA5267" s="325"/>
    </row>
    <row r="5268" spans="1:235" s="48" customFormat="1">
      <c r="A5268" s="46"/>
      <c r="AB5268" s="333"/>
      <c r="AL5268" s="333"/>
      <c r="AV5268" s="333"/>
      <c r="BF5268" s="333"/>
      <c r="BP5268" s="333"/>
      <c r="BZ5268" s="333"/>
      <c r="CJ5268" s="333"/>
      <c r="CT5268" s="333"/>
      <c r="DD5268" s="333"/>
      <c r="DN5268" s="333"/>
      <c r="DX5268" s="333"/>
      <c r="EH5268" s="333"/>
      <c r="ER5268" s="333"/>
      <c r="FX5268" s="389"/>
      <c r="GH5268" s="333"/>
      <c r="GR5268" s="333"/>
      <c r="HB5268" s="333"/>
      <c r="HL5268" s="333"/>
      <c r="HV5268" s="333"/>
      <c r="IA5268" s="325"/>
    </row>
    <row r="5269" spans="1:235" s="48" customFormat="1">
      <c r="A5269" s="46"/>
      <c r="AB5269" s="333"/>
      <c r="AL5269" s="333"/>
      <c r="AV5269" s="333"/>
      <c r="BF5269" s="333"/>
      <c r="BP5269" s="333"/>
      <c r="BZ5269" s="333"/>
      <c r="CJ5269" s="333"/>
      <c r="CT5269" s="333"/>
      <c r="DD5269" s="333"/>
      <c r="DN5269" s="333"/>
      <c r="DX5269" s="333"/>
      <c r="EH5269" s="333"/>
      <c r="ER5269" s="333"/>
      <c r="FX5269" s="389"/>
      <c r="GH5269" s="333"/>
      <c r="GR5269" s="333"/>
      <c r="HB5269" s="333"/>
      <c r="HL5269" s="333"/>
      <c r="HV5269" s="333"/>
      <c r="IA5269" s="325"/>
    </row>
    <row r="5270" spans="1:235" s="48" customFormat="1">
      <c r="A5270" s="46"/>
      <c r="AB5270" s="333"/>
      <c r="AL5270" s="333"/>
      <c r="AV5270" s="333"/>
      <c r="BF5270" s="333"/>
      <c r="BP5270" s="333"/>
      <c r="BZ5270" s="333"/>
      <c r="CJ5270" s="333"/>
      <c r="CT5270" s="333"/>
      <c r="DD5270" s="333"/>
      <c r="DN5270" s="333"/>
      <c r="DX5270" s="333"/>
      <c r="EH5270" s="333"/>
      <c r="ER5270" s="333"/>
      <c r="FX5270" s="389"/>
      <c r="GH5270" s="333"/>
      <c r="GR5270" s="333"/>
      <c r="HB5270" s="333"/>
      <c r="HL5270" s="333"/>
      <c r="HV5270" s="333"/>
      <c r="IA5270" s="325"/>
    </row>
    <row r="5271" spans="1:235" s="48" customFormat="1">
      <c r="A5271" s="46"/>
      <c r="AB5271" s="333"/>
      <c r="AL5271" s="333"/>
      <c r="AV5271" s="333"/>
      <c r="BF5271" s="333"/>
      <c r="BP5271" s="333"/>
      <c r="BZ5271" s="333"/>
      <c r="CJ5271" s="333"/>
      <c r="CT5271" s="333"/>
      <c r="DD5271" s="333"/>
      <c r="DN5271" s="333"/>
      <c r="DX5271" s="333"/>
      <c r="EH5271" s="333"/>
      <c r="ER5271" s="333"/>
      <c r="FX5271" s="389"/>
      <c r="GH5271" s="333"/>
      <c r="GR5271" s="333"/>
      <c r="HB5271" s="333"/>
      <c r="HL5271" s="333"/>
      <c r="HV5271" s="333"/>
      <c r="IA5271" s="325"/>
    </row>
    <row r="5272" spans="1:235" s="48" customFormat="1">
      <c r="A5272" s="46"/>
      <c r="AB5272" s="333"/>
      <c r="AL5272" s="333"/>
      <c r="AV5272" s="333"/>
      <c r="BF5272" s="333"/>
      <c r="BP5272" s="333"/>
      <c r="BZ5272" s="333"/>
      <c r="CJ5272" s="333"/>
      <c r="CT5272" s="333"/>
      <c r="DD5272" s="333"/>
      <c r="DN5272" s="333"/>
      <c r="DX5272" s="333"/>
      <c r="EH5272" s="333"/>
      <c r="ER5272" s="333"/>
      <c r="FX5272" s="389"/>
      <c r="GH5272" s="333"/>
      <c r="GR5272" s="333"/>
      <c r="HB5272" s="333"/>
      <c r="HL5272" s="333"/>
      <c r="HV5272" s="333"/>
      <c r="IA5272" s="325"/>
    </row>
    <row r="5273" spans="1:235" s="48" customFormat="1">
      <c r="A5273" s="46"/>
      <c r="AB5273" s="333"/>
      <c r="AL5273" s="333"/>
      <c r="AV5273" s="333"/>
      <c r="BF5273" s="333"/>
      <c r="BP5273" s="333"/>
      <c r="BZ5273" s="333"/>
      <c r="CJ5273" s="333"/>
      <c r="CT5273" s="333"/>
      <c r="DD5273" s="333"/>
      <c r="DN5273" s="333"/>
      <c r="DX5273" s="333"/>
      <c r="EH5273" s="333"/>
      <c r="ER5273" s="333"/>
      <c r="FX5273" s="389"/>
      <c r="GH5273" s="333"/>
      <c r="GR5273" s="333"/>
      <c r="HB5273" s="333"/>
      <c r="HL5273" s="333"/>
      <c r="HV5273" s="333"/>
      <c r="IA5273" s="325"/>
    </row>
    <row r="5274" spans="1:235" s="48" customFormat="1">
      <c r="A5274" s="46"/>
      <c r="AB5274" s="333"/>
      <c r="AL5274" s="333"/>
      <c r="AV5274" s="333"/>
      <c r="BF5274" s="333"/>
      <c r="BP5274" s="333"/>
      <c r="BZ5274" s="333"/>
      <c r="CJ5274" s="333"/>
      <c r="CT5274" s="333"/>
      <c r="DD5274" s="333"/>
      <c r="DN5274" s="333"/>
      <c r="DX5274" s="333"/>
      <c r="EH5274" s="333"/>
      <c r="ER5274" s="333"/>
      <c r="FX5274" s="389"/>
      <c r="GH5274" s="333"/>
      <c r="GR5274" s="333"/>
      <c r="HB5274" s="333"/>
      <c r="HL5274" s="333"/>
      <c r="HV5274" s="333"/>
      <c r="IA5274" s="325"/>
    </row>
    <row r="5275" spans="1:235" s="48" customFormat="1">
      <c r="A5275" s="46"/>
      <c r="AB5275" s="333"/>
      <c r="AL5275" s="333"/>
      <c r="AV5275" s="333"/>
      <c r="BF5275" s="333"/>
      <c r="BP5275" s="333"/>
      <c r="BZ5275" s="333"/>
      <c r="CJ5275" s="333"/>
      <c r="CT5275" s="333"/>
      <c r="DD5275" s="333"/>
      <c r="DN5275" s="333"/>
      <c r="DX5275" s="333"/>
      <c r="EH5275" s="333"/>
      <c r="ER5275" s="333"/>
      <c r="FX5275" s="389"/>
      <c r="GH5275" s="333"/>
      <c r="GR5275" s="333"/>
      <c r="HB5275" s="333"/>
      <c r="HL5275" s="333"/>
      <c r="HV5275" s="333"/>
      <c r="IA5275" s="325"/>
    </row>
    <row r="5276" spans="1:235" s="48" customFormat="1">
      <c r="A5276" s="46"/>
      <c r="AB5276" s="333"/>
      <c r="AL5276" s="333"/>
      <c r="AV5276" s="333"/>
      <c r="BF5276" s="333"/>
      <c r="BP5276" s="333"/>
      <c r="BZ5276" s="333"/>
      <c r="CJ5276" s="333"/>
      <c r="CT5276" s="333"/>
      <c r="DD5276" s="333"/>
      <c r="DN5276" s="333"/>
      <c r="DX5276" s="333"/>
      <c r="EH5276" s="333"/>
      <c r="ER5276" s="333"/>
      <c r="FX5276" s="389"/>
      <c r="GH5276" s="333"/>
      <c r="GR5276" s="333"/>
      <c r="HB5276" s="333"/>
      <c r="HL5276" s="333"/>
      <c r="HV5276" s="333"/>
      <c r="IA5276" s="325"/>
    </row>
    <row r="5277" spans="1:235" s="48" customFormat="1">
      <c r="A5277" s="46"/>
      <c r="AB5277" s="333"/>
      <c r="AL5277" s="333"/>
      <c r="AV5277" s="333"/>
      <c r="BF5277" s="333"/>
      <c r="BP5277" s="333"/>
      <c r="BZ5277" s="333"/>
      <c r="CJ5277" s="333"/>
      <c r="CT5277" s="333"/>
      <c r="DD5277" s="333"/>
      <c r="DN5277" s="333"/>
      <c r="DX5277" s="333"/>
      <c r="EH5277" s="333"/>
      <c r="ER5277" s="333"/>
      <c r="FX5277" s="389"/>
      <c r="GH5277" s="333"/>
      <c r="GR5277" s="333"/>
      <c r="HB5277" s="333"/>
      <c r="HL5277" s="333"/>
      <c r="HV5277" s="333"/>
      <c r="IA5277" s="325"/>
    </row>
    <row r="5278" spans="1:235" s="48" customFormat="1">
      <c r="A5278" s="46"/>
      <c r="AB5278" s="333"/>
      <c r="AL5278" s="333"/>
      <c r="AV5278" s="333"/>
      <c r="BF5278" s="333"/>
      <c r="BP5278" s="333"/>
      <c r="BZ5278" s="333"/>
      <c r="CJ5278" s="333"/>
      <c r="CT5278" s="333"/>
      <c r="DD5278" s="333"/>
      <c r="DN5278" s="333"/>
      <c r="DX5278" s="333"/>
      <c r="EH5278" s="333"/>
      <c r="ER5278" s="333"/>
      <c r="FX5278" s="389"/>
      <c r="GH5278" s="333"/>
      <c r="GR5278" s="333"/>
      <c r="HB5278" s="333"/>
      <c r="HL5278" s="333"/>
      <c r="HV5278" s="333"/>
      <c r="IA5278" s="325"/>
    </row>
    <row r="5279" spans="1:235" s="48" customFormat="1">
      <c r="A5279" s="46"/>
      <c r="AB5279" s="333"/>
      <c r="AL5279" s="333"/>
      <c r="AV5279" s="333"/>
      <c r="BF5279" s="333"/>
      <c r="BP5279" s="333"/>
      <c r="BZ5279" s="333"/>
      <c r="CJ5279" s="333"/>
      <c r="CT5279" s="333"/>
      <c r="DD5279" s="333"/>
      <c r="DN5279" s="333"/>
      <c r="DX5279" s="333"/>
      <c r="EH5279" s="333"/>
      <c r="ER5279" s="333"/>
      <c r="FX5279" s="389"/>
      <c r="GH5279" s="333"/>
      <c r="GR5279" s="333"/>
      <c r="HB5279" s="333"/>
      <c r="HL5279" s="333"/>
      <c r="HV5279" s="333"/>
      <c r="IA5279" s="325"/>
    </row>
    <row r="5280" spans="1:235" s="48" customFormat="1">
      <c r="A5280" s="46"/>
      <c r="AB5280" s="333"/>
      <c r="AL5280" s="333"/>
      <c r="AV5280" s="333"/>
      <c r="BF5280" s="333"/>
      <c r="BP5280" s="333"/>
      <c r="BZ5280" s="333"/>
      <c r="CJ5280" s="333"/>
      <c r="CT5280" s="333"/>
      <c r="DD5280" s="333"/>
      <c r="DN5280" s="333"/>
      <c r="DX5280" s="333"/>
      <c r="EH5280" s="333"/>
      <c r="ER5280" s="333"/>
      <c r="FX5280" s="389"/>
      <c r="GH5280" s="333"/>
      <c r="GR5280" s="333"/>
      <c r="HB5280" s="333"/>
      <c r="HL5280" s="333"/>
      <c r="HV5280" s="333"/>
      <c r="IA5280" s="325"/>
    </row>
    <row r="5281" spans="1:235" s="48" customFormat="1">
      <c r="A5281" s="46"/>
      <c r="AB5281" s="333"/>
      <c r="AL5281" s="333"/>
      <c r="AV5281" s="333"/>
      <c r="BF5281" s="333"/>
      <c r="BP5281" s="333"/>
      <c r="BZ5281" s="333"/>
      <c r="CJ5281" s="333"/>
      <c r="CT5281" s="333"/>
      <c r="DD5281" s="333"/>
      <c r="DN5281" s="333"/>
      <c r="DX5281" s="333"/>
      <c r="EH5281" s="333"/>
      <c r="ER5281" s="333"/>
      <c r="FX5281" s="389"/>
      <c r="GH5281" s="333"/>
      <c r="GR5281" s="333"/>
      <c r="HB5281" s="333"/>
      <c r="HL5281" s="333"/>
      <c r="HV5281" s="333"/>
      <c r="IA5281" s="325"/>
    </row>
    <row r="5282" spans="1:235" s="48" customFormat="1">
      <c r="A5282" s="46"/>
      <c r="AB5282" s="333"/>
      <c r="AL5282" s="333"/>
      <c r="AV5282" s="333"/>
      <c r="BF5282" s="333"/>
      <c r="BP5282" s="333"/>
      <c r="BZ5282" s="333"/>
      <c r="CJ5282" s="333"/>
      <c r="CT5282" s="333"/>
      <c r="DD5282" s="333"/>
      <c r="DN5282" s="333"/>
      <c r="DX5282" s="333"/>
      <c r="EH5282" s="333"/>
      <c r="ER5282" s="333"/>
      <c r="FX5282" s="389"/>
      <c r="GH5282" s="333"/>
      <c r="GR5282" s="333"/>
      <c r="HB5282" s="333"/>
      <c r="HL5282" s="333"/>
      <c r="HV5282" s="333"/>
      <c r="IA5282" s="325"/>
    </row>
    <row r="5283" spans="1:235" s="48" customFormat="1">
      <c r="A5283" s="46"/>
      <c r="AB5283" s="333"/>
      <c r="AL5283" s="333"/>
      <c r="AV5283" s="333"/>
      <c r="BF5283" s="333"/>
      <c r="BP5283" s="333"/>
      <c r="BZ5283" s="333"/>
      <c r="CJ5283" s="333"/>
      <c r="CT5283" s="333"/>
      <c r="DD5283" s="333"/>
      <c r="DN5283" s="333"/>
      <c r="DX5283" s="333"/>
      <c r="EH5283" s="333"/>
      <c r="ER5283" s="333"/>
      <c r="FX5283" s="389"/>
      <c r="GH5283" s="333"/>
      <c r="GR5283" s="333"/>
      <c r="HB5283" s="333"/>
      <c r="HL5283" s="333"/>
      <c r="HV5283" s="333"/>
      <c r="IA5283" s="325"/>
    </row>
    <row r="5284" spans="1:235" s="48" customFormat="1">
      <c r="A5284" s="46"/>
      <c r="AB5284" s="333"/>
      <c r="AL5284" s="333"/>
      <c r="AV5284" s="333"/>
      <c r="BF5284" s="333"/>
      <c r="BP5284" s="333"/>
      <c r="BZ5284" s="333"/>
      <c r="CJ5284" s="333"/>
      <c r="CT5284" s="333"/>
      <c r="DD5284" s="333"/>
      <c r="DN5284" s="333"/>
      <c r="DX5284" s="333"/>
      <c r="EH5284" s="333"/>
      <c r="ER5284" s="333"/>
      <c r="FX5284" s="389"/>
      <c r="GH5284" s="333"/>
      <c r="GR5284" s="333"/>
      <c r="HB5284" s="333"/>
      <c r="HL5284" s="333"/>
      <c r="HV5284" s="333"/>
      <c r="IA5284" s="325"/>
    </row>
    <row r="5285" spans="1:235" s="48" customFormat="1">
      <c r="A5285" s="46"/>
      <c r="AB5285" s="333"/>
      <c r="AL5285" s="333"/>
      <c r="AV5285" s="333"/>
      <c r="BF5285" s="333"/>
      <c r="BP5285" s="333"/>
      <c r="BZ5285" s="333"/>
      <c r="CJ5285" s="333"/>
      <c r="CT5285" s="333"/>
      <c r="DD5285" s="333"/>
      <c r="DN5285" s="333"/>
      <c r="DX5285" s="333"/>
      <c r="EH5285" s="333"/>
      <c r="ER5285" s="333"/>
      <c r="FX5285" s="389"/>
      <c r="GH5285" s="333"/>
      <c r="GR5285" s="333"/>
      <c r="HB5285" s="333"/>
      <c r="HL5285" s="333"/>
      <c r="HV5285" s="333"/>
      <c r="IA5285" s="325"/>
    </row>
    <row r="5286" spans="1:235" s="48" customFormat="1">
      <c r="A5286" s="46"/>
      <c r="AB5286" s="333"/>
      <c r="AL5286" s="333"/>
      <c r="AV5286" s="333"/>
      <c r="BF5286" s="333"/>
      <c r="BP5286" s="333"/>
      <c r="BZ5286" s="333"/>
      <c r="CJ5286" s="333"/>
      <c r="CT5286" s="333"/>
      <c r="DD5286" s="333"/>
      <c r="DN5286" s="333"/>
      <c r="DX5286" s="333"/>
      <c r="EH5286" s="333"/>
      <c r="ER5286" s="333"/>
      <c r="FX5286" s="389"/>
      <c r="GH5286" s="333"/>
      <c r="GR5286" s="333"/>
      <c r="HB5286" s="333"/>
      <c r="HL5286" s="333"/>
      <c r="HV5286" s="333"/>
      <c r="IA5286" s="325"/>
    </row>
    <row r="5287" spans="1:235" s="48" customFormat="1">
      <c r="A5287" s="46"/>
      <c r="AB5287" s="333"/>
      <c r="AL5287" s="333"/>
      <c r="AV5287" s="333"/>
      <c r="BF5287" s="333"/>
      <c r="BP5287" s="333"/>
      <c r="BZ5287" s="333"/>
      <c r="CJ5287" s="333"/>
      <c r="CT5287" s="333"/>
      <c r="DD5287" s="333"/>
      <c r="DN5287" s="333"/>
      <c r="DX5287" s="333"/>
      <c r="EH5287" s="333"/>
      <c r="ER5287" s="333"/>
      <c r="FX5287" s="389"/>
      <c r="GH5287" s="333"/>
      <c r="GR5287" s="333"/>
      <c r="HB5287" s="333"/>
      <c r="HL5287" s="333"/>
      <c r="HV5287" s="333"/>
      <c r="IA5287" s="325"/>
    </row>
    <row r="5288" spans="1:235" s="48" customFormat="1">
      <c r="A5288" s="46"/>
      <c r="AB5288" s="333"/>
      <c r="AL5288" s="333"/>
      <c r="AV5288" s="333"/>
      <c r="BF5288" s="333"/>
      <c r="BP5288" s="333"/>
      <c r="BZ5288" s="333"/>
      <c r="CJ5288" s="333"/>
      <c r="CT5288" s="333"/>
      <c r="DD5288" s="333"/>
      <c r="DN5288" s="333"/>
      <c r="DX5288" s="333"/>
      <c r="EH5288" s="333"/>
      <c r="ER5288" s="333"/>
      <c r="FX5288" s="389"/>
      <c r="GH5288" s="333"/>
      <c r="GR5288" s="333"/>
      <c r="HB5288" s="333"/>
      <c r="HL5288" s="333"/>
      <c r="HV5288" s="333"/>
      <c r="IA5288" s="325"/>
    </row>
    <row r="5289" spans="1:235" s="48" customFormat="1">
      <c r="A5289" s="46"/>
      <c r="AB5289" s="333"/>
      <c r="AL5289" s="333"/>
      <c r="AV5289" s="333"/>
      <c r="BF5289" s="333"/>
      <c r="BP5289" s="333"/>
      <c r="BZ5289" s="333"/>
      <c r="CJ5289" s="333"/>
      <c r="CT5289" s="333"/>
      <c r="DD5289" s="333"/>
      <c r="DN5289" s="333"/>
      <c r="DX5289" s="333"/>
      <c r="EH5289" s="333"/>
      <c r="ER5289" s="333"/>
      <c r="FX5289" s="389"/>
      <c r="GH5289" s="333"/>
      <c r="GR5289" s="333"/>
      <c r="HB5289" s="333"/>
      <c r="HL5289" s="333"/>
      <c r="HV5289" s="333"/>
      <c r="IA5289" s="325"/>
    </row>
    <row r="5290" spans="1:235" s="48" customFormat="1">
      <c r="A5290" s="46"/>
      <c r="AB5290" s="333"/>
      <c r="AL5290" s="333"/>
      <c r="AV5290" s="333"/>
      <c r="BF5290" s="333"/>
      <c r="BP5290" s="333"/>
      <c r="BZ5290" s="333"/>
      <c r="CJ5290" s="333"/>
      <c r="CT5290" s="333"/>
      <c r="DD5290" s="333"/>
      <c r="DN5290" s="333"/>
      <c r="DX5290" s="333"/>
      <c r="EH5290" s="333"/>
      <c r="ER5290" s="333"/>
      <c r="FX5290" s="389"/>
      <c r="GH5290" s="333"/>
      <c r="GR5290" s="333"/>
      <c r="HB5290" s="333"/>
      <c r="HL5290" s="333"/>
      <c r="HV5290" s="333"/>
      <c r="IA5290" s="325"/>
    </row>
    <row r="5291" spans="1:235" s="48" customFormat="1">
      <c r="A5291" s="46"/>
      <c r="AB5291" s="333"/>
      <c r="AL5291" s="333"/>
      <c r="AV5291" s="333"/>
      <c r="BF5291" s="333"/>
      <c r="BP5291" s="333"/>
      <c r="BZ5291" s="333"/>
      <c r="CJ5291" s="333"/>
      <c r="CT5291" s="333"/>
      <c r="DD5291" s="333"/>
      <c r="DN5291" s="333"/>
      <c r="DX5291" s="333"/>
      <c r="EH5291" s="333"/>
      <c r="ER5291" s="333"/>
      <c r="FX5291" s="389"/>
      <c r="GH5291" s="333"/>
      <c r="GR5291" s="333"/>
      <c r="HB5291" s="333"/>
      <c r="HL5291" s="333"/>
      <c r="HV5291" s="333"/>
      <c r="IA5291" s="325"/>
    </row>
    <row r="5292" spans="1:235" s="48" customFormat="1">
      <c r="A5292" s="46"/>
      <c r="AB5292" s="333"/>
      <c r="AL5292" s="333"/>
      <c r="AV5292" s="333"/>
      <c r="BF5292" s="333"/>
      <c r="BP5292" s="333"/>
      <c r="BZ5292" s="333"/>
      <c r="CJ5292" s="333"/>
      <c r="CT5292" s="333"/>
      <c r="DD5292" s="333"/>
      <c r="DN5292" s="333"/>
      <c r="DX5292" s="333"/>
      <c r="EH5292" s="333"/>
      <c r="ER5292" s="333"/>
      <c r="FX5292" s="389"/>
      <c r="GH5292" s="333"/>
      <c r="GR5292" s="333"/>
      <c r="HB5292" s="333"/>
      <c r="HL5292" s="333"/>
      <c r="HV5292" s="333"/>
      <c r="IA5292" s="325"/>
    </row>
    <row r="5293" spans="1:235" s="48" customFormat="1">
      <c r="A5293" s="46"/>
      <c r="AB5293" s="333"/>
      <c r="AL5293" s="333"/>
      <c r="AV5293" s="333"/>
      <c r="BF5293" s="333"/>
      <c r="BP5293" s="333"/>
      <c r="BZ5293" s="333"/>
      <c r="CJ5293" s="333"/>
      <c r="CT5293" s="333"/>
      <c r="DD5293" s="333"/>
      <c r="DN5293" s="333"/>
      <c r="DX5293" s="333"/>
      <c r="EH5293" s="333"/>
      <c r="ER5293" s="333"/>
      <c r="FX5293" s="389"/>
      <c r="GH5293" s="333"/>
      <c r="GR5293" s="333"/>
      <c r="HB5293" s="333"/>
      <c r="HL5293" s="333"/>
      <c r="HV5293" s="333"/>
      <c r="IA5293" s="325"/>
    </row>
    <row r="5294" spans="1:235" s="48" customFormat="1">
      <c r="A5294" s="46"/>
      <c r="AB5294" s="333"/>
      <c r="AL5294" s="333"/>
      <c r="AV5294" s="333"/>
      <c r="BF5294" s="333"/>
      <c r="BP5294" s="333"/>
      <c r="BZ5294" s="333"/>
      <c r="CJ5294" s="333"/>
      <c r="CT5294" s="333"/>
      <c r="DD5294" s="333"/>
      <c r="DN5294" s="333"/>
      <c r="DX5294" s="333"/>
      <c r="EH5294" s="333"/>
      <c r="ER5294" s="333"/>
      <c r="FX5294" s="389"/>
      <c r="GH5294" s="333"/>
      <c r="GR5294" s="333"/>
      <c r="HB5294" s="333"/>
      <c r="HL5294" s="333"/>
      <c r="HV5294" s="333"/>
      <c r="IA5294" s="325"/>
    </row>
    <row r="5295" spans="1:235" s="48" customFormat="1">
      <c r="A5295" s="46"/>
      <c r="AB5295" s="333"/>
      <c r="AL5295" s="333"/>
      <c r="AV5295" s="333"/>
      <c r="BF5295" s="333"/>
      <c r="BP5295" s="333"/>
      <c r="BZ5295" s="333"/>
      <c r="CJ5295" s="333"/>
      <c r="CT5295" s="333"/>
      <c r="DD5295" s="333"/>
      <c r="DN5295" s="333"/>
      <c r="DX5295" s="333"/>
      <c r="EH5295" s="333"/>
      <c r="ER5295" s="333"/>
      <c r="FX5295" s="389"/>
      <c r="GH5295" s="333"/>
      <c r="GR5295" s="333"/>
      <c r="HB5295" s="333"/>
      <c r="HL5295" s="333"/>
      <c r="HV5295" s="333"/>
      <c r="IA5295" s="325"/>
    </row>
    <row r="5296" spans="1:235" s="48" customFormat="1">
      <c r="A5296" s="46"/>
      <c r="AB5296" s="333"/>
      <c r="AL5296" s="333"/>
      <c r="AV5296" s="333"/>
      <c r="BF5296" s="333"/>
      <c r="BP5296" s="333"/>
      <c r="BZ5296" s="333"/>
      <c r="CJ5296" s="333"/>
      <c r="CT5296" s="333"/>
      <c r="DD5296" s="333"/>
      <c r="DN5296" s="333"/>
      <c r="DX5296" s="333"/>
      <c r="EH5296" s="333"/>
      <c r="ER5296" s="333"/>
      <c r="FX5296" s="389"/>
      <c r="GH5296" s="333"/>
      <c r="GR5296" s="333"/>
      <c r="HB5296" s="333"/>
      <c r="HL5296" s="333"/>
      <c r="HV5296" s="333"/>
      <c r="IA5296" s="325"/>
    </row>
    <row r="5297" spans="1:235" s="48" customFormat="1">
      <c r="A5297" s="46"/>
      <c r="AB5297" s="333"/>
      <c r="AL5297" s="333"/>
      <c r="AV5297" s="333"/>
      <c r="BF5297" s="333"/>
      <c r="BP5297" s="333"/>
      <c r="BZ5297" s="333"/>
      <c r="CJ5297" s="333"/>
      <c r="CT5297" s="333"/>
      <c r="DD5297" s="333"/>
      <c r="DN5297" s="333"/>
      <c r="DX5297" s="333"/>
      <c r="EH5297" s="333"/>
      <c r="ER5297" s="333"/>
      <c r="FX5297" s="389"/>
      <c r="GH5297" s="333"/>
      <c r="GR5297" s="333"/>
      <c r="HB5297" s="333"/>
      <c r="HL5297" s="333"/>
      <c r="HV5297" s="333"/>
      <c r="IA5297" s="325"/>
    </row>
    <row r="5298" spans="1:235" s="48" customFormat="1">
      <c r="A5298" s="46"/>
      <c r="AB5298" s="333"/>
      <c r="AL5298" s="333"/>
      <c r="AV5298" s="333"/>
      <c r="BF5298" s="333"/>
      <c r="BP5298" s="333"/>
      <c r="BZ5298" s="333"/>
      <c r="CJ5298" s="333"/>
      <c r="CT5298" s="333"/>
      <c r="DD5298" s="333"/>
      <c r="DN5298" s="333"/>
      <c r="DX5298" s="333"/>
      <c r="EH5298" s="333"/>
      <c r="ER5298" s="333"/>
      <c r="FX5298" s="389"/>
      <c r="GH5298" s="333"/>
      <c r="GR5298" s="333"/>
      <c r="HB5298" s="333"/>
      <c r="HL5298" s="333"/>
      <c r="HV5298" s="333"/>
      <c r="IA5298" s="325"/>
    </row>
    <row r="5299" spans="1:235" s="48" customFormat="1">
      <c r="A5299" s="46"/>
      <c r="AB5299" s="333"/>
      <c r="AL5299" s="333"/>
      <c r="AV5299" s="333"/>
      <c r="BF5299" s="333"/>
      <c r="BP5299" s="333"/>
      <c r="BZ5299" s="333"/>
      <c r="CJ5299" s="333"/>
      <c r="CT5299" s="333"/>
      <c r="DD5299" s="333"/>
      <c r="DN5299" s="333"/>
      <c r="DX5299" s="333"/>
      <c r="EH5299" s="333"/>
      <c r="ER5299" s="333"/>
      <c r="FX5299" s="389"/>
      <c r="GH5299" s="333"/>
      <c r="GR5299" s="333"/>
      <c r="HB5299" s="333"/>
      <c r="HL5299" s="333"/>
      <c r="HV5299" s="333"/>
      <c r="IA5299" s="325"/>
    </row>
    <row r="5300" spans="1:235" s="48" customFormat="1">
      <c r="A5300" s="46"/>
      <c r="AB5300" s="333"/>
      <c r="AL5300" s="333"/>
      <c r="AV5300" s="333"/>
      <c r="BF5300" s="333"/>
      <c r="BP5300" s="333"/>
      <c r="BZ5300" s="333"/>
      <c r="CJ5300" s="333"/>
      <c r="CT5300" s="333"/>
      <c r="DD5300" s="333"/>
      <c r="DN5300" s="333"/>
      <c r="DX5300" s="333"/>
      <c r="EH5300" s="333"/>
      <c r="ER5300" s="333"/>
      <c r="FX5300" s="389"/>
      <c r="GH5300" s="333"/>
      <c r="GR5300" s="333"/>
      <c r="HB5300" s="333"/>
      <c r="HL5300" s="333"/>
      <c r="HV5300" s="333"/>
      <c r="IA5300" s="325"/>
    </row>
    <row r="5301" spans="1:235" s="48" customFormat="1">
      <c r="A5301" s="46"/>
      <c r="AB5301" s="333"/>
      <c r="AL5301" s="333"/>
      <c r="AV5301" s="333"/>
      <c r="BF5301" s="333"/>
      <c r="BP5301" s="333"/>
      <c r="BZ5301" s="333"/>
      <c r="CJ5301" s="333"/>
      <c r="CT5301" s="333"/>
      <c r="DD5301" s="333"/>
      <c r="DN5301" s="333"/>
      <c r="DX5301" s="333"/>
      <c r="EH5301" s="333"/>
      <c r="ER5301" s="333"/>
      <c r="FX5301" s="389"/>
      <c r="GH5301" s="333"/>
      <c r="GR5301" s="333"/>
      <c r="HB5301" s="333"/>
      <c r="HL5301" s="333"/>
      <c r="HV5301" s="333"/>
      <c r="IA5301" s="325"/>
    </row>
    <row r="5302" spans="1:235" s="48" customFormat="1">
      <c r="A5302" s="46"/>
      <c r="AB5302" s="333"/>
      <c r="AL5302" s="333"/>
      <c r="AV5302" s="333"/>
      <c r="BF5302" s="333"/>
      <c r="BP5302" s="333"/>
      <c r="BZ5302" s="333"/>
      <c r="CJ5302" s="333"/>
      <c r="CT5302" s="333"/>
      <c r="DD5302" s="333"/>
      <c r="DN5302" s="333"/>
      <c r="DX5302" s="333"/>
      <c r="EH5302" s="333"/>
      <c r="ER5302" s="333"/>
      <c r="FX5302" s="389"/>
      <c r="GH5302" s="333"/>
      <c r="GR5302" s="333"/>
      <c r="HB5302" s="333"/>
      <c r="HL5302" s="333"/>
      <c r="HV5302" s="333"/>
      <c r="IA5302" s="325"/>
    </row>
    <row r="5303" spans="1:235" s="48" customFormat="1">
      <c r="A5303" s="46"/>
      <c r="AB5303" s="333"/>
      <c r="AL5303" s="333"/>
      <c r="AV5303" s="333"/>
      <c r="BF5303" s="333"/>
      <c r="BP5303" s="333"/>
      <c r="BZ5303" s="333"/>
      <c r="CJ5303" s="333"/>
      <c r="CT5303" s="333"/>
      <c r="DD5303" s="333"/>
      <c r="DN5303" s="333"/>
      <c r="DX5303" s="333"/>
      <c r="EH5303" s="333"/>
      <c r="ER5303" s="333"/>
      <c r="FX5303" s="389"/>
      <c r="GH5303" s="333"/>
      <c r="GR5303" s="333"/>
      <c r="HB5303" s="333"/>
      <c r="HL5303" s="333"/>
      <c r="HV5303" s="333"/>
      <c r="IA5303" s="325"/>
    </row>
    <row r="5304" spans="1:235" s="48" customFormat="1">
      <c r="A5304" s="46"/>
      <c r="AB5304" s="333"/>
      <c r="AL5304" s="333"/>
      <c r="AV5304" s="333"/>
      <c r="BF5304" s="333"/>
      <c r="BP5304" s="333"/>
      <c r="BZ5304" s="333"/>
      <c r="CJ5304" s="333"/>
      <c r="CT5304" s="333"/>
      <c r="DD5304" s="333"/>
      <c r="DN5304" s="333"/>
      <c r="DX5304" s="333"/>
      <c r="EH5304" s="333"/>
      <c r="ER5304" s="333"/>
      <c r="FX5304" s="389"/>
      <c r="GH5304" s="333"/>
      <c r="GR5304" s="333"/>
      <c r="HB5304" s="333"/>
      <c r="HL5304" s="333"/>
      <c r="HV5304" s="333"/>
      <c r="IA5304" s="325"/>
    </row>
    <row r="5305" spans="1:235" s="48" customFormat="1">
      <c r="A5305" s="46"/>
      <c r="AB5305" s="333"/>
      <c r="AL5305" s="333"/>
      <c r="AV5305" s="333"/>
      <c r="BF5305" s="333"/>
      <c r="BP5305" s="333"/>
      <c r="BZ5305" s="333"/>
      <c r="CJ5305" s="333"/>
      <c r="CT5305" s="333"/>
      <c r="DD5305" s="333"/>
      <c r="DN5305" s="333"/>
      <c r="DX5305" s="333"/>
      <c r="EH5305" s="333"/>
      <c r="ER5305" s="333"/>
      <c r="FX5305" s="389"/>
      <c r="GH5305" s="333"/>
      <c r="GR5305" s="333"/>
      <c r="HB5305" s="333"/>
      <c r="HL5305" s="333"/>
      <c r="HV5305" s="333"/>
      <c r="IA5305" s="325"/>
    </row>
    <row r="5306" spans="1:235" s="48" customFormat="1">
      <c r="A5306" s="46"/>
      <c r="AB5306" s="333"/>
      <c r="AL5306" s="333"/>
      <c r="AV5306" s="333"/>
      <c r="BF5306" s="333"/>
      <c r="BP5306" s="333"/>
      <c r="BZ5306" s="333"/>
      <c r="CJ5306" s="333"/>
      <c r="CT5306" s="333"/>
      <c r="DD5306" s="333"/>
      <c r="DN5306" s="333"/>
      <c r="DX5306" s="333"/>
      <c r="EH5306" s="333"/>
      <c r="ER5306" s="333"/>
      <c r="FX5306" s="389"/>
      <c r="GH5306" s="333"/>
      <c r="GR5306" s="333"/>
      <c r="HB5306" s="333"/>
      <c r="HL5306" s="333"/>
      <c r="HV5306" s="333"/>
      <c r="IA5306" s="325"/>
    </row>
    <row r="5307" spans="1:235" s="48" customFormat="1">
      <c r="A5307" s="46"/>
      <c r="AB5307" s="333"/>
      <c r="AL5307" s="333"/>
      <c r="AV5307" s="333"/>
      <c r="BF5307" s="333"/>
      <c r="BP5307" s="333"/>
      <c r="BZ5307" s="333"/>
      <c r="CJ5307" s="333"/>
      <c r="CT5307" s="333"/>
      <c r="DD5307" s="333"/>
      <c r="DN5307" s="333"/>
      <c r="DX5307" s="333"/>
      <c r="EH5307" s="333"/>
      <c r="ER5307" s="333"/>
      <c r="FX5307" s="389"/>
      <c r="GH5307" s="333"/>
      <c r="GR5307" s="333"/>
      <c r="HB5307" s="333"/>
      <c r="HL5307" s="333"/>
      <c r="HV5307" s="333"/>
      <c r="IA5307" s="325"/>
    </row>
    <row r="5308" spans="1:235" s="48" customFormat="1">
      <c r="A5308" s="46"/>
      <c r="AB5308" s="333"/>
      <c r="AL5308" s="333"/>
      <c r="AV5308" s="333"/>
      <c r="BF5308" s="333"/>
      <c r="BP5308" s="333"/>
      <c r="BZ5308" s="333"/>
      <c r="CJ5308" s="333"/>
      <c r="CT5308" s="333"/>
      <c r="DD5308" s="333"/>
      <c r="DN5308" s="333"/>
      <c r="DX5308" s="333"/>
      <c r="EH5308" s="333"/>
      <c r="ER5308" s="333"/>
      <c r="FX5308" s="389"/>
      <c r="GH5308" s="333"/>
      <c r="GR5308" s="333"/>
      <c r="HB5308" s="333"/>
      <c r="HL5308" s="333"/>
      <c r="HV5308" s="333"/>
      <c r="IA5308" s="325"/>
    </row>
    <row r="5309" spans="1:235" s="48" customFormat="1">
      <c r="A5309" s="46"/>
      <c r="AB5309" s="333"/>
      <c r="AL5309" s="333"/>
      <c r="AV5309" s="333"/>
      <c r="BF5309" s="333"/>
      <c r="BP5309" s="333"/>
      <c r="BZ5309" s="333"/>
      <c r="CJ5309" s="333"/>
      <c r="CT5309" s="333"/>
      <c r="DD5309" s="333"/>
      <c r="DN5309" s="333"/>
      <c r="DX5309" s="333"/>
      <c r="EH5309" s="333"/>
      <c r="ER5309" s="333"/>
      <c r="FX5309" s="389"/>
      <c r="GH5309" s="333"/>
      <c r="GR5309" s="333"/>
      <c r="HB5309" s="333"/>
      <c r="HL5309" s="333"/>
      <c r="HV5309" s="333"/>
      <c r="IA5309" s="325"/>
    </row>
    <row r="5310" spans="1:235" s="48" customFormat="1">
      <c r="A5310" s="46"/>
      <c r="AB5310" s="333"/>
      <c r="AL5310" s="333"/>
      <c r="AV5310" s="333"/>
      <c r="BF5310" s="333"/>
      <c r="BP5310" s="333"/>
      <c r="BZ5310" s="333"/>
      <c r="CJ5310" s="333"/>
      <c r="CT5310" s="333"/>
      <c r="DD5310" s="333"/>
      <c r="DN5310" s="333"/>
      <c r="DX5310" s="333"/>
      <c r="EH5310" s="333"/>
      <c r="ER5310" s="333"/>
      <c r="FX5310" s="389"/>
      <c r="GH5310" s="333"/>
      <c r="GR5310" s="333"/>
      <c r="HB5310" s="333"/>
      <c r="HL5310" s="333"/>
      <c r="HV5310" s="333"/>
      <c r="IA5310" s="325"/>
    </row>
    <row r="5311" spans="1:235" s="48" customFormat="1">
      <c r="A5311" s="46"/>
      <c r="AB5311" s="333"/>
      <c r="AL5311" s="333"/>
      <c r="AV5311" s="333"/>
      <c r="BF5311" s="333"/>
      <c r="BP5311" s="333"/>
      <c r="BZ5311" s="333"/>
      <c r="CJ5311" s="333"/>
      <c r="CT5311" s="333"/>
      <c r="DD5311" s="333"/>
      <c r="DN5311" s="333"/>
      <c r="DX5311" s="333"/>
      <c r="EH5311" s="333"/>
      <c r="ER5311" s="333"/>
      <c r="FX5311" s="389"/>
      <c r="GH5311" s="333"/>
      <c r="GR5311" s="333"/>
      <c r="HB5311" s="333"/>
      <c r="HL5311" s="333"/>
      <c r="HV5311" s="333"/>
      <c r="IA5311" s="325"/>
    </row>
    <row r="5312" spans="1:235" s="48" customFormat="1">
      <c r="A5312" s="46"/>
      <c r="AB5312" s="333"/>
      <c r="AL5312" s="333"/>
      <c r="AV5312" s="333"/>
      <c r="BF5312" s="333"/>
      <c r="BP5312" s="333"/>
      <c r="BZ5312" s="333"/>
      <c r="CJ5312" s="333"/>
      <c r="CT5312" s="333"/>
      <c r="DD5312" s="333"/>
      <c r="DN5312" s="333"/>
      <c r="DX5312" s="333"/>
      <c r="EH5312" s="333"/>
      <c r="ER5312" s="333"/>
      <c r="FX5312" s="389"/>
      <c r="GH5312" s="333"/>
      <c r="GR5312" s="333"/>
      <c r="HB5312" s="333"/>
      <c r="HL5312" s="333"/>
      <c r="HV5312" s="333"/>
      <c r="IA5312" s="325"/>
    </row>
    <row r="5313" spans="1:235" s="48" customFormat="1">
      <c r="A5313" s="46"/>
      <c r="AB5313" s="333"/>
      <c r="AL5313" s="333"/>
      <c r="AV5313" s="333"/>
      <c r="BF5313" s="333"/>
      <c r="BP5313" s="333"/>
      <c r="BZ5313" s="333"/>
      <c r="CJ5313" s="333"/>
      <c r="CT5313" s="333"/>
      <c r="DD5313" s="333"/>
      <c r="DN5313" s="333"/>
      <c r="DX5313" s="333"/>
      <c r="EH5313" s="333"/>
      <c r="ER5313" s="333"/>
      <c r="FX5313" s="389"/>
      <c r="GH5313" s="333"/>
      <c r="GR5313" s="333"/>
      <c r="HB5313" s="333"/>
      <c r="HL5313" s="333"/>
      <c r="HV5313" s="333"/>
      <c r="IA5313" s="325"/>
    </row>
    <row r="5314" spans="1:235" s="48" customFormat="1">
      <c r="A5314" s="46"/>
      <c r="AB5314" s="333"/>
      <c r="AL5314" s="333"/>
      <c r="AV5314" s="333"/>
      <c r="BF5314" s="333"/>
      <c r="BP5314" s="333"/>
      <c r="BZ5314" s="333"/>
      <c r="CJ5314" s="333"/>
      <c r="CT5314" s="333"/>
      <c r="DD5314" s="333"/>
      <c r="DN5314" s="333"/>
      <c r="DX5314" s="333"/>
      <c r="EH5314" s="333"/>
      <c r="ER5314" s="333"/>
      <c r="FX5314" s="389"/>
      <c r="GH5314" s="333"/>
      <c r="GR5314" s="333"/>
      <c r="HB5314" s="333"/>
      <c r="HL5314" s="333"/>
      <c r="HV5314" s="333"/>
      <c r="IA5314" s="325"/>
    </row>
    <row r="5315" spans="1:235" s="48" customFormat="1">
      <c r="A5315" s="46"/>
      <c r="AB5315" s="333"/>
      <c r="AL5315" s="333"/>
      <c r="AV5315" s="333"/>
      <c r="BF5315" s="333"/>
      <c r="BP5315" s="333"/>
      <c r="BZ5315" s="333"/>
      <c r="CJ5315" s="333"/>
      <c r="CT5315" s="333"/>
      <c r="DD5315" s="333"/>
      <c r="DN5315" s="333"/>
      <c r="DX5315" s="333"/>
      <c r="EH5315" s="333"/>
      <c r="ER5315" s="333"/>
      <c r="FX5315" s="389"/>
      <c r="GH5315" s="333"/>
      <c r="GR5315" s="333"/>
      <c r="HB5315" s="333"/>
      <c r="HL5315" s="333"/>
      <c r="HV5315" s="333"/>
      <c r="IA5315" s="325"/>
    </row>
    <row r="5316" spans="1:235" s="48" customFormat="1">
      <c r="A5316" s="46"/>
      <c r="AB5316" s="333"/>
      <c r="AL5316" s="333"/>
      <c r="AV5316" s="333"/>
      <c r="BF5316" s="333"/>
      <c r="BP5316" s="333"/>
      <c r="BZ5316" s="333"/>
      <c r="CJ5316" s="333"/>
      <c r="CT5316" s="333"/>
      <c r="DD5316" s="333"/>
      <c r="DN5316" s="333"/>
      <c r="DX5316" s="333"/>
      <c r="EH5316" s="333"/>
      <c r="ER5316" s="333"/>
      <c r="FX5316" s="389"/>
      <c r="GH5316" s="333"/>
      <c r="GR5316" s="333"/>
      <c r="HB5316" s="333"/>
      <c r="HL5316" s="333"/>
      <c r="HV5316" s="333"/>
      <c r="IA5316" s="325"/>
    </row>
    <row r="5317" spans="1:235" s="48" customFormat="1">
      <c r="A5317" s="46"/>
      <c r="AB5317" s="333"/>
      <c r="AL5317" s="333"/>
      <c r="AV5317" s="333"/>
      <c r="BF5317" s="333"/>
      <c r="BP5317" s="333"/>
      <c r="BZ5317" s="333"/>
      <c r="CJ5317" s="333"/>
      <c r="CT5317" s="333"/>
      <c r="DD5317" s="333"/>
      <c r="DN5317" s="333"/>
      <c r="DX5317" s="333"/>
      <c r="EH5317" s="333"/>
      <c r="ER5317" s="333"/>
      <c r="FX5317" s="389"/>
      <c r="GH5317" s="333"/>
      <c r="GR5317" s="333"/>
      <c r="HB5317" s="333"/>
      <c r="HL5317" s="333"/>
      <c r="HV5317" s="333"/>
      <c r="IA5317" s="325"/>
    </row>
    <row r="5318" spans="1:235" s="48" customFormat="1">
      <c r="A5318" s="46"/>
      <c r="AB5318" s="333"/>
      <c r="AL5318" s="333"/>
      <c r="AV5318" s="333"/>
      <c r="BF5318" s="333"/>
      <c r="BP5318" s="333"/>
      <c r="BZ5318" s="333"/>
      <c r="CJ5318" s="333"/>
      <c r="CT5318" s="333"/>
      <c r="DD5318" s="333"/>
      <c r="DN5318" s="333"/>
      <c r="DX5318" s="333"/>
      <c r="EH5318" s="333"/>
      <c r="ER5318" s="333"/>
      <c r="FX5318" s="389"/>
      <c r="GH5318" s="333"/>
      <c r="GR5318" s="333"/>
      <c r="HB5318" s="333"/>
      <c r="HL5318" s="333"/>
      <c r="HV5318" s="333"/>
      <c r="IA5318" s="325"/>
    </row>
    <row r="5319" spans="1:235" s="48" customFormat="1">
      <c r="A5319" s="46"/>
      <c r="AB5319" s="333"/>
      <c r="AL5319" s="333"/>
      <c r="AV5319" s="333"/>
      <c r="BF5319" s="333"/>
      <c r="BP5319" s="333"/>
      <c r="BZ5319" s="333"/>
      <c r="CJ5319" s="333"/>
      <c r="CT5319" s="333"/>
      <c r="DD5319" s="333"/>
      <c r="DN5319" s="333"/>
      <c r="DX5319" s="333"/>
      <c r="EH5319" s="333"/>
      <c r="ER5319" s="333"/>
      <c r="FX5319" s="389"/>
      <c r="GH5319" s="333"/>
      <c r="GR5319" s="333"/>
      <c r="HB5319" s="333"/>
      <c r="HL5319" s="333"/>
      <c r="HV5319" s="333"/>
      <c r="IA5319" s="325"/>
    </row>
    <row r="5320" spans="1:235" s="48" customFormat="1">
      <c r="A5320" s="46"/>
      <c r="AB5320" s="333"/>
      <c r="AL5320" s="333"/>
      <c r="AV5320" s="333"/>
      <c r="BF5320" s="333"/>
      <c r="BP5320" s="333"/>
      <c r="BZ5320" s="333"/>
      <c r="CJ5320" s="333"/>
      <c r="CT5320" s="333"/>
      <c r="DD5320" s="333"/>
      <c r="DN5320" s="333"/>
      <c r="DX5320" s="333"/>
      <c r="EH5320" s="333"/>
      <c r="ER5320" s="333"/>
      <c r="FX5320" s="389"/>
      <c r="GH5320" s="333"/>
      <c r="GR5320" s="333"/>
      <c r="HB5320" s="333"/>
      <c r="HL5320" s="333"/>
      <c r="HV5320" s="333"/>
      <c r="IA5320" s="325"/>
    </row>
    <row r="5321" spans="1:235" s="48" customFormat="1">
      <c r="A5321" s="46"/>
      <c r="AB5321" s="333"/>
      <c r="AL5321" s="333"/>
      <c r="AV5321" s="333"/>
      <c r="BF5321" s="333"/>
      <c r="BP5321" s="333"/>
      <c r="BZ5321" s="333"/>
      <c r="CJ5321" s="333"/>
      <c r="CT5321" s="333"/>
      <c r="DD5321" s="333"/>
      <c r="DN5321" s="333"/>
      <c r="DX5321" s="333"/>
      <c r="EH5321" s="333"/>
      <c r="ER5321" s="333"/>
      <c r="FX5321" s="389"/>
      <c r="GH5321" s="333"/>
      <c r="GR5321" s="333"/>
      <c r="HB5321" s="333"/>
      <c r="HL5321" s="333"/>
      <c r="HV5321" s="333"/>
      <c r="IA5321" s="325"/>
    </row>
    <row r="5322" spans="1:235" s="48" customFormat="1">
      <c r="A5322" s="46"/>
      <c r="AB5322" s="333"/>
      <c r="AL5322" s="333"/>
      <c r="AV5322" s="333"/>
      <c r="BF5322" s="333"/>
      <c r="BP5322" s="333"/>
      <c r="BZ5322" s="333"/>
      <c r="CJ5322" s="333"/>
      <c r="CT5322" s="333"/>
      <c r="DD5322" s="333"/>
      <c r="DN5322" s="333"/>
      <c r="DX5322" s="333"/>
      <c r="EH5322" s="333"/>
      <c r="ER5322" s="333"/>
      <c r="FX5322" s="389"/>
      <c r="GH5322" s="333"/>
      <c r="GR5322" s="333"/>
      <c r="HB5322" s="333"/>
      <c r="HL5322" s="333"/>
      <c r="HV5322" s="333"/>
      <c r="IA5322" s="325"/>
    </row>
    <row r="5323" spans="1:235" s="48" customFormat="1">
      <c r="A5323" s="46"/>
      <c r="AB5323" s="333"/>
      <c r="AL5323" s="333"/>
      <c r="AV5323" s="333"/>
      <c r="BF5323" s="333"/>
      <c r="BP5323" s="333"/>
      <c r="BZ5323" s="333"/>
      <c r="CJ5323" s="333"/>
      <c r="CT5323" s="333"/>
      <c r="DD5323" s="333"/>
      <c r="DN5323" s="333"/>
      <c r="DX5323" s="333"/>
      <c r="EH5323" s="333"/>
      <c r="ER5323" s="333"/>
      <c r="FX5323" s="389"/>
      <c r="GH5323" s="333"/>
      <c r="GR5323" s="333"/>
      <c r="HB5323" s="333"/>
      <c r="HL5323" s="333"/>
      <c r="HV5323" s="333"/>
      <c r="IA5323" s="325"/>
    </row>
    <row r="5324" spans="1:235" s="48" customFormat="1">
      <c r="A5324" s="46"/>
      <c r="AB5324" s="333"/>
      <c r="AL5324" s="333"/>
      <c r="AV5324" s="333"/>
      <c r="BF5324" s="333"/>
      <c r="BP5324" s="333"/>
      <c r="BZ5324" s="333"/>
      <c r="CJ5324" s="333"/>
      <c r="CT5324" s="333"/>
      <c r="DD5324" s="333"/>
      <c r="DN5324" s="333"/>
      <c r="DX5324" s="333"/>
      <c r="EH5324" s="333"/>
      <c r="ER5324" s="333"/>
      <c r="FX5324" s="389"/>
      <c r="GH5324" s="333"/>
      <c r="GR5324" s="333"/>
      <c r="HB5324" s="333"/>
      <c r="HL5324" s="333"/>
      <c r="HV5324" s="333"/>
      <c r="IA5324" s="325"/>
    </row>
    <row r="5325" spans="1:235" s="48" customFormat="1">
      <c r="A5325" s="46"/>
      <c r="AB5325" s="333"/>
      <c r="AL5325" s="333"/>
      <c r="AV5325" s="333"/>
      <c r="BF5325" s="333"/>
      <c r="BP5325" s="333"/>
      <c r="BZ5325" s="333"/>
      <c r="CJ5325" s="333"/>
      <c r="CT5325" s="333"/>
      <c r="DD5325" s="333"/>
      <c r="DN5325" s="333"/>
      <c r="DX5325" s="333"/>
      <c r="EH5325" s="333"/>
      <c r="ER5325" s="333"/>
      <c r="FX5325" s="389"/>
      <c r="GH5325" s="333"/>
      <c r="GR5325" s="333"/>
      <c r="HB5325" s="333"/>
      <c r="HL5325" s="333"/>
      <c r="HV5325" s="333"/>
      <c r="IA5325" s="325"/>
    </row>
    <row r="5326" spans="1:235" s="48" customFormat="1">
      <c r="A5326" s="46"/>
      <c r="AB5326" s="333"/>
      <c r="AL5326" s="333"/>
      <c r="AV5326" s="333"/>
      <c r="BF5326" s="333"/>
      <c r="BP5326" s="333"/>
      <c r="BZ5326" s="333"/>
      <c r="CJ5326" s="333"/>
      <c r="CT5326" s="333"/>
      <c r="DD5326" s="333"/>
      <c r="DN5326" s="333"/>
      <c r="DX5326" s="333"/>
      <c r="EH5326" s="333"/>
      <c r="ER5326" s="333"/>
      <c r="FX5326" s="389"/>
      <c r="GH5326" s="333"/>
      <c r="GR5326" s="333"/>
      <c r="HB5326" s="333"/>
      <c r="HL5326" s="333"/>
      <c r="HV5326" s="333"/>
      <c r="IA5326" s="325"/>
    </row>
    <row r="5327" spans="1:235" s="48" customFormat="1">
      <c r="A5327" s="46"/>
      <c r="AB5327" s="333"/>
      <c r="AL5327" s="333"/>
      <c r="AV5327" s="333"/>
      <c r="BF5327" s="333"/>
      <c r="BP5327" s="333"/>
      <c r="BZ5327" s="333"/>
      <c r="CJ5327" s="333"/>
      <c r="CT5327" s="333"/>
      <c r="DD5327" s="333"/>
      <c r="DN5327" s="333"/>
      <c r="DX5327" s="333"/>
      <c r="EH5327" s="333"/>
      <c r="ER5327" s="333"/>
      <c r="FX5327" s="389"/>
      <c r="GH5327" s="333"/>
      <c r="GR5327" s="333"/>
      <c r="HB5327" s="333"/>
      <c r="HL5327" s="333"/>
      <c r="HV5327" s="333"/>
      <c r="IA5327" s="325"/>
    </row>
    <row r="5328" spans="1:235" s="48" customFormat="1">
      <c r="A5328" s="46"/>
      <c r="AB5328" s="333"/>
      <c r="AL5328" s="333"/>
      <c r="AV5328" s="333"/>
      <c r="BF5328" s="333"/>
      <c r="BP5328" s="333"/>
      <c r="BZ5328" s="333"/>
      <c r="CJ5328" s="333"/>
      <c r="CT5328" s="333"/>
      <c r="DD5328" s="333"/>
      <c r="DN5328" s="333"/>
      <c r="DX5328" s="333"/>
      <c r="EH5328" s="333"/>
      <c r="ER5328" s="333"/>
      <c r="FX5328" s="389"/>
      <c r="GH5328" s="333"/>
      <c r="GR5328" s="333"/>
      <c r="HB5328" s="333"/>
      <c r="HL5328" s="333"/>
      <c r="HV5328" s="333"/>
      <c r="IA5328" s="325"/>
    </row>
    <row r="5329" spans="1:235" s="48" customFormat="1">
      <c r="A5329" s="46"/>
      <c r="AB5329" s="333"/>
      <c r="AL5329" s="333"/>
      <c r="AV5329" s="333"/>
      <c r="BF5329" s="333"/>
      <c r="BP5329" s="333"/>
      <c r="BZ5329" s="333"/>
      <c r="CJ5329" s="333"/>
      <c r="CT5329" s="333"/>
      <c r="DD5329" s="333"/>
      <c r="DN5329" s="333"/>
      <c r="DX5329" s="333"/>
      <c r="EH5329" s="333"/>
      <c r="ER5329" s="333"/>
      <c r="FX5329" s="389"/>
      <c r="GH5329" s="333"/>
      <c r="GR5329" s="333"/>
      <c r="HB5329" s="333"/>
      <c r="HL5329" s="333"/>
      <c r="HV5329" s="333"/>
      <c r="IA5329" s="325"/>
    </row>
    <row r="5330" spans="1:235" s="48" customFormat="1">
      <c r="A5330" s="46"/>
      <c r="AB5330" s="333"/>
      <c r="AL5330" s="333"/>
      <c r="AV5330" s="333"/>
      <c r="BF5330" s="333"/>
      <c r="BP5330" s="333"/>
      <c r="BZ5330" s="333"/>
      <c r="CJ5330" s="333"/>
      <c r="CT5330" s="333"/>
      <c r="DD5330" s="333"/>
      <c r="DN5330" s="333"/>
      <c r="DX5330" s="333"/>
      <c r="EH5330" s="333"/>
      <c r="ER5330" s="333"/>
      <c r="FX5330" s="389"/>
      <c r="GH5330" s="333"/>
      <c r="GR5330" s="333"/>
      <c r="HB5330" s="333"/>
      <c r="HL5330" s="333"/>
      <c r="HV5330" s="333"/>
      <c r="IA5330" s="325"/>
    </row>
    <row r="5331" spans="1:235" s="48" customFormat="1">
      <c r="A5331" s="46"/>
      <c r="AB5331" s="333"/>
      <c r="AL5331" s="333"/>
      <c r="AV5331" s="333"/>
      <c r="BF5331" s="333"/>
      <c r="BP5331" s="333"/>
      <c r="BZ5331" s="333"/>
      <c r="CJ5331" s="333"/>
      <c r="CT5331" s="333"/>
      <c r="DD5331" s="333"/>
      <c r="DN5331" s="333"/>
      <c r="DX5331" s="333"/>
      <c r="EH5331" s="333"/>
      <c r="ER5331" s="333"/>
      <c r="FX5331" s="389"/>
      <c r="GH5331" s="333"/>
      <c r="GR5331" s="333"/>
      <c r="HB5331" s="333"/>
      <c r="HL5331" s="333"/>
      <c r="HV5331" s="333"/>
      <c r="IA5331" s="325"/>
    </row>
    <row r="5332" spans="1:235" s="48" customFormat="1">
      <c r="A5332" s="46"/>
      <c r="AB5332" s="333"/>
      <c r="AL5332" s="333"/>
      <c r="AV5332" s="333"/>
      <c r="BF5332" s="333"/>
      <c r="BP5332" s="333"/>
      <c r="BZ5332" s="333"/>
      <c r="CJ5332" s="333"/>
      <c r="CT5332" s="333"/>
      <c r="DD5332" s="333"/>
      <c r="DN5332" s="333"/>
      <c r="DX5332" s="333"/>
      <c r="EH5332" s="333"/>
      <c r="ER5332" s="333"/>
      <c r="FX5332" s="389"/>
      <c r="GH5332" s="333"/>
      <c r="GR5332" s="333"/>
      <c r="HB5332" s="333"/>
      <c r="HL5332" s="333"/>
      <c r="HV5332" s="333"/>
      <c r="IA5332" s="325"/>
    </row>
    <row r="5333" spans="1:235" s="48" customFormat="1">
      <c r="A5333" s="46"/>
      <c r="AB5333" s="333"/>
      <c r="AL5333" s="333"/>
      <c r="AV5333" s="333"/>
      <c r="BF5333" s="333"/>
      <c r="BP5333" s="333"/>
      <c r="BZ5333" s="333"/>
      <c r="CJ5333" s="333"/>
      <c r="CT5333" s="333"/>
      <c r="DD5333" s="333"/>
      <c r="DN5333" s="333"/>
      <c r="DX5333" s="333"/>
      <c r="EH5333" s="333"/>
      <c r="ER5333" s="333"/>
      <c r="FX5333" s="389"/>
      <c r="GH5333" s="333"/>
      <c r="GR5333" s="333"/>
      <c r="HB5333" s="333"/>
      <c r="HL5333" s="333"/>
      <c r="HV5333" s="333"/>
      <c r="IA5333" s="325"/>
    </row>
    <row r="5334" spans="1:235" s="48" customFormat="1">
      <c r="A5334" s="46"/>
      <c r="AB5334" s="333"/>
      <c r="AL5334" s="333"/>
      <c r="AV5334" s="333"/>
      <c r="BF5334" s="333"/>
      <c r="BP5334" s="333"/>
      <c r="BZ5334" s="333"/>
      <c r="CJ5334" s="333"/>
      <c r="CT5334" s="333"/>
      <c r="DD5334" s="333"/>
      <c r="DN5334" s="333"/>
      <c r="DX5334" s="333"/>
      <c r="EH5334" s="333"/>
      <c r="ER5334" s="333"/>
      <c r="FX5334" s="389"/>
      <c r="GH5334" s="333"/>
      <c r="GR5334" s="333"/>
      <c r="HB5334" s="333"/>
      <c r="HL5334" s="333"/>
      <c r="HV5334" s="333"/>
      <c r="IA5334" s="325"/>
    </row>
    <row r="5335" spans="1:235" s="48" customFormat="1">
      <c r="A5335" s="46"/>
      <c r="AB5335" s="333"/>
      <c r="AL5335" s="333"/>
      <c r="AV5335" s="333"/>
      <c r="BF5335" s="333"/>
      <c r="BP5335" s="333"/>
      <c r="BZ5335" s="333"/>
      <c r="CJ5335" s="333"/>
      <c r="CT5335" s="333"/>
      <c r="DD5335" s="333"/>
      <c r="DN5335" s="333"/>
      <c r="DX5335" s="333"/>
      <c r="EH5335" s="333"/>
      <c r="ER5335" s="333"/>
      <c r="FX5335" s="389"/>
      <c r="GH5335" s="333"/>
      <c r="GR5335" s="333"/>
      <c r="HB5335" s="333"/>
      <c r="HL5335" s="333"/>
      <c r="HV5335" s="333"/>
      <c r="IA5335" s="325"/>
    </row>
    <row r="5336" spans="1:235" s="48" customFormat="1">
      <c r="A5336" s="46"/>
      <c r="AB5336" s="333"/>
      <c r="AL5336" s="333"/>
      <c r="AV5336" s="333"/>
      <c r="BF5336" s="333"/>
      <c r="BP5336" s="333"/>
      <c r="BZ5336" s="333"/>
      <c r="CJ5336" s="333"/>
      <c r="CT5336" s="333"/>
      <c r="DD5336" s="333"/>
      <c r="DN5336" s="333"/>
      <c r="DX5336" s="333"/>
      <c r="EH5336" s="333"/>
      <c r="ER5336" s="333"/>
      <c r="FX5336" s="389"/>
      <c r="GH5336" s="333"/>
      <c r="GR5336" s="333"/>
      <c r="HB5336" s="333"/>
      <c r="HL5336" s="333"/>
      <c r="HV5336" s="333"/>
      <c r="IA5336" s="325"/>
    </row>
    <row r="5337" spans="1:235" s="48" customFormat="1">
      <c r="A5337" s="46"/>
      <c r="AB5337" s="333"/>
      <c r="AL5337" s="333"/>
      <c r="AV5337" s="333"/>
      <c r="BF5337" s="333"/>
      <c r="BP5337" s="333"/>
      <c r="BZ5337" s="333"/>
      <c r="CJ5337" s="333"/>
      <c r="CT5337" s="333"/>
      <c r="DD5337" s="333"/>
      <c r="DN5337" s="333"/>
      <c r="DX5337" s="333"/>
      <c r="EH5337" s="333"/>
      <c r="ER5337" s="333"/>
      <c r="FX5337" s="389"/>
      <c r="GH5337" s="333"/>
      <c r="GR5337" s="333"/>
      <c r="HB5337" s="333"/>
      <c r="HL5337" s="333"/>
      <c r="HV5337" s="333"/>
      <c r="IA5337" s="325"/>
    </row>
    <row r="5338" spans="1:235" s="48" customFormat="1">
      <c r="A5338" s="46"/>
      <c r="AB5338" s="333"/>
      <c r="AL5338" s="333"/>
      <c r="AV5338" s="333"/>
      <c r="BF5338" s="333"/>
      <c r="BP5338" s="333"/>
      <c r="BZ5338" s="333"/>
      <c r="CJ5338" s="333"/>
      <c r="CT5338" s="333"/>
      <c r="DD5338" s="333"/>
      <c r="DN5338" s="333"/>
      <c r="DX5338" s="333"/>
      <c r="EH5338" s="333"/>
      <c r="ER5338" s="333"/>
      <c r="FX5338" s="389"/>
      <c r="GH5338" s="333"/>
      <c r="GR5338" s="333"/>
      <c r="HB5338" s="333"/>
      <c r="HL5338" s="333"/>
      <c r="HV5338" s="333"/>
      <c r="IA5338" s="325"/>
    </row>
    <row r="5339" spans="1:235" s="48" customFormat="1">
      <c r="A5339" s="46"/>
      <c r="AB5339" s="333"/>
      <c r="AL5339" s="333"/>
      <c r="AV5339" s="333"/>
      <c r="BF5339" s="333"/>
      <c r="BP5339" s="333"/>
      <c r="BZ5339" s="333"/>
      <c r="CJ5339" s="333"/>
      <c r="CT5339" s="333"/>
      <c r="DD5339" s="333"/>
      <c r="DN5339" s="333"/>
      <c r="DX5339" s="333"/>
      <c r="EH5339" s="333"/>
      <c r="ER5339" s="333"/>
      <c r="FX5339" s="389"/>
      <c r="GH5339" s="333"/>
      <c r="GR5339" s="333"/>
      <c r="HB5339" s="333"/>
      <c r="HL5339" s="333"/>
      <c r="HV5339" s="333"/>
      <c r="IA5339" s="325"/>
    </row>
    <row r="5340" spans="1:235" s="48" customFormat="1">
      <c r="A5340" s="46"/>
      <c r="AB5340" s="333"/>
      <c r="AL5340" s="333"/>
      <c r="AV5340" s="333"/>
      <c r="BF5340" s="333"/>
      <c r="BP5340" s="333"/>
      <c r="BZ5340" s="333"/>
      <c r="CJ5340" s="333"/>
      <c r="CT5340" s="333"/>
      <c r="DD5340" s="333"/>
      <c r="DN5340" s="333"/>
      <c r="DX5340" s="333"/>
      <c r="EH5340" s="333"/>
      <c r="ER5340" s="333"/>
      <c r="FX5340" s="389"/>
      <c r="GH5340" s="333"/>
      <c r="GR5340" s="333"/>
      <c r="HB5340" s="333"/>
      <c r="HL5340" s="333"/>
      <c r="HV5340" s="333"/>
      <c r="IA5340" s="325"/>
    </row>
    <row r="5341" spans="1:235" s="48" customFormat="1">
      <c r="A5341" s="46"/>
      <c r="AB5341" s="333"/>
      <c r="AL5341" s="333"/>
      <c r="AV5341" s="333"/>
      <c r="BF5341" s="333"/>
      <c r="BP5341" s="333"/>
      <c r="BZ5341" s="333"/>
      <c r="CJ5341" s="333"/>
      <c r="CT5341" s="333"/>
      <c r="DD5341" s="333"/>
      <c r="DN5341" s="333"/>
      <c r="DX5341" s="333"/>
      <c r="EH5341" s="333"/>
      <c r="ER5341" s="333"/>
      <c r="FX5341" s="389"/>
      <c r="GH5341" s="333"/>
      <c r="GR5341" s="333"/>
      <c r="HB5341" s="333"/>
      <c r="HL5341" s="333"/>
      <c r="HV5341" s="333"/>
      <c r="IA5341" s="325"/>
    </row>
    <row r="5342" spans="1:235" s="48" customFormat="1">
      <c r="A5342" s="46"/>
      <c r="AB5342" s="333"/>
      <c r="AL5342" s="333"/>
      <c r="AV5342" s="333"/>
      <c r="BF5342" s="333"/>
      <c r="BP5342" s="333"/>
      <c r="BZ5342" s="333"/>
      <c r="CJ5342" s="333"/>
      <c r="CT5342" s="333"/>
      <c r="DD5342" s="333"/>
      <c r="DN5342" s="333"/>
      <c r="DX5342" s="333"/>
      <c r="EH5342" s="333"/>
      <c r="ER5342" s="333"/>
      <c r="FX5342" s="389"/>
      <c r="GH5342" s="333"/>
      <c r="GR5342" s="333"/>
      <c r="HB5342" s="333"/>
      <c r="HL5342" s="333"/>
      <c r="HV5342" s="333"/>
      <c r="IA5342" s="325"/>
    </row>
    <row r="5343" spans="1:235" s="48" customFormat="1">
      <c r="A5343" s="46"/>
      <c r="AB5343" s="333"/>
      <c r="AL5343" s="333"/>
      <c r="AV5343" s="333"/>
      <c r="BF5343" s="333"/>
      <c r="BP5343" s="333"/>
      <c r="BZ5343" s="333"/>
      <c r="CJ5343" s="333"/>
      <c r="CT5343" s="333"/>
      <c r="DD5343" s="333"/>
      <c r="DN5343" s="333"/>
      <c r="DX5343" s="333"/>
      <c r="EH5343" s="333"/>
      <c r="ER5343" s="333"/>
      <c r="FX5343" s="389"/>
      <c r="GH5343" s="333"/>
      <c r="GR5343" s="333"/>
      <c r="HB5343" s="333"/>
      <c r="HL5343" s="333"/>
      <c r="HV5343" s="333"/>
      <c r="IA5343" s="325"/>
    </row>
    <row r="5344" spans="1:235" s="48" customFormat="1">
      <c r="A5344" s="46"/>
      <c r="AB5344" s="333"/>
      <c r="AL5344" s="333"/>
      <c r="AV5344" s="333"/>
      <c r="BF5344" s="333"/>
      <c r="BP5344" s="333"/>
      <c r="BZ5344" s="333"/>
      <c r="CJ5344" s="333"/>
      <c r="CT5344" s="333"/>
      <c r="DD5344" s="333"/>
      <c r="DN5344" s="333"/>
      <c r="DX5344" s="333"/>
      <c r="EH5344" s="333"/>
      <c r="ER5344" s="333"/>
      <c r="FX5344" s="389"/>
      <c r="GH5344" s="333"/>
      <c r="GR5344" s="333"/>
      <c r="HB5344" s="333"/>
      <c r="HL5344" s="333"/>
      <c r="HV5344" s="333"/>
      <c r="IA5344" s="325"/>
    </row>
    <row r="5345" spans="1:235" s="48" customFormat="1">
      <c r="A5345" s="46"/>
      <c r="AB5345" s="333"/>
      <c r="AL5345" s="333"/>
      <c r="AV5345" s="333"/>
      <c r="BF5345" s="333"/>
      <c r="BP5345" s="333"/>
      <c r="BZ5345" s="333"/>
      <c r="CJ5345" s="333"/>
      <c r="CT5345" s="333"/>
      <c r="DD5345" s="333"/>
      <c r="DN5345" s="333"/>
      <c r="DX5345" s="333"/>
      <c r="EH5345" s="333"/>
      <c r="ER5345" s="333"/>
      <c r="FX5345" s="389"/>
      <c r="GH5345" s="333"/>
      <c r="GR5345" s="333"/>
      <c r="HB5345" s="333"/>
      <c r="HL5345" s="333"/>
      <c r="HV5345" s="333"/>
      <c r="IA5345" s="325"/>
    </row>
    <row r="5346" spans="1:235" s="48" customFormat="1">
      <c r="A5346" s="46"/>
      <c r="AB5346" s="333"/>
      <c r="AL5346" s="333"/>
      <c r="AV5346" s="333"/>
      <c r="BF5346" s="333"/>
      <c r="BP5346" s="333"/>
      <c r="BZ5346" s="333"/>
      <c r="CJ5346" s="333"/>
      <c r="CT5346" s="333"/>
      <c r="DD5346" s="333"/>
      <c r="DN5346" s="333"/>
      <c r="DX5346" s="333"/>
      <c r="EH5346" s="333"/>
      <c r="ER5346" s="333"/>
      <c r="FX5346" s="389"/>
      <c r="GH5346" s="333"/>
      <c r="GR5346" s="333"/>
      <c r="HB5346" s="333"/>
      <c r="HL5346" s="333"/>
      <c r="HV5346" s="333"/>
      <c r="IA5346" s="325"/>
    </row>
    <row r="5347" spans="1:235" s="48" customFormat="1">
      <c r="A5347" s="46"/>
      <c r="AB5347" s="333"/>
      <c r="AL5347" s="333"/>
      <c r="AV5347" s="333"/>
      <c r="BF5347" s="333"/>
      <c r="BP5347" s="333"/>
      <c r="BZ5347" s="333"/>
      <c r="CJ5347" s="333"/>
      <c r="CT5347" s="333"/>
      <c r="DD5347" s="333"/>
      <c r="DN5347" s="333"/>
      <c r="DX5347" s="333"/>
      <c r="EH5347" s="333"/>
      <c r="ER5347" s="333"/>
      <c r="FX5347" s="389"/>
      <c r="GH5347" s="333"/>
      <c r="GR5347" s="333"/>
      <c r="HB5347" s="333"/>
      <c r="HL5347" s="333"/>
      <c r="HV5347" s="333"/>
      <c r="IA5347" s="325"/>
    </row>
    <row r="5348" spans="1:235" s="48" customFormat="1">
      <c r="A5348" s="46"/>
      <c r="AB5348" s="333"/>
      <c r="AL5348" s="333"/>
      <c r="AV5348" s="333"/>
      <c r="BF5348" s="333"/>
      <c r="BP5348" s="333"/>
      <c r="BZ5348" s="333"/>
      <c r="CJ5348" s="333"/>
      <c r="CT5348" s="333"/>
      <c r="DD5348" s="333"/>
      <c r="DN5348" s="333"/>
      <c r="DX5348" s="333"/>
      <c r="EH5348" s="333"/>
      <c r="ER5348" s="333"/>
      <c r="FX5348" s="389"/>
      <c r="GH5348" s="333"/>
      <c r="GR5348" s="333"/>
      <c r="HB5348" s="333"/>
      <c r="HL5348" s="333"/>
      <c r="HV5348" s="333"/>
      <c r="IA5348" s="325"/>
    </row>
    <row r="5349" spans="1:235" s="48" customFormat="1">
      <c r="A5349" s="46"/>
      <c r="AB5349" s="333"/>
      <c r="AL5349" s="333"/>
      <c r="AV5349" s="333"/>
      <c r="BF5349" s="333"/>
      <c r="BP5349" s="333"/>
      <c r="BZ5349" s="333"/>
      <c r="CJ5349" s="333"/>
      <c r="CT5349" s="333"/>
      <c r="DD5349" s="333"/>
      <c r="DN5349" s="333"/>
      <c r="DX5349" s="333"/>
      <c r="EH5349" s="333"/>
      <c r="ER5349" s="333"/>
      <c r="FX5349" s="389"/>
      <c r="GH5349" s="333"/>
      <c r="GR5349" s="333"/>
      <c r="HB5349" s="333"/>
      <c r="HL5349" s="333"/>
      <c r="HV5349" s="333"/>
      <c r="IA5349" s="325"/>
    </row>
    <row r="5350" spans="1:235" s="48" customFormat="1">
      <c r="A5350" s="46"/>
      <c r="AB5350" s="333"/>
      <c r="AL5350" s="333"/>
      <c r="AV5350" s="333"/>
      <c r="BF5350" s="333"/>
      <c r="BP5350" s="333"/>
      <c r="BZ5350" s="333"/>
      <c r="CJ5350" s="333"/>
      <c r="CT5350" s="333"/>
      <c r="DD5350" s="333"/>
      <c r="DN5350" s="333"/>
      <c r="DX5350" s="333"/>
      <c r="EH5350" s="333"/>
      <c r="ER5350" s="333"/>
      <c r="FX5350" s="389"/>
      <c r="GH5350" s="333"/>
      <c r="GR5350" s="333"/>
      <c r="HB5350" s="333"/>
      <c r="HL5350" s="333"/>
      <c r="HV5350" s="333"/>
      <c r="IA5350" s="325"/>
    </row>
    <row r="5351" spans="1:235" s="48" customFormat="1">
      <c r="A5351" s="46"/>
      <c r="AB5351" s="333"/>
      <c r="AL5351" s="333"/>
      <c r="AV5351" s="333"/>
      <c r="BF5351" s="333"/>
      <c r="BP5351" s="333"/>
      <c r="BZ5351" s="333"/>
      <c r="CJ5351" s="333"/>
      <c r="CT5351" s="333"/>
      <c r="DD5351" s="333"/>
      <c r="DN5351" s="333"/>
      <c r="DX5351" s="333"/>
      <c r="EH5351" s="333"/>
      <c r="ER5351" s="333"/>
      <c r="FX5351" s="389"/>
      <c r="GH5351" s="333"/>
      <c r="GR5351" s="333"/>
      <c r="HB5351" s="333"/>
      <c r="HL5351" s="333"/>
      <c r="HV5351" s="333"/>
      <c r="IA5351" s="325"/>
    </row>
    <row r="5352" spans="1:235" s="48" customFormat="1">
      <c r="A5352" s="46"/>
      <c r="AB5352" s="333"/>
      <c r="AL5352" s="333"/>
      <c r="AV5352" s="333"/>
      <c r="BF5352" s="333"/>
      <c r="BP5352" s="333"/>
      <c r="BZ5352" s="333"/>
      <c r="CJ5352" s="333"/>
      <c r="CT5352" s="333"/>
      <c r="DD5352" s="333"/>
      <c r="DN5352" s="333"/>
      <c r="DX5352" s="333"/>
      <c r="EH5352" s="333"/>
      <c r="ER5352" s="333"/>
      <c r="FX5352" s="389"/>
      <c r="GH5352" s="333"/>
      <c r="GR5352" s="333"/>
      <c r="HB5352" s="333"/>
      <c r="HL5352" s="333"/>
      <c r="HV5352" s="333"/>
      <c r="IA5352" s="325"/>
    </row>
    <row r="5353" spans="1:235" s="48" customFormat="1">
      <c r="A5353" s="46"/>
      <c r="AB5353" s="333"/>
      <c r="AL5353" s="333"/>
      <c r="AV5353" s="333"/>
      <c r="BF5353" s="333"/>
      <c r="BP5353" s="333"/>
      <c r="BZ5353" s="333"/>
      <c r="CJ5353" s="333"/>
      <c r="CT5353" s="333"/>
      <c r="DD5353" s="333"/>
      <c r="DN5353" s="333"/>
      <c r="DX5353" s="333"/>
      <c r="EH5353" s="333"/>
      <c r="ER5353" s="333"/>
      <c r="FX5353" s="389"/>
      <c r="GH5353" s="333"/>
      <c r="GR5353" s="333"/>
      <c r="HB5353" s="333"/>
      <c r="HL5353" s="333"/>
      <c r="HV5353" s="333"/>
      <c r="IA5353" s="325"/>
    </row>
    <row r="5354" spans="1:235" s="48" customFormat="1">
      <c r="A5354" s="46"/>
      <c r="AB5354" s="333"/>
      <c r="AL5354" s="333"/>
      <c r="AV5354" s="333"/>
      <c r="BF5354" s="333"/>
      <c r="BP5354" s="333"/>
      <c r="BZ5354" s="333"/>
      <c r="CJ5354" s="333"/>
      <c r="CT5354" s="333"/>
      <c r="DD5354" s="333"/>
      <c r="DN5354" s="333"/>
      <c r="DX5354" s="333"/>
      <c r="EH5354" s="333"/>
      <c r="ER5354" s="333"/>
      <c r="FX5354" s="389"/>
      <c r="GH5354" s="333"/>
      <c r="GR5354" s="333"/>
      <c r="HB5354" s="333"/>
      <c r="HL5354" s="333"/>
      <c r="HV5354" s="333"/>
      <c r="IA5354" s="325"/>
    </row>
    <row r="5355" spans="1:235" s="48" customFormat="1">
      <c r="A5355" s="46"/>
      <c r="AB5355" s="333"/>
      <c r="AL5355" s="333"/>
      <c r="AV5355" s="333"/>
      <c r="BF5355" s="333"/>
      <c r="BP5355" s="333"/>
      <c r="BZ5355" s="333"/>
      <c r="CJ5355" s="333"/>
      <c r="CT5355" s="333"/>
      <c r="DD5355" s="333"/>
      <c r="DN5355" s="333"/>
      <c r="DX5355" s="333"/>
      <c r="EH5355" s="333"/>
      <c r="ER5355" s="333"/>
      <c r="FX5355" s="389"/>
      <c r="GH5355" s="333"/>
      <c r="GR5355" s="333"/>
      <c r="HB5355" s="333"/>
      <c r="HL5355" s="333"/>
      <c r="HV5355" s="333"/>
      <c r="IA5355" s="325"/>
    </row>
    <row r="5356" spans="1:235" s="48" customFormat="1">
      <c r="A5356" s="46"/>
      <c r="AB5356" s="333"/>
      <c r="AL5356" s="333"/>
      <c r="AV5356" s="333"/>
      <c r="BF5356" s="333"/>
      <c r="BP5356" s="333"/>
      <c r="BZ5356" s="333"/>
      <c r="CJ5356" s="333"/>
      <c r="CT5356" s="333"/>
      <c r="DD5356" s="333"/>
      <c r="DN5356" s="333"/>
      <c r="DX5356" s="333"/>
      <c r="EH5356" s="333"/>
      <c r="ER5356" s="333"/>
      <c r="FX5356" s="389"/>
      <c r="GH5356" s="333"/>
      <c r="GR5356" s="333"/>
      <c r="HB5356" s="333"/>
      <c r="HL5356" s="333"/>
      <c r="HV5356" s="333"/>
      <c r="IA5356" s="325"/>
    </row>
    <row r="5357" spans="1:235" s="48" customFormat="1">
      <c r="A5357" s="46"/>
      <c r="AB5357" s="333"/>
      <c r="AL5357" s="333"/>
      <c r="AV5357" s="333"/>
      <c r="BF5357" s="333"/>
      <c r="BP5357" s="333"/>
      <c r="BZ5357" s="333"/>
      <c r="CJ5357" s="333"/>
      <c r="CT5357" s="333"/>
      <c r="DD5357" s="333"/>
      <c r="DN5357" s="333"/>
      <c r="DX5357" s="333"/>
      <c r="EH5357" s="333"/>
      <c r="ER5357" s="333"/>
      <c r="FX5357" s="389"/>
      <c r="GH5357" s="333"/>
      <c r="GR5357" s="333"/>
      <c r="HB5357" s="333"/>
      <c r="HL5357" s="333"/>
      <c r="HV5357" s="333"/>
      <c r="IA5357" s="325"/>
    </row>
    <row r="5358" spans="1:235" s="48" customFormat="1">
      <c r="A5358" s="46"/>
      <c r="AB5358" s="333"/>
      <c r="AL5358" s="333"/>
      <c r="AV5358" s="333"/>
      <c r="BF5358" s="333"/>
      <c r="BP5358" s="333"/>
      <c r="BZ5358" s="333"/>
      <c r="CJ5358" s="333"/>
      <c r="CT5358" s="333"/>
      <c r="DD5358" s="333"/>
      <c r="DN5358" s="333"/>
      <c r="DX5358" s="333"/>
      <c r="EH5358" s="333"/>
      <c r="ER5358" s="333"/>
      <c r="FX5358" s="389"/>
      <c r="GH5358" s="333"/>
      <c r="GR5358" s="333"/>
      <c r="HB5358" s="333"/>
      <c r="HL5358" s="333"/>
      <c r="HV5358" s="333"/>
      <c r="IA5358" s="325"/>
    </row>
    <row r="5359" spans="1:235" s="48" customFormat="1">
      <c r="A5359" s="46"/>
      <c r="AB5359" s="333"/>
      <c r="AL5359" s="333"/>
      <c r="AV5359" s="333"/>
      <c r="BF5359" s="333"/>
      <c r="BP5359" s="333"/>
      <c r="BZ5359" s="333"/>
      <c r="CJ5359" s="333"/>
      <c r="CT5359" s="333"/>
      <c r="DD5359" s="333"/>
      <c r="DN5359" s="333"/>
      <c r="DX5359" s="333"/>
      <c r="EH5359" s="333"/>
      <c r="ER5359" s="333"/>
      <c r="FX5359" s="389"/>
      <c r="GH5359" s="333"/>
      <c r="GR5359" s="333"/>
      <c r="HB5359" s="333"/>
      <c r="HL5359" s="333"/>
      <c r="HV5359" s="333"/>
      <c r="IA5359" s="325"/>
    </row>
    <row r="5360" spans="1:235" s="48" customFormat="1">
      <c r="A5360" s="46"/>
      <c r="AB5360" s="333"/>
      <c r="AL5360" s="333"/>
      <c r="AV5360" s="333"/>
      <c r="BF5360" s="333"/>
      <c r="BP5360" s="333"/>
      <c r="BZ5360" s="333"/>
      <c r="CJ5360" s="333"/>
      <c r="CT5360" s="333"/>
      <c r="DD5360" s="333"/>
      <c r="DN5360" s="333"/>
      <c r="DX5360" s="333"/>
      <c r="EH5360" s="333"/>
      <c r="ER5360" s="333"/>
      <c r="FX5360" s="389"/>
      <c r="GH5360" s="333"/>
      <c r="GR5360" s="333"/>
      <c r="HB5360" s="333"/>
      <c r="HL5360" s="333"/>
      <c r="HV5360" s="333"/>
      <c r="IA5360" s="325"/>
    </row>
    <row r="5361" spans="1:235" s="48" customFormat="1">
      <c r="A5361" s="46"/>
      <c r="AB5361" s="333"/>
      <c r="AL5361" s="333"/>
      <c r="AV5361" s="333"/>
      <c r="BF5361" s="333"/>
      <c r="BP5361" s="333"/>
      <c r="BZ5361" s="333"/>
      <c r="CJ5361" s="333"/>
      <c r="CT5361" s="333"/>
      <c r="DD5361" s="333"/>
      <c r="DN5361" s="333"/>
      <c r="DX5361" s="333"/>
      <c r="EH5361" s="333"/>
      <c r="ER5361" s="333"/>
      <c r="FX5361" s="389"/>
      <c r="GH5361" s="333"/>
      <c r="GR5361" s="333"/>
      <c r="HB5361" s="333"/>
      <c r="HL5361" s="333"/>
      <c r="HV5361" s="333"/>
      <c r="IA5361" s="325"/>
    </row>
    <row r="5362" spans="1:235" s="48" customFormat="1">
      <c r="A5362" s="46"/>
      <c r="AB5362" s="333"/>
      <c r="AL5362" s="333"/>
      <c r="AV5362" s="333"/>
      <c r="BF5362" s="333"/>
      <c r="BP5362" s="333"/>
      <c r="BZ5362" s="333"/>
      <c r="CJ5362" s="333"/>
      <c r="CT5362" s="333"/>
      <c r="DD5362" s="333"/>
      <c r="DN5362" s="333"/>
      <c r="DX5362" s="333"/>
      <c r="EH5362" s="333"/>
      <c r="ER5362" s="333"/>
      <c r="FX5362" s="389"/>
      <c r="GH5362" s="333"/>
      <c r="GR5362" s="333"/>
      <c r="HB5362" s="333"/>
      <c r="HL5362" s="333"/>
      <c r="HV5362" s="333"/>
      <c r="IA5362" s="325"/>
    </row>
    <row r="5363" spans="1:235" s="48" customFormat="1">
      <c r="A5363" s="46"/>
      <c r="AB5363" s="333"/>
      <c r="AL5363" s="333"/>
      <c r="AV5363" s="333"/>
      <c r="BF5363" s="333"/>
      <c r="BP5363" s="333"/>
      <c r="BZ5363" s="333"/>
      <c r="CJ5363" s="333"/>
      <c r="CT5363" s="333"/>
      <c r="DD5363" s="333"/>
      <c r="DN5363" s="333"/>
      <c r="DX5363" s="333"/>
      <c r="EH5363" s="333"/>
      <c r="ER5363" s="333"/>
      <c r="FX5363" s="389"/>
      <c r="GH5363" s="333"/>
      <c r="GR5363" s="333"/>
      <c r="HB5363" s="333"/>
      <c r="HL5363" s="333"/>
      <c r="HV5363" s="333"/>
      <c r="IA5363" s="325"/>
    </row>
    <row r="5364" spans="1:235" s="48" customFormat="1">
      <c r="A5364" s="46"/>
      <c r="AB5364" s="333"/>
      <c r="AL5364" s="333"/>
      <c r="AV5364" s="333"/>
      <c r="BF5364" s="333"/>
      <c r="BP5364" s="333"/>
      <c r="BZ5364" s="333"/>
      <c r="CJ5364" s="333"/>
      <c r="CT5364" s="333"/>
      <c r="DD5364" s="333"/>
      <c r="DN5364" s="333"/>
      <c r="DX5364" s="333"/>
      <c r="EH5364" s="333"/>
      <c r="ER5364" s="333"/>
      <c r="FX5364" s="389"/>
      <c r="GH5364" s="333"/>
      <c r="GR5364" s="333"/>
      <c r="HB5364" s="333"/>
      <c r="HL5364" s="333"/>
      <c r="HV5364" s="333"/>
      <c r="IA5364" s="325"/>
    </row>
    <row r="5365" spans="1:235" s="48" customFormat="1">
      <c r="A5365" s="46"/>
      <c r="AB5365" s="333"/>
      <c r="AL5365" s="333"/>
      <c r="AV5365" s="333"/>
      <c r="BF5365" s="333"/>
      <c r="BP5365" s="333"/>
      <c r="BZ5365" s="333"/>
      <c r="CJ5365" s="333"/>
      <c r="CT5365" s="333"/>
      <c r="DD5365" s="333"/>
      <c r="DN5365" s="333"/>
      <c r="DX5365" s="333"/>
      <c r="EH5365" s="333"/>
      <c r="ER5365" s="333"/>
      <c r="FX5365" s="389"/>
      <c r="GH5365" s="333"/>
      <c r="GR5365" s="333"/>
      <c r="HB5365" s="333"/>
      <c r="HL5365" s="333"/>
      <c r="HV5365" s="333"/>
      <c r="IA5365" s="325"/>
    </row>
    <row r="5366" spans="1:235" s="48" customFormat="1">
      <c r="A5366" s="46"/>
      <c r="AB5366" s="333"/>
      <c r="AL5366" s="333"/>
      <c r="AV5366" s="333"/>
      <c r="BF5366" s="333"/>
      <c r="BP5366" s="333"/>
      <c r="BZ5366" s="333"/>
      <c r="CJ5366" s="333"/>
      <c r="CT5366" s="333"/>
      <c r="DD5366" s="333"/>
      <c r="DN5366" s="333"/>
      <c r="DX5366" s="333"/>
      <c r="EH5366" s="333"/>
      <c r="ER5366" s="333"/>
      <c r="FX5366" s="389"/>
      <c r="GH5366" s="333"/>
      <c r="GR5366" s="333"/>
      <c r="HB5366" s="333"/>
      <c r="HL5366" s="333"/>
      <c r="HV5366" s="333"/>
      <c r="IA5366" s="325"/>
    </row>
    <row r="5367" spans="1:235" s="48" customFormat="1">
      <c r="A5367" s="46"/>
      <c r="AB5367" s="333"/>
      <c r="AL5367" s="333"/>
      <c r="AV5367" s="333"/>
      <c r="BF5367" s="333"/>
      <c r="BP5367" s="333"/>
      <c r="BZ5367" s="333"/>
      <c r="CJ5367" s="333"/>
      <c r="CT5367" s="333"/>
      <c r="DD5367" s="333"/>
      <c r="DN5367" s="333"/>
      <c r="DX5367" s="333"/>
      <c r="EH5367" s="333"/>
      <c r="ER5367" s="333"/>
      <c r="FX5367" s="389"/>
      <c r="GH5367" s="333"/>
      <c r="GR5367" s="333"/>
      <c r="HB5367" s="333"/>
      <c r="HL5367" s="333"/>
      <c r="HV5367" s="333"/>
      <c r="IA5367" s="325"/>
    </row>
    <row r="5368" spans="1:235" s="48" customFormat="1">
      <c r="A5368" s="46"/>
      <c r="AB5368" s="333"/>
      <c r="AL5368" s="333"/>
      <c r="AV5368" s="333"/>
      <c r="BF5368" s="333"/>
      <c r="BP5368" s="333"/>
      <c r="BZ5368" s="333"/>
      <c r="CJ5368" s="333"/>
      <c r="CT5368" s="333"/>
      <c r="DD5368" s="333"/>
      <c r="DN5368" s="333"/>
      <c r="DX5368" s="333"/>
      <c r="EH5368" s="333"/>
      <c r="ER5368" s="333"/>
      <c r="FX5368" s="389"/>
      <c r="GH5368" s="333"/>
      <c r="GR5368" s="333"/>
      <c r="HB5368" s="333"/>
      <c r="HL5368" s="333"/>
      <c r="HV5368" s="333"/>
      <c r="IA5368" s="325"/>
    </row>
    <row r="5369" spans="1:235" s="48" customFormat="1">
      <c r="A5369" s="46"/>
      <c r="AB5369" s="333"/>
      <c r="AL5369" s="333"/>
      <c r="AV5369" s="333"/>
      <c r="BF5369" s="333"/>
      <c r="BP5369" s="333"/>
      <c r="BZ5369" s="333"/>
      <c r="CJ5369" s="333"/>
      <c r="CT5369" s="333"/>
      <c r="DD5369" s="333"/>
      <c r="DN5369" s="333"/>
      <c r="DX5369" s="333"/>
      <c r="EH5369" s="333"/>
      <c r="ER5369" s="333"/>
      <c r="FX5369" s="389"/>
      <c r="GH5369" s="333"/>
      <c r="GR5369" s="333"/>
      <c r="HB5369" s="333"/>
      <c r="HL5369" s="333"/>
      <c r="HV5369" s="333"/>
      <c r="IA5369" s="325"/>
    </row>
    <row r="5370" spans="1:235" s="48" customFormat="1">
      <c r="A5370" s="46"/>
      <c r="AB5370" s="333"/>
      <c r="AL5370" s="333"/>
      <c r="AV5370" s="333"/>
      <c r="BF5370" s="333"/>
      <c r="BP5370" s="333"/>
      <c r="BZ5370" s="333"/>
      <c r="CJ5370" s="333"/>
      <c r="CT5370" s="333"/>
      <c r="DD5370" s="333"/>
      <c r="DN5370" s="333"/>
      <c r="DX5370" s="333"/>
      <c r="EH5370" s="333"/>
      <c r="ER5370" s="333"/>
      <c r="FX5370" s="389"/>
      <c r="GH5370" s="333"/>
      <c r="GR5370" s="333"/>
      <c r="HB5370" s="333"/>
      <c r="HL5370" s="333"/>
      <c r="HV5370" s="333"/>
      <c r="IA5370" s="325"/>
    </row>
    <row r="5371" spans="1:235" s="48" customFormat="1">
      <c r="A5371" s="46"/>
      <c r="AB5371" s="333"/>
      <c r="AL5371" s="333"/>
      <c r="AV5371" s="333"/>
      <c r="BF5371" s="333"/>
      <c r="BP5371" s="333"/>
      <c r="BZ5371" s="333"/>
      <c r="CJ5371" s="333"/>
      <c r="CT5371" s="333"/>
      <c r="DD5371" s="333"/>
      <c r="DN5371" s="333"/>
      <c r="DX5371" s="333"/>
      <c r="EH5371" s="333"/>
      <c r="ER5371" s="333"/>
      <c r="FX5371" s="389"/>
      <c r="GH5371" s="333"/>
      <c r="GR5371" s="333"/>
      <c r="HB5371" s="333"/>
      <c r="HL5371" s="333"/>
      <c r="HV5371" s="333"/>
      <c r="IA5371" s="325"/>
    </row>
    <row r="5372" spans="1:235" s="48" customFormat="1">
      <c r="A5372" s="46"/>
      <c r="AB5372" s="333"/>
      <c r="AL5372" s="333"/>
      <c r="AV5372" s="333"/>
      <c r="BF5372" s="333"/>
      <c r="BP5372" s="333"/>
      <c r="BZ5372" s="333"/>
      <c r="CJ5372" s="333"/>
      <c r="CT5372" s="333"/>
      <c r="DD5372" s="333"/>
      <c r="DN5372" s="333"/>
      <c r="DX5372" s="333"/>
      <c r="EH5372" s="333"/>
      <c r="ER5372" s="333"/>
      <c r="FX5372" s="389"/>
      <c r="GH5372" s="333"/>
      <c r="GR5372" s="333"/>
      <c r="HB5372" s="333"/>
      <c r="HL5372" s="333"/>
      <c r="HV5372" s="333"/>
      <c r="IA5372" s="325"/>
    </row>
    <row r="5373" spans="1:235" s="48" customFormat="1">
      <c r="A5373" s="46"/>
      <c r="AB5373" s="333"/>
      <c r="AL5373" s="333"/>
      <c r="AV5373" s="333"/>
      <c r="BF5373" s="333"/>
      <c r="BP5373" s="333"/>
      <c r="BZ5373" s="333"/>
      <c r="CJ5373" s="333"/>
      <c r="CT5373" s="333"/>
      <c r="DD5373" s="333"/>
      <c r="DN5373" s="333"/>
      <c r="DX5373" s="333"/>
      <c r="EH5373" s="333"/>
      <c r="ER5373" s="333"/>
      <c r="FX5373" s="389"/>
      <c r="GH5373" s="333"/>
      <c r="GR5373" s="333"/>
      <c r="HB5373" s="333"/>
      <c r="HL5373" s="333"/>
      <c r="HV5373" s="333"/>
      <c r="IA5373" s="325"/>
    </row>
    <row r="5374" spans="1:235" s="48" customFormat="1">
      <c r="A5374" s="46"/>
      <c r="AB5374" s="333"/>
      <c r="AL5374" s="333"/>
      <c r="AV5374" s="333"/>
      <c r="BF5374" s="333"/>
      <c r="BP5374" s="333"/>
      <c r="BZ5374" s="333"/>
      <c r="CJ5374" s="333"/>
      <c r="CT5374" s="333"/>
      <c r="DD5374" s="333"/>
      <c r="DN5374" s="333"/>
      <c r="DX5374" s="333"/>
      <c r="EH5374" s="333"/>
      <c r="ER5374" s="333"/>
      <c r="FX5374" s="389"/>
      <c r="GH5374" s="333"/>
      <c r="GR5374" s="333"/>
      <c r="HB5374" s="333"/>
      <c r="HL5374" s="333"/>
      <c r="HV5374" s="333"/>
      <c r="IA5374" s="325"/>
    </row>
    <row r="5375" spans="1:235" s="48" customFormat="1">
      <c r="A5375" s="46"/>
      <c r="AB5375" s="333"/>
      <c r="AL5375" s="333"/>
      <c r="AV5375" s="333"/>
      <c r="BF5375" s="333"/>
      <c r="BP5375" s="333"/>
      <c r="BZ5375" s="333"/>
      <c r="CJ5375" s="333"/>
      <c r="CT5375" s="333"/>
      <c r="DD5375" s="333"/>
      <c r="DN5375" s="333"/>
      <c r="DX5375" s="333"/>
      <c r="EH5375" s="333"/>
      <c r="ER5375" s="333"/>
      <c r="FX5375" s="389"/>
      <c r="GH5375" s="333"/>
      <c r="GR5375" s="333"/>
      <c r="HB5375" s="333"/>
      <c r="HL5375" s="333"/>
      <c r="HV5375" s="333"/>
      <c r="IA5375" s="325"/>
    </row>
    <row r="5376" spans="1:235" s="48" customFormat="1">
      <c r="A5376" s="46"/>
      <c r="AB5376" s="333"/>
      <c r="AL5376" s="333"/>
      <c r="AV5376" s="333"/>
      <c r="BF5376" s="333"/>
      <c r="BP5376" s="333"/>
      <c r="BZ5376" s="333"/>
      <c r="CJ5376" s="333"/>
      <c r="CT5376" s="333"/>
      <c r="DD5376" s="333"/>
      <c r="DN5376" s="333"/>
      <c r="DX5376" s="333"/>
      <c r="EH5376" s="333"/>
      <c r="ER5376" s="333"/>
      <c r="FX5376" s="389"/>
      <c r="GH5376" s="333"/>
      <c r="GR5376" s="333"/>
      <c r="HB5376" s="333"/>
      <c r="HL5376" s="333"/>
      <c r="HV5376" s="333"/>
      <c r="IA5376" s="325"/>
    </row>
    <row r="5377" spans="1:235" s="48" customFormat="1">
      <c r="A5377" s="46"/>
      <c r="AB5377" s="333"/>
      <c r="AL5377" s="333"/>
      <c r="AV5377" s="333"/>
      <c r="BF5377" s="333"/>
      <c r="BP5377" s="333"/>
      <c r="BZ5377" s="333"/>
      <c r="CJ5377" s="333"/>
      <c r="CT5377" s="333"/>
      <c r="DD5377" s="333"/>
      <c r="DN5377" s="333"/>
      <c r="DX5377" s="333"/>
      <c r="EH5377" s="333"/>
      <c r="ER5377" s="333"/>
      <c r="FX5377" s="389"/>
      <c r="GH5377" s="333"/>
      <c r="GR5377" s="333"/>
      <c r="HB5377" s="333"/>
      <c r="HL5377" s="333"/>
      <c r="HV5377" s="333"/>
      <c r="IA5377" s="325"/>
    </row>
    <row r="5378" spans="1:235" s="48" customFormat="1">
      <c r="A5378" s="46"/>
      <c r="AB5378" s="333"/>
      <c r="AL5378" s="333"/>
      <c r="AV5378" s="333"/>
      <c r="BF5378" s="333"/>
      <c r="BP5378" s="333"/>
      <c r="BZ5378" s="333"/>
      <c r="CJ5378" s="333"/>
      <c r="CT5378" s="333"/>
      <c r="DD5378" s="333"/>
      <c r="DN5378" s="333"/>
      <c r="DX5378" s="333"/>
      <c r="EH5378" s="333"/>
      <c r="ER5378" s="333"/>
      <c r="FX5378" s="389"/>
      <c r="GH5378" s="333"/>
      <c r="GR5378" s="333"/>
      <c r="HB5378" s="333"/>
      <c r="HL5378" s="333"/>
      <c r="HV5378" s="333"/>
      <c r="IA5378" s="325"/>
    </row>
    <row r="5379" spans="1:235" s="48" customFormat="1">
      <c r="A5379" s="46"/>
      <c r="AB5379" s="333"/>
      <c r="AL5379" s="333"/>
      <c r="AV5379" s="333"/>
      <c r="BF5379" s="333"/>
      <c r="BP5379" s="333"/>
      <c r="BZ5379" s="333"/>
      <c r="CJ5379" s="333"/>
      <c r="CT5379" s="333"/>
      <c r="DD5379" s="333"/>
      <c r="DN5379" s="333"/>
      <c r="DX5379" s="333"/>
      <c r="EH5379" s="333"/>
      <c r="ER5379" s="333"/>
      <c r="FX5379" s="389"/>
      <c r="GH5379" s="333"/>
      <c r="GR5379" s="333"/>
      <c r="HB5379" s="333"/>
      <c r="HL5379" s="333"/>
      <c r="HV5379" s="333"/>
      <c r="IA5379" s="325"/>
    </row>
    <row r="5380" spans="1:235" s="48" customFormat="1">
      <c r="A5380" s="46"/>
      <c r="AB5380" s="333"/>
      <c r="AL5380" s="333"/>
      <c r="AV5380" s="333"/>
      <c r="BF5380" s="333"/>
      <c r="BP5380" s="333"/>
      <c r="BZ5380" s="333"/>
      <c r="CJ5380" s="333"/>
      <c r="CT5380" s="333"/>
      <c r="DD5380" s="333"/>
      <c r="DN5380" s="333"/>
      <c r="DX5380" s="333"/>
      <c r="EH5380" s="333"/>
      <c r="ER5380" s="333"/>
      <c r="FX5380" s="389"/>
      <c r="GH5380" s="333"/>
      <c r="GR5380" s="333"/>
      <c r="HB5380" s="333"/>
      <c r="HL5380" s="333"/>
      <c r="HV5380" s="333"/>
      <c r="IA5380" s="325"/>
    </row>
    <row r="5381" spans="1:235" s="48" customFormat="1">
      <c r="A5381" s="46"/>
      <c r="AB5381" s="333"/>
      <c r="AL5381" s="333"/>
      <c r="AV5381" s="333"/>
      <c r="BF5381" s="333"/>
      <c r="BP5381" s="333"/>
      <c r="BZ5381" s="333"/>
      <c r="CJ5381" s="333"/>
      <c r="CT5381" s="333"/>
      <c r="DD5381" s="333"/>
      <c r="DN5381" s="333"/>
      <c r="DX5381" s="333"/>
      <c r="EH5381" s="333"/>
      <c r="ER5381" s="333"/>
      <c r="FX5381" s="389"/>
      <c r="GH5381" s="333"/>
      <c r="GR5381" s="333"/>
      <c r="HB5381" s="333"/>
      <c r="HL5381" s="333"/>
      <c r="HV5381" s="333"/>
      <c r="IA5381" s="325"/>
    </row>
    <row r="5382" spans="1:235" s="48" customFormat="1">
      <c r="A5382" s="46"/>
      <c r="AB5382" s="333"/>
      <c r="AL5382" s="333"/>
      <c r="AV5382" s="333"/>
      <c r="BF5382" s="333"/>
      <c r="BP5382" s="333"/>
      <c r="BZ5382" s="333"/>
      <c r="CJ5382" s="333"/>
      <c r="CT5382" s="333"/>
      <c r="DD5382" s="333"/>
      <c r="DN5382" s="333"/>
      <c r="DX5382" s="333"/>
      <c r="EH5382" s="333"/>
      <c r="ER5382" s="333"/>
      <c r="FX5382" s="389"/>
      <c r="GH5382" s="333"/>
      <c r="GR5382" s="333"/>
      <c r="HB5382" s="333"/>
      <c r="HL5382" s="333"/>
      <c r="HV5382" s="333"/>
      <c r="IA5382" s="325"/>
    </row>
    <row r="5383" spans="1:235" s="48" customFormat="1">
      <c r="A5383" s="46"/>
      <c r="AB5383" s="333"/>
      <c r="AL5383" s="333"/>
      <c r="AV5383" s="333"/>
      <c r="BF5383" s="333"/>
      <c r="BP5383" s="333"/>
      <c r="BZ5383" s="333"/>
      <c r="CJ5383" s="333"/>
      <c r="CT5383" s="333"/>
      <c r="DD5383" s="333"/>
      <c r="DN5383" s="333"/>
      <c r="DX5383" s="333"/>
      <c r="EH5383" s="333"/>
      <c r="ER5383" s="333"/>
      <c r="FX5383" s="389"/>
      <c r="GH5383" s="333"/>
      <c r="GR5383" s="333"/>
      <c r="HB5383" s="333"/>
      <c r="HL5383" s="333"/>
      <c r="HV5383" s="333"/>
      <c r="IA5383" s="325"/>
    </row>
    <row r="5384" spans="1:235" s="48" customFormat="1">
      <c r="A5384" s="46"/>
      <c r="AB5384" s="333"/>
      <c r="AL5384" s="333"/>
      <c r="AV5384" s="333"/>
      <c r="BF5384" s="333"/>
      <c r="BP5384" s="333"/>
      <c r="BZ5384" s="333"/>
      <c r="CJ5384" s="333"/>
      <c r="CT5384" s="333"/>
      <c r="DD5384" s="333"/>
      <c r="DN5384" s="333"/>
      <c r="DX5384" s="333"/>
      <c r="EH5384" s="333"/>
      <c r="ER5384" s="333"/>
      <c r="FX5384" s="389"/>
      <c r="GH5384" s="333"/>
      <c r="GR5384" s="333"/>
      <c r="HB5384" s="333"/>
      <c r="HL5384" s="333"/>
      <c r="HV5384" s="333"/>
      <c r="IA5384" s="325"/>
    </row>
    <row r="5385" spans="1:235" s="48" customFormat="1">
      <c r="A5385" s="46"/>
      <c r="AB5385" s="333"/>
      <c r="AL5385" s="333"/>
      <c r="AV5385" s="333"/>
      <c r="BF5385" s="333"/>
      <c r="BP5385" s="333"/>
      <c r="BZ5385" s="333"/>
      <c r="CJ5385" s="333"/>
      <c r="CT5385" s="333"/>
      <c r="DD5385" s="333"/>
      <c r="DN5385" s="333"/>
      <c r="DX5385" s="333"/>
      <c r="EH5385" s="333"/>
      <c r="ER5385" s="333"/>
      <c r="FX5385" s="389"/>
      <c r="GH5385" s="333"/>
      <c r="GR5385" s="333"/>
      <c r="HB5385" s="333"/>
      <c r="HL5385" s="333"/>
      <c r="HV5385" s="333"/>
      <c r="IA5385" s="325"/>
    </row>
    <row r="5386" spans="1:235" s="48" customFormat="1">
      <c r="A5386" s="46"/>
      <c r="AB5386" s="333"/>
      <c r="AL5386" s="333"/>
      <c r="AV5386" s="333"/>
      <c r="BF5386" s="333"/>
      <c r="BP5386" s="333"/>
      <c r="BZ5386" s="333"/>
      <c r="CJ5386" s="333"/>
      <c r="CT5386" s="333"/>
      <c r="DD5386" s="333"/>
      <c r="DN5386" s="333"/>
      <c r="DX5386" s="333"/>
      <c r="EH5386" s="333"/>
      <c r="ER5386" s="333"/>
      <c r="FX5386" s="389"/>
      <c r="GH5386" s="333"/>
      <c r="GR5386" s="333"/>
      <c r="HB5386" s="333"/>
      <c r="HL5386" s="333"/>
      <c r="HV5386" s="333"/>
      <c r="IA5386" s="325"/>
    </row>
    <row r="5387" spans="1:235" s="48" customFormat="1">
      <c r="A5387" s="46"/>
      <c r="AB5387" s="333"/>
      <c r="AL5387" s="333"/>
      <c r="AV5387" s="333"/>
      <c r="BF5387" s="333"/>
      <c r="BP5387" s="333"/>
      <c r="BZ5387" s="333"/>
      <c r="CJ5387" s="333"/>
      <c r="CT5387" s="333"/>
      <c r="DD5387" s="333"/>
      <c r="DN5387" s="333"/>
      <c r="DX5387" s="333"/>
      <c r="EH5387" s="333"/>
      <c r="ER5387" s="333"/>
      <c r="FX5387" s="389"/>
      <c r="GH5387" s="333"/>
      <c r="GR5387" s="333"/>
      <c r="HB5387" s="333"/>
      <c r="HL5387" s="333"/>
      <c r="HV5387" s="333"/>
      <c r="IA5387" s="325"/>
    </row>
    <row r="5388" spans="1:235" s="48" customFormat="1">
      <c r="A5388" s="46"/>
      <c r="AB5388" s="333"/>
      <c r="AL5388" s="333"/>
      <c r="AV5388" s="333"/>
      <c r="BF5388" s="333"/>
      <c r="BP5388" s="333"/>
      <c r="BZ5388" s="333"/>
      <c r="CJ5388" s="333"/>
      <c r="CT5388" s="333"/>
      <c r="DD5388" s="333"/>
      <c r="DN5388" s="333"/>
      <c r="DX5388" s="333"/>
      <c r="EH5388" s="333"/>
      <c r="ER5388" s="333"/>
      <c r="FX5388" s="389"/>
      <c r="GH5388" s="333"/>
      <c r="GR5388" s="333"/>
      <c r="HB5388" s="333"/>
      <c r="HL5388" s="333"/>
      <c r="HV5388" s="333"/>
      <c r="IA5388" s="325"/>
    </row>
    <row r="5389" spans="1:235" s="48" customFormat="1">
      <c r="A5389" s="46"/>
      <c r="AB5389" s="333"/>
      <c r="AL5389" s="333"/>
      <c r="AV5389" s="333"/>
      <c r="BF5389" s="333"/>
      <c r="BP5389" s="333"/>
      <c r="BZ5389" s="333"/>
      <c r="CJ5389" s="333"/>
      <c r="CT5389" s="333"/>
      <c r="DD5389" s="333"/>
      <c r="DN5389" s="333"/>
      <c r="DX5389" s="333"/>
      <c r="EH5389" s="333"/>
      <c r="ER5389" s="333"/>
      <c r="FX5389" s="389"/>
      <c r="GH5389" s="333"/>
      <c r="GR5389" s="333"/>
      <c r="HB5389" s="333"/>
      <c r="HL5389" s="333"/>
      <c r="HV5389" s="333"/>
      <c r="IA5389" s="325"/>
    </row>
    <row r="5390" spans="1:235" s="48" customFormat="1">
      <c r="A5390" s="46"/>
      <c r="AB5390" s="333"/>
      <c r="AL5390" s="333"/>
      <c r="AV5390" s="333"/>
      <c r="BF5390" s="333"/>
      <c r="BP5390" s="333"/>
      <c r="BZ5390" s="333"/>
      <c r="CJ5390" s="333"/>
      <c r="CT5390" s="333"/>
      <c r="DD5390" s="333"/>
      <c r="DN5390" s="333"/>
      <c r="DX5390" s="333"/>
      <c r="EH5390" s="333"/>
      <c r="ER5390" s="333"/>
      <c r="FX5390" s="389"/>
      <c r="GH5390" s="333"/>
      <c r="GR5390" s="333"/>
      <c r="HB5390" s="333"/>
      <c r="HL5390" s="333"/>
      <c r="HV5390" s="333"/>
      <c r="IA5390" s="325"/>
    </row>
    <row r="5391" spans="1:235" s="48" customFormat="1">
      <c r="A5391" s="46"/>
      <c r="AB5391" s="333"/>
      <c r="AL5391" s="333"/>
      <c r="AV5391" s="333"/>
      <c r="BF5391" s="333"/>
      <c r="BP5391" s="333"/>
      <c r="BZ5391" s="333"/>
      <c r="CJ5391" s="333"/>
      <c r="CT5391" s="333"/>
      <c r="DD5391" s="333"/>
      <c r="DN5391" s="333"/>
      <c r="DX5391" s="333"/>
      <c r="EH5391" s="333"/>
      <c r="ER5391" s="333"/>
      <c r="FX5391" s="389"/>
      <c r="GH5391" s="333"/>
      <c r="GR5391" s="333"/>
      <c r="HB5391" s="333"/>
      <c r="HL5391" s="333"/>
      <c r="HV5391" s="333"/>
      <c r="IA5391" s="325"/>
    </row>
    <row r="5392" spans="1:235" s="48" customFormat="1">
      <c r="A5392" s="46"/>
      <c r="AB5392" s="333"/>
      <c r="AL5392" s="333"/>
      <c r="AV5392" s="333"/>
      <c r="BF5392" s="333"/>
      <c r="BP5392" s="333"/>
      <c r="BZ5392" s="333"/>
      <c r="CJ5392" s="333"/>
      <c r="CT5392" s="333"/>
      <c r="DD5392" s="333"/>
      <c r="DN5392" s="333"/>
      <c r="DX5392" s="333"/>
      <c r="EH5392" s="333"/>
      <c r="ER5392" s="333"/>
      <c r="FX5392" s="389"/>
      <c r="GH5392" s="333"/>
      <c r="GR5392" s="333"/>
      <c r="HB5392" s="333"/>
      <c r="HL5392" s="333"/>
      <c r="HV5392" s="333"/>
      <c r="IA5392" s="325"/>
    </row>
    <row r="5393" spans="1:235" s="48" customFormat="1">
      <c r="A5393" s="46"/>
      <c r="AB5393" s="333"/>
      <c r="AL5393" s="333"/>
      <c r="AV5393" s="333"/>
      <c r="BF5393" s="333"/>
      <c r="BP5393" s="333"/>
      <c r="BZ5393" s="333"/>
      <c r="CJ5393" s="333"/>
      <c r="CT5393" s="333"/>
      <c r="DD5393" s="333"/>
      <c r="DN5393" s="333"/>
      <c r="DX5393" s="333"/>
      <c r="EH5393" s="333"/>
      <c r="ER5393" s="333"/>
      <c r="FX5393" s="389"/>
      <c r="GH5393" s="333"/>
      <c r="GR5393" s="333"/>
      <c r="HB5393" s="333"/>
      <c r="HL5393" s="333"/>
      <c r="HV5393" s="333"/>
      <c r="IA5393" s="325"/>
    </row>
    <row r="5394" spans="1:235" s="48" customFormat="1">
      <c r="A5394" s="46"/>
      <c r="AB5394" s="333"/>
      <c r="AL5394" s="333"/>
      <c r="AV5394" s="333"/>
      <c r="BF5394" s="333"/>
      <c r="BP5394" s="333"/>
      <c r="BZ5394" s="333"/>
      <c r="CJ5394" s="333"/>
      <c r="CT5394" s="333"/>
      <c r="DD5394" s="333"/>
      <c r="DN5394" s="333"/>
      <c r="DX5394" s="333"/>
      <c r="EH5394" s="333"/>
      <c r="ER5394" s="333"/>
      <c r="FX5394" s="389"/>
      <c r="GH5394" s="333"/>
      <c r="GR5394" s="333"/>
      <c r="HB5394" s="333"/>
      <c r="HL5394" s="333"/>
      <c r="HV5394" s="333"/>
      <c r="IA5394" s="325"/>
    </row>
    <row r="5395" spans="1:235" s="48" customFormat="1">
      <c r="A5395" s="46"/>
      <c r="AB5395" s="333"/>
      <c r="AL5395" s="333"/>
      <c r="AV5395" s="333"/>
      <c r="BF5395" s="333"/>
      <c r="BP5395" s="333"/>
      <c r="BZ5395" s="333"/>
      <c r="CJ5395" s="333"/>
      <c r="CT5395" s="333"/>
      <c r="DD5395" s="333"/>
      <c r="DN5395" s="333"/>
      <c r="DX5395" s="333"/>
      <c r="EH5395" s="333"/>
      <c r="ER5395" s="333"/>
      <c r="FX5395" s="389"/>
      <c r="GH5395" s="333"/>
      <c r="GR5395" s="333"/>
      <c r="HB5395" s="333"/>
      <c r="HL5395" s="333"/>
      <c r="HV5395" s="333"/>
      <c r="IA5395" s="325"/>
    </row>
    <row r="5396" spans="1:235" s="48" customFormat="1">
      <c r="A5396" s="46"/>
      <c r="AB5396" s="333"/>
      <c r="AL5396" s="333"/>
      <c r="AV5396" s="333"/>
      <c r="BF5396" s="333"/>
      <c r="BP5396" s="333"/>
      <c r="BZ5396" s="333"/>
      <c r="CJ5396" s="333"/>
      <c r="CT5396" s="333"/>
      <c r="DD5396" s="333"/>
      <c r="DN5396" s="333"/>
      <c r="DX5396" s="333"/>
      <c r="EH5396" s="333"/>
      <c r="ER5396" s="333"/>
      <c r="FX5396" s="389"/>
      <c r="GH5396" s="333"/>
      <c r="GR5396" s="333"/>
      <c r="HB5396" s="333"/>
      <c r="HL5396" s="333"/>
      <c r="HV5396" s="333"/>
      <c r="IA5396" s="325"/>
    </row>
    <row r="5397" spans="1:235" s="48" customFormat="1">
      <c r="A5397" s="46"/>
      <c r="AB5397" s="333"/>
      <c r="AL5397" s="333"/>
      <c r="AV5397" s="333"/>
      <c r="BF5397" s="333"/>
      <c r="BP5397" s="333"/>
      <c r="BZ5397" s="333"/>
      <c r="CJ5397" s="333"/>
      <c r="CT5397" s="333"/>
      <c r="DD5397" s="333"/>
      <c r="DN5397" s="333"/>
      <c r="DX5397" s="333"/>
      <c r="EH5397" s="333"/>
      <c r="ER5397" s="333"/>
      <c r="FX5397" s="389"/>
      <c r="GH5397" s="333"/>
      <c r="GR5397" s="333"/>
      <c r="HB5397" s="333"/>
      <c r="HL5397" s="333"/>
      <c r="HV5397" s="333"/>
      <c r="IA5397" s="325"/>
    </row>
    <row r="5398" spans="1:235" s="48" customFormat="1">
      <c r="A5398" s="46"/>
      <c r="AB5398" s="333"/>
      <c r="AL5398" s="333"/>
      <c r="AV5398" s="333"/>
      <c r="BF5398" s="333"/>
      <c r="BP5398" s="333"/>
      <c r="BZ5398" s="333"/>
      <c r="CJ5398" s="333"/>
      <c r="CT5398" s="333"/>
      <c r="DD5398" s="333"/>
      <c r="DN5398" s="333"/>
      <c r="DX5398" s="333"/>
      <c r="EH5398" s="333"/>
      <c r="ER5398" s="333"/>
      <c r="FX5398" s="389"/>
      <c r="GH5398" s="333"/>
      <c r="GR5398" s="333"/>
      <c r="HB5398" s="333"/>
      <c r="HL5398" s="333"/>
      <c r="HV5398" s="333"/>
      <c r="IA5398" s="325"/>
    </row>
    <row r="5399" spans="1:235" s="48" customFormat="1">
      <c r="A5399" s="46"/>
      <c r="AB5399" s="333"/>
      <c r="AL5399" s="333"/>
      <c r="AV5399" s="333"/>
      <c r="BF5399" s="333"/>
      <c r="BP5399" s="333"/>
      <c r="BZ5399" s="333"/>
      <c r="CJ5399" s="333"/>
      <c r="CT5399" s="333"/>
      <c r="DD5399" s="333"/>
      <c r="DN5399" s="333"/>
      <c r="DX5399" s="333"/>
      <c r="EH5399" s="333"/>
      <c r="ER5399" s="333"/>
      <c r="FX5399" s="389"/>
      <c r="GH5399" s="333"/>
      <c r="GR5399" s="333"/>
      <c r="HB5399" s="333"/>
      <c r="HL5399" s="333"/>
      <c r="HV5399" s="333"/>
      <c r="IA5399" s="325"/>
    </row>
    <row r="5400" spans="1:235" s="48" customFormat="1">
      <c r="A5400" s="46"/>
      <c r="AB5400" s="333"/>
      <c r="AL5400" s="333"/>
      <c r="AV5400" s="333"/>
      <c r="BF5400" s="333"/>
      <c r="BP5400" s="333"/>
      <c r="BZ5400" s="333"/>
      <c r="CJ5400" s="333"/>
      <c r="CT5400" s="333"/>
      <c r="DD5400" s="333"/>
      <c r="DN5400" s="333"/>
      <c r="DX5400" s="333"/>
      <c r="EH5400" s="333"/>
      <c r="ER5400" s="333"/>
      <c r="FX5400" s="389"/>
      <c r="GH5400" s="333"/>
      <c r="GR5400" s="333"/>
      <c r="HB5400" s="333"/>
      <c r="HL5400" s="333"/>
      <c r="HV5400" s="333"/>
      <c r="IA5400" s="325"/>
    </row>
    <row r="5401" spans="1:235" s="48" customFormat="1">
      <c r="A5401" s="46"/>
      <c r="AB5401" s="333"/>
      <c r="AL5401" s="333"/>
      <c r="AV5401" s="333"/>
      <c r="BF5401" s="333"/>
      <c r="BP5401" s="333"/>
      <c r="BZ5401" s="333"/>
      <c r="CJ5401" s="333"/>
      <c r="CT5401" s="333"/>
      <c r="DD5401" s="333"/>
      <c r="DN5401" s="333"/>
      <c r="DX5401" s="333"/>
      <c r="EH5401" s="333"/>
      <c r="ER5401" s="333"/>
      <c r="FX5401" s="389"/>
      <c r="GH5401" s="333"/>
      <c r="GR5401" s="333"/>
      <c r="HB5401" s="333"/>
      <c r="HL5401" s="333"/>
      <c r="HV5401" s="333"/>
      <c r="IA5401" s="325"/>
    </row>
    <row r="5402" spans="1:235" s="48" customFormat="1">
      <c r="A5402" s="46"/>
      <c r="AB5402" s="333"/>
      <c r="AL5402" s="333"/>
      <c r="AV5402" s="333"/>
      <c r="BF5402" s="333"/>
      <c r="BP5402" s="333"/>
      <c r="BZ5402" s="333"/>
      <c r="CJ5402" s="333"/>
      <c r="CT5402" s="333"/>
      <c r="DD5402" s="333"/>
      <c r="DN5402" s="333"/>
      <c r="DX5402" s="333"/>
      <c r="EH5402" s="333"/>
      <c r="ER5402" s="333"/>
      <c r="FX5402" s="389"/>
      <c r="GH5402" s="333"/>
      <c r="GR5402" s="333"/>
      <c r="HB5402" s="333"/>
      <c r="HL5402" s="333"/>
      <c r="HV5402" s="333"/>
      <c r="IA5402" s="325"/>
    </row>
    <row r="5403" spans="1:235" s="48" customFormat="1">
      <c r="A5403" s="46"/>
      <c r="AB5403" s="333"/>
      <c r="AL5403" s="333"/>
      <c r="AV5403" s="333"/>
      <c r="BF5403" s="333"/>
      <c r="BP5403" s="333"/>
      <c r="BZ5403" s="333"/>
      <c r="CJ5403" s="333"/>
      <c r="CT5403" s="333"/>
      <c r="DD5403" s="333"/>
      <c r="DN5403" s="333"/>
      <c r="DX5403" s="333"/>
      <c r="EH5403" s="333"/>
      <c r="ER5403" s="333"/>
      <c r="FX5403" s="389"/>
      <c r="GH5403" s="333"/>
      <c r="GR5403" s="333"/>
      <c r="HB5403" s="333"/>
      <c r="HL5403" s="333"/>
      <c r="HV5403" s="333"/>
      <c r="IA5403" s="325"/>
    </row>
    <row r="5404" spans="1:235" s="48" customFormat="1">
      <c r="A5404" s="46"/>
      <c r="AB5404" s="333"/>
      <c r="AL5404" s="333"/>
      <c r="AV5404" s="333"/>
      <c r="BF5404" s="333"/>
      <c r="BP5404" s="333"/>
      <c r="BZ5404" s="333"/>
      <c r="CJ5404" s="333"/>
      <c r="CT5404" s="333"/>
      <c r="DD5404" s="333"/>
      <c r="DN5404" s="333"/>
      <c r="DX5404" s="333"/>
      <c r="EH5404" s="333"/>
      <c r="ER5404" s="333"/>
      <c r="FX5404" s="389"/>
      <c r="GH5404" s="333"/>
      <c r="GR5404" s="333"/>
      <c r="HB5404" s="333"/>
      <c r="HL5404" s="333"/>
      <c r="HV5404" s="333"/>
      <c r="IA5404" s="325"/>
    </row>
    <row r="5405" spans="1:235" s="48" customFormat="1">
      <c r="A5405" s="46"/>
      <c r="AB5405" s="333"/>
      <c r="AL5405" s="333"/>
      <c r="AV5405" s="333"/>
      <c r="BF5405" s="333"/>
      <c r="BP5405" s="333"/>
      <c r="BZ5405" s="333"/>
      <c r="CJ5405" s="333"/>
      <c r="CT5405" s="333"/>
      <c r="DD5405" s="333"/>
      <c r="DN5405" s="333"/>
      <c r="DX5405" s="333"/>
      <c r="EH5405" s="333"/>
      <c r="ER5405" s="333"/>
      <c r="FX5405" s="389"/>
      <c r="GH5405" s="333"/>
      <c r="GR5405" s="333"/>
      <c r="HB5405" s="333"/>
      <c r="HL5405" s="333"/>
      <c r="HV5405" s="333"/>
      <c r="IA5405" s="325"/>
    </row>
    <row r="5406" spans="1:235" s="48" customFormat="1">
      <c r="A5406" s="46"/>
      <c r="AB5406" s="333"/>
      <c r="AL5406" s="333"/>
      <c r="AV5406" s="333"/>
      <c r="BF5406" s="333"/>
      <c r="BP5406" s="333"/>
      <c r="BZ5406" s="333"/>
      <c r="CJ5406" s="333"/>
      <c r="CT5406" s="333"/>
      <c r="DD5406" s="333"/>
      <c r="DN5406" s="333"/>
      <c r="DX5406" s="333"/>
      <c r="EH5406" s="333"/>
      <c r="ER5406" s="333"/>
      <c r="FX5406" s="389"/>
      <c r="GH5406" s="333"/>
      <c r="GR5406" s="333"/>
      <c r="HB5406" s="333"/>
      <c r="HL5406" s="333"/>
      <c r="HV5406" s="333"/>
      <c r="IA5406" s="325"/>
    </row>
    <row r="5407" spans="1:235" s="48" customFormat="1">
      <c r="A5407" s="46"/>
      <c r="AB5407" s="333"/>
      <c r="AL5407" s="333"/>
      <c r="AV5407" s="333"/>
      <c r="BF5407" s="333"/>
      <c r="BP5407" s="333"/>
      <c r="BZ5407" s="333"/>
      <c r="CJ5407" s="333"/>
      <c r="CT5407" s="333"/>
      <c r="DD5407" s="333"/>
      <c r="DN5407" s="333"/>
      <c r="DX5407" s="333"/>
      <c r="EH5407" s="333"/>
      <c r="ER5407" s="333"/>
      <c r="FX5407" s="389"/>
      <c r="GH5407" s="333"/>
      <c r="GR5407" s="333"/>
      <c r="HB5407" s="333"/>
      <c r="HL5407" s="333"/>
      <c r="HV5407" s="333"/>
      <c r="IA5407" s="325"/>
    </row>
    <row r="5408" spans="1:235" s="48" customFormat="1">
      <c r="A5408" s="46"/>
      <c r="AB5408" s="333"/>
      <c r="AL5408" s="333"/>
      <c r="AV5408" s="333"/>
      <c r="BF5408" s="333"/>
      <c r="BP5408" s="333"/>
      <c r="BZ5408" s="333"/>
      <c r="CJ5408" s="333"/>
      <c r="CT5408" s="333"/>
      <c r="DD5408" s="333"/>
      <c r="DN5408" s="333"/>
      <c r="DX5408" s="333"/>
      <c r="EH5408" s="333"/>
      <c r="ER5408" s="333"/>
      <c r="FX5408" s="389"/>
      <c r="GH5408" s="333"/>
      <c r="GR5408" s="333"/>
      <c r="HB5408" s="333"/>
      <c r="HL5408" s="333"/>
      <c r="HV5408" s="333"/>
      <c r="IA5408" s="325"/>
    </row>
    <row r="5409" spans="1:235" s="48" customFormat="1">
      <c r="A5409" s="46"/>
      <c r="AB5409" s="333"/>
      <c r="AL5409" s="333"/>
      <c r="AV5409" s="333"/>
      <c r="BF5409" s="333"/>
      <c r="BP5409" s="333"/>
      <c r="BZ5409" s="333"/>
      <c r="CJ5409" s="333"/>
      <c r="CT5409" s="333"/>
      <c r="DD5409" s="333"/>
      <c r="DN5409" s="333"/>
      <c r="DX5409" s="333"/>
      <c r="EH5409" s="333"/>
      <c r="ER5409" s="333"/>
      <c r="FX5409" s="389"/>
      <c r="GH5409" s="333"/>
      <c r="GR5409" s="333"/>
      <c r="HB5409" s="333"/>
      <c r="HL5409" s="333"/>
      <c r="HV5409" s="333"/>
      <c r="IA5409" s="325"/>
    </row>
    <row r="5410" spans="1:235" s="48" customFormat="1">
      <c r="A5410" s="46"/>
      <c r="AB5410" s="333"/>
      <c r="AL5410" s="333"/>
      <c r="AV5410" s="333"/>
      <c r="BF5410" s="333"/>
      <c r="BP5410" s="333"/>
      <c r="BZ5410" s="333"/>
      <c r="CJ5410" s="333"/>
      <c r="CT5410" s="333"/>
      <c r="DD5410" s="333"/>
      <c r="DN5410" s="333"/>
      <c r="DX5410" s="333"/>
      <c r="EH5410" s="333"/>
      <c r="ER5410" s="333"/>
      <c r="FX5410" s="389"/>
      <c r="GH5410" s="333"/>
      <c r="GR5410" s="333"/>
      <c r="HB5410" s="333"/>
      <c r="HL5410" s="333"/>
      <c r="HV5410" s="333"/>
      <c r="IA5410" s="325"/>
    </row>
    <row r="5411" spans="1:235" s="48" customFormat="1">
      <c r="A5411" s="46"/>
      <c r="AB5411" s="333"/>
      <c r="AL5411" s="333"/>
      <c r="AV5411" s="333"/>
      <c r="BF5411" s="333"/>
      <c r="BP5411" s="333"/>
      <c r="BZ5411" s="333"/>
      <c r="CJ5411" s="333"/>
      <c r="CT5411" s="333"/>
      <c r="DD5411" s="333"/>
      <c r="DN5411" s="333"/>
      <c r="DX5411" s="333"/>
      <c r="EH5411" s="333"/>
      <c r="ER5411" s="333"/>
      <c r="FX5411" s="389"/>
      <c r="GH5411" s="333"/>
      <c r="GR5411" s="333"/>
      <c r="HB5411" s="333"/>
      <c r="HL5411" s="333"/>
      <c r="HV5411" s="333"/>
      <c r="IA5411" s="325"/>
    </row>
    <row r="5412" spans="1:235" s="48" customFormat="1">
      <c r="A5412" s="46"/>
      <c r="AB5412" s="333"/>
      <c r="AL5412" s="333"/>
      <c r="AV5412" s="333"/>
      <c r="BF5412" s="333"/>
      <c r="BP5412" s="333"/>
      <c r="BZ5412" s="333"/>
      <c r="CJ5412" s="333"/>
      <c r="CT5412" s="333"/>
      <c r="DD5412" s="333"/>
      <c r="DN5412" s="333"/>
      <c r="DX5412" s="333"/>
      <c r="EH5412" s="333"/>
      <c r="ER5412" s="333"/>
      <c r="FX5412" s="389"/>
      <c r="GH5412" s="333"/>
      <c r="GR5412" s="333"/>
      <c r="HB5412" s="333"/>
      <c r="HL5412" s="333"/>
      <c r="HV5412" s="333"/>
      <c r="IA5412" s="325"/>
    </row>
    <row r="5413" spans="1:235" s="48" customFormat="1">
      <c r="A5413" s="46"/>
      <c r="AB5413" s="333"/>
      <c r="AL5413" s="333"/>
      <c r="AV5413" s="333"/>
      <c r="BF5413" s="333"/>
      <c r="BP5413" s="333"/>
      <c r="BZ5413" s="333"/>
      <c r="CJ5413" s="333"/>
      <c r="CT5413" s="333"/>
      <c r="DD5413" s="333"/>
      <c r="DN5413" s="333"/>
      <c r="DX5413" s="333"/>
      <c r="EH5413" s="333"/>
      <c r="ER5413" s="333"/>
      <c r="FX5413" s="389"/>
      <c r="GH5413" s="333"/>
      <c r="GR5413" s="333"/>
      <c r="HB5413" s="333"/>
      <c r="HL5413" s="333"/>
      <c r="HV5413" s="333"/>
      <c r="IA5413" s="325"/>
    </row>
    <row r="5414" spans="1:235" s="48" customFormat="1">
      <c r="A5414" s="46"/>
      <c r="AB5414" s="333"/>
      <c r="AL5414" s="333"/>
      <c r="AV5414" s="333"/>
      <c r="BF5414" s="333"/>
      <c r="BP5414" s="333"/>
      <c r="BZ5414" s="333"/>
      <c r="CJ5414" s="333"/>
      <c r="CT5414" s="333"/>
      <c r="DD5414" s="333"/>
      <c r="DN5414" s="333"/>
      <c r="DX5414" s="333"/>
      <c r="EH5414" s="333"/>
      <c r="ER5414" s="333"/>
      <c r="FX5414" s="389"/>
      <c r="GH5414" s="333"/>
      <c r="GR5414" s="333"/>
      <c r="HB5414" s="333"/>
      <c r="HL5414" s="333"/>
      <c r="HV5414" s="333"/>
      <c r="IA5414" s="325"/>
    </row>
    <row r="5415" spans="1:235" s="48" customFormat="1">
      <c r="A5415" s="46"/>
      <c r="AB5415" s="333"/>
      <c r="AL5415" s="333"/>
      <c r="AV5415" s="333"/>
      <c r="BF5415" s="333"/>
      <c r="BP5415" s="333"/>
      <c r="BZ5415" s="333"/>
      <c r="CJ5415" s="333"/>
      <c r="CT5415" s="333"/>
      <c r="DD5415" s="333"/>
      <c r="DN5415" s="333"/>
      <c r="DX5415" s="333"/>
      <c r="EH5415" s="333"/>
      <c r="ER5415" s="333"/>
      <c r="FX5415" s="389"/>
      <c r="GH5415" s="333"/>
      <c r="GR5415" s="333"/>
      <c r="HB5415" s="333"/>
      <c r="HL5415" s="333"/>
      <c r="HV5415" s="333"/>
      <c r="IA5415" s="325"/>
    </row>
    <row r="5416" spans="1:235" s="48" customFormat="1">
      <c r="A5416" s="46"/>
      <c r="AB5416" s="333"/>
      <c r="AL5416" s="333"/>
      <c r="AV5416" s="333"/>
      <c r="BF5416" s="333"/>
      <c r="BP5416" s="333"/>
      <c r="BZ5416" s="333"/>
      <c r="CJ5416" s="333"/>
      <c r="CT5416" s="333"/>
      <c r="DD5416" s="333"/>
      <c r="DN5416" s="333"/>
      <c r="DX5416" s="333"/>
      <c r="EH5416" s="333"/>
      <c r="ER5416" s="333"/>
      <c r="FX5416" s="389"/>
      <c r="GH5416" s="333"/>
      <c r="GR5416" s="333"/>
      <c r="HB5416" s="333"/>
      <c r="HL5416" s="333"/>
      <c r="HV5416" s="333"/>
      <c r="IA5416" s="325"/>
    </row>
    <row r="5417" spans="1:235" s="48" customFormat="1">
      <c r="A5417" s="46"/>
      <c r="AB5417" s="333"/>
      <c r="AL5417" s="333"/>
      <c r="AV5417" s="333"/>
      <c r="BF5417" s="333"/>
      <c r="BP5417" s="333"/>
      <c r="BZ5417" s="333"/>
      <c r="CJ5417" s="333"/>
      <c r="CT5417" s="333"/>
      <c r="DD5417" s="333"/>
      <c r="DN5417" s="333"/>
      <c r="DX5417" s="333"/>
      <c r="EH5417" s="333"/>
      <c r="ER5417" s="333"/>
      <c r="FX5417" s="389"/>
      <c r="GH5417" s="333"/>
      <c r="GR5417" s="333"/>
      <c r="HB5417" s="333"/>
      <c r="HL5417" s="333"/>
      <c r="HV5417" s="333"/>
      <c r="IA5417" s="325"/>
    </row>
    <row r="5418" spans="1:235" s="48" customFormat="1">
      <c r="A5418" s="46"/>
      <c r="AB5418" s="333"/>
      <c r="AL5418" s="333"/>
      <c r="AV5418" s="333"/>
      <c r="BF5418" s="333"/>
      <c r="BP5418" s="333"/>
      <c r="BZ5418" s="333"/>
      <c r="CJ5418" s="333"/>
      <c r="CT5418" s="333"/>
      <c r="DD5418" s="333"/>
      <c r="DN5418" s="333"/>
      <c r="DX5418" s="333"/>
      <c r="EH5418" s="333"/>
      <c r="ER5418" s="333"/>
      <c r="FX5418" s="389"/>
      <c r="GH5418" s="333"/>
      <c r="GR5418" s="333"/>
      <c r="HB5418" s="333"/>
      <c r="HL5418" s="333"/>
      <c r="HV5418" s="333"/>
      <c r="IA5418" s="325"/>
    </row>
    <row r="5419" spans="1:235" s="48" customFormat="1">
      <c r="A5419" s="46"/>
      <c r="AB5419" s="333"/>
      <c r="AL5419" s="333"/>
      <c r="AV5419" s="333"/>
      <c r="BF5419" s="333"/>
      <c r="BP5419" s="333"/>
      <c r="BZ5419" s="333"/>
      <c r="CJ5419" s="333"/>
      <c r="CT5419" s="333"/>
      <c r="DD5419" s="333"/>
      <c r="DN5419" s="333"/>
      <c r="DX5419" s="333"/>
      <c r="EH5419" s="333"/>
      <c r="ER5419" s="333"/>
      <c r="FX5419" s="389"/>
      <c r="GH5419" s="333"/>
      <c r="GR5419" s="333"/>
      <c r="HB5419" s="333"/>
      <c r="HL5419" s="333"/>
      <c r="HV5419" s="333"/>
      <c r="IA5419" s="325"/>
    </row>
    <row r="5420" spans="1:235" s="48" customFormat="1">
      <c r="A5420" s="46"/>
      <c r="AB5420" s="333"/>
      <c r="AL5420" s="333"/>
      <c r="AV5420" s="333"/>
      <c r="BF5420" s="333"/>
      <c r="BP5420" s="333"/>
      <c r="BZ5420" s="333"/>
      <c r="CJ5420" s="333"/>
      <c r="CT5420" s="333"/>
      <c r="DD5420" s="333"/>
      <c r="DN5420" s="333"/>
      <c r="DX5420" s="333"/>
      <c r="EH5420" s="333"/>
      <c r="ER5420" s="333"/>
      <c r="FX5420" s="389"/>
      <c r="GH5420" s="333"/>
      <c r="GR5420" s="333"/>
      <c r="HB5420" s="333"/>
      <c r="HL5420" s="333"/>
      <c r="HV5420" s="333"/>
      <c r="IA5420" s="325"/>
    </row>
    <row r="5421" spans="1:235" s="48" customFormat="1">
      <c r="A5421" s="46"/>
      <c r="AB5421" s="333"/>
      <c r="AL5421" s="333"/>
      <c r="AV5421" s="333"/>
      <c r="BF5421" s="333"/>
      <c r="BP5421" s="333"/>
      <c r="BZ5421" s="333"/>
      <c r="CJ5421" s="333"/>
      <c r="CT5421" s="333"/>
      <c r="DD5421" s="333"/>
      <c r="DN5421" s="333"/>
      <c r="DX5421" s="333"/>
      <c r="EH5421" s="333"/>
      <c r="ER5421" s="333"/>
      <c r="FX5421" s="389"/>
      <c r="GH5421" s="333"/>
      <c r="GR5421" s="333"/>
      <c r="HB5421" s="333"/>
      <c r="HL5421" s="333"/>
      <c r="HV5421" s="333"/>
      <c r="IA5421" s="325"/>
    </row>
    <row r="5422" spans="1:235" s="48" customFormat="1">
      <c r="A5422" s="46"/>
      <c r="AB5422" s="333"/>
      <c r="AL5422" s="333"/>
      <c r="AV5422" s="333"/>
      <c r="BF5422" s="333"/>
      <c r="BP5422" s="333"/>
      <c r="BZ5422" s="333"/>
      <c r="CJ5422" s="333"/>
      <c r="CT5422" s="333"/>
      <c r="DD5422" s="333"/>
      <c r="DN5422" s="333"/>
      <c r="DX5422" s="333"/>
      <c r="EH5422" s="333"/>
      <c r="ER5422" s="333"/>
      <c r="FX5422" s="389"/>
      <c r="GH5422" s="333"/>
      <c r="GR5422" s="333"/>
      <c r="HB5422" s="333"/>
      <c r="HL5422" s="333"/>
      <c r="HV5422" s="333"/>
      <c r="IA5422" s="325"/>
    </row>
    <row r="5423" spans="1:235" s="48" customFormat="1">
      <c r="A5423" s="46"/>
      <c r="AB5423" s="333"/>
      <c r="AL5423" s="333"/>
      <c r="AV5423" s="333"/>
      <c r="BF5423" s="333"/>
      <c r="BP5423" s="333"/>
      <c r="BZ5423" s="333"/>
      <c r="CJ5423" s="333"/>
      <c r="CT5423" s="333"/>
      <c r="DD5423" s="333"/>
      <c r="DN5423" s="333"/>
      <c r="DX5423" s="333"/>
      <c r="EH5423" s="333"/>
      <c r="ER5423" s="333"/>
      <c r="FX5423" s="389"/>
      <c r="GH5423" s="333"/>
      <c r="GR5423" s="333"/>
      <c r="HB5423" s="333"/>
      <c r="HL5423" s="333"/>
      <c r="HV5423" s="333"/>
      <c r="IA5423" s="325"/>
    </row>
    <row r="5424" spans="1:235" s="48" customFormat="1">
      <c r="A5424" s="46"/>
      <c r="AB5424" s="333"/>
      <c r="AL5424" s="333"/>
      <c r="AV5424" s="333"/>
      <c r="BF5424" s="333"/>
      <c r="BP5424" s="333"/>
      <c r="BZ5424" s="333"/>
      <c r="CJ5424" s="333"/>
      <c r="CT5424" s="333"/>
      <c r="DD5424" s="333"/>
      <c r="DN5424" s="333"/>
      <c r="DX5424" s="333"/>
      <c r="EH5424" s="333"/>
      <c r="ER5424" s="333"/>
      <c r="FX5424" s="389"/>
      <c r="GH5424" s="333"/>
      <c r="GR5424" s="333"/>
      <c r="HB5424" s="333"/>
      <c r="HL5424" s="333"/>
      <c r="HV5424" s="333"/>
      <c r="IA5424" s="325"/>
    </row>
    <row r="5425" spans="1:235" s="48" customFormat="1">
      <c r="A5425" s="46"/>
      <c r="AB5425" s="333"/>
      <c r="AL5425" s="333"/>
      <c r="AV5425" s="333"/>
      <c r="BF5425" s="333"/>
      <c r="BP5425" s="333"/>
      <c r="BZ5425" s="333"/>
      <c r="CJ5425" s="333"/>
      <c r="CT5425" s="333"/>
      <c r="DD5425" s="333"/>
      <c r="DN5425" s="333"/>
      <c r="DX5425" s="333"/>
      <c r="EH5425" s="333"/>
      <c r="ER5425" s="333"/>
      <c r="FX5425" s="389"/>
      <c r="GH5425" s="333"/>
      <c r="GR5425" s="333"/>
      <c r="HB5425" s="333"/>
      <c r="HL5425" s="333"/>
      <c r="HV5425" s="333"/>
      <c r="IA5425" s="325"/>
    </row>
    <row r="5426" spans="1:235" s="48" customFormat="1">
      <c r="A5426" s="46"/>
      <c r="AB5426" s="333"/>
      <c r="AL5426" s="333"/>
      <c r="AV5426" s="333"/>
      <c r="BF5426" s="333"/>
      <c r="BP5426" s="333"/>
      <c r="BZ5426" s="333"/>
      <c r="CJ5426" s="333"/>
      <c r="CT5426" s="333"/>
      <c r="DD5426" s="333"/>
      <c r="DN5426" s="333"/>
      <c r="DX5426" s="333"/>
      <c r="EH5426" s="333"/>
      <c r="ER5426" s="333"/>
      <c r="FX5426" s="389"/>
      <c r="GH5426" s="333"/>
      <c r="GR5426" s="333"/>
      <c r="HB5426" s="333"/>
      <c r="HL5426" s="333"/>
      <c r="HV5426" s="333"/>
      <c r="IA5426" s="325"/>
    </row>
    <row r="5427" spans="1:235" s="48" customFormat="1">
      <c r="A5427" s="46"/>
      <c r="AB5427" s="333"/>
      <c r="AL5427" s="333"/>
      <c r="AV5427" s="333"/>
      <c r="BF5427" s="333"/>
      <c r="BP5427" s="333"/>
      <c r="BZ5427" s="333"/>
      <c r="CJ5427" s="333"/>
      <c r="CT5427" s="333"/>
      <c r="DD5427" s="333"/>
      <c r="DN5427" s="333"/>
      <c r="DX5427" s="333"/>
      <c r="EH5427" s="333"/>
      <c r="ER5427" s="333"/>
      <c r="FX5427" s="389"/>
      <c r="GH5427" s="333"/>
      <c r="GR5427" s="333"/>
      <c r="HB5427" s="333"/>
      <c r="HL5427" s="333"/>
      <c r="HV5427" s="333"/>
      <c r="IA5427" s="325"/>
    </row>
    <row r="5428" spans="1:235" s="48" customFormat="1">
      <c r="A5428" s="46"/>
      <c r="AB5428" s="333"/>
      <c r="AL5428" s="333"/>
      <c r="AV5428" s="333"/>
      <c r="BF5428" s="333"/>
      <c r="BP5428" s="333"/>
      <c r="BZ5428" s="333"/>
      <c r="CJ5428" s="333"/>
      <c r="CT5428" s="333"/>
      <c r="DD5428" s="333"/>
      <c r="DN5428" s="333"/>
      <c r="DX5428" s="333"/>
      <c r="EH5428" s="333"/>
      <c r="ER5428" s="333"/>
      <c r="FX5428" s="389"/>
      <c r="GH5428" s="333"/>
      <c r="GR5428" s="333"/>
      <c r="HB5428" s="333"/>
      <c r="HL5428" s="333"/>
      <c r="HV5428" s="333"/>
      <c r="IA5428" s="325"/>
    </row>
    <row r="5429" spans="1:235" s="48" customFormat="1">
      <c r="A5429" s="46"/>
      <c r="AB5429" s="333"/>
      <c r="AL5429" s="333"/>
      <c r="AV5429" s="333"/>
      <c r="BF5429" s="333"/>
      <c r="BP5429" s="333"/>
      <c r="BZ5429" s="333"/>
      <c r="CJ5429" s="333"/>
      <c r="CT5429" s="333"/>
      <c r="DD5429" s="333"/>
      <c r="DN5429" s="333"/>
      <c r="DX5429" s="333"/>
      <c r="EH5429" s="333"/>
      <c r="ER5429" s="333"/>
      <c r="FX5429" s="389"/>
      <c r="GH5429" s="333"/>
      <c r="GR5429" s="333"/>
      <c r="HB5429" s="333"/>
      <c r="HL5429" s="333"/>
      <c r="HV5429" s="333"/>
      <c r="IA5429" s="325"/>
    </row>
    <row r="5430" spans="1:235" s="48" customFormat="1">
      <c r="A5430" s="46"/>
      <c r="AB5430" s="333"/>
      <c r="AL5430" s="333"/>
      <c r="AV5430" s="333"/>
      <c r="BF5430" s="333"/>
      <c r="BP5430" s="333"/>
      <c r="BZ5430" s="333"/>
      <c r="CJ5430" s="333"/>
      <c r="CT5430" s="333"/>
      <c r="DD5430" s="333"/>
      <c r="DN5430" s="333"/>
      <c r="DX5430" s="333"/>
      <c r="EH5430" s="333"/>
      <c r="ER5430" s="333"/>
      <c r="FX5430" s="389"/>
      <c r="GH5430" s="333"/>
      <c r="GR5430" s="333"/>
      <c r="HB5430" s="333"/>
      <c r="HL5430" s="333"/>
      <c r="HV5430" s="333"/>
      <c r="IA5430" s="325"/>
    </row>
    <row r="5431" spans="1:235" s="48" customFormat="1">
      <c r="A5431" s="46"/>
      <c r="AB5431" s="333"/>
      <c r="AL5431" s="333"/>
      <c r="AV5431" s="333"/>
      <c r="BF5431" s="333"/>
      <c r="BP5431" s="333"/>
      <c r="BZ5431" s="333"/>
      <c r="CJ5431" s="333"/>
      <c r="CT5431" s="333"/>
      <c r="DD5431" s="333"/>
      <c r="DN5431" s="333"/>
      <c r="DX5431" s="333"/>
      <c r="EH5431" s="333"/>
      <c r="ER5431" s="333"/>
      <c r="FX5431" s="389"/>
      <c r="GH5431" s="333"/>
      <c r="GR5431" s="333"/>
      <c r="HB5431" s="333"/>
      <c r="HL5431" s="333"/>
      <c r="HV5431" s="333"/>
      <c r="IA5431" s="325"/>
    </row>
    <row r="5432" spans="1:235" s="48" customFormat="1">
      <c r="A5432" s="46"/>
      <c r="AB5432" s="333"/>
      <c r="AL5432" s="333"/>
      <c r="AV5432" s="333"/>
      <c r="BF5432" s="333"/>
      <c r="BP5432" s="333"/>
      <c r="BZ5432" s="333"/>
      <c r="CJ5432" s="333"/>
      <c r="CT5432" s="333"/>
      <c r="DD5432" s="333"/>
      <c r="DN5432" s="333"/>
      <c r="DX5432" s="333"/>
      <c r="EH5432" s="333"/>
      <c r="ER5432" s="333"/>
      <c r="FX5432" s="389"/>
      <c r="GH5432" s="333"/>
      <c r="GR5432" s="333"/>
      <c r="HB5432" s="333"/>
      <c r="HL5432" s="333"/>
      <c r="HV5432" s="333"/>
      <c r="IA5432" s="325"/>
    </row>
    <row r="5433" spans="1:235" s="48" customFormat="1">
      <c r="A5433" s="46"/>
      <c r="AB5433" s="333"/>
      <c r="AL5433" s="333"/>
      <c r="AV5433" s="333"/>
      <c r="BF5433" s="333"/>
      <c r="BP5433" s="333"/>
      <c r="BZ5433" s="333"/>
      <c r="CJ5433" s="333"/>
      <c r="CT5433" s="333"/>
      <c r="DD5433" s="333"/>
      <c r="DN5433" s="333"/>
      <c r="DX5433" s="333"/>
      <c r="EH5433" s="333"/>
      <c r="ER5433" s="333"/>
      <c r="FX5433" s="389"/>
      <c r="GH5433" s="333"/>
      <c r="GR5433" s="333"/>
      <c r="HB5433" s="333"/>
      <c r="HL5433" s="333"/>
      <c r="HV5433" s="333"/>
      <c r="IA5433" s="325"/>
    </row>
    <row r="5434" spans="1:235" s="48" customFormat="1">
      <c r="A5434" s="46"/>
      <c r="AB5434" s="333"/>
      <c r="AL5434" s="333"/>
      <c r="AV5434" s="333"/>
      <c r="BF5434" s="333"/>
      <c r="BP5434" s="333"/>
      <c r="BZ5434" s="333"/>
      <c r="CJ5434" s="333"/>
      <c r="CT5434" s="333"/>
      <c r="DD5434" s="333"/>
      <c r="DN5434" s="333"/>
      <c r="DX5434" s="333"/>
      <c r="EH5434" s="333"/>
      <c r="ER5434" s="333"/>
      <c r="FX5434" s="389"/>
      <c r="GH5434" s="333"/>
      <c r="GR5434" s="333"/>
      <c r="HB5434" s="333"/>
      <c r="HL5434" s="333"/>
      <c r="HV5434" s="333"/>
      <c r="IA5434" s="325"/>
    </row>
    <row r="5435" spans="1:235" s="48" customFormat="1">
      <c r="A5435" s="46"/>
      <c r="AB5435" s="333"/>
      <c r="AL5435" s="333"/>
      <c r="AV5435" s="333"/>
      <c r="BF5435" s="333"/>
      <c r="BP5435" s="333"/>
      <c r="BZ5435" s="333"/>
      <c r="CJ5435" s="333"/>
      <c r="CT5435" s="333"/>
      <c r="DD5435" s="333"/>
      <c r="DN5435" s="333"/>
      <c r="DX5435" s="333"/>
      <c r="EH5435" s="333"/>
      <c r="ER5435" s="333"/>
      <c r="FX5435" s="389"/>
      <c r="GH5435" s="333"/>
      <c r="GR5435" s="333"/>
      <c r="HB5435" s="333"/>
      <c r="HL5435" s="333"/>
      <c r="HV5435" s="333"/>
      <c r="IA5435" s="325"/>
    </row>
    <row r="5436" spans="1:235" s="48" customFormat="1">
      <c r="A5436" s="46"/>
      <c r="AB5436" s="333"/>
      <c r="AL5436" s="333"/>
      <c r="AV5436" s="333"/>
      <c r="BF5436" s="333"/>
      <c r="BP5436" s="333"/>
      <c r="BZ5436" s="333"/>
      <c r="CJ5436" s="333"/>
      <c r="CT5436" s="333"/>
      <c r="DD5436" s="333"/>
      <c r="DN5436" s="333"/>
      <c r="DX5436" s="333"/>
      <c r="EH5436" s="333"/>
      <c r="ER5436" s="333"/>
      <c r="FX5436" s="389"/>
      <c r="GH5436" s="333"/>
      <c r="GR5436" s="333"/>
      <c r="HB5436" s="333"/>
      <c r="HL5436" s="333"/>
      <c r="HV5436" s="333"/>
      <c r="IA5436" s="325"/>
    </row>
    <row r="5437" spans="1:235" s="48" customFormat="1">
      <c r="A5437" s="46"/>
      <c r="AB5437" s="333"/>
      <c r="AL5437" s="333"/>
      <c r="AV5437" s="333"/>
      <c r="BF5437" s="333"/>
      <c r="BP5437" s="333"/>
      <c r="BZ5437" s="333"/>
      <c r="CJ5437" s="333"/>
      <c r="CT5437" s="333"/>
      <c r="DD5437" s="333"/>
      <c r="DN5437" s="333"/>
      <c r="DX5437" s="333"/>
      <c r="EH5437" s="333"/>
      <c r="ER5437" s="333"/>
      <c r="FX5437" s="389"/>
      <c r="GH5437" s="333"/>
      <c r="GR5437" s="333"/>
      <c r="HB5437" s="333"/>
      <c r="HL5437" s="333"/>
      <c r="HV5437" s="333"/>
      <c r="IA5437" s="325"/>
    </row>
    <row r="5438" spans="1:235" s="48" customFormat="1">
      <c r="A5438" s="46"/>
      <c r="AB5438" s="333"/>
      <c r="AL5438" s="333"/>
      <c r="AV5438" s="333"/>
      <c r="BF5438" s="333"/>
      <c r="BP5438" s="333"/>
      <c r="BZ5438" s="333"/>
      <c r="CJ5438" s="333"/>
      <c r="CT5438" s="333"/>
      <c r="DD5438" s="333"/>
      <c r="DN5438" s="333"/>
      <c r="DX5438" s="333"/>
      <c r="EH5438" s="333"/>
      <c r="ER5438" s="333"/>
      <c r="FX5438" s="389"/>
      <c r="GH5438" s="333"/>
      <c r="GR5438" s="333"/>
      <c r="HB5438" s="333"/>
      <c r="HL5438" s="333"/>
      <c r="HV5438" s="333"/>
      <c r="IA5438" s="325"/>
    </row>
    <row r="5439" spans="1:235" s="48" customFormat="1">
      <c r="A5439" s="46"/>
      <c r="AB5439" s="333"/>
      <c r="AL5439" s="333"/>
      <c r="AV5439" s="333"/>
      <c r="BF5439" s="333"/>
      <c r="BP5439" s="333"/>
      <c r="BZ5439" s="333"/>
      <c r="CJ5439" s="333"/>
      <c r="CT5439" s="333"/>
      <c r="DD5439" s="333"/>
      <c r="DN5439" s="333"/>
      <c r="DX5439" s="333"/>
      <c r="EH5439" s="333"/>
      <c r="ER5439" s="333"/>
      <c r="FX5439" s="389"/>
      <c r="GH5439" s="333"/>
      <c r="GR5439" s="333"/>
      <c r="HB5439" s="333"/>
      <c r="HL5439" s="333"/>
      <c r="HV5439" s="333"/>
      <c r="IA5439" s="325"/>
    </row>
    <row r="5440" spans="1:235" s="48" customFormat="1">
      <c r="A5440" s="46"/>
      <c r="AB5440" s="333"/>
      <c r="AL5440" s="333"/>
      <c r="AV5440" s="333"/>
      <c r="BF5440" s="333"/>
      <c r="BP5440" s="333"/>
      <c r="BZ5440" s="333"/>
      <c r="CJ5440" s="333"/>
      <c r="CT5440" s="333"/>
      <c r="DD5440" s="333"/>
      <c r="DN5440" s="333"/>
      <c r="DX5440" s="333"/>
      <c r="EH5440" s="333"/>
      <c r="ER5440" s="333"/>
      <c r="FX5440" s="389"/>
      <c r="GH5440" s="333"/>
      <c r="GR5440" s="333"/>
      <c r="HB5440" s="333"/>
      <c r="HL5440" s="333"/>
      <c r="HV5440" s="333"/>
      <c r="IA5440" s="325"/>
    </row>
    <row r="5441" spans="1:235" s="48" customFormat="1">
      <c r="A5441" s="46"/>
      <c r="AB5441" s="333"/>
      <c r="AL5441" s="333"/>
      <c r="AV5441" s="333"/>
      <c r="BF5441" s="333"/>
      <c r="BP5441" s="333"/>
      <c r="BZ5441" s="333"/>
      <c r="CJ5441" s="333"/>
      <c r="CT5441" s="333"/>
      <c r="DD5441" s="333"/>
      <c r="DN5441" s="333"/>
      <c r="DX5441" s="333"/>
      <c r="EH5441" s="333"/>
      <c r="ER5441" s="333"/>
      <c r="FX5441" s="389"/>
      <c r="GH5441" s="333"/>
      <c r="GR5441" s="333"/>
      <c r="HB5441" s="333"/>
      <c r="HL5441" s="333"/>
      <c r="HV5441" s="333"/>
      <c r="IA5441" s="325"/>
    </row>
    <row r="5442" spans="1:235" s="48" customFormat="1">
      <c r="A5442" s="46"/>
      <c r="AB5442" s="333"/>
      <c r="AL5442" s="333"/>
      <c r="AV5442" s="333"/>
      <c r="BF5442" s="333"/>
      <c r="BP5442" s="333"/>
      <c r="BZ5442" s="333"/>
      <c r="CJ5442" s="333"/>
      <c r="CT5442" s="333"/>
      <c r="DD5442" s="333"/>
      <c r="DN5442" s="333"/>
      <c r="DX5442" s="333"/>
      <c r="EH5442" s="333"/>
      <c r="ER5442" s="333"/>
      <c r="FX5442" s="389"/>
      <c r="GH5442" s="333"/>
      <c r="GR5442" s="333"/>
      <c r="HB5442" s="333"/>
      <c r="HL5442" s="333"/>
      <c r="HV5442" s="333"/>
      <c r="IA5442" s="325"/>
    </row>
    <row r="5443" spans="1:235" s="48" customFormat="1">
      <c r="A5443" s="46"/>
      <c r="AB5443" s="333"/>
      <c r="AL5443" s="333"/>
      <c r="AV5443" s="333"/>
      <c r="BF5443" s="333"/>
      <c r="BP5443" s="333"/>
      <c r="BZ5443" s="333"/>
      <c r="CJ5443" s="333"/>
      <c r="CT5443" s="333"/>
      <c r="DD5443" s="333"/>
      <c r="DN5443" s="333"/>
      <c r="DX5443" s="333"/>
      <c r="EH5443" s="333"/>
      <c r="ER5443" s="333"/>
      <c r="FX5443" s="389"/>
      <c r="GH5443" s="333"/>
      <c r="GR5443" s="333"/>
      <c r="HB5443" s="333"/>
      <c r="HL5443" s="333"/>
      <c r="HV5443" s="333"/>
      <c r="IA5443" s="325"/>
    </row>
    <row r="5444" spans="1:235" s="48" customFormat="1">
      <c r="A5444" s="46"/>
      <c r="AB5444" s="333"/>
      <c r="AL5444" s="333"/>
      <c r="AV5444" s="333"/>
      <c r="BF5444" s="333"/>
      <c r="BP5444" s="333"/>
      <c r="BZ5444" s="333"/>
      <c r="CJ5444" s="333"/>
      <c r="CT5444" s="333"/>
      <c r="DD5444" s="333"/>
      <c r="DN5444" s="333"/>
      <c r="DX5444" s="333"/>
      <c r="EH5444" s="333"/>
      <c r="ER5444" s="333"/>
      <c r="FX5444" s="389"/>
      <c r="GH5444" s="333"/>
      <c r="GR5444" s="333"/>
      <c r="HB5444" s="333"/>
      <c r="HL5444" s="333"/>
      <c r="HV5444" s="333"/>
      <c r="IA5444" s="325"/>
    </row>
    <row r="5445" spans="1:235" s="48" customFormat="1">
      <c r="A5445" s="46"/>
      <c r="AB5445" s="333"/>
      <c r="AL5445" s="333"/>
      <c r="AV5445" s="333"/>
      <c r="BF5445" s="333"/>
      <c r="BP5445" s="333"/>
      <c r="BZ5445" s="333"/>
      <c r="CJ5445" s="333"/>
      <c r="CT5445" s="333"/>
      <c r="DD5445" s="333"/>
      <c r="DN5445" s="333"/>
      <c r="DX5445" s="333"/>
      <c r="EH5445" s="333"/>
      <c r="ER5445" s="333"/>
      <c r="FX5445" s="389"/>
      <c r="GH5445" s="333"/>
      <c r="GR5445" s="333"/>
      <c r="HB5445" s="333"/>
      <c r="HL5445" s="333"/>
      <c r="HV5445" s="333"/>
      <c r="IA5445" s="325"/>
    </row>
    <row r="5446" spans="1:235" s="48" customFormat="1">
      <c r="A5446" s="46"/>
      <c r="AB5446" s="333"/>
      <c r="AL5446" s="333"/>
      <c r="AV5446" s="333"/>
      <c r="BF5446" s="333"/>
      <c r="BP5446" s="333"/>
      <c r="BZ5446" s="333"/>
      <c r="CJ5446" s="333"/>
      <c r="CT5446" s="333"/>
      <c r="DD5446" s="333"/>
      <c r="DN5446" s="333"/>
      <c r="DX5446" s="333"/>
      <c r="EH5446" s="333"/>
      <c r="ER5446" s="333"/>
      <c r="FX5446" s="389"/>
      <c r="GH5446" s="333"/>
      <c r="GR5446" s="333"/>
      <c r="HB5446" s="333"/>
      <c r="HL5446" s="333"/>
      <c r="HV5446" s="333"/>
      <c r="IA5446" s="325"/>
    </row>
    <row r="5447" spans="1:235" s="48" customFormat="1">
      <c r="A5447" s="46"/>
      <c r="AB5447" s="333"/>
      <c r="AL5447" s="333"/>
      <c r="AV5447" s="333"/>
      <c r="BF5447" s="333"/>
      <c r="BP5447" s="333"/>
      <c r="BZ5447" s="333"/>
      <c r="CJ5447" s="333"/>
      <c r="CT5447" s="333"/>
      <c r="DD5447" s="333"/>
      <c r="DN5447" s="333"/>
      <c r="DX5447" s="333"/>
      <c r="EH5447" s="333"/>
      <c r="ER5447" s="333"/>
      <c r="FX5447" s="389"/>
      <c r="GH5447" s="333"/>
      <c r="GR5447" s="333"/>
      <c r="HB5447" s="333"/>
      <c r="HL5447" s="333"/>
      <c r="HV5447" s="333"/>
      <c r="IA5447" s="325"/>
    </row>
    <row r="5448" spans="1:235" s="48" customFormat="1">
      <c r="A5448" s="46"/>
      <c r="AB5448" s="333"/>
      <c r="AL5448" s="333"/>
      <c r="AV5448" s="333"/>
      <c r="BF5448" s="333"/>
      <c r="BP5448" s="333"/>
      <c r="BZ5448" s="333"/>
      <c r="CJ5448" s="333"/>
      <c r="CT5448" s="333"/>
      <c r="DD5448" s="333"/>
      <c r="DN5448" s="333"/>
      <c r="DX5448" s="333"/>
      <c r="EH5448" s="333"/>
      <c r="ER5448" s="333"/>
      <c r="FX5448" s="389"/>
      <c r="GH5448" s="333"/>
      <c r="GR5448" s="333"/>
      <c r="HB5448" s="333"/>
      <c r="HL5448" s="333"/>
      <c r="HV5448" s="333"/>
      <c r="IA5448" s="325"/>
    </row>
    <row r="5449" spans="1:235" s="48" customFormat="1">
      <c r="A5449" s="46"/>
      <c r="AB5449" s="333"/>
      <c r="AL5449" s="333"/>
      <c r="AV5449" s="333"/>
      <c r="BF5449" s="333"/>
      <c r="BP5449" s="333"/>
      <c r="BZ5449" s="333"/>
      <c r="CJ5449" s="333"/>
      <c r="CT5449" s="333"/>
      <c r="DD5449" s="333"/>
      <c r="DN5449" s="333"/>
      <c r="DX5449" s="333"/>
      <c r="EH5449" s="333"/>
      <c r="ER5449" s="333"/>
      <c r="FX5449" s="389"/>
      <c r="GH5449" s="333"/>
      <c r="GR5449" s="333"/>
      <c r="HB5449" s="333"/>
      <c r="HL5449" s="333"/>
      <c r="HV5449" s="333"/>
      <c r="IA5449" s="325"/>
    </row>
    <row r="5450" spans="1:235" s="48" customFormat="1">
      <c r="A5450" s="46"/>
      <c r="AB5450" s="333"/>
      <c r="AL5450" s="333"/>
      <c r="AV5450" s="333"/>
      <c r="BF5450" s="333"/>
      <c r="BP5450" s="333"/>
      <c r="BZ5450" s="333"/>
      <c r="CJ5450" s="333"/>
      <c r="CT5450" s="333"/>
      <c r="DD5450" s="333"/>
      <c r="DN5450" s="333"/>
      <c r="DX5450" s="333"/>
      <c r="EH5450" s="333"/>
      <c r="ER5450" s="333"/>
      <c r="FX5450" s="389"/>
      <c r="GH5450" s="333"/>
      <c r="GR5450" s="333"/>
      <c r="HB5450" s="333"/>
      <c r="HL5450" s="333"/>
      <c r="HV5450" s="333"/>
      <c r="IA5450" s="325"/>
    </row>
    <row r="5451" spans="1:235" s="48" customFormat="1">
      <c r="A5451" s="46"/>
      <c r="AB5451" s="333"/>
      <c r="AL5451" s="333"/>
      <c r="AV5451" s="333"/>
      <c r="BF5451" s="333"/>
      <c r="BP5451" s="333"/>
      <c r="BZ5451" s="333"/>
      <c r="CJ5451" s="333"/>
      <c r="CT5451" s="333"/>
      <c r="DD5451" s="333"/>
      <c r="DN5451" s="333"/>
      <c r="DX5451" s="333"/>
      <c r="EH5451" s="333"/>
      <c r="ER5451" s="333"/>
      <c r="FX5451" s="389"/>
      <c r="GH5451" s="333"/>
      <c r="GR5451" s="333"/>
      <c r="HB5451" s="333"/>
      <c r="HL5451" s="333"/>
      <c r="HV5451" s="333"/>
      <c r="IA5451" s="325"/>
    </row>
    <row r="5452" spans="1:235" s="48" customFormat="1">
      <c r="A5452" s="46"/>
      <c r="AB5452" s="333"/>
      <c r="AL5452" s="333"/>
      <c r="AV5452" s="333"/>
      <c r="BF5452" s="333"/>
      <c r="BP5452" s="333"/>
      <c r="BZ5452" s="333"/>
      <c r="CJ5452" s="333"/>
      <c r="CT5452" s="333"/>
      <c r="DD5452" s="333"/>
      <c r="DN5452" s="333"/>
      <c r="DX5452" s="333"/>
      <c r="EH5452" s="333"/>
      <c r="ER5452" s="333"/>
      <c r="FX5452" s="389"/>
      <c r="GH5452" s="333"/>
      <c r="GR5452" s="333"/>
      <c r="HB5452" s="333"/>
      <c r="HL5452" s="333"/>
      <c r="HV5452" s="333"/>
      <c r="IA5452" s="325"/>
    </row>
    <row r="5453" spans="1:235" s="48" customFormat="1">
      <c r="A5453" s="46"/>
      <c r="AB5453" s="333"/>
      <c r="AL5453" s="333"/>
      <c r="AV5453" s="333"/>
      <c r="BF5453" s="333"/>
      <c r="BP5453" s="333"/>
      <c r="BZ5453" s="333"/>
      <c r="CJ5453" s="333"/>
      <c r="CT5453" s="333"/>
      <c r="DD5453" s="333"/>
      <c r="DN5453" s="333"/>
      <c r="DX5453" s="333"/>
      <c r="EH5453" s="333"/>
      <c r="ER5453" s="333"/>
      <c r="FX5453" s="389"/>
      <c r="GH5453" s="333"/>
      <c r="GR5453" s="333"/>
      <c r="HB5453" s="333"/>
      <c r="HL5453" s="333"/>
      <c r="HV5453" s="333"/>
      <c r="IA5453" s="325"/>
    </row>
    <row r="5454" spans="1:235" s="48" customFormat="1">
      <c r="A5454" s="46"/>
      <c r="AB5454" s="333"/>
      <c r="AL5454" s="333"/>
      <c r="AV5454" s="333"/>
      <c r="BF5454" s="333"/>
      <c r="BP5454" s="333"/>
      <c r="BZ5454" s="333"/>
      <c r="CJ5454" s="333"/>
      <c r="CT5454" s="333"/>
      <c r="DD5454" s="333"/>
      <c r="DN5454" s="333"/>
      <c r="DX5454" s="333"/>
      <c r="EH5454" s="333"/>
      <c r="ER5454" s="333"/>
      <c r="FX5454" s="389"/>
      <c r="GH5454" s="333"/>
      <c r="GR5454" s="333"/>
      <c r="HB5454" s="333"/>
      <c r="HL5454" s="333"/>
      <c r="HV5454" s="333"/>
      <c r="IA5454" s="325"/>
    </row>
    <row r="5455" spans="1:235" s="48" customFormat="1">
      <c r="A5455" s="46"/>
      <c r="AB5455" s="333"/>
      <c r="AL5455" s="333"/>
      <c r="AV5455" s="333"/>
      <c r="BF5455" s="333"/>
      <c r="BP5455" s="333"/>
      <c r="BZ5455" s="333"/>
      <c r="CJ5455" s="333"/>
      <c r="CT5455" s="333"/>
      <c r="DD5455" s="333"/>
      <c r="DN5455" s="333"/>
      <c r="DX5455" s="333"/>
      <c r="EH5455" s="333"/>
      <c r="ER5455" s="333"/>
      <c r="FX5455" s="389"/>
      <c r="GH5455" s="333"/>
      <c r="GR5455" s="333"/>
      <c r="HB5455" s="333"/>
      <c r="HL5455" s="333"/>
      <c r="HV5455" s="333"/>
      <c r="IA5455" s="325"/>
    </row>
    <row r="5456" spans="1:235" s="48" customFormat="1">
      <c r="A5456" s="46"/>
      <c r="AB5456" s="333"/>
      <c r="AL5456" s="333"/>
      <c r="AV5456" s="333"/>
      <c r="BF5456" s="333"/>
      <c r="BP5456" s="333"/>
      <c r="BZ5456" s="333"/>
      <c r="CJ5456" s="333"/>
      <c r="CT5456" s="333"/>
      <c r="DD5456" s="333"/>
      <c r="DN5456" s="333"/>
      <c r="DX5456" s="333"/>
      <c r="EH5456" s="333"/>
      <c r="ER5456" s="333"/>
      <c r="FX5456" s="389"/>
      <c r="GH5456" s="333"/>
      <c r="GR5456" s="333"/>
      <c r="HB5456" s="333"/>
      <c r="HL5456" s="333"/>
      <c r="HV5456" s="333"/>
      <c r="IA5456" s="325"/>
    </row>
    <row r="5457" spans="1:235" s="48" customFormat="1">
      <c r="A5457" s="46"/>
      <c r="AB5457" s="333"/>
      <c r="AL5457" s="333"/>
      <c r="AV5457" s="333"/>
      <c r="BF5457" s="333"/>
      <c r="BP5457" s="333"/>
      <c r="BZ5457" s="333"/>
      <c r="CJ5457" s="333"/>
      <c r="CT5457" s="333"/>
      <c r="DD5457" s="333"/>
      <c r="DN5457" s="333"/>
      <c r="DX5457" s="333"/>
      <c r="EH5457" s="333"/>
      <c r="ER5457" s="333"/>
      <c r="FX5457" s="389"/>
      <c r="GH5457" s="333"/>
      <c r="GR5457" s="333"/>
      <c r="HB5457" s="333"/>
      <c r="HL5457" s="333"/>
      <c r="HV5457" s="333"/>
      <c r="IA5457" s="325"/>
    </row>
    <row r="5458" spans="1:235" s="48" customFormat="1">
      <c r="A5458" s="46"/>
      <c r="AB5458" s="333"/>
      <c r="AL5458" s="333"/>
      <c r="AV5458" s="333"/>
      <c r="BF5458" s="333"/>
      <c r="BP5458" s="333"/>
      <c r="BZ5458" s="333"/>
      <c r="CJ5458" s="333"/>
      <c r="CT5458" s="333"/>
      <c r="DD5458" s="333"/>
      <c r="DN5458" s="333"/>
      <c r="DX5458" s="333"/>
      <c r="EH5458" s="333"/>
      <c r="ER5458" s="333"/>
      <c r="FX5458" s="389"/>
      <c r="GH5458" s="333"/>
      <c r="GR5458" s="333"/>
      <c r="HB5458" s="333"/>
      <c r="HL5458" s="333"/>
      <c r="HV5458" s="333"/>
      <c r="IA5458" s="325"/>
    </row>
    <row r="5459" spans="1:235" s="48" customFormat="1">
      <c r="A5459" s="46"/>
      <c r="AB5459" s="333"/>
      <c r="AL5459" s="333"/>
      <c r="AV5459" s="333"/>
      <c r="BF5459" s="333"/>
      <c r="BP5459" s="333"/>
      <c r="BZ5459" s="333"/>
      <c r="CJ5459" s="333"/>
      <c r="CT5459" s="333"/>
      <c r="DD5459" s="333"/>
      <c r="DN5459" s="333"/>
      <c r="DX5459" s="333"/>
      <c r="EH5459" s="333"/>
      <c r="ER5459" s="333"/>
      <c r="FX5459" s="389"/>
      <c r="GH5459" s="333"/>
      <c r="GR5459" s="333"/>
      <c r="HB5459" s="333"/>
      <c r="HL5459" s="333"/>
      <c r="HV5459" s="333"/>
      <c r="IA5459" s="325"/>
    </row>
    <row r="5460" spans="1:235" s="48" customFormat="1">
      <c r="A5460" s="46"/>
      <c r="AB5460" s="333"/>
      <c r="AL5460" s="333"/>
      <c r="AV5460" s="333"/>
      <c r="BF5460" s="333"/>
      <c r="BP5460" s="333"/>
      <c r="BZ5460" s="333"/>
      <c r="CJ5460" s="333"/>
      <c r="CT5460" s="333"/>
      <c r="DD5460" s="333"/>
      <c r="DN5460" s="333"/>
      <c r="DX5460" s="333"/>
      <c r="EH5460" s="333"/>
      <c r="ER5460" s="333"/>
      <c r="FX5460" s="389"/>
      <c r="GH5460" s="333"/>
      <c r="GR5460" s="333"/>
      <c r="HB5460" s="333"/>
      <c r="HL5460" s="333"/>
      <c r="HV5460" s="333"/>
      <c r="IA5460" s="325"/>
    </row>
    <row r="5461" spans="1:235" s="48" customFormat="1">
      <c r="A5461" s="46"/>
      <c r="AB5461" s="333"/>
      <c r="AL5461" s="333"/>
      <c r="AV5461" s="333"/>
      <c r="BF5461" s="333"/>
      <c r="BP5461" s="333"/>
      <c r="BZ5461" s="333"/>
      <c r="CJ5461" s="333"/>
      <c r="CT5461" s="333"/>
      <c r="DD5461" s="333"/>
      <c r="DN5461" s="333"/>
      <c r="DX5461" s="333"/>
      <c r="EH5461" s="333"/>
      <c r="ER5461" s="333"/>
      <c r="FX5461" s="389"/>
      <c r="GH5461" s="333"/>
      <c r="GR5461" s="333"/>
      <c r="HB5461" s="333"/>
      <c r="HL5461" s="333"/>
      <c r="HV5461" s="333"/>
      <c r="IA5461" s="325"/>
    </row>
    <row r="5462" spans="1:235" s="48" customFormat="1">
      <c r="A5462" s="46"/>
      <c r="AB5462" s="333"/>
      <c r="AL5462" s="333"/>
      <c r="AV5462" s="333"/>
      <c r="BF5462" s="333"/>
      <c r="BP5462" s="333"/>
      <c r="BZ5462" s="333"/>
      <c r="CJ5462" s="333"/>
      <c r="CT5462" s="333"/>
      <c r="DD5462" s="333"/>
      <c r="DN5462" s="333"/>
      <c r="DX5462" s="333"/>
      <c r="EH5462" s="333"/>
      <c r="ER5462" s="333"/>
      <c r="FX5462" s="389"/>
      <c r="GH5462" s="333"/>
      <c r="GR5462" s="333"/>
      <c r="HB5462" s="333"/>
      <c r="HL5462" s="333"/>
      <c r="HV5462" s="333"/>
      <c r="IA5462" s="325"/>
    </row>
    <row r="5463" spans="1:235" s="48" customFormat="1">
      <c r="A5463" s="46"/>
      <c r="AB5463" s="333"/>
      <c r="AL5463" s="333"/>
      <c r="AV5463" s="333"/>
      <c r="BF5463" s="333"/>
      <c r="BP5463" s="333"/>
      <c r="BZ5463" s="333"/>
      <c r="CJ5463" s="333"/>
      <c r="CT5463" s="333"/>
      <c r="DD5463" s="333"/>
      <c r="DN5463" s="333"/>
      <c r="DX5463" s="333"/>
      <c r="EH5463" s="333"/>
      <c r="ER5463" s="333"/>
      <c r="FX5463" s="389"/>
      <c r="GH5463" s="333"/>
      <c r="GR5463" s="333"/>
      <c r="HB5463" s="333"/>
      <c r="HL5463" s="333"/>
      <c r="HV5463" s="333"/>
      <c r="IA5463" s="325"/>
    </row>
    <row r="5464" spans="1:235" s="48" customFormat="1">
      <c r="A5464" s="46"/>
      <c r="AB5464" s="333"/>
      <c r="AL5464" s="333"/>
      <c r="AV5464" s="333"/>
      <c r="BF5464" s="333"/>
      <c r="BP5464" s="333"/>
      <c r="BZ5464" s="333"/>
      <c r="CJ5464" s="333"/>
      <c r="CT5464" s="333"/>
      <c r="DD5464" s="333"/>
      <c r="DN5464" s="333"/>
      <c r="DX5464" s="333"/>
      <c r="EH5464" s="333"/>
      <c r="ER5464" s="333"/>
      <c r="FX5464" s="389"/>
      <c r="GH5464" s="333"/>
      <c r="GR5464" s="333"/>
      <c r="HB5464" s="333"/>
      <c r="HL5464" s="333"/>
      <c r="HV5464" s="333"/>
      <c r="IA5464" s="325"/>
    </row>
    <row r="5465" spans="1:235" s="48" customFormat="1">
      <c r="A5465" s="46"/>
      <c r="AB5465" s="333"/>
      <c r="AL5465" s="333"/>
      <c r="AV5465" s="333"/>
      <c r="BF5465" s="333"/>
      <c r="BP5465" s="333"/>
      <c r="BZ5465" s="333"/>
      <c r="CJ5465" s="333"/>
      <c r="CT5465" s="333"/>
      <c r="DD5465" s="333"/>
      <c r="DN5465" s="333"/>
      <c r="DX5465" s="333"/>
      <c r="EH5465" s="333"/>
      <c r="ER5465" s="333"/>
      <c r="FX5465" s="389"/>
      <c r="GH5465" s="333"/>
      <c r="GR5465" s="333"/>
      <c r="HB5465" s="333"/>
      <c r="HL5465" s="333"/>
      <c r="HV5465" s="333"/>
      <c r="IA5465" s="325"/>
    </row>
    <row r="5466" spans="1:235" s="48" customFormat="1">
      <c r="A5466" s="46"/>
      <c r="AB5466" s="333"/>
      <c r="AL5466" s="333"/>
      <c r="AV5466" s="333"/>
      <c r="BF5466" s="333"/>
      <c r="BP5466" s="333"/>
      <c r="BZ5466" s="333"/>
      <c r="CJ5466" s="333"/>
      <c r="CT5466" s="333"/>
      <c r="DD5466" s="333"/>
      <c r="DN5466" s="333"/>
      <c r="DX5466" s="333"/>
      <c r="EH5466" s="333"/>
      <c r="ER5466" s="333"/>
      <c r="FX5466" s="389"/>
      <c r="GH5466" s="333"/>
      <c r="GR5466" s="333"/>
      <c r="HB5466" s="333"/>
      <c r="HL5466" s="333"/>
      <c r="HV5466" s="333"/>
      <c r="IA5466" s="325"/>
    </row>
    <row r="5467" spans="1:235" s="48" customFormat="1">
      <c r="A5467" s="46"/>
      <c r="AB5467" s="333"/>
      <c r="AL5467" s="333"/>
      <c r="AV5467" s="333"/>
      <c r="BF5467" s="333"/>
      <c r="BP5467" s="333"/>
      <c r="BZ5467" s="333"/>
      <c r="CJ5467" s="333"/>
      <c r="CT5467" s="333"/>
      <c r="DD5467" s="333"/>
      <c r="DN5467" s="333"/>
      <c r="DX5467" s="333"/>
      <c r="EH5467" s="333"/>
      <c r="ER5467" s="333"/>
      <c r="FX5467" s="389"/>
      <c r="GH5467" s="333"/>
      <c r="GR5467" s="333"/>
      <c r="HB5467" s="333"/>
      <c r="HL5467" s="333"/>
      <c r="HV5467" s="333"/>
      <c r="IA5467" s="325"/>
    </row>
    <row r="5468" spans="1:235" s="48" customFormat="1">
      <c r="A5468" s="46"/>
      <c r="AB5468" s="333"/>
      <c r="AL5468" s="333"/>
      <c r="AV5468" s="333"/>
      <c r="BF5468" s="333"/>
      <c r="BP5468" s="333"/>
      <c r="BZ5468" s="333"/>
      <c r="CJ5468" s="333"/>
      <c r="CT5468" s="333"/>
      <c r="DD5468" s="333"/>
      <c r="DN5468" s="333"/>
      <c r="DX5468" s="333"/>
      <c r="EH5468" s="333"/>
      <c r="ER5468" s="333"/>
      <c r="FX5468" s="389"/>
      <c r="GH5468" s="333"/>
      <c r="GR5468" s="333"/>
      <c r="HB5468" s="333"/>
      <c r="HL5468" s="333"/>
      <c r="HV5468" s="333"/>
      <c r="IA5468" s="325"/>
    </row>
    <row r="5469" spans="1:235" s="48" customFormat="1">
      <c r="A5469" s="46"/>
      <c r="AB5469" s="333"/>
      <c r="AL5469" s="333"/>
      <c r="AV5469" s="333"/>
      <c r="BF5469" s="333"/>
      <c r="BP5469" s="333"/>
      <c r="BZ5469" s="333"/>
      <c r="CJ5469" s="333"/>
      <c r="CT5469" s="333"/>
      <c r="DD5469" s="333"/>
      <c r="DN5469" s="333"/>
      <c r="DX5469" s="333"/>
      <c r="EH5469" s="333"/>
      <c r="ER5469" s="333"/>
      <c r="FX5469" s="389"/>
      <c r="GH5469" s="333"/>
      <c r="GR5469" s="333"/>
      <c r="HB5469" s="333"/>
      <c r="HL5469" s="333"/>
      <c r="HV5469" s="333"/>
      <c r="IA5469" s="325"/>
    </row>
    <row r="5470" spans="1:235" s="48" customFormat="1">
      <c r="A5470" s="46"/>
      <c r="AB5470" s="333"/>
      <c r="AL5470" s="333"/>
      <c r="AV5470" s="333"/>
      <c r="BF5470" s="333"/>
      <c r="BP5470" s="333"/>
      <c r="BZ5470" s="333"/>
      <c r="CJ5470" s="333"/>
      <c r="CT5470" s="333"/>
      <c r="DD5470" s="333"/>
      <c r="DN5470" s="333"/>
      <c r="DX5470" s="333"/>
      <c r="EH5470" s="333"/>
      <c r="ER5470" s="333"/>
      <c r="FX5470" s="389"/>
      <c r="GH5470" s="333"/>
      <c r="GR5470" s="333"/>
      <c r="HB5470" s="333"/>
      <c r="HL5470" s="333"/>
      <c r="HV5470" s="333"/>
      <c r="IA5470" s="325"/>
    </row>
    <row r="5471" spans="1:235" s="48" customFormat="1">
      <c r="A5471" s="46"/>
      <c r="AB5471" s="333"/>
      <c r="AL5471" s="333"/>
      <c r="AV5471" s="333"/>
      <c r="BF5471" s="333"/>
      <c r="BP5471" s="333"/>
      <c r="BZ5471" s="333"/>
      <c r="CJ5471" s="333"/>
      <c r="CT5471" s="333"/>
      <c r="DD5471" s="333"/>
      <c r="DN5471" s="333"/>
      <c r="DX5471" s="333"/>
      <c r="EH5471" s="333"/>
      <c r="ER5471" s="333"/>
      <c r="FX5471" s="389"/>
      <c r="GH5471" s="333"/>
      <c r="GR5471" s="333"/>
      <c r="HB5471" s="333"/>
      <c r="HL5471" s="333"/>
      <c r="HV5471" s="333"/>
      <c r="IA5471" s="325"/>
    </row>
    <row r="5472" spans="1:235" s="48" customFormat="1">
      <c r="A5472" s="46"/>
      <c r="AB5472" s="333"/>
      <c r="AL5472" s="333"/>
      <c r="AV5472" s="333"/>
      <c r="BF5472" s="333"/>
      <c r="BP5472" s="333"/>
      <c r="BZ5472" s="333"/>
      <c r="CJ5472" s="333"/>
      <c r="CT5472" s="333"/>
      <c r="DD5472" s="333"/>
      <c r="DN5472" s="333"/>
      <c r="DX5472" s="333"/>
      <c r="EH5472" s="333"/>
      <c r="ER5472" s="333"/>
      <c r="FX5472" s="389"/>
      <c r="GH5472" s="333"/>
      <c r="GR5472" s="333"/>
      <c r="HB5472" s="333"/>
      <c r="HL5472" s="333"/>
      <c r="HV5472" s="333"/>
      <c r="IA5472" s="325"/>
    </row>
    <row r="5473" spans="1:235" s="48" customFormat="1">
      <c r="A5473" s="46"/>
      <c r="AB5473" s="333"/>
      <c r="AL5473" s="333"/>
      <c r="AV5473" s="333"/>
      <c r="BF5473" s="333"/>
      <c r="BP5473" s="333"/>
      <c r="BZ5473" s="333"/>
      <c r="CJ5473" s="333"/>
      <c r="CT5473" s="333"/>
      <c r="DD5473" s="333"/>
      <c r="DN5473" s="333"/>
      <c r="DX5473" s="333"/>
      <c r="EH5473" s="333"/>
      <c r="ER5473" s="333"/>
      <c r="FX5473" s="389"/>
      <c r="GH5473" s="333"/>
      <c r="GR5473" s="333"/>
      <c r="HB5473" s="333"/>
      <c r="HL5473" s="333"/>
      <c r="HV5473" s="333"/>
      <c r="IA5473" s="325"/>
    </row>
    <row r="5474" spans="1:235" s="48" customFormat="1">
      <c r="A5474" s="46"/>
      <c r="AB5474" s="333"/>
      <c r="AL5474" s="333"/>
      <c r="AV5474" s="333"/>
      <c r="BF5474" s="333"/>
      <c r="BP5474" s="333"/>
      <c r="BZ5474" s="333"/>
      <c r="CJ5474" s="333"/>
      <c r="CT5474" s="333"/>
      <c r="DD5474" s="333"/>
      <c r="DN5474" s="333"/>
      <c r="DX5474" s="333"/>
      <c r="EH5474" s="333"/>
      <c r="ER5474" s="333"/>
      <c r="FX5474" s="389"/>
      <c r="GH5474" s="333"/>
      <c r="GR5474" s="333"/>
      <c r="HB5474" s="333"/>
      <c r="HL5474" s="333"/>
      <c r="HV5474" s="333"/>
      <c r="IA5474" s="325"/>
    </row>
    <row r="5475" spans="1:235" s="48" customFormat="1">
      <c r="A5475" s="46"/>
      <c r="AB5475" s="333"/>
      <c r="AL5475" s="333"/>
      <c r="AV5475" s="333"/>
      <c r="BF5475" s="333"/>
      <c r="BP5475" s="333"/>
      <c r="BZ5475" s="333"/>
      <c r="CJ5475" s="333"/>
      <c r="CT5475" s="333"/>
      <c r="DD5475" s="333"/>
      <c r="DN5475" s="333"/>
      <c r="DX5475" s="333"/>
      <c r="EH5475" s="333"/>
      <c r="ER5475" s="333"/>
      <c r="FX5475" s="389"/>
      <c r="GH5475" s="333"/>
      <c r="GR5475" s="333"/>
      <c r="HB5475" s="333"/>
      <c r="HL5475" s="333"/>
      <c r="HV5475" s="333"/>
      <c r="IA5475" s="325"/>
    </row>
    <row r="5476" spans="1:235" s="48" customFormat="1">
      <c r="A5476" s="46"/>
      <c r="AB5476" s="333"/>
      <c r="AL5476" s="333"/>
      <c r="AV5476" s="333"/>
      <c r="BF5476" s="333"/>
      <c r="BP5476" s="333"/>
      <c r="BZ5476" s="333"/>
      <c r="CJ5476" s="333"/>
      <c r="CT5476" s="333"/>
      <c r="DD5476" s="333"/>
      <c r="DN5476" s="333"/>
      <c r="DX5476" s="333"/>
      <c r="EH5476" s="333"/>
      <c r="ER5476" s="333"/>
      <c r="FX5476" s="389"/>
      <c r="GH5476" s="333"/>
      <c r="GR5476" s="333"/>
      <c r="HB5476" s="333"/>
      <c r="HL5476" s="333"/>
      <c r="HV5476" s="333"/>
      <c r="IA5476" s="325"/>
    </row>
    <row r="5477" spans="1:235" s="48" customFormat="1">
      <c r="A5477" s="46"/>
      <c r="AB5477" s="333"/>
      <c r="AL5477" s="333"/>
      <c r="AV5477" s="333"/>
      <c r="BF5477" s="333"/>
      <c r="BP5477" s="333"/>
      <c r="BZ5477" s="333"/>
      <c r="CJ5477" s="333"/>
      <c r="CT5477" s="333"/>
      <c r="DD5477" s="333"/>
      <c r="DN5477" s="333"/>
      <c r="DX5477" s="333"/>
      <c r="EH5477" s="333"/>
      <c r="ER5477" s="333"/>
      <c r="FX5477" s="389"/>
      <c r="GH5477" s="333"/>
      <c r="GR5477" s="333"/>
      <c r="HB5477" s="333"/>
      <c r="HL5477" s="333"/>
      <c r="HV5477" s="333"/>
      <c r="IA5477" s="325"/>
    </row>
    <row r="5478" spans="1:235" s="48" customFormat="1">
      <c r="A5478" s="46"/>
      <c r="AB5478" s="333"/>
      <c r="AL5478" s="333"/>
      <c r="AV5478" s="333"/>
      <c r="BF5478" s="333"/>
      <c r="BP5478" s="333"/>
      <c r="BZ5478" s="333"/>
      <c r="CJ5478" s="333"/>
      <c r="CT5478" s="333"/>
      <c r="DD5478" s="333"/>
      <c r="DN5478" s="333"/>
      <c r="DX5478" s="333"/>
      <c r="EH5478" s="333"/>
      <c r="ER5478" s="333"/>
      <c r="FX5478" s="389"/>
      <c r="GH5478" s="333"/>
      <c r="GR5478" s="333"/>
      <c r="HB5478" s="333"/>
      <c r="HL5478" s="333"/>
      <c r="HV5478" s="333"/>
      <c r="IA5478" s="325"/>
    </row>
    <row r="5479" spans="1:235" s="48" customFormat="1">
      <c r="A5479" s="46"/>
      <c r="AB5479" s="333"/>
      <c r="AL5479" s="333"/>
      <c r="AV5479" s="333"/>
      <c r="BF5479" s="333"/>
      <c r="BP5479" s="333"/>
      <c r="BZ5479" s="333"/>
      <c r="CJ5479" s="333"/>
      <c r="CT5479" s="333"/>
      <c r="DD5479" s="333"/>
      <c r="DN5479" s="333"/>
      <c r="DX5479" s="333"/>
      <c r="EH5479" s="333"/>
      <c r="ER5479" s="333"/>
      <c r="FX5479" s="389"/>
      <c r="GH5479" s="333"/>
      <c r="GR5479" s="333"/>
      <c r="HB5479" s="333"/>
      <c r="HL5479" s="333"/>
      <c r="HV5479" s="333"/>
      <c r="IA5479" s="325"/>
    </row>
    <row r="5480" spans="1:235" s="48" customFormat="1">
      <c r="A5480" s="46"/>
      <c r="AB5480" s="333"/>
      <c r="AL5480" s="333"/>
      <c r="AV5480" s="333"/>
      <c r="BF5480" s="333"/>
      <c r="BP5480" s="333"/>
      <c r="BZ5480" s="333"/>
      <c r="CJ5480" s="333"/>
      <c r="CT5480" s="333"/>
      <c r="DD5480" s="333"/>
      <c r="DN5480" s="333"/>
      <c r="DX5480" s="333"/>
      <c r="EH5480" s="333"/>
      <c r="ER5480" s="333"/>
      <c r="FX5480" s="389"/>
      <c r="GH5480" s="333"/>
      <c r="GR5480" s="333"/>
      <c r="HB5480" s="333"/>
      <c r="HL5480" s="333"/>
      <c r="HV5480" s="333"/>
      <c r="IA5480" s="325"/>
    </row>
    <row r="5481" spans="1:235" s="48" customFormat="1">
      <c r="A5481" s="46"/>
      <c r="AB5481" s="333"/>
      <c r="AL5481" s="333"/>
      <c r="AV5481" s="333"/>
      <c r="BF5481" s="333"/>
      <c r="BP5481" s="333"/>
      <c r="BZ5481" s="333"/>
      <c r="CJ5481" s="333"/>
      <c r="CT5481" s="333"/>
      <c r="DD5481" s="333"/>
      <c r="DN5481" s="333"/>
      <c r="DX5481" s="333"/>
      <c r="EH5481" s="333"/>
      <c r="ER5481" s="333"/>
      <c r="FX5481" s="389"/>
      <c r="GH5481" s="333"/>
      <c r="GR5481" s="333"/>
      <c r="HB5481" s="333"/>
      <c r="HL5481" s="333"/>
      <c r="HV5481" s="333"/>
      <c r="IA5481" s="325"/>
    </row>
    <row r="5482" spans="1:235" s="48" customFormat="1">
      <c r="A5482" s="46"/>
      <c r="AB5482" s="333"/>
      <c r="AL5482" s="333"/>
      <c r="AV5482" s="333"/>
      <c r="BF5482" s="333"/>
      <c r="BP5482" s="333"/>
      <c r="BZ5482" s="333"/>
      <c r="CJ5482" s="333"/>
      <c r="CT5482" s="333"/>
      <c r="DD5482" s="333"/>
      <c r="DN5482" s="333"/>
      <c r="DX5482" s="333"/>
      <c r="EH5482" s="333"/>
      <c r="ER5482" s="333"/>
      <c r="FX5482" s="389"/>
      <c r="GH5482" s="333"/>
      <c r="GR5482" s="333"/>
      <c r="HB5482" s="333"/>
      <c r="HL5482" s="333"/>
      <c r="HV5482" s="333"/>
      <c r="IA5482" s="325"/>
    </row>
    <row r="5483" spans="1:235" s="48" customFormat="1">
      <c r="A5483" s="46"/>
      <c r="AB5483" s="333"/>
      <c r="AL5483" s="333"/>
      <c r="AV5483" s="333"/>
      <c r="BF5483" s="333"/>
      <c r="BP5483" s="333"/>
      <c r="BZ5483" s="333"/>
      <c r="CJ5483" s="333"/>
      <c r="CT5483" s="333"/>
      <c r="DD5483" s="333"/>
      <c r="DN5483" s="333"/>
      <c r="DX5483" s="333"/>
      <c r="EH5483" s="333"/>
      <c r="ER5483" s="333"/>
      <c r="FX5483" s="389"/>
      <c r="GH5483" s="333"/>
      <c r="GR5483" s="333"/>
      <c r="HB5483" s="333"/>
      <c r="HL5483" s="333"/>
      <c r="HV5483" s="333"/>
      <c r="IA5483" s="325"/>
    </row>
    <row r="5484" spans="1:235" s="48" customFormat="1">
      <c r="A5484" s="46"/>
      <c r="AB5484" s="333"/>
      <c r="AL5484" s="333"/>
      <c r="AV5484" s="333"/>
      <c r="BF5484" s="333"/>
      <c r="BP5484" s="333"/>
      <c r="BZ5484" s="333"/>
      <c r="CJ5484" s="333"/>
      <c r="CT5484" s="333"/>
      <c r="DD5484" s="333"/>
      <c r="DN5484" s="333"/>
      <c r="DX5484" s="333"/>
      <c r="EH5484" s="333"/>
      <c r="ER5484" s="333"/>
      <c r="FX5484" s="389"/>
      <c r="GH5484" s="333"/>
      <c r="GR5484" s="333"/>
      <c r="HB5484" s="333"/>
      <c r="HL5484" s="333"/>
      <c r="HV5484" s="333"/>
      <c r="IA5484" s="325"/>
    </row>
    <row r="5485" spans="1:235" s="48" customFormat="1">
      <c r="A5485" s="46"/>
      <c r="AB5485" s="333"/>
      <c r="AL5485" s="333"/>
      <c r="AV5485" s="333"/>
      <c r="BF5485" s="333"/>
      <c r="BP5485" s="333"/>
      <c r="BZ5485" s="333"/>
      <c r="CJ5485" s="333"/>
      <c r="CT5485" s="333"/>
      <c r="DD5485" s="333"/>
      <c r="DN5485" s="333"/>
      <c r="DX5485" s="333"/>
      <c r="EH5485" s="333"/>
      <c r="ER5485" s="333"/>
      <c r="FX5485" s="389"/>
      <c r="GH5485" s="333"/>
      <c r="GR5485" s="333"/>
      <c r="HB5485" s="333"/>
      <c r="HL5485" s="333"/>
      <c r="HV5485" s="333"/>
      <c r="IA5485" s="325"/>
    </row>
    <row r="5486" spans="1:235" s="48" customFormat="1">
      <c r="A5486" s="46"/>
      <c r="AB5486" s="333"/>
      <c r="AL5486" s="333"/>
      <c r="AV5486" s="333"/>
      <c r="BF5486" s="333"/>
      <c r="BP5486" s="333"/>
      <c r="BZ5486" s="333"/>
      <c r="CJ5486" s="333"/>
      <c r="CT5486" s="333"/>
      <c r="DD5486" s="333"/>
      <c r="DN5486" s="333"/>
      <c r="DX5486" s="333"/>
      <c r="EH5486" s="333"/>
      <c r="ER5486" s="333"/>
      <c r="FX5486" s="389"/>
      <c r="GH5486" s="333"/>
      <c r="GR5486" s="333"/>
      <c r="HB5486" s="333"/>
      <c r="HL5486" s="333"/>
      <c r="HV5486" s="333"/>
      <c r="IA5486" s="325"/>
    </row>
    <row r="5487" spans="1:235" s="48" customFormat="1">
      <c r="A5487" s="46"/>
      <c r="AB5487" s="333"/>
      <c r="AL5487" s="333"/>
      <c r="AV5487" s="333"/>
      <c r="BF5487" s="333"/>
      <c r="BP5487" s="333"/>
      <c r="BZ5487" s="333"/>
      <c r="CJ5487" s="333"/>
      <c r="CT5487" s="333"/>
      <c r="DD5487" s="333"/>
      <c r="DN5487" s="333"/>
      <c r="DX5487" s="333"/>
      <c r="EH5487" s="333"/>
      <c r="ER5487" s="333"/>
      <c r="FX5487" s="389"/>
      <c r="GH5487" s="333"/>
      <c r="GR5487" s="333"/>
      <c r="HB5487" s="333"/>
      <c r="HL5487" s="333"/>
      <c r="HV5487" s="333"/>
      <c r="IA5487" s="325"/>
    </row>
    <row r="5488" spans="1:235" s="48" customFormat="1">
      <c r="A5488" s="46"/>
      <c r="AB5488" s="333"/>
      <c r="AL5488" s="333"/>
      <c r="AV5488" s="333"/>
      <c r="BF5488" s="333"/>
      <c r="BP5488" s="333"/>
      <c r="BZ5488" s="333"/>
      <c r="CJ5488" s="333"/>
      <c r="CT5488" s="333"/>
      <c r="DD5488" s="333"/>
      <c r="DN5488" s="333"/>
      <c r="DX5488" s="333"/>
      <c r="EH5488" s="333"/>
      <c r="ER5488" s="333"/>
      <c r="FX5488" s="389"/>
      <c r="GH5488" s="333"/>
      <c r="GR5488" s="333"/>
      <c r="HB5488" s="333"/>
      <c r="HL5488" s="333"/>
      <c r="HV5488" s="333"/>
      <c r="IA5488" s="325"/>
    </row>
    <row r="5489" spans="1:235" s="48" customFormat="1">
      <c r="A5489" s="46"/>
      <c r="AB5489" s="333"/>
      <c r="AL5489" s="333"/>
      <c r="AV5489" s="333"/>
      <c r="BF5489" s="333"/>
      <c r="BP5489" s="333"/>
      <c r="BZ5489" s="333"/>
      <c r="CJ5489" s="333"/>
      <c r="CT5489" s="333"/>
      <c r="DD5489" s="333"/>
      <c r="DN5489" s="333"/>
      <c r="DX5489" s="333"/>
      <c r="EH5489" s="333"/>
      <c r="ER5489" s="333"/>
      <c r="FX5489" s="389"/>
      <c r="GH5489" s="333"/>
      <c r="GR5489" s="333"/>
      <c r="HB5489" s="333"/>
      <c r="HL5489" s="333"/>
      <c r="HV5489" s="333"/>
      <c r="IA5489" s="325"/>
    </row>
    <row r="5490" spans="1:235" s="48" customFormat="1">
      <c r="A5490" s="46"/>
      <c r="AB5490" s="333"/>
      <c r="AL5490" s="333"/>
      <c r="AV5490" s="333"/>
      <c r="BF5490" s="333"/>
      <c r="BP5490" s="333"/>
      <c r="BZ5490" s="333"/>
      <c r="CJ5490" s="333"/>
      <c r="CT5490" s="333"/>
      <c r="DD5490" s="333"/>
      <c r="DN5490" s="333"/>
      <c r="DX5490" s="333"/>
      <c r="EH5490" s="333"/>
      <c r="ER5490" s="333"/>
      <c r="FX5490" s="389"/>
      <c r="GH5490" s="333"/>
      <c r="GR5490" s="333"/>
      <c r="HB5490" s="333"/>
      <c r="HL5490" s="333"/>
      <c r="HV5490" s="333"/>
      <c r="IA5490" s="325"/>
    </row>
    <row r="5491" spans="1:235" s="48" customFormat="1">
      <c r="A5491" s="46"/>
      <c r="AB5491" s="333"/>
      <c r="AL5491" s="333"/>
      <c r="AV5491" s="333"/>
      <c r="BF5491" s="333"/>
      <c r="BP5491" s="333"/>
      <c r="BZ5491" s="333"/>
      <c r="CJ5491" s="333"/>
      <c r="CT5491" s="333"/>
      <c r="DD5491" s="333"/>
      <c r="DN5491" s="333"/>
      <c r="DX5491" s="333"/>
      <c r="EH5491" s="333"/>
      <c r="ER5491" s="333"/>
      <c r="FX5491" s="389"/>
      <c r="GH5491" s="333"/>
      <c r="GR5491" s="333"/>
      <c r="HB5491" s="333"/>
      <c r="HL5491" s="333"/>
      <c r="HV5491" s="333"/>
      <c r="IA5491" s="325"/>
    </row>
    <row r="5492" spans="1:235" s="48" customFormat="1">
      <c r="A5492" s="46"/>
      <c r="AB5492" s="333"/>
      <c r="AL5492" s="333"/>
      <c r="AV5492" s="333"/>
      <c r="BF5492" s="333"/>
      <c r="BP5492" s="333"/>
      <c r="BZ5492" s="333"/>
      <c r="CJ5492" s="333"/>
      <c r="CT5492" s="333"/>
      <c r="DD5492" s="333"/>
      <c r="DN5492" s="333"/>
      <c r="DX5492" s="333"/>
      <c r="EH5492" s="333"/>
      <c r="ER5492" s="333"/>
      <c r="FX5492" s="389"/>
      <c r="GH5492" s="333"/>
      <c r="GR5492" s="333"/>
      <c r="HB5492" s="333"/>
      <c r="HL5492" s="333"/>
      <c r="HV5492" s="333"/>
      <c r="IA5492" s="325"/>
    </row>
    <row r="5493" spans="1:235" s="48" customFormat="1">
      <c r="A5493" s="46"/>
      <c r="AB5493" s="333"/>
      <c r="AL5493" s="333"/>
      <c r="AV5493" s="333"/>
      <c r="BF5493" s="333"/>
      <c r="BP5493" s="333"/>
      <c r="BZ5493" s="333"/>
      <c r="CJ5493" s="333"/>
      <c r="CT5493" s="333"/>
      <c r="DD5493" s="333"/>
      <c r="DN5493" s="333"/>
      <c r="DX5493" s="333"/>
      <c r="EH5493" s="333"/>
      <c r="ER5493" s="333"/>
      <c r="FX5493" s="389"/>
      <c r="GH5493" s="333"/>
      <c r="GR5493" s="333"/>
      <c r="HB5493" s="333"/>
      <c r="HL5493" s="333"/>
      <c r="HV5493" s="333"/>
      <c r="IA5493" s="325"/>
    </row>
    <row r="5494" spans="1:235" s="48" customFormat="1">
      <c r="A5494" s="46"/>
      <c r="AB5494" s="333"/>
      <c r="AL5494" s="333"/>
      <c r="AV5494" s="333"/>
      <c r="BF5494" s="333"/>
      <c r="BP5494" s="333"/>
      <c r="BZ5494" s="333"/>
      <c r="CJ5494" s="333"/>
      <c r="CT5494" s="333"/>
      <c r="DD5494" s="333"/>
      <c r="DN5494" s="333"/>
      <c r="DX5494" s="333"/>
      <c r="EH5494" s="333"/>
      <c r="ER5494" s="333"/>
      <c r="FX5494" s="389"/>
      <c r="GH5494" s="333"/>
      <c r="GR5494" s="333"/>
      <c r="HB5494" s="333"/>
      <c r="HL5494" s="333"/>
      <c r="HV5494" s="333"/>
      <c r="IA5494" s="325"/>
    </row>
    <row r="5495" spans="1:235" s="48" customFormat="1">
      <c r="A5495" s="46"/>
      <c r="AB5495" s="333"/>
      <c r="AL5495" s="333"/>
      <c r="AV5495" s="333"/>
      <c r="BF5495" s="333"/>
      <c r="BP5495" s="333"/>
      <c r="BZ5495" s="333"/>
      <c r="CJ5495" s="333"/>
      <c r="CT5495" s="333"/>
      <c r="DD5495" s="333"/>
      <c r="DN5495" s="333"/>
      <c r="DX5495" s="333"/>
      <c r="EH5495" s="333"/>
      <c r="ER5495" s="333"/>
      <c r="FX5495" s="389"/>
      <c r="GH5495" s="333"/>
      <c r="GR5495" s="333"/>
      <c r="HB5495" s="333"/>
      <c r="HL5495" s="333"/>
      <c r="HV5495" s="333"/>
      <c r="IA5495" s="325"/>
    </row>
    <row r="5496" spans="1:235" s="48" customFormat="1">
      <c r="A5496" s="46"/>
      <c r="AB5496" s="333"/>
      <c r="AL5496" s="333"/>
      <c r="AV5496" s="333"/>
      <c r="BF5496" s="333"/>
      <c r="BP5496" s="333"/>
      <c r="BZ5496" s="333"/>
      <c r="CJ5496" s="333"/>
      <c r="CT5496" s="333"/>
      <c r="DD5496" s="333"/>
      <c r="DN5496" s="333"/>
      <c r="DX5496" s="333"/>
      <c r="EH5496" s="333"/>
      <c r="ER5496" s="333"/>
      <c r="FX5496" s="389"/>
      <c r="GH5496" s="333"/>
      <c r="GR5496" s="333"/>
      <c r="HB5496" s="333"/>
      <c r="HL5496" s="333"/>
      <c r="HV5496" s="333"/>
      <c r="IA5496" s="325"/>
    </row>
    <row r="5497" spans="1:235" s="48" customFormat="1">
      <c r="A5497" s="46"/>
      <c r="AB5497" s="333"/>
      <c r="AL5497" s="333"/>
      <c r="AV5497" s="333"/>
      <c r="BF5497" s="333"/>
      <c r="BP5497" s="333"/>
      <c r="BZ5497" s="333"/>
      <c r="CJ5497" s="333"/>
      <c r="CT5497" s="333"/>
      <c r="DD5497" s="333"/>
      <c r="DN5497" s="333"/>
      <c r="DX5497" s="333"/>
      <c r="EH5497" s="333"/>
      <c r="ER5497" s="333"/>
      <c r="FX5497" s="389"/>
      <c r="GH5497" s="333"/>
      <c r="GR5497" s="333"/>
      <c r="HB5497" s="333"/>
      <c r="HL5497" s="333"/>
      <c r="HV5497" s="333"/>
      <c r="IA5497" s="325"/>
    </row>
    <row r="5498" spans="1:235" s="48" customFormat="1">
      <c r="A5498" s="46"/>
      <c r="AB5498" s="333"/>
      <c r="AL5498" s="333"/>
      <c r="AV5498" s="333"/>
      <c r="BF5498" s="333"/>
      <c r="BP5498" s="333"/>
      <c r="BZ5498" s="333"/>
      <c r="CJ5498" s="333"/>
      <c r="CT5498" s="333"/>
      <c r="DD5498" s="333"/>
      <c r="DN5498" s="333"/>
      <c r="DX5498" s="333"/>
      <c r="EH5498" s="333"/>
      <c r="ER5498" s="333"/>
      <c r="FX5498" s="389"/>
      <c r="GH5498" s="333"/>
      <c r="GR5498" s="333"/>
      <c r="HB5498" s="333"/>
      <c r="HL5498" s="333"/>
      <c r="HV5498" s="333"/>
      <c r="IA5498" s="325"/>
    </row>
    <row r="5499" spans="1:235" s="48" customFormat="1">
      <c r="A5499" s="46"/>
      <c r="AB5499" s="333"/>
      <c r="AL5499" s="333"/>
      <c r="AV5499" s="333"/>
      <c r="BF5499" s="333"/>
      <c r="BP5499" s="333"/>
      <c r="BZ5499" s="333"/>
      <c r="CJ5499" s="333"/>
      <c r="CT5499" s="333"/>
      <c r="DD5499" s="333"/>
      <c r="DN5499" s="333"/>
      <c r="DX5499" s="333"/>
      <c r="EH5499" s="333"/>
      <c r="ER5499" s="333"/>
      <c r="FX5499" s="389"/>
      <c r="GH5499" s="333"/>
      <c r="GR5499" s="333"/>
      <c r="HB5499" s="333"/>
      <c r="HL5499" s="333"/>
      <c r="HV5499" s="333"/>
      <c r="IA5499" s="325"/>
    </row>
    <row r="5500" spans="1:235" s="48" customFormat="1">
      <c r="A5500" s="46"/>
      <c r="AB5500" s="333"/>
      <c r="AL5500" s="333"/>
      <c r="AV5500" s="333"/>
      <c r="BF5500" s="333"/>
      <c r="BP5500" s="333"/>
      <c r="BZ5500" s="333"/>
      <c r="CJ5500" s="333"/>
      <c r="CT5500" s="333"/>
      <c r="DD5500" s="333"/>
      <c r="DN5500" s="333"/>
      <c r="DX5500" s="333"/>
      <c r="EH5500" s="333"/>
      <c r="ER5500" s="333"/>
      <c r="FX5500" s="389"/>
      <c r="GH5500" s="333"/>
      <c r="GR5500" s="333"/>
      <c r="HB5500" s="333"/>
      <c r="HL5500" s="333"/>
      <c r="HV5500" s="333"/>
      <c r="IA5500" s="325"/>
    </row>
    <row r="5501" spans="1:235" s="48" customFormat="1">
      <c r="A5501" s="46"/>
      <c r="AB5501" s="333"/>
      <c r="AL5501" s="333"/>
      <c r="AV5501" s="333"/>
      <c r="BF5501" s="333"/>
      <c r="BP5501" s="333"/>
      <c r="BZ5501" s="333"/>
      <c r="CJ5501" s="333"/>
      <c r="CT5501" s="333"/>
      <c r="DD5501" s="333"/>
      <c r="DN5501" s="333"/>
      <c r="DX5501" s="333"/>
      <c r="EH5501" s="333"/>
      <c r="ER5501" s="333"/>
      <c r="FX5501" s="389"/>
      <c r="GH5501" s="333"/>
      <c r="GR5501" s="333"/>
      <c r="HB5501" s="333"/>
      <c r="HL5501" s="333"/>
      <c r="HV5501" s="333"/>
      <c r="IA5501" s="325"/>
    </row>
    <row r="5502" spans="1:235" s="48" customFormat="1">
      <c r="A5502" s="46"/>
      <c r="AB5502" s="333"/>
      <c r="AL5502" s="333"/>
      <c r="AV5502" s="333"/>
      <c r="BF5502" s="333"/>
      <c r="BP5502" s="333"/>
      <c r="BZ5502" s="333"/>
      <c r="CJ5502" s="333"/>
      <c r="CT5502" s="333"/>
      <c r="DD5502" s="333"/>
      <c r="DN5502" s="333"/>
      <c r="DX5502" s="333"/>
      <c r="EH5502" s="333"/>
      <c r="ER5502" s="333"/>
      <c r="FX5502" s="389"/>
      <c r="GH5502" s="333"/>
      <c r="GR5502" s="333"/>
      <c r="HB5502" s="333"/>
      <c r="HL5502" s="333"/>
      <c r="HV5502" s="333"/>
      <c r="IA5502" s="325"/>
    </row>
    <row r="5503" spans="1:235" s="48" customFormat="1">
      <c r="A5503" s="46"/>
      <c r="AB5503" s="333"/>
      <c r="AL5503" s="333"/>
      <c r="AV5503" s="333"/>
      <c r="BF5503" s="333"/>
      <c r="BP5503" s="333"/>
      <c r="BZ5503" s="333"/>
      <c r="CJ5503" s="333"/>
      <c r="CT5503" s="333"/>
      <c r="DD5503" s="333"/>
      <c r="DN5503" s="333"/>
      <c r="DX5503" s="333"/>
      <c r="EH5503" s="333"/>
      <c r="ER5503" s="333"/>
      <c r="FX5503" s="389"/>
      <c r="GH5503" s="333"/>
      <c r="GR5503" s="333"/>
      <c r="HB5503" s="333"/>
      <c r="HL5503" s="333"/>
      <c r="HV5503" s="333"/>
      <c r="IA5503" s="325"/>
    </row>
    <row r="5504" spans="1:235" s="48" customFormat="1">
      <c r="A5504" s="46"/>
      <c r="AB5504" s="333"/>
      <c r="AL5504" s="333"/>
      <c r="AV5504" s="333"/>
      <c r="BF5504" s="333"/>
      <c r="BP5504" s="333"/>
      <c r="BZ5504" s="333"/>
      <c r="CJ5504" s="333"/>
      <c r="CT5504" s="333"/>
      <c r="DD5504" s="333"/>
      <c r="DN5504" s="333"/>
      <c r="DX5504" s="333"/>
      <c r="EH5504" s="333"/>
      <c r="ER5504" s="333"/>
      <c r="FX5504" s="389"/>
      <c r="GH5504" s="333"/>
      <c r="GR5504" s="333"/>
      <c r="HB5504" s="333"/>
      <c r="HL5504" s="333"/>
      <c r="HV5504" s="333"/>
      <c r="IA5504" s="325"/>
    </row>
    <row r="5505" spans="1:235" s="48" customFormat="1">
      <c r="A5505" s="46"/>
      <c r="AB5505" s="333"/>
      <c r="AL5505" s="333"/>
      <c r="AV5505" s="333"/>
      <c r="BF5505" s="333"/>
      <c r="BP5505" s="333"/>
      <c r="BZ5505" s="333"/>
      <c r="CJ5505" s="333"/>
      <c r="CT5505" s="333"/>
      <c r="DD5505" s="333"/>
      <c r="DN5505" s="333"/>
      <c r="DX5505" s="333"/>
      <c r="EH5505" s="333"/>
      <c r="ER5505" s="333"/>
      <c r="FX5505" s="389"/>
      <c r="GH5505" s="333"/>
      <c r="GR5505" s="333"/>
      <c r="HB5505" s="333"/>
      <c r="HL5505" s="333"/>
      <c r="HV5505" s="333"/>
      <c r="IA5505" s="325"/>
    </row>
    <row r="5506" spans="1:235" s="48" customFormat="1">
      <c r="A5506" s="46"/>
      <c r="AB5506" s="333"/>
      <c r="AL5506" s="333"/>
      <c r="AV5506" s="333"/>
      <c r="BF5506" s="333"/>
      <c r="BP5506" s="333"/>
      <c r="BZ5506" s="333"/>
      <c r="CJ5506" s="333"/>
      <c r="CT5506" s="333"/>
      <c r="DD5506" s="333"/>
      <c r="DN5506" s="333"/>
      <c r="DX5506" s="333"/>
      <c r="EH5506" s="333"/>
      <c r="ER5506" s="333"/>
      <c r="FX5506" s="389"/>
      <c r="GH5506" s="333"/>
      <c r="GR5506" s="333"/>
      <c r="HB5506" s="333"/>
      <c r="HL5506" s="333"/>
      <c r="HV5506" s="333"/>
      <c r="IA5506" s="325"/>
    </row>
    <row r="5507" spans="1:235" s="48" customFormat="1">
      <c r="A5507" s="46"/>
      <c r="AB5507" s="333"/>
      <c r="AL5507" s="333"/>
      <c r="AV5507" s="333"/>
      <c r="BF5507" s="333"/>
      <c r="BP5507" s="333"/>
      <c r="BZ5507" s="333"/>
      <c r="CJ5507" s="333"/>
      <c r="CT5507" s="333"/>
      <c r="DD5507" s="333"/>
      <c r="DN5507" s="333"/>
      <c r="DX5507" s="333"/>
      <c r="EH5507" s="333"/>
      <c r="ER5507" s="333"/>
      <c r="FX5507" s="389"/>
      <c r="GH5507" s="333"/>
      <c r="GR5507" s="333"/>
      <c r="HB5507" s="333"/>
      <c r="HL5507" s="333"/>
      <c r="HV5507" s="333"/>
      <c r="IA5507" s="325"/>
    </row>
    <row r="5508" spans="1:235" s="48" customFormat="1">
      <c r="A5508" s="46"/>
      <c r="AB5508" s="333"/>
      <c r="AL5508" s="333"/>
      <c r="AV5508" s="333"/>
      <c r="BF5508" s="333"/>
      <c r="BP5508" s="333"/>
      <c r="BZ5508" s="333"/>
      <c r="CJ5508" s="333"/>
      <c r="CT5508" s="333"/>
      <c r="DD5508" s="333"/>
      <c r="DN5508" s="333"/>
      <c r="DX5508" s="333"/>
      <c r="EH5508" s="333"/>
      <c r="ER5508" s="333"/>
      <c r="FX5508" s="389"/>
      <c r="GH5508" s="333"/>
      <c r="GR5508" s="333"/>
      <c r="HB5508" s="333"/>
      <c r="HL5508" s="333"/>
      <c r="HV5508" s="333"/>
      <c r="IA5508" s="325"/>
    </row>
    <row r="5509" spans="1:235" s="48" customFormat="1">
      <c r="A5509" s="46"/>
      <c r="AB5509" s="333"/>
      <c r="AL5509" s="333"/>
      <c r="AV5509" s="333"/>
      <c r="BF5509" s="333"/>
      <c r="BP5509" s="333"/>
      <c r="BZ5509" s="333"/>
      <c r="CJ5509" s="333"/>
      <c r="CT5509" s="333"/>
      <c r="DD5509" s="333"/>
      <c r="DN5509" s="333"/>
      <c r="DX5509" s="333"/>
      <c r="EH5509" s="333"/>
      <c r="ER5509" s="333"/>
      <c r="FX5509" s="389"/>
      <c r="GH5509" s="333"/>
      <c r="GR5509" s="333"/>
      <c r="HB5509" s="333"/>
      <c r="HL5509" s="333"/>
      <c r="HV5509" s="333"/>
      <c r="IA5509" s="325"/>
    </row>
    <row r="5510" spans="1:235" s="48" customFormat="1">
      <c r="A5510" s="46"/>
      <c r="AB5510" s="333"/>
      <c r="AL5510" s="333"/>
      <c r="AV5510" s="333"/>
      <c r="BF5510" s="333"/>
      <c r="BP5510" s="333"/>
      <c r="BZ5510" s="333"/>
      <c r="CJ5510" s="333"/>
      <c r="CT5510" s="333"/>
      <c r="DD5510" s="333"/>
      <c r="DN5510" s="333"/>
      <c r="DX5510" s="333"/>
      <c r="EH5510" s="333"/>
      <c r="ER5510" s="333"/>
      <c r="FX5510" s="389"/>
      <c r="GH5510" s="333"/>
      <c r="GR5510" s="333"/>
      <c r="HB5510" s="333"/>
      <c r="HL5510" s="333"/>
      <c r="HV5510" s="333"/>
      <c r="IA5510" s="325"/>
    </row>
    <row r="5511" spans="1:235" s="48" customFormat="1">
      <c r="A5511" s="46"/>
      <c r="AB5511" s="333"/>
      <c r="AL5511" s="333"/>
      <c r="AV5511" s="333"/>
      <c r="BF5511" s="333"/>
      <c r="BP5511" s="333"/>
      <c r="BZ5511" s="333"/>
      <c r="CJ5511" s="333"/>
      <c r="CT5511" s="333"/>
      <c r="DD5511" s="333"/>
      <c r="DN5511" s="333"/>
      <c r="DX5511" s="333"/>
      <c r="EH5511" s="333"/>
      <c r="ER5511" s="333"/>
      <c r="FX5511" s="389"/>
      <c r="GH5511" s="333"/>
      <c r="GR5511" s="333"/>
      <c r="HB5511" s="333"/>
      <c r="HL5511" s="333"/>
      <c r="HV5511" s="333"/>
      <c r="IA5511" s="325"/>
    </row>
    <row r="5512" spans="1:235" s="48" customFormat="1">
      <c r="A5512" s="46"/>
      <c r="AB5512" s="333"/>
      <c r="AL5512" s="333"/>
      <c r="AV5512" s="333"/>
      <c r="BF5512" s="333"/>
      <c r="BP5512" s="333"/>
      <c r="BZ5512" s="333"/>
      <c r="CJ5512" s="333"/>
      <c r="CT5512" s="333"/>
      <c r="DD5512" s="333"/>
      <c r="DN5512" s="333"/>
      <c r="DX5512" s="333"/>
      <c r="EH5512" s="333"/>
      <c r="ER5512" s="333"/>
      <c r="FX5512" s="389"/>
      <c r="GH5512" s="333"/>
      <c r="GR5512" s="333"/>
      <c r="HB5512" s="333"/>
      <c r="HL5512" s="333"/>
      <c r="HV5512" s="333"/>
      <c r="IA5512" s="325"/>
    </row>
    <row r="5513" spans="1:235" s="48" customFormat="1">
      <c r="A5513" s="46"/>
      <c r="AB5513" s="333"/>
      <c r="AL5513" s="333"/>
      <c r="AV5513" s="333"/>
      <c r="BF5513" s="333"/>
      <c r="BP5513" s="333"/>
      <c r="BZ5513" s="333"/>
      <c r="CJ5513" s="333"/>
      <c r="CT5513" s="333"/>
      <c r="DD5513" s="333"/>
      <c r="DN5513" s="333"/>
      <c r="DX5513" s="333"/>
      <c r="EH5513" s="333"/>
      <c r="ER5513" s="333"/>
      <c r="FX5513" s="389"/>
      <c r="GH5513" s="333"/>
      <c r="GR5513" s="333"/>
      <c r="HB5513" s="333"/>
      <c r="HL5513" s="333"/>
      <c r="HV5513" s="333"/>
      <c r="IA5513" s="325"/>
    </row>
    <row r="5514" spans="1:235" s="48" customFormat="1">
      <c r="A5514" s="46"/>
      <c r="AB5514" s="333"/>
      <c r="AL5514" s="333"/>
      <c r="AV5514" s="333"/>
      <c r="BF5514" s="333"/>
      <c r="BP5514" s="333"/>
      <c r="BZ5514" s="333"/>
      <c r="CJ5514" s="333"/>
      <c r="CT5514" s="333"/>
      <c r="DD5514" s="333"/>
      <c r="DN5514" s="333"/>
      <c r="DX5514" s="333"/>
      <c r="EH5514" s="333"/>
      <c r="ER5514" s="333"/>
      <c r="FX5514" s="389"/>
      <c r="GH5514" s="333"/>
      <c r="GR5514" s="333"/>
      <c r="HB5514" s="333"/>
      <c r="HL5514" s="333"/>
      <c r="HV5514" s="333"/>
      <c r="IA5514" s="325"/>
    </row>
    <row r="5515" spans="1:235" s="48" customFormat="1">
      <c r="A5515" s="46"/>
      <c r="AB5515" s="333"/>
      <c r="AL5515" s="333"/>
      <c r="AV5515" s="333"/>
      <c r="BF5515" s="333"/>
      <c r="BP5515" s="333"/>
      <c r="BZ5515" s="333"/>
      <c r="CJ5515" s="333"/>
      <c r="CT5515" s="333"/>
      <c r="DD5515" s="333"/>
      <c r="DN5515" s="333"/>
      <c r="DX5515" s="333"/>
      <c r="EH5515" s="333"/>
      <c r="ER5515" s="333"/>
      <c r="FX5515" s="389"/>
      <c r="GH5515" s="333"/>
      <c r="GR5515" s="333"/>
      <c r="HB5515" s="333"/>
      <c r="HL5515" s="333"/>
      <c r="HV5515" s="333"/>
      <c r="IA5515" s="325"/>
    </row>
    <row r="5516" spans="1:235" s="48" customFormat="1">
      <c r="A5516" s="46"/>
      <c r="AB5516" s="333"/>
      <c r="AL5516" s="333"/>
      <c r="AV5516" s="333"/>
      <c r="BF5516" s="333"/>
      <c r="BP5516" s="333"/>
      <c r="BZ5516" s="333"/>
      <c r="CJ5516" s="333"/>
      <c r="CT5516" s="333"/>
      <c r="DD5516" s="333"/>
      <c r="DN5516" s="333"/>
      <c r="DX5516" s="333"/>
      <c r="EH5516" s="333"/>
      <c r="ER5516" s="333"/>
      <c r="FX5516" s="389"/>
      <c r="GH5516" s="333"/>
      <c r="GR5516" s="333"/>
      <c r="HB5516" s="333"/>
      <c r="HL5516" s="333"/>
      <c r="HV5516" s="333"/>
      <c r="IA5516" s="325"/>
    </row>
    <row r="5517" spans="1:235" s="48" customFormat="1">
      <c r="A5517" s="46"/>
      <c r="AB5517" s="333"/>
      <c r="AL5517" s="333"/>
      <c r="AV5517" s="333"/>
      <c r="BF5517" s="333"/>
      <c r="BP5517" s="333"/>
      <c r="BZ5517" s="333"/>
      <c r="CJ5517" s="333"/>
      <c r="CT5517" s="333"/>
      <c r="DD5517" s="333"/>
      <c r="DN5517" s="333"/>
      <c r="DX5517" s="333"/>
      <c r="EH5517" s="333"/>
      <c r="ER5517" s="333"/>
      <c r="FX5517" s="389"/>
      <c r="GH5517" s="333"/>
      <c r="GR5517" s="333"/>
      <c r="HB5517" s="333"/>
      <c r="HL5517" s="333"/>
      <c r="HV5517" s="333"/>
      <c r="IA5517" s="325"/>
    </row>
  </sheetData>
  <phoneticPr fontId="6" type="noConversion"/>
  <printOptions gridLines="1" gridLinesSet="0"/>
  <pageMargins left="0.2" right="0.22" top="1" bottom="1" header="0.5" footer="0.5"/>
  <pageSetup scale="90" orientation="landscape" horizontalDpi="4294967293" verticalDpi="300" r:id="rId1"/>
  <headerFooter alignWithMargins="0">
    <oddHeader>&amp;CStaffing Proposal 
Personnel Loading Chart
Quality Improvement Organization 9th SOW Business Proposal</oddHeader>
    <oddFooter>&amp;LForm Staffing&amp;CPage &amp;P&amp;R&amp;D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F60"/>
  <sheetViews>
    <sheetView zoomScale="85" workbookViewId="0"/>
  </sheetViews>
  <sheetFormatPr defaultRowHeight="13.2"/>
  <cols>
    <col min="1" max="4" width="15.33203125" customWidth="1"/>
    <col min="5" max="6" width="20.109375" customWidth="1"/>
    <col min="7" max="7" width="13.44140625" customWidth="1"/>
    <col min="8" max="8" width="18.88671875" customWidth="1"/>
    <col min="9" max="9" width="17.6640625" customWidth="1"/>
    <col min="10" max="10" width="18.88671875" customWidth="1"/>
    <col min="11" max="12" width="17.33203125" customWidth="1"/>
  </cols>
  <sheetData>
    <row r="1" spans="1:6">
      <c r="A1" s="419" t="s">
        <v>506</v>
      </c>
      <c r="B1" s="420"/>
      <c r="C1" s="420"/>
      <c r="D1" s="420"/>
      <c r="E1" s="420"/>
      <c r="F1" s="420"/>
    </row>
    <row r="2" spans="1:6" s="36" customFormat="1">
      <c r="A2" s="158" t="s">
        <v>282</v>
      </c>
      <c r="B2" s="154" t="s">
        <v>235</v>
      </c>
      <c r="C2" s="154" t="s">
        <v>227</v>
      </c>
      <c r="D2" s="154" t="s">
        <v>230</v>
      </c>
      <c r="E2" s="154" t="s">
        <v>236</v>
      </c>
      <c r="F2" s="181" t="s">
        <v>519</v>
      </c>
    </row>
    <row r="3" spans="1:6" s="36" customFormat="1">
      <c r="A3" s="36" t="s">
        <v>285</v>
      </c>
      <c r="B3" s="158" t="s">
        <v>234</v>
      </c>
      <c r="C3" s="158" t="s">
        <v>284</v>
      </c>
      <c r="D3" s="158" t="s">
        <v>222</v>
      </c>
      <c r="E3" s="36" t="s">
        <v>285</v>
      </c>
      <c r="F3" s="158" t="s">
        <v>513</v>
      </c>
    </row>
    <row r="4" spans="1:6" s="36" customFormat="1">
      <c r="A4" s="158" t="s">
        <v>183</v>
      </c>
      <c r="B4" s="158" t="s">
        <v>283</v>
      </c>
      <c r="C4" s="158" t="s">
        <v>228</v>
      </c>
      <c r="D4" s="158" t="s">
        <v>156</v>
      </c>
      <c r="E4" s="36" t="s">
        <v>229</v>
      </c>
      <c r="F4" s="158" t="s">
        <v>184</v>
      </c>
    </row>
    <row r="5" spans="1:6" s="36" customFormat="1">
      <c r="A5" s="90"/>
      <c r="B5" s="90"/>
      <c r="C5" s="91"/>
      <c r="D5" s="92"/>
      <c r="E5" s="92"/>
      <c r="F5" s="92"/>
    </row>
    <row r="6" spans="1:6" ht="14.4" customHeight="1">
      <c r="A6" s="200"/>
      <c r="B6" s="205"/>
      <c r="C6" s="329"/>
      <c r="D6" s="343">
        <f>B6*C6</f>
        <v>0</v>
      </c>
      <c r="E6" s="182"/>
      <c r="F6" s="298">
        <f>+D6*E6</f>
        <v>0</v>
      </c>
    </row>
    <row r="7" spans="1:6">
      <c r="A7" s="93"/>
      <c r="B7" s="93"/>
      <c r="C7" s="93"/>
      <c r="D7" s="95"/>
      <c r="E7" s="95"/>
      <c r="F7" s="94"/>
    </row>
    <row r="11" spans="1:6">
      <c r="A11" s="154" t="s">
        <v>237</v>
      </c>
      <c r="B11" s="154" t="s">
        <v>231</v>
      </c>
      <c r="C11" s="154" t="s">
        <v>232</v>
      </c>
      <c r="D11" s="154" t="s">
        <v>233</v>
      </c>
      <c r="E11" s="181" t="s">
        <v>520</v>
      </c>
    </row>
    <row r="12" spans="1:6">
      <c r="A12" s="158" t="s">
        <v>234</v>
      </c>
      <c r="B12" s="158" t="s">
        <v>284</v>
      </c>
      <c r="C12" s="158" t="s">
        <v>222</v>
      </c>
      <c r="D12" s="36" t="s">
        <v>285</v>
      </c>
      <c r="E12" s="158" t="s">
        <v>513</v>
      </c>
    </row>
    <row r="13" spans="1:6">
      <c r="A13" s="158" t="s">
        <v>283</v>
      </c>
      <c r="B13" s="158" t="s">
        <v>228</v>
      </c>
      <c r="C13" s="158" t="s">
        <v>156</v>
      </c>
      <c r="D13" s="36" t="s">
        <v>229</v>
      </c>
      <c r="E13" s="158" t="s">
        <v>184</v>
      </c>
    </row>
    <row r="14" spans="1:6">
      <c r="A14" s="90"/>
      <c r="B14" s="207"/>
      <c r="C14" s="207"/>
      <c r="D14" s="207"/>
      <c r="E14" s="92"/>
    </row>
    <row r="15" spans="1:6" ht="14.25" customHeight="1">
      <c r="A15" s="205"/>
      <c r="B15" s="329"/>
      <c r="C15" s="343">
        <f>A15*B15</f>
        <v>0</v>
      </c>
      <c r="D15" s="182"/>
      <c r="E15" s="298">
        <f>+C15*D15</f>
        <v>0</v>
      </c>
    </row>
    <row r="16" spans="1:6">
      <c r="A16" s="93"/>
      <c r="B16" s="94"/>
      <c r="C16" s="94"/>
      <c r="D16" s="94"/>
      <c r="E16" s="94"/>
    </row>
    <row r="20" spans="1:6">
      <c r="A20" s="154" t="s">
        <v>239</v>
      </c>
      <c r="B20" s="154" t="s">
        <v>240</v>
      </c>
      <c r="C20" s="154" t="s">
        <v>238</v>
      </c>
      <c r="D20" s="154" t="s">
        <v>241</v>
      </c>
      <c r="E20" s="154" t="s">
        <v>521</v>
      </c>
      <c r="F20" s="154" t="s">
        <v>242</v>
      </c>
    </row>
    <row r="21" spans="1:6">
      <c r="A21" s="158" t="s">
        <v>234</v>
      </c>
      <c r="B21" s="158" t="s">
        <v>222</v>
      </c>
      <c r="C21" s="156" t="s">
        <v>286</v>
      </c>
      <c r="D21" s="36" t="s">
        <v>285</v>
      </c>
      <c r="E21" s="158" t="s">
        <v>513</v>
      </c>
      <c r="F21" s="158" t="s">
        <v>513</v>
      </c>
    </row>
    <row r="22" spans="1:6">
      <c r="A22" s="158" t="s">
        <v>283</v>
      </c>
      <c r="B22" s="158" t="s">
        <v>228</v>
      </c>
      <c r="C22" s="158" t="s">
        <v>156</v>
      </c>
      <c r="D22" s="36" t="s">
        <v>229</v>
      </c>
      <c r="E22" s="158" t="s">
        <v>184</v>
      </c>
      <c r="F22" s="158" t="s">
        <v>184</v>
      </c>
    </row>
    <row r="23" spans="1:6">
      <c r="A23" s="90"/>
      <c r="B23" s="207"/>
      <c r="C23" s="207"/>
      <c r="D23" s="207"/>
      <c r="E23" s="92"/>
      <c r="F23" s="92"/>
    </row>
    <row r="24" spans="1:6" ht="13.8">
      <c r="A24" s="205"/>
      <c r="B24" s="329"/>
      <c r="C24" s="343">
        <f>A24*B24</f>
        <v>0</v>
      </c>
      <c r="D24" s="182"/>
      <c r="E24" s="298">
        <f>+C24*D24</f>
        <v>0</v>
      </c>
      <c r="F24" s="298">
        <f>+F6+E15+E24</f>
        <v>0</v>
      </c>
    </row>
    <row r="25" spans="1:6">
      <c r="A25" s="93"/>
      <c r="B25" s="94"/>
      <c r="C25" s="94"/>
      <c r="D25" s="94"/>
      <c r="E25" s="94"/>
      <c r="F25" s="94"/>
    </row>
    <row r="30" spans="1:6" s="542" customFormat="1">
      <c r="A30" s="540"/>
      <c r="B30" s="540"/>
      <c r="C30" s="540"/>
      <c r="D30" s="541"/>
      <c r="E30" s="540"/>
    </row>
    <row r="31" spans="1:6" hidden="1">
      <c r="A31" s="158"/>
      <c r="B31" s="158"/>
      <c r="C31" s="158"/>
      <c r="D31" s="36"/>
      <c r="E31" s="158"/>
    </row>
    <row r="32" spans="1:6" s="1" customFormat="1" hidden="1">
      <c r="A32" s="211"/>
      <c r="B32" s="214"/>
      <c r="C32" s="214"/>
      <c r="D32" s="214"/>
      <c r="E32" s="212"/>
    </row>
    <row r="33" spans="1:6" s="1" customFormat="1" hidden="1">
      <c r="A33" s="208"/>
      <c r="B33"/>
      <c r="C33"/>
      <c r="D33"/>
      <c r="E33"/>
      <c r="F33"/>
    </row>
    <row r="34" spans="1:6" s="1" customFormat="1" hidden="1">
      <c r="A34" s="158" t="s">
        <v>482</v>
      </c>
      <c r="B34" s="154" t="s">
        <v>483</v>
      </c>
      <c r="C34" s="154" t="s">
        <v>484</v>
      </c>
      <c r="D34" s="154" t="s">
        <v>485</v>
      </c>
      <c r="E34" s="154" t="s">
        <v>486</v>
      </c>
      <c r="F34" s="181" t="s">
        <v>487</v>
      </c>
    </row>
    <row r="35" spans="1:6" hidden="1">
      <c r="A35" s="36" t="s">
        <v>285</v>
      </c>
      <c r="B35" s="158" t="s">
        <v>234</v>
      </c>
      <c r="C35" s="158" t="s">
        <v>284</v>
      </c>
      <c r="D35" s="158" t="s">
        <v>222</v>
      </c>
      <c r="E35" s="36" t="s">
        <v>285</v>
      </c>
      <c r="F35" s="158" t="s">
        <v>481</v>
      </c>
    </row>
    <row r="36" spans="1:6" hidden="1">
      <c r="A36" s="158" t="s">
        <v>183</v>
      </c>
      <c r="B36" s="158" t="s">
        <v>283</v>
      </c>
      <c r="C36" s="158" t="s">
        <v>228</v>
      </c>
      <c r="D36" s="158" t="s">
        <v>156</v>
      </c>
      <c r="E36" s="36" t="s">
        <v>229</v>
      </c>
      <c r="F36" s="158" t="s">
        <v>184</v>
      </c>
    </row>
    <row r="37" spans="1:6" hidden="1">
      <c r="A37" s="90"/>
      <c r="B37" s="90"/>
      <c r="C37" s="91"/>
      <c r="D37" s="92"/>
      <c r="E37" s="92"/>
      <c r="F37" s="92"/>
    </row>
    <row r="38" spans="1:6" ht="13.8" hidden="1">
      <c r="A38" s="200"/>
      <c r="B38" s="205"/>
      <c r="C38" s="299"/>
      <c r="D38" s="297">
        <f>B38*C38</f>
        <v>0</v>
      </c>
      <c r="E38" s="182"/>
      <c r="F38" s="298">
        <f>+D38*E38</f>
        <v>0</v>
      </c>
    </row>
    <row r="39" spans="1:6" hidden="1">
      <c r="A39" s="93"/>
      <c r="B39" s="93"/>
      <c r="C39" s="93"/>
      <c r="D39" s="95"/>
      <c r="E39" s="95"/>
      <c r="F39" s="94"/>
    </row>
    <row r="40" spans="1:6" hidden="1"/>
    <row r="41" spans="1:6" hidden="1"/>
    <row r="42" spans="1:6" hidden="1"/>
    <row r="43" spans="1:6" hidden="1">
      <c r="A43" s="154" t="s">
        <v>488</v>
      </c>
      <c r="B43" s="154" t="s">
        <v>489</v>
      </c>
      <c r="C43" s="154" t="s">
        <v>490</v>
      </c>
      <c r="D43" s="154" t="s">
        <v>491</v>
      </c>
      <c r="E43" s="181" t="s">
        <v>492</v>
      </c>
    </row>
    <row r="44" spans="1:6" hidden="1">
      <c r="A44" s="158" t="s">
        <v>234</v>
      </c>
      <c r="B44" s="158" t="s">
        <v>284</v>
      </c>
      <c r="C44" s="158" t="s">
        <v>222</v>
      </c>
      <c r="D44" s="36" t="s">
        <v>285</v>
      </c>
      <c r="E44" s="158" t="s">
        <v>481</v>
      </c>
    </row>
    <row r="45" spans="1:6" hidden="1">
      <c r="A45" s="158" t="s">
        <v>283</v>
      </c>
      <c r="B45" s="158" t="s">
        <v>228</v>
      </c>
      <c r="C45" s="158" t="s">
        <v>156</v>
      </c>
      <c r="D45" s="36" t="s">
        <v>229</v>
      </c>
      <c r="E45" s="158" t="s">
        <v>184</v>
      </c>
    </row>
    <row r="46" spans="1:6" hidden="1">
      <c r="A46" s="90"/>
      <c r="B46" s="207"/>
      <c r="C46" s="207"/>
      <c r="D46" s="207"/>
      <c r="E46" s="92"/>
    </row>
    <row r="47" spans="1:6" ht="13.8" hidden="1">
      <c r="A47" s="205"/>
      <c r="B47" s="206"/>
      <c r="C47" s="297">
        <f>A47*B47</f>
        <v>0</v>
      </c>
      <c r="D47" s="182"/>
      <c r="E47" s="298">
        <f>+C47*D47</f>
        <v>0</v>
      </c>
    </row>
    <row r="48" spans="1:6" hidden="1">
      <c r="A48" s="93"/>
      <c r="B48" s="94"/>
      <c r="C48" s="94"/>
      <c r="D48" s="94"/>
      <c r="E48" s="94"/>
    </row>
    <row r="49" spans="1:6" hidden="1"/>
    <row r="50" spans="1:6" hidden="1"/>
    <row r="51" spans="1:6" hidden="1"/>
    <row r="52" spans="1:6" hidden="1">
      <c r="A52" s="154" t="s">
        <v>493</v>
      </c>
      <c r="B52" s="154" t="s">
        <v>494</v>
      </c>
      <c r="C52" s="154" t="s">
        <v>495</v>
      </c>
      <c r="D52" s="154" t="s">
        <v>496</v>
      </c>
      <c r="E52" s="154" t="s">
        <v>497</v>
      </c>
      <c r="F52" s="154" t="s">
        <v>498</v>
      </c>
    </row>
    <row r="53" spans="1:6" hidden="1">
      <c r="A53" s="158" t="s">
        <v>234</v>
      </c>
      <c r="B53" s="158" t="s">
        <v>222</v>
      </c>
      <c r="C53" s="156" t="s">
        <v>286</v>
      </c>
      <c r="D53" s="36" t="s">
        <v>285</v>
      </c>
      <c r="E53" s="158" t="s">
        <v>481</v>
      </c>
      <c r="F53" s="158" t="s">
        <v>481</v>
      </c>
    </row>
    <row r="54" spans="1:6" hidden="1">
      <c r="A54" s="158" t="s">
        <v>283</v>
      </c>
      <c r="B54" s="158" t="s">
        <v>228</v>
      </c>
      <c r="C54" s="158" t="s">
        <v>156</v>
      </c>
      <c r="D54" s="36" t="s">
        <v>229</v>
      </c>
      <c r="E54" s="158" t="s">
        <v>184</v>
      </c>
      <c r="F54" s="158" t="s">
        <v>184</v>
      </c>
    </row>
    <row r="55" spans="1:6" hidden="1">
      <c r="A55" s="90"/>
      <c r="B55" s="207"/>
      <c r="C55" s="207"/>
      <c r="D55" s="207"/>
      <c r="E55" s="92"/>
      <c r="F55" s="92"/>
    </row>
    <row r="56" spans="1:6" ht="13.8" hidden="1">
      <c r="A56" s="205"/>
      <c r="B56" s="206"/>
      <c r="C56" s="297">
        <f>A56*B56</f>
        <v>0</v>
      </c>
      <c r="D56" s="182"/>
      <c r="E56" s="298">
        <f>+C56*D56</f>
        <v>0</v>
      </c>
      <c r="F56" s="298">
        <f>+F38+E47+E56</f>
        <v>0</v>
      </c>
    </row>
    <row r="57" spans="1:6" hidden="1">
      <c r="A57" s="93"/>
      <c r="B57" s="94"/>
      <c r="C57" s="94"/>
      <c r="D57" s="94"/>
      <c r="E57" s="94"/>
      <c r="F57" s="94"/>
    </row>
    <row r="58" spans="1:6" hidden="1"/>
    <row r="59" spans="1:6" hidden="1"/>
    <row r="60" spans="1:6" hidden="1"/>
  </sheetData>
  <phoneticPr fontId="6" type="noConversion"/>
  <printOptions horizontalCentered="1" gridLines="1" gridLinesSet="0"/>
  <pageMargins left="0.5" right="0.5" top="1.5" bottom="1" header="0.75" footer="0.5"/>
  <pageSetup orientation="landscape" horizontalDpi="4294967293" verticalDpi="300" r:id="rId1"/>
  <headerFooter alignWithMargins="0">
    <oddHeader>&amp;C&amp;11Subcontracts Proposal  Quality Improvement Organization 9th SOW Business Proposal
&amp;"Arial,Bold"Physician Reviewers and Physician Advisors</oddHeader>
    <oddFooter>&amp;LForm SC 1&amp;RPrepared on:</oddFooter>
  </headerFooter>
  <colBreaks count="1" manualBreakCount="1">
    <brk id="8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U32"/>
  <sheetViews>
    <sheetView zoomScale="85" workbookViewId="0"/>
  </sheetViews>
  <sheetFormatPr defaultRowHeight="13.2"/>
  <cols>
    <col min="1" max="1" width="3.6640625" style="36" customWidth="1"/>
    <col min="2" max="2" width="31.33203125" bestFit="1" customWidth="1"/>
    <col min="3" max="4" width="28.109375" customWidth="1"/>
    <col min="5" max="5" width="23.5546875" bestFit="1" customWidth="1"/>
    <col min="6" max="6" width="20.5546875" customWidth="1"/>
    <col min="7" max="7" width="20.33203125" customWidth="1"/>
    <col min="8" max="8" width="20.5546875" customWidth="1"/>
    <col min="9" max="9" width="20.88671875" customWidth="1"/>
    <col min="10" max="10" width="15" customWidth="1"/>
    <col min="11" max="12" width="20.6640625" customWidth="1"/>
    <col min="13" max="13" width="21.33203125" customWidth="1"/>
    <col min="14" max="16" width="18" bestFit="1" customWidth="1"/>
    <col min="17" max="19" width="13.6640625" customWidth="1"/>
    <col min="20" max="21" width="53.6640625" customWidth="1"/>
  </cols>
  <sheetData>
    <row r="1" spans="1:21">
      <c r="F1" s="26"/>
      <c r="G1" s="26"/>
    </row>
    <row r="2" spans="1:21" s="36" customFormat="1">
      <c r="A2" s="154"/>
      <c r="B2" s="305"/>
      <c r="C2" s="199" t="s">
        <v>287</v>
      </c>
      <c r="D2" s="199" t="s">
        <v>288</v>
      </c>
      <c r="E2" s="199" t="s">
        <v>289</v>
      </c>
      <c r="F2" s="188" t="s">
        <v>290</v>
      </c>
      <c r="G2" s="188" t="s">
        <v>291</v>
      </c>
      <c r="H2" s="187" t="s">
        <v>292</v>
      </c>
      <c r="I2" s="215" t="s">
        <v>522</v>
      </c>
      <c r="J2" s="187" t="s">
        <v>529</v>
      </c>
      <c r="K2" s="215" t="s">
        <v>523</v>
      </c>
      <c r="L2" s="215" t="s">
        <v>524</v>
      </c>
      <c r="M2" s="215" t="s">
        <v>525</v>
      </c>
      <c r="N2" s="215" t="s">
        <v>526</v>
      </c>
      <c r="O2" s="215" t="s">
        <v>527</v>
      </c>
      <c r="P2" s="302" t="s">
        <v>575</v>
      </c>
      <c r="Q2" s="302" t="s">
        <v>517</v>
      </c>
      <c r="R2" s="215" t="s">
        <v>567</v>
      </c>
      <c r="S2" s="302" t="s">
        <v>661</v>
      </c>
      <c r="T2" s="181"/>
      <c r="U2" s="181"/>
    </row>
    <row r="3" spans="1:21" s="36" customFormat="1">
      <c r="A3" s="155"/>
      <c r="B3" s="189" t="s">
        <v>181</v>
      </c>
      <c r="C3" s="188" t="s">
        <v>552</v>
      </c>
      <c r="D3" s="188" t="s">
        <v>569</v>
      </c>
      <c r="E3" s="188" t="s">
        <v>570</v>
      </c>
      <c r="F3" s="534" t="s">
        <v>546</v>
      </c>
      <c r="G3" s="188" t="s">
        <v>573</v>
      </c>
      <c r="H3" s="188" t="s">
        <v>566</v>
      </c>
      <c r="I3" s="188" t="s">
        <v>572</v>
      </c>
      <c r="J3" s="188"/>
      <c r="K3" s="188" t="s">
        <v>547</v>
      </c>
      <c r="L3" s="188" t="s">
        <v>548</v>
      </c>
      <c r="M3" s="188" t="s">
        <v>576</v>
      </c>
      <c r="N3" s="188" t="s">
        <v>591</v>
      </c>
      <c r="O3" s="421" t="s">
        <v>545</v>
      </c>
      <c r="P3" s="188" t="s">
        <v>565</v>
      </c>
      <c r="Q3" s="188"/>
      <c r="R3" s="421" t="s">
        <v>592</v>
      </c>
      <c r="S3" s="188" t="s">
        <v>67</v>
      </c>
      <c r="T3" s="303" t="s">
        <v>514</v>
      </c>
      <c r="U3" s="303" t="s">
        <v>568</v>
      </c>
    </row>
    <row r="4" spans="1:21" s="36" customFormat="1">
      <c r="A4" s="155"/>
      <c r="B4" s="190" t="s">
        <v>185</v>
      </c>
      <c r="C4" s="188" t="s">
        <v>553</v>
      </c>
      <c r="D4" s="188" t="s">
        <v>577</v>
      </c>
      <c r="E4" s="188" t="s">
        <v>571</v>
      </c>
      <c r="F4" s="188"/>
      <c r="G4" s="188" t="s">
        <v>558</v>
      </c>
      <c r="H4" s="188" t="s">
        <v>558</v>
      </c>
      <c r="I4" s="188"/>
      <c r="J4" s="188"/>
      <c r="K4" s="188"/>
      <c r="L4" s="188"/>
      <c r="M4" s="188" t="s">
        <v>306</v>
      </c>
      <c r="N4" s="188"/>
      <c r="O4" s="188"/>
      <c r="P4" s="535"/>
      <c r="Q4" s="188"/>
      <c r="R4" s="188" t="s">
        <v>293</v>
      </c>
      <c r="S4" s="188" t="s">
        <v>480</v>
      </c>
      <c r="T4" s="158" t="s">
        <v>186</v>
      </c>
      <c r="U4" s="158" t="s">
        <v>187</v>
      </c>
    </row>
    <row r="5" spans="1:21" s="452" customFormat="1" ht="10.199999999999999">
      <c r="A5" s="445"/>
      <c r="B5" s="451"/>
      <c r="C5" s="445" t="s">
        <v>616</v>
      </c>
      <c r="D5" s="445" t="s">
        <v>616</v>
      </c>
      <c r="E5" s="445" t="s">
        <v>617</v>
      </c>
      <c r="F5" s="445" t="s">
        <v>622</v>
      </c>
      <c r="G5" s="445" t="s">
        <v>622</v>
      </c>
      <c r="H5" s="445" t="s">
        <v>622</v>
      </c>
      <c r="I5" s="445" t="s">
        <v>622</v>
      </c>
      <c r="J5" s="445"/>
      <c r="K5" s="445" t="s">
        <v>622</v>
      </c>
      <c r="L5" s="445" t="s">
        <v>622</v>
      </c>
      <c r="M5" s="445" t="s">
        <v>622</v>
      </c>
      <c r="N5" s="445" t="s">
        <v>618</v>
      </c>
      <c r="O5" s="445" t="s">
        <v>618</v>
      </c>
      <c r="P5" s="445" t="s">
        <v>618</v>
      </c>
      <c r="Q5" s="445"/>
      <c r="R5" s="445"/>
      <c r="S5" s="445"/>
      <c r="T5" s="445"/>
      <c r="U5" s="445"/>
    </row>
    <row r="6" spans="1:21" ht="13.8">
      <c r="A6" s="39">
        <v>1</v>
      </c>
      <c r="B6" s="191" t="s">
        <v>188</v>
      </c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24"/>
      <c r="O6" s="424"/>
      <c r="P6" s="529"/>
      <c r="Q6" s="40"/>
      <c r="R6" s="40"/>
      <c r="S6" s="40"/>
      <c r="T6" s="70"/>
      <c r="U6" s="70"/>
    </row>
    <row r="7" spans="1:21" ht="18.600000000000001" customHeight="1">
      <c r="A7" s="185" t="s">
        <v>189</v>
      </c>
      <c r="B7" s="192"/>
      <c r="C7" s="162"/>
      <c r="D7" s="162"/>
      <c r="E7" s="162"/>
      <c r="F7" s="162"/>
      <c r="G7" s="162"/>
      <c r="H7" s="40"/>
      <c r="I7" s="162"/>
      <c r="J7" s="162"/>
      <c r="K7" s="162"/>
      <c r="L7" s="162"/>
      <c r="M7" s="162"/>
      <c r="N7" s="162"/>
      <c r="O7" s="162"/>
      <c r="P7" s="530"/>
      <c r="Q7" s="162"/>
      <c r="R7" s="162"/>
      <c r="S7" s="97">
        <f>SUM(C7:R7)</f>
        <v>0</v>
      </c>
      <c r="T7" s="101"/>
      <c r="U7" s="101"/>
    </row>
    <row r="8" spans="1:21" ht="14.25" customHeight="1">
      <c r="A8" s="185" t="s">
        <v>190</v>
      </c>
      <c r="B8" s="192"/>
      <c r="C8" s="162"/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62"/>
      <c r="O8" s="162"/>
      <c r="P8" s="530"/>
      <c r="Q8" s="162"/>
      <c r="R8" s="162"/>
      <c r="S8" s="97">
        <f t="shared" ref="S8:S17" si="0">SUM(C8:R8)</f>
        <v>0</v>
      </c>
      <c r="T8" s="101"/>
      <c r="U8" s="101"/>
    </row>
    <row r="9" spans="1:21" ht="14.25" customHeight="1">
      <c r="A9" s="185" t="s">
        <v>191</v>
      </c>
      <c r="B9" s="192"/>
      <c r="C9" s="16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2"/>
      <c r="P9" s="530"/>
      <c r="Q9" s="162"/>
      <c r="R9" s="162"/>
      <c r="S9" s="97">
        <f t="shared" si="0"/>
        <v>0</v>
      </c>
      <c r="T9" s="101"/>
      <c r="U9" s="101"/>
    </row>
    <row r="10" spans="1:21" ht="14.25" customHeight="1">
      <c r="A10" s="185" t="s">
        <v>192</v>
      </c>
      <c r="B10" s="19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530"/>
      <c r="Q10" s="162"/>
      <c r="R10" s="162"/>
      <c r="S10" s="97">
        <f t="shared" si="0"/>
        <v>0</v>
      </c>
      <c r="T10" s="101"/>
      <c r="U10" s="101"/>
    </row>
    <row r="11" spans="1:21" ht="14.25" customHeight="1">
      <c r="A11" s="185" t="s">
        <v>193</v>
      </c>
      <c r="B11" s="192"/>
      <c r="C11" s="162"/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  <c r="P11" s="530"/>
      <c r="Q11" s="162"/>
      <c r="R11" s="162"/>
      <c r="S11" s="97">
        <f t="shared" si="0"/>
        <v>0</v>
      </c>
      <c r="T11" s="101"/>
      <c r="U11" s="101"/>
    </row>
    <row r="12" spans="1:21" ht="14.25" customHeight="1">
      <c r="A12" s="185" t="s">
        <v>194</v>
      </c>
      <c r="B12" s="192"/>
      <c r="C12" s="162"/>
      <c r="D12" s="162"/>
      <c r="E12" s="162"/>
      <c r="F12" s="162"/>
      <c r="G12" s="162"/>
      <c r="H12" s="162"/>
      <c r="I12" s="162"/>
      <c r="J12" s="162"/>
      <c r="K12" s="162"/>
      <c r="L12" s="162"/>
      <c r="M12" s="162"/>
      <c r="N12" s="162"/>
      <c r="O12" s="162"/>
      <c r="P12" s="530"/>
      <c r="Q12" s="162"/>
      <c r="R12" s="162"/>
      <c r="S12" s="97">
        <f t="shared" si="0"/>
        <v>0</v>
      </c>
      <c r="T12" s="101"/>
      <c r="U12" s="101"/>
    </row>
    <row r="13" spans="1:21" ht="14.25" customHeight="1">
      <c r="A13" s="185" t="s">
        <v>195</v>
      </c>
      <c r="B13" s="19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530"/>
      <c r="Q13" s="162"/>
      <c r="R13" s="162"/>
      <c r="S13" s="97">
        <f t="shared" si="0"/>
        <v>0</v>
      </c>
      <c r="T13" s="101"/>
      <c r="U13" s="101"/>
    </row>
    <row r="14" spans="1:21" ht="14.25" customHeight="1">
      <c r="A14" s="185" t="s">
        <v>196</v>
      </c>
      <c r="B14" s="192"/>
      <c r="C14" s="162"/>
      <c r="D14" s="162"/>
      <c r="E14" s="162"/>
      <c r="F14" s="162"/>
      <c r="G14" s="162"/>
      <c r="H14" s="162"/>
      <c r="I14" s="162"/>
      <c r="J14" s="162"/>
      <c r="K14" s="162"/>
      <c r="L14" s="162"/>
      <c r="M14" s="162"/>
      <c r="N14" s="162"/>
      <c r="O14" s="162"/>
      <c r="P14" s="530"/>
      <c r="Q14" s="162"/>
      <c r="R14" s="162"/>
      <c r="S14" s="97">
        <f t="shared" si="0"/>
        <v>0</v>
      </c>
      <c r="T14" s="101"/>
      <c r="U14" s="101"/>
    </row>
    <row r="15" spans="1:21" ht="14.25" customHeight="1">
      <c r="A15" s="185" t="s">
        <v>197</v>
      </c>
      <c r="B15" s="192"/>
      <c r="C15" s="162"/>
      <c r="D15" s="162"/>
      <c r="E15" s="162"/>
      <c r="F15" s="162"/>
      <c r="G15" s="162"/>
      <c r="H15" s="162"/>
      <c r="I15" s="162"/>
      <c r="J15" s="162"/>
      <c r="K15" s="162"/>
      <c r="L15" s="162"/>
      <c r="M15" s="162"/>
      <c r="N15" s="162"/>
      <c r="O15" s="162"/>
      <c r="P15" s="530"/>
      <c r="Q15" s="162"/>
      <c r="R15" s="162"/>
      <c r="S15" s="97">
        <f t="shared" si="0"/>
        <v>0</v>
      </c>
      <c r="T15" s="101"/>
      <c r="U15" s="101"/>
    </row>
    <row r="16" spans="1:21" ht="14.25" customHeight="1">
      <c r="A16" s="185" t="s">
        <v>198</v>
      </c>
      <c r="B16" s="192"/>
      <c r="C16" s="162"/>
      <c r="D16" s="162"/>
      <c r="E16" s="162"/>
      <c r="F16" s="162"/>
      <c r="G16" s="162"/>
      <c r="H16" s="162"/>
      <c r="I16" s="162"/>
      <c r="J16" s="162"/>
      <c r="K16" s="162"/>
      <c r="L16" s="162"/>
      <c r="M16" s="162"/>
      <c r="N16" s="162"/>
      <c r="O16" s="162"/>
      <c r="P16" s="530"/>
      <c r="Q16" s="162"/>
      <c r="R16" s="422"/>
      <c r="S16" s="97">
        <f t="shared" si="0"/>
        <v>0</v>
      </c>
      <c r="T16" s="101"/>
      <c r="U16" s="101"/>
    </row>
    <row r="17" spans="1:21" ht="14.25" customHeight="1" thickBot="1">
      <c r="A17" s="186" t="s">
        <v>199</v>
      </c>
      <c r="B17" s="193" t="s">
        <v>200</v>
      </c>
      <c r="C17" s="183"/>
      <c r="D17" s="183"/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531"/>
      <c r="Q17" s="183"/>
      <c r="R17" s="423"/>
      <c r="S17" s="585">
        <f t="shared" si="0"/>
        <v>0</v>
      </c>
      <c r="T17" s="184"/>
      <c r="U17" s="184"/>
    </row>
    <row r="18" spans="1:21" s="1" customFormat="1" ht="17.25" customHeight="1">
      <c r="A18" s="71"/>
      <c r="B18" s="194" t="s">
        <v>201</v>
      </c>
      <c r="C18" s="266">
        <f t="shared" ref="C18:S18" si="1">SUM(C7:C17)</f>
        <v>0</v>
      </c>
      <c r="D18" s="266">
        <f t="shared" si="1"/>
        <v>0</v>
      </c>
      <c r="E18" s="266">
        <f t="shared" si="1"/>
        <v>0</v>
      </c>
      <c r="F18" s="266">
        <f t="shared" si="1"/>
        <v>0</v>
      </c>
      <c r="G18" s="301">
        <f t="shared" si="1"/>
        <v>0</v>
      </c>
      <c r="H18" s="301">
        <f t="shared" si="1"/>
        <v>0</v>
      </c>
      <c r="I18" s="301">
        <f>SUM(I7:I17)</f>
        <v>0</v>
      </c>
      <c r="J18" s="301">
        <f t="shared" si="1"/>
        <v>0</v>
      </c>
      <c r="K18" s="301">
        <f t="shared" si="1"/>
        <v>0</v>
      </c>
      <c r="L18" s="301">
        <f t="shared" si="1"/>
        <v>0</v>
      </c>
      <c r="M18" s="301">
        <f t="shared" si="1"/>
        <v>0</v>
      </c>
      <c r="N18" s="301">
        <f t="shared" si="1"/>
        <v>0</v>
      </c>
      <c r="O18" s="301">
        <f t="shared" si="1"/>
        <v>0</v>
      </c>
      <c r="P18" s="532">
        <f t="shared" si="1"/>
        <v>0</v>
      </c>
      <c r="Q18" s="301"/>
      <c r="R18" s="300">
        <f>SUM(R7:R17)</f>
        <v>0</v>
      </c>
      <c r="S18" s="300">
        <f t="shared" si="1"/>
        <v>0</v>
      </c>
      <c r="T18" s="102"/>
      <c r="U18" s="102"/>
    </row>
    <row r="19" spans="1:21" s="1" customFormat="1">
      <c r="A19" s="98"/>
      <c r="B19" s="195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533"/>
      <c r="Q19" s="97"/>
      <c r="R19" s="97"/>
      <c r="S19" s="97"/>
      <c r="T19" s="96"/>
      <c r="U19" s="96"/>
    </row>
    <row r="20" spans="1:21" ht="13.8">
      <c r="A20" s="39">
        <v>2</v>
      </c>
      <c r="B20" s="191" t="s">
        <v>202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533"/>
      <c r="Q20" s="40"/>
      <c r="R20" s="40"/>
      <c r="S20" s="40"/>
      <c r="T20" s="70"/>
      <c r="U20" s="70"/>
    </row>
    <row r="21" spans="1:21" ht="18.600000000000001" customHeight="1">
      <c r="A21" s="185" t="s">
        <v>189</v>
      </c>
      <c r="B21" s="192"/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530"/>
      <c r="Q21" s="162"/>
      <c r="R21" s="162"/>
      <c r="S21" s="97">
        <f>SUM(C21:R21)</f>
        <v>0</v>
      </c>
      <c r="T21" s="101"/>
      <c r="U21" s="101"/>
    </row>
    <row r="22" spans="1:21" ht="14.25" customHeight="1">
      <c r="A22" s="185" t="s">
        <v>190</v>
      </c>
      <c r="B22" s="192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  <c r="P22" s="530"/>
      <c r="Q22" s="162"/>
      <c r="R22" s="162"/>
      <c r="S22" s="97">
        <f t="shared" ref="S22:S31" si="2">SUM(C22:R22)</f>
        <v>0</v>
      </c>
      <c r="T22" s="101"/>
      <c r="U22" s="101"/>
    </row>
    <row r="23" spans="1:21" ht="14.25" customHeight="1">
      <c r="A23" s="185" t="s">
        <v>191</v>
      </c>
      <c r="B23" s="192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  <c r="O23" s="162"/>
      <c r="P23" s="530"/>
      <c r="Q23" s="162"/>
      <c r="R23" s="162"/>
      <c r="S23" s="97">
        <f t="shared" si="2"/>
        <v>0</v>
      </c>
      <c r="T23" s="101"/>
      <c r="U23" s="101"/>
    </row>
    <row r="24" spans="1:21" ht="14.25" customHeight="1">
      <c r="A24" s="185" t="s">
        <v>192</v>
      </c>
      <c r="B24" s="192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  <c r="O24" s="162"/>
      <c r="P24" s="530"/>
      <c r="Q24" s="162"/>
      <c r="R24" s="162"/>
      <c r="S24" s="97">
        <f t="shared" si="2"/>
        <v>0</v>
      </c>
      <c r="T24" s="101"/>
      <c r="U24" s="101"/>
    </row>
    <row r="25" spans="1:21" ht="14.25" customHeight="1">
      <c r="A25" s="185" t="s">
        <v>193</v>
      </c>
      <c r="B25" s="192"/>
      <c r="C25" s="162"/>
      <c r="D25" s="162"/>
      <c r="E25" s="162"/>
      <c r="F25" s="162"/>
      <c r="G25" s="162"/>
      <c r="H25" s="162"/>
      <c r="I25" s="162"/>
      <c r="J25" s="162"/>
      <c r="K25" s="162"/>
      <c r="L25" s="162"/>
      <c r="M25" s="162"/>
      <c r="N25" s="162"/>
      <c r="O25" s="162"/>
      <c r="P25" s="530"/>
      <c r="Q25" s="162"/>
      <c r="R25" s="162"/>
      <c r="S25" s="97">
        <f t="shared" si="2"/>
        <v>0</v>
      </c>
      <c r="T25" s="101"/>
      <c r="U25" s="101"/>
    </row>
    <row r="26" spans="1:21" ht="14.25" customHeight="1">
      <c r="A26" s="185" t="s">
        <v>194</v>
      </c>
      <c r="B26" s="192"/>
      <c r="C26" s="162"/>
      <c r="D26" s="162"/>
      <c r="E26" s="162"/>
      <c r="F26" s="162"/>
      <c r="G26" s="162"/>
      <c r="H26" s="162"/>
      <c r="I26" s="162"/>
      <c r="J26" s="162"/>
      <c r="K26" s="162"/>
      <c r="L26" s="162"/>
      <c r="M26" s="162"/>
      <c r="N26" s="162"/>
      <c r="O26" s="162"/>
      <c r="P26" s="530"/>
      <c r="Q26" s="162"/>
      <c r="R26" s="162"/>
      <c r="S26" s="97">
        <f t="shared" si="2"/>
        <v>0</v>
      </c>
      <c r="T26" s="101"/>
      <c r="U26" s="101"/>
    </row>
    <row r="27" spans="1:21" ht="14.25" customHeight="1">
      <c r="A27" s="185" t="s">
        <v>195</v>
      </c>
      <c r="B27" s="192"/>
      <c r="C27" s="162"/>
      <c r="D27" s="162"/>
      <c r="E27" s="162"/>
      <c r="F27" s="162"/>
      <c r="G27" s="162"/>
      <c r="H27" s="162"/>
      <c r="I27" s="162"/>
      <c r="J27" s="162"/>
      <c r="K27" s="162"/>
      <c r="L27" s="162"/>
      <c r="M27" s="162"/>
      <c r="N27" s="162"/>
      <c r="O27" s="162"/>
      <c r="P27" s="530"/>
      <c r="Q27" s="162"/>
      <c r="R27" s="162"/>
      <c r="S27" s="97">
        <f t="shared" si="2"/>
        <v>0</v>
      </c>
      <c r="T27" s="101"/>
      <c r="U27" s="101"/>
    </row>
    <row r="28" spans="1:21" ht="14.25" customHeight="1">
      <c r="A28" s="185" t="s">
        <v>196</v>
      </c>
      <c r="B28" s="192"/>
      <c r="C28" s="162"/>
      <c r="D28" s="162"/>
      <c r="E28" s="162"/>
      <c r="F28" s="162"/>
      <c r="G28" s="162"/>
      <c r="H28" s="162"/>
      <c r="I28" s="162"/>
      <c r="J28" s="162"/>
      <c r="K28" s="162"/>
      <c r="L28" s="162"/>
      <c r="M28" s="162"/>
      <c r="N28" s="162"/>
      <c r="O28" s="162"/>
      <c r="P28" s="530"/>
      <c r="Q28" s="162"/>
      <c r="R28" s="162"/>
      <c r="S28" s="97">
        <f t="shared" si="2"/>
        <v>0</v>
      </c>
      <c r="T28" s="101"/>
      <c r="U28" s="101"/>
    </row>
    <row r="29" spans="1:21" ht="14.25" customHeight="1">
      <c r="A29" s="185" t="s">
        <v>197</v>
      </c>
      <c r="B29" s="192"/>
      <c r="C29" s="162"/>
      <c r="D29" s="162"/>
      <c r="E29" s="162"/>
      <c r="F29" s="162"/>
      <c r="G29" s="162"/>
      <c r="H29" s="162"/>
      <c r="I29" s="162"/>
      <c r="J29" s="162"/>
      <c r="K29" s="162"/>
      <c r="L29" s="162"/>
      <c r="M29" s="162"/>
      <c r="N29" s="162"/>
      <c r="O29" s="162"/>
      <c r="P29" s="530"/>
      <c r="Q29" s="162"/>
      <c r="R29" s="162"/>
      <c r="S29" s="97">
        <f t="shared" si="2"/>
        <v>0</v>
      </c>
      <c r="T29" s="101"/>
      <c r="U29" s="101"/>
    </row>
    <row r="30" spans="1:21" ht="14.25" customHeight="1">
      <c r="A30" s="185" t="s">
        <v>198</v>
      </c>
      <c r="B30" s="192"/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530"/>
      <c r="Q30" s="162"/>
      <c r="R30" s="162"/>
      <c r="S30" s="97">
        <f t="shared" si="2"/>
        <v>0</v>
      </c>
      <c r="T30" s="101"/>
      <c r="U30" s="101"/>
    </row>
    <row r="31" spans="1:21" ht="14.25" customHeight="1" thickBot="1">
      <c r="A31" s="186" t="s">
        <v>199</v>
      </c>
      <c r="B31" s="193" t="s">
        <v>200</v>
      </c>
      <c r="C31" s="183"/>
      <c r="D31" s="183"/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531"/>
      <c r="Q31" s="183"/>
      <c r="R31" s="183"/>
      <c r="S31" s="585">
        <f t="shared" si="2"/>
        <v>0</v>
      </c>
      <c r="T31" s="184"/>
      <c r="U31" s="184"/>
    </row>
    <row r="32" spans="1:21" s="1" customFormat="1" ht="17.25" customHeight="1">
      <c r="A32" s="71"/>
      <c r="B32" s="194" t="s">
        <v>203</v>
      </c>
      <c r="C32" s="266">
        <f t="shared" ref="C32:S32" si="3">SUM(C21:C31)</f>
        <v>0</v>
      </c>
      <c r="D32" s="266">
        <f t="shared" si="3"/>
        <v>0</v>
      </c>
      <c r="E32" s="266">
        <f t="shared" si="3"/>
        <v>0</v>
      </c>
      <c r="F32" s="266">
        <f t="shared" si="3"/>
        <v>0</v>
      </c>
      <c r="G32" s="301">
        <f t="shared" si="3"/>
        <v>0</v>
      </c>
      <c r="H32" s="301">
        <f t="shared" si="3"/>
        <v>0</v>
      </c>
      <c r="I32" s="301">
        <f>SUM(I21:I31)</f>
        <v>0</v>
      </c>
      <c r="J32" s="301">
        <f t="shared" si="3"/>
        <v>0</v>
      </c>
      <c r="K32" s="301">
        <f t="shared" si="3"/>
        <v>0</v>
      </c>
      <c r="L32" s="301">
        <f t="shared" si="3"/>
        <v>0</v>
      </c>
      <c r="M32" s="301">
        <f t="shared" si="3"/>
        <v>0</v>
      </c>
      <c r="N32" s="301">
        <f t="shared" si="3"/>
        <v>0</v>
      </c>
      <c r="O32" s="301">
        <f t="shared" si="3"/>
        <v>0</v>
      </c>
      <c r="P32" s="532">
        <f t="shared" si="3"/>
        <v>0</v>
      </c>
      <c r="Q32" s="301"/>
      <c r="R32" s="300">
        <f t="shared" si="3"/>
        <v>0</v>
      </c>
      <c r="S32" s="300">
        <f t="shared" si="3"/>
        <v>0</v>
      </c>
      <c r="T32" s="102"/>
      <c r="U32" s="102"/>
    </row>
  </sheetData>
  <phoneticPr fontId="6" type="noConversion"/>
  <printOptions horizontalCentered="1" headings="1" gridLines="1" gridLinesSet="0"/>
  <pageMargins left="0" right="0" top="1.2" bottom="0.8" header="0.5" footer="0.3"/>
  <pageSetup scale="80" orientation="landscape" horizontalDpi="4294967293" verticalDpi="300" r:id="rId1"/>
  <headerFooter alignWithMargins="0">
    <oddHeader>&amp;C&amp;11Subcontracts Proposal
Quality Improvement 
 Organization 9th SOW Business Proposal
&amp;"Arial,Bold"Other Consultants and Other Subcontractors</oddHeader>
    <oddFooter>&amp;LForm SC 2
&amp;CPage &amp;P&amp;RPrepared on:</oddFooter>
  </headerFooter>
  <colBreaks count="1" manualBreakCount="1">
    <brk id="19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2:BB13"/>
  <sheetViews>
    <sheetView zoomScale="85" zoomScaleNormal="100" workbookViewId="0"/>
  </sheetViews>
  <sheetFormatPr defaultRowHeight="13.2"/>
  <cols>
    <col min="1" max="1" width="21.44140625" customWidth="1"/>
    <col min="2" max="2" width="14.33203125" customWidth="1"/>
    <col min="3" max="3" width="17.5546875" customWidth="1"/>
    <col min="4" max="4" width="12.6640625" customWidth="1"/>
    <col min="5" max="5" width="14.88671875" customWidth="1"/>
    <col min="6" max="6" width="12.6640625" customWidth="1"/>
    <col min="7" max="7" width="14.88671875" customWidth="1"/>
    <col min="8" max="8" width="10.88671875" customWidth="1"/>
    <col min="9" max="9" width="16" customWidth="1"/>
    <col min="10" max="10" width="15.88671875" customWidth="1"/>
    <col min="11" max="12" width="12.6640625" customWidth="1"/>
    <col min="13" max="13" width="15.33203125" customWidth="1"/>
    <col min="14" max="14" width="15.6640625" customWidth="1"/>
    <col min="15" max="15" width="12" customWidth="1"/>
    <col min="16" max="16" width="13.6640625" customWidth="1"/>
    <col min="17" max="17" width="12" customWidth="1"/>
    <col min="18" max="18" width="17.109375" customWidth="1"/>
    <col min="19" max="19" width="21.33203125" customWidth="1"/>
    <col min="20" max="20" width="13.5546875" customWidth="1"/>
    <col min="21" max="21" width="15.88671875" customWidth="1"/>
    <col min="22" max="22" width="15.5546875" customWidth="1"/>
    <col min="23" max="23" width="17.44140625" customWidth="1"/>
    <col min="24" max="24" width="17.6640625" customWidth="1"/>
    <col min="25" max="26" width="16.5546875" customWidth="1"/>
    <col min="27" max="27" width="14.88671875" customWidth="1"/>
    <col min="28" max="28" width="14.6640625" customWidth="1"/>
    <col min="29" max="29" width="12.44140625" customWidth="1"/>
    <col min="30" max="34" width="14.109375" customWidth="1"/>
    <col min="35" max="35" width="11.5546875" customWidth="1"/>
    <col min="36" max="36" width="14.44140625" customWidth="1"/>
    <col min="37" max="37" width="5.109375" customWidth="1"/>
    <col min="38" max="38" width="6" customWidth="1"/>
    <col min="39" max="39" width="12.109375" customWidth="1"/>
    <col min="40" max="40" width="15.5546875" customWidth="1"/>
    <col min="41" max="42" width="13.6640625" customWidth="1"/>
    <col min="43" max="43" width="11.6640625" bestFit="1" customWidth="1"/>
    <col min="44" max="44" width="15.5546875" customWidth="1"/>
    <col min="45" max="45" width="12.44140625" customWidth="1"/>
    <col min="46" max="46" width="15.5546875" customWidth="1"/>
    <col min="47" max="48" width="14" bestFit="1" customWidth="1"/>
    <col min="49" max="49" width="10.6640625" bestFit="1" customWidth="1"/>
    <col min="50" max="50" width="14.5546875" bestFit="1" customWidth="1"/>
    <col min="51" max="51" width="11.6640625" customWidth="1"/>
    <col min="52" max="53" width="17" bestFit="1" customWidth="1"/>
    <col min="54" max="54" width="12.33203125" bestFit="1" customWidth="1"/>
    <col min="55" max="55" width="11.6640625" bestFit="1" customWidth="1"/>
    <col min="56" max="56" width="15.5546875" bestFit="1" customWidth="1"/>
  </cols>
  <sheetData>
    <row r="2" spans="1:54" s="36" customFormat="1"/>
    <row r="3" spans="1:54" s="36" customFormat="1">
      <c r="A3" s="641" t="s">
        <v>595</v>
      </c>
      <c r="B3" s="37" t="s">
        <v>204</v>
      </c>
      <c r="C3" s="37" t="s">
        <v>205</v>
      </c>
      <c r="D3" s="37"/>
      <c r="E3" s="37" t="s">
        <v>206</v>
      </c>
      <c r="F3" s="37"/>
      <c r="G3" s="37" t="s">
        <v>207</v>
      </c>
      <c r="H3" s="37"/>
      <c r="I3" s="37" t="s">
        <v>261</v>
      </c>
      <c r="J3" s="37" t="s">
        <v>262</v>
      </c>
      <c r="K3" s="37" t="s">
        <v>263</v>
      </c>
      <c r="L3" s="37" t="s">
        <v>264</v>
      </c>
      <c r="M3" s="37" t="s">
        <v>265</v>
      </c>
      <c r="N3" s="37" t="s">
        <v>266</v>
      </c>
      <c r="O3" s="37" t="s">
        <v>271</v>
      </c>
      <c r="P3" s="309" t="s">
        <v>272</v>
      </c>
      <c r="Q3" s="37" t="s">
        <v>273</v>
      </c>
      <c r="R3" s="37" t="s">
        <v>274</v>
      </c>
      <c r="S3" s="37" t="s">
        <v>275</v>
      </c>
      <c r="T3" s="37" t="s">
        <v>277</v>
      </c>
      <c r="U3" s="37" t="s">
        <v>278</v>
      </c>
      <c r="V3" s="37" t="s">
        <v>208</v>
      </c>
      <c r="W3" s="406" t="s">
        <v>599</v>
      </c>
      <c r="X3" s="406" t="s">
        <v>600</v>
      </c>
      <c r="Y3" s="37" t="s">
        <v>209</v>
      </c>
      <c r="Z3" s="37" t="s">
        <v>457</v>
      </c>
      <c r="AA3" s="37" t="s">
        <v>210</v>
      </c>
      <c r="AB3" s="37" t="s">
        <v>279</v>
      </c>
      <c r="AC3" s="37" t="s">
        <v>475</v>
      </c>
      <c r="AD3" s="37" t="s">
        <v>476</v>
      </c>
      <c r="AE3" s="37" t="s">
        <v>596</v>
      </c>
      <c r="AF3" s="37" t="s">
        <v>597</v>
      </c>
      <c r="AG3" s="37" t="s">
        <v>477</v>
      </c>
      <c r="AH3" s="37" t="s">
        <v>478</v>
      </c>
      <c r="AI3" s="37"/>
      <c r="AJ3" s="37"/>
      <c r="AK3" s="37">
        <v>36</v>
      </c>
      <c r="AL3" s="37">
        <v>37</v>
      </c>
      <c r="AM3" s="60" t="s">
        <v>664</v>
      </c>
      <c r="AN3" s="60" t="s">
        <v>665</v>
      </c>
      <c r="AO3" s="60" t="s">
        <v>619</v>
      </c>
      <c r="AP3" s="60" t="s">
        <v>620</v>
      </c>
      <c r="AQ3" s="60" t="s">
        <v>666</v>
      </c>
      <c r="AR3" s="60" t="s">
        <v>281</v>
      </c>
      <c r="AS3" s="60" t="s">
        <v>667</v>
      </c>
      <c r="AT3" s="60" t="s">
        <v>511</v>
      </c>
      <c r="AU3" s="60" t="s">
        <v>668</v>
      </c>
      <c r="AV3" s="60" t="s">
        <v>458</v>
      </c>
      <c r="AW3" s="60" t="s">
        <v>669</v>
      </c>
      <c r="AX3" s="37" t="s">
        <v>670</v>
      </c>
      <c r="AY3" s="60" t="s">
        <v>621</v>
      </c>
      <c r="AZ3" s="60" t="s">
        <v>671</v>
      </c>
      <c r="BA3" s="60" t="s">
        <v>512</v>
      </c>
      <c r="BB3" s="37"/>
    </row>
    <row r="4" spans="1:54" s="36" customFormat="1">
      <c r="A4" s="642"/>
      <c r="B4" s="38" t="s">
        <v>182</v>
      </c>
      <c r="C4" s="38" t="s">
        <v>212</v>
      </c>
      <c r="D4" s="38" t="s">
        <v>213</v>
      </c>
      <c r="E4" s="38" t="s">
        <v>214</v>
      </c>
      <c r="F4" s="38" t="s">
        <v>215</v>
      </c>
      <c r="G4" s="38" t="s">
        <v>216</v>
      </c>
      <c r="H4" s="38" t="s">
        <v>217</v>
      </c>
      <c r="I4" s="38" t="s">
        <v>593</v>
      </c>
      <c r="J4" s="38" t="s">
        <v>593</v>
      </c>
      <c r="K4" s="38" t="s">
        <v>594</v>
      </c>
      <c r="L4" s="38" t="s">
        <v>594</v>
      </c>
      <c r="M4" s="38" t="s">
        <v>544</v>
      </c>
      <c r="N4" s="38" t="s">
        <v>544</v>
      </c>
      <c r="O4" s="56" t="s">
        <v>546</v>
      </c>
      <c r="P4" s="317" t="s">
        <v>546</v>
      </c>
      <c r="Q4" s="56" t="s">
        <v>588</v>
      </c>
      <c r="R4" s="56" t="s">
        <v>588</v>
      </c>
      <c r="S4" s="56" t="s">
        <v>598</v>
      </c>
      <c r="T4" s="56" t="s">
        <v>598</v>
      </c>
      <c r="U4" s="56" t="s">
        <v>572</v>
      </c>
      <c r="V4" s="56" t="s">
        <v>572</v>
      </c>
      <c r="W4" s="56" t="s">
        <v>547</v>
      </c>
      <c r="X4" s="56" t="s">
        <v>547</v>
      </c>
      <c r="Y4" s="56" t="s">
        <v>548</v>
      </c>
      <c r="Z4" s="56" t="s">
        <v>548</v>
      </c>
      <c r="AA4" s="56" t="s">
        <v>609</v>
      </c>
      <c r="AB4" s="56" t="s">
        <v>609</v>
      </c>
      <c r="AC4" s="56" t="s">
        <v>591</v>
      </c>
      <c r="AD4" s="56" t="s">
        <v>591</v>
      </c>
      <c r="AE4" s="56" t="s">
        <v>545</v>
      </c>
      <c r="AF4" s="56" t="s">
        <v>545</v>
      </c>
      <c r="AG4" s="56" t="s">
        <v>565</v>
      </c>
      <c r="AH4" s="56" t="s">
        <v>565</v>
      </c>
      <c r="AI4" s="56" t="s">
        <v>662</v>
      </c>
      <c r="AJ4" s="56" t="s">
        <v>663</v>
      </c>
      <c r="AK4" s="56"/>
      <c r="AL4" s="56"/>
      <c r="AM4" s="59" t="s">
        <v>218</v>
      </c>
      <c r="AN4" s="59" t="s">
        <v>218</v>
      </c>
      <c r="AO4" s="59" t="s">
        <v>140</v>
      </c>
      <c r="AP4" s="59" t="s">
        <v>140</v>
      </c>
      <c r="AQ4" s="59" t="s">
        <v>211</v>
      </c>
      <c r="AR4" s="59" t="s">
        <v>211</v>
      </c>
      <c r="AS4" s="59" t="s">
        <v>143</v>
      </c>
      <c r="AT4" s="59" t="s">
        <v>143</v>
      </c>
      <c r="AU4" s="59" t="s">
        <v>144</v>
      </c>
      <c r="AV4" s="57" t="s">
        <v>144</v>
      </c>
      <c r="AW4" s="58" t="s">
        <v>219</v>
      </c>
      <c r="AX4" s="38" t="s">
        <v>146</v>
      </c>
      <c r="AY4" s="58" t="s">
        <v>219</v>
      </c>
      <c r="AZ4" s="58" t="s">
        <v>148</v>
      </c>
      <c r="BA4" s="58" t="s">
        <v>148</v>
      </c>
      <c r="BB4" s="38" t="s">
        <v>672</v>
      </c>
    </row>
    <row r="5" spans="1:54" s="36" customFormat="1">
      <c r="A5" s="643"/>
      <c r="B5" s="38" t="s">
        <v>183</v>
      </c>
      <c r="C5" s="38" t="s">
        <v>183</v>
      </c>
      <c r="D5" s="38" t="s">
        <v>153</v>
      </c>
      <c r="E5" s="38" t="s">
        <v>183</v>
      </c>
      <c r="F5" s="38" t="s">
        <v>153</v>
      </c>
      <c r="G5" s="38" t="s">
        <v>183</v>
      </c>
      <c r="H5" s="38" t="s">
        <v>153</v>
      </c>
      <c r="I5" s="245" t="s">
        <v>267</v>
      </c>
      <c r="J5" s="245" t="s">
        <v>268</v>
      </c>
      <c r="K5" s="245" t="s">
        <v>267</v>
      </c>
      <c r="L5" s="38" t="s">
        <v>258</v>
      </c>
      <c r="M5" s="38" t="s">
        <v>223</v>
      </c>
      <c r="N5" s="38" t="s">
        <v>258</v>
      </c>
      <c r="O5" s="38" t="s">
        <v>220</v>
      </c>
      <c r="P5" s="318" t="s">
        <v>268</v>
      </c>
      <c r="Q5" s="38" t="s">
        <v>221</v>
      </c>
      <c r="R5" s="38" t="s">
        <v>268</v>
      </c>
      <c r="S5" s="38" t="s">
        <v>276</v>
      </c>
      <c r="T5" s="38" t="s">
        <v>155</v>
      </c>
      <c r="U5" s="38" t="s">
        <v>221</v>
      </c>
      <c r="V5" s="38" t="s">
        <v>280</v>
      </c>
      <c r="W5" s="38" t="s">
        <v>222</v>
      </c>
      <c r="X5" s="38" t="s">
        <v>155</v>
      </c>
      <c r="Y5" s="38" t="s">
        <v>221</v>
      </c>
      <c r="Z5" s="38" t="s">
        <v>367</v>
      </c>
      <c r="AA5" s="38" t="s">
        <v>221</v>
      </c>
      <c r="AB5" s="38" t="s">
        <v>367</v>
      </c>
      <c r="AC5" s="38" t="s">
        <v>221</v>
      </c>
      <c r="AD5" s="38" t="s">
        <v>268</v>
      </c>
      <c r="AE5" s="38" t="s">
        <v>222</v>
      </c>
      <c r="AF5" s="38" t="s">
        <v>155</v>
      </c>
      <c r="AG5" s="38" t="s">
        <v>222</v>
      </c>
      <c r="AH5" s="38" t="s">
        <v>155</v>
      </c>
      <c r="AI5" s="38" t="s">
        <v>221</v>
      </c>
      <c r="AJ5" s="38" t="s">
        <v>280</v>
      </c>
      <c r="AK5" s="38"/>
      <c r="AL5" s="38"/>
      <c r="AM5" s="58" t="s">
        <v>223</v>
      </c>
      <c r="AN5" s="58" t="s">
        <v>9</v>
      </c>
      <c r="AO5" s="58" t="s">
        <v>222</v>
      </c>
      <c r="AP5" s="58" t="s">
        <v>9</v>
      </c>
      <c r="AQ5" s="58" t="s">
        <v>222</v>
      </c>
      <c r="AR5" s="58" t="s">
        <v>9</v>
      </c>
      <c r="AS5" s="58" t="s">
        <v>222</v>
      </c>
      <c r="AT5" s="58" t="s">
        <v>9</v>
      </c>
      <c r="AU5" s="58" t="s">
        <v>222</v>
      </c>
      <c r="AV5" s="58" t="s">
        <v>9</v>
      </c>
      <c r="AW5" s="58" t="s">
        <v>222</v>
      </c>
      <c r="AX5" s="38" t="s">
        <v>157</v>
      </c>
      <c r="AY5" s="58" t="s">
        <v>9</v>
      </c>
      <c r="AZ5" s="316" t="s">
        <v>222</v>
      </c>
      <c r="BA5" s="58" t="s">
        <v>9</v>
      </c>
      <c r="BB5" s="38" t="s">
        <v>159</v>
      </c>
    </row>
    <row r="6" spans="1:54">
      <c r="A6" s="42" t="s">
        <v>224</v>
      </c>
      <c r="B6" s="319" t="e">
        <f>'QIO STAFFING'!E114</f>
        <v>#DIV/0!</v>
      </c>
      <c r="C6" s="319" t="e">
        <f>'QIO STAFFING'!J114</f>
        <v>#DIV/0!</v>
      </c>
      <c r="D6" s="43" t="e">
        <f>'QIO STAFFING'!O114</f>
        <v>#DIV/0!</v>
      </c>
      <c r="E6" s="319" t="e">
        <f>'QIO STAFFING'!P114</f>
        <v>#DIV/0!</v>
      </c>
      <c r="F6" s="43" t="e">
        <f>'QIO STAFFING'!U114</f>
        <v>#DIV/0!</v>
      </c>
      <c r="G6" s="319" t="e">
        <f>'QIO STAFFING'!V114</f>
        <v>#DIV/0!</v>
      </c>
      <c r="H6" s="43" t="e">
        <f>'QIO STAFFING'!AA114</f>
        <v>#DIV/0!</v>
      </c>
      <c r="I6" s="393">
        <f>'QIO STAFFING'!AB114*3</f>
        <v>0</v>
      </c>
      <c r="J6" s="44">
        <f>'QIO STAFFING'!AG114</f>
        <v>0</v>
      </c>
      <c r="K6" s="393">
        <f>'QIO STAFFING'!AL114*3</f>
        <v>0</v>
      </c>
      <c r="L6" s="44">
        <f>'QIO STAFFING'!AQ114</f>
        <v>0</v>
      </c>
      <c r="M6" s="536">
        <f>'QIO STAFFING'!AV114*3</f>
        <v>0</v>
      </c>
      <c r="N6" s="537">
        <f>'QIO STAFFING'!BA114</f>
        <v>0</v>
      </c>
      <c r="O6" s="314">
        <f>'QIO STAFFING'!BF114*3</f>
        <v>0</v>
      </c>
      <c r="P6" s="44">
        <f>'QIO STAFFING'!BK114</f>
        <v>0</v>
      </c>
      <c r="Q6" s="314">
        <f>'QIO STAFFING'!BP114*3</f>
        <v>0</v>
      </c>
      <c r="R6" s="44">
        <f>'QIO STAFFING'!BU114</f>
        <v>0</v>
      </c>
      <c r="S6" s="314">
        <f>'QIO STAFFING'!BZ114*3</f>
        <v>0</v>
      </c>
      <c r="T6" s="44">
        <f>'QIO STAFFING'!CE114</f>
        <v>0</v>
      </c>
      <c r="U6" s="314">
        <f>'QIO STAFFING'!CJ114*3</f>
        <v>0</v>
      </c>
      <c r="V6" s="44">
        <f>'QIO STAFFING'!CO114</f>
        <v>0</v>
      </c>
      <c r="W6" s="314">
        <f>'QIO STAFFING'!CT114*3</f>
        <v>0</v>
      </c>
      <c r="X6" s="44">
        <f>'QIO STAFFING'!CY114</f>
        <v>0</v>
      </c>
      <c r="Y6" s="314">
        <f>'QIO STAFFING'!DD114*3</f>
        <v>0</v>
      </c>
      <c r="Z6" s="44">
        <f>'QIO STAFFING'!DI114</f>
        <v>0</v>
      </c>
      <c r="AA6" s="314">
        <f>'QIO STAFFING'!DN114*3</f>
        <v>0</v>
      </c>
      <c r="AB6" s="44">
        <f>'QIO STAFFING'!DS114</f>
        <v>0</v>
      </c>
      <c r="AC6" s="314">
        <f>'QIO STAFFING'!DX114*3</f>
        <v>0</v>
      </c>
      <c r="AD6" s="44">
        <f>'QIO STAFFING'!EC114</f>
        <v>0</v>
      </c>
      <c r="AE6" s="393">
        <f>'QIO STAFFING'!EH114*3</f>
        <v>0</v>
      </c>
      <c r="AF6" s="44">
        <f>'QIO STAFFING'!EM114</f>
        <v>0</v>
      </c>
      <c r="AG6" s="393">
        <f>'QIO STAFFING'!ER114*3</f>
        <v>0</v>
      </c>
      <c r="AH6" s="44">
        <f>'QIO STAFFING'!EW114</f>
        <v>0</v>
      </c>
      <c r="AI6" s="314">
        <f>'QIO STAFFING'!FL114*3</f>
        <v>0</v>
      </c>
      <c r="AJ6" s="44">
        <f>'QIO STAFFING'!FQ114</f>
        <v>0</v>
      </c>
      <c r="AK6" s="55">
        <v>0</v>
      </c>
      <c r="AL6" s="44">
        <v>0</v>
      </c>
      <c r="AM6" s="314">
        <f>'QIO STAFFING'!FX114*3</f>
        <v>0</v>
      </c>
      <c r="AN6" s="44">
        <f>'QIO STAFFING'!GC114</f>
        <v>0</v>
      </c>
      <c r="AO6" s="314">
        <f>'QIO STAFFING'!GH114*3</f>
        <v>0</v>
      </c>
      <c r="AP6" s="198">
        <f>'QIO STAFFING'!GM114</f>
        <v>0</v>
      </c>
      <c r="AQ6" s="314">
        <f>'QIO STAFFING'!GR114*3</f>
        <v>0</v>
      </c>
      <c r="AR6" s="44">
        <f>'QIO STAFFING'!GW114</f>
        <v>0</v>
      </c>
      <c r="AS6" s="314">
        <f>'QIO STAFFING'!HB114*3</f>
        <v>0</v>
      </c>
      <c r="AT6" s="44">
        <f>'QIO STAFFING'!HG114</f>
        <v>0</v>
      </c>
      <c r="AU6" s="314">
        <f>'QIO STAFFING'!HL114*3</f>
        <v>0</v>
      </c>
      <c r="AV6" s="44">
        <f>'QIO STAFFING'!HQ114</f>
        <v>0</v>
      </c>
      <c r="AW6" s="314">
        <f>'QIO STAFFING'!HV114*3</f>
        <v>0</v>
      </c>
      <c r="AX6" s="43" t="e">
        <f>'QIO STAFFING'!IA114</f>
        <v>#DIV/0!</v>
      </c>
      <c r="AY6" s="44">
        <f>'QIO STAFFING'!IB114</f>
        <v>0</v>
      </c>
      <c r="AZ6" s="314">
        <f>'QIO STAFFING'!IG114*3</f>
        <v>0</v>
      </c>
      <c r="BA6" s="44">
        <f>'QIO STAFFING'!IL114</f>
        <v>0</v>
      </c>
      <c r="BB6" s="45">
        <f>'QIO STAFFING'!IQ114</f>
        <v>0</v>
      </c>
    </row>
    <row r="7" spans="1:54">
      <c r="A7" s="42" t="s">
        <v>225</v>
      </c>
      <c r="B7" s="319" t="e">
        <f>'QIO STAFFING'!E115</f>
        <v>#DIV/0!</v>
      </c>
      <c r="C7" s="319" t="e">
        <f>'QIO STAFFING'!J115</f>
        <v>#DIV/0!</v>
      </c>
      <c r="D7" s="43" t="e">
        <f>'QIO STAFFING'!O115</f>
        <v>#DIV/0!</v>
      </c>
      <c r="E7" s="319" t="e">
        <f>'QIO STAFFING'!P115</f>
        <v>#DIV/0!</v>
      </c>
      <c r="F7" s="43" t="e">
        <f>'QIO STAFFING'!U115</f>
        <v>#DIV/0!</v>
      </c>
      <c r="G7" s="319" t="e">
        <f>'QIO STAFFING'!V115</f>
        <v>#DIV/0!</v>
      </c>
      <c r="H7" s="43" t="e">
        <f>'QIO STAFFING'!AA115</f>
        <v>#DIV/0!</v>
      </c>
      <c r="I7" s="393">
        <f>'QIO STAFFING'!AB115*3</f>
        <v>0</v>
      </c>
      <c r="J7" s="44">
        <f>'QIO STAFFING'!AG115</f>
        <v>0</v>
      </c>
      <c r="K7" s="393">
        <f>'QIO STAFFING'!AL115*3</f>
        <v>0</v>
      </c>
      <c r="L7" s="44">
        <f>'QIO STAFFING'!AQ115</f>
        <v>0</v>
      </c>
      <c r="M7" s="536">
        <f>'QIO STAFFING'!AV115*3</f>
        <v>0</v>
      </c>
      <c r="N7" s="537">
        <f>'QIO STAFFING'!BA115</f>
        <v>0</v>
      </c>
      <c r="O7" s="314">
        <f>'QIO STAFFING'!BF115*3</f>
        <v>0</v>
      </c>
      <c r="P7" s="44">
        <f>'QIO STAFFING'!BK115</f>
        <v>0</v>
      </c>
      <c r="Q7" s="314">
        <f>'QIO STAFFING'!BP115*3</f>
        <v>0</v>
      </c>
      <c r="R7" s="44">
        <f>'QIO STAFFING'!BU115</f>
        <v>0</v>
      </c>
      <c r="S7" s="314">
        <f>'QIO STAFFING'!BZ115*3</f>
        <v>0</v>
      </c>
      <c r="T7" s="44">
        <f>'QIO STAFFING'!CE115</f>
        <v>0</v>
      </c>
      <c r="U7" s="314">
        <f>'QIO STAFFING'!CJ115*3</f>
        <v>0</v>
      </c>
      <c r="V7" s="44">
        <f>'QIO STAFFING'!CO115</f>
        <v>0</v>
      </c>
      <c r="W7" s="314">
        <f>'QIO STAFFING'!CT115*3</f>
        <v>0</v>
      </c>
      <c r="X7" s="44">
        <f>'QIO STAFFING'!CY115</f>
        <v>0</v>
      </c>
      <c r="Y7" s="314">
        <f>'QIO STAFFING'!DD115*3</f>
        <v>0</v>
      </c>
      <c r="Z7" s="44">
        <f>'QIO STAFFING'!DI115</f>
        <v>0</v>
      </c>
      <c r="AA7" s="314">
        <f>'QIO STAFFING'!DN115*3</f>
        <v>0</v>
      </c>
      <c r="AB7" s="44">
        <f>'QIO STAFFING'!DS115</f>
        <v>0</v>
      </c>
      <c r="AC7" s="314">
        <f>'QIO STAFFING'!DX115*3</f>
        <v>0</v>
      </c>
      <c r="AD7" s="44">
        <f>'QIO STAFFING'!EC115</f>
        <v>0</v>
      </c>
      <c r="AE7" s="393">
        <f>'QIO STAFFING'!EH115*3</f>
        <v>0</v>
      </c>
      <c r="AF7" s="44">
        <f>'QIO STAFFING'!EM115</f>
        <v>0</v>
      </c>
      <c r="AG7" s="393">
        <f>'QIO STAFFING'!ER115*3</f>
        <v>0</v>
      </c>
      <c r="AH7" s="44">
        <f>'QIO STAFFING'!EW115</f>
        <v>0</v>
      </c>
      <c r="AI7" s="314">
        <f>'QIO STAFFING'!FL115*3</f>
        <v>0</v>
      </c>
      <c r="AJ7" s="44">
        <f>'QIO STAFFING'!FQ115</f>
        <v>0</v>
      </c>
      <c r="AK7" s="55">
        <v>0</v>
      </c>
      <c r="AL7" s="44">
        <v>0</v>
      </c>
      <c r="AM7" s="314">
        <f>'QIO STAFFING'!FX115*3</f>
        <v>0</v>
      </c>
      <c r="AN7" s="44">
        <f>'QIO STAFFING'!GC115</f>
        <v>0</v>
      </c>
      <c r="AO7" s="314">
        <f>'QIO STAFFING'!GH115*3</f>
        <v>0</v>
      </c>
      <c r="AP7" s="198">
        <f>'QIO STAFFING'!GM115</f>
        <v>0</v>
      </c>
      <c r="AQ7" s="314">
        <f>'QIO STAFFING'!GR115*3</f>
        <v>0</v>
      </c>
      <c r="AR7" s="44">
        <f>'QIO STAFFING'!GW115</f>
        <v>0</v>
      </c>
      <c r="AS7" s="314">
        <f>'QIO STAFFING'!HB115*3</f>
        <v>0</v>
      </c>
      <c r="AT7" s="44">
        <f>'QIO STAFFING'!HG115</f>
        <v>0</v>
      </c>
      <c r="AU7" s="314">
        <f>'QIO STAFFING'!HL115*3</f>
        <v>0</v>
      </c>
      <c r="AV7" s="44">
        <f>'QIO STAFFING'!HQ115</f>
        <v>0</v>
      </c>
      <c r="AW7" s="314">
        <f>'QIO STAFFING'!HV115*3</f>
        <v>0</v>
      </c>
      <c r="AX7" s="43" t="e">
        <f>'QIO STAFFING'!IA115</f>
        <v>#DIV/0!</v>
      </c>
      <c r="AY7" s="44">
        <f>'QIO STAFFING'!IB115</f>
        <v>0</v>
      </c>
      <c r="AZ7" s="314">
        <f>'QIO STAFFING'!IG115*3</f>
        <v>0</v>
      </c>
      <c r="BA7" s="44">
        <f>'QIO STAFFING'!IL115</f>
        <v>0</v>
      </c>
      <c r="BB7" s="45">
        <f>'QIO STAFFING'!IQ115</f>
        <v>0</v>
      </c>
    </row>
    <row r="8" spans="1:54">
      <c r="A8" s="42" t="s">
        <v>245</v>
      </c>
      <c r="B8" s="319" t="e">
        <f>'QIO STAFFING'!E116</f>
        <v>#DIV/0!</v>
      </c>
      <c r="C8" s="319" t="e">
        <f>'QIO STAFFING'!J116</f>
        <v>#DIV/0!</v>
      </c>
      <c r="D8" s="43" t="e">
        <f>'QIO STAFFING'!O116</f>
        <v>#DIV/0!</v>
      </c>
      <c r="E8" s="319" t="e">
        <f>'QIO STAFFING'!P116</f>
        <v>#DIV/0!</v>
      </c>
      <c r="F8" s="43" t="e">
        <f>'QIO STAFFING'!U116</f>
        <v>#DIV/0!</v>
      </c>
      <c r="G8" s="319" t="e">
        <f>'QIO STAFFING'!V116</f>
        <v>#DIV/0!</v>
      </c>
      <c r="H8" s="43" t="e">
        <f>'QIO STAFFING'!AA116</f>
        <v>#DIV/0!</v>
      </c>
      <c r="I8" s="393">
        <f>'QIO STAFFING'!AB116*3</f>
        <v>0</v>
      </c>
      <c r="J8" s="44">
        <f>'QIO STAFFING'!AG116</f>
        <v>0</v>
      </c>
      <c r="K8" s="393">
        <f>'QIO STAFFING'!AL116*3</f>
        <v>0</v>
      </c>
      <c r="L8" s="44">
        <f>'QIO STAFFING'!AQ116</f>
        <v>0</v>
      </c>
      <c r="M8" s="536">
        <f>'QIO STAFFING'!AV116*3</f>
        <v>0</v>
      </c>
      <c r="N8" s="537">
        <f>'QIO STAFFING'!BA116</f>
        <v>0</v>
      </c>
      <c r="O8" s="314">
        <f>'QIO STAFFING'!BF116*3</f>
        <v>0</v>
      </c>
      <c r="P8" s="44">
        <f>'QIO STAFFING'!BK116</f>
        <v>0</v>
      </c>
      <c r="Q8" s="314">
        <f>'QIO STAFFING'!BP116*3</f>
        <v>0</v>
      </c>
      <c r="R8" s="44">
        <f>'QIO STAFFING'!BU116</f>
        <v>0</v>
      </c>
      <c r="S8" s="314">
        <f>'QIO STAFFING'!BZ116*3</f>
        <v>0</v>
      </c>
      <c r="T8" s="44">
        <f>'QIO STAFFING'!CE116</f>
        <v>0</v>
      </c>
      <c r="U8" s="314">
        <f>'QIO STAFFING'!CJ116*3</f>
        <v>0</v>
      </c>
      <c r="V8" s="44">
        <f>'QIO STAFFING'!CO116</f>
        <v>0</v>
      </c>
      <c r="W8" s="314">
        <f>'QIO STAFFING'!CT116*3</f>
        <v>0</v>
      </c>
      <c r="X8" s="44">
        <f>'QIO STAFFING'!CY116</f>
        <v>0</v>
      </c>
      <c r="Y8" s="314">
        <f>'QIO STAFFING'!DD116*3</f>
        <v>0</v>
      </c>
      <c r="Z8" s="44">
        <f>'QIO STAFFING'!DI116</f>
        <v>0</v>
      </c>
      <c r="AA8" s="314">
        <f>'QIO STAFFING'!DN116*3</f>
        <v>0</v>
      </c>
      <c r="AB8" s="44">
        <f>'QIO STAFFING'!DS116</f>
        <v>0</v>
      </c>
      <c r="AC8" s="314">
        <f>'QIO STAFFING'!DX116*3</f>
        <v>0</v>
      </c>
      <c r="AD8" s="44">
        <f>'QIO STAFFING'!EC116</f>
        <v>0</v>
      </c>
      <c r="AE8" s="393">
        <f>'QIO STAFFING'!EH116*3</f>
        <v>0</v>
      </c>
      <c r="AF8" s="44">
        <f>'QIO STAFFING'!EM116</f>
        <v>0</v>
      </c>
      <c r="AG8" s="393">
        <f>'QIO STAFFING'!ER116*3</f>
        <v>0</v>
      </c>
      <c r="AH8" s="44">
        <f>'QIO STAFFING'!EW116</f>
        <v>0</v>
      </c>
      <c r="AI8" s="314">
        <f>'QIO STAFFING'!FL116*3</f>
        <v>0</v>
      </c>
      <c r="AJ8" s="44">
        <f>'QIO STAFFING'!FQ116</f>
        <v>0</v>
      </c>
      <c r="AK8" s="55">
        <v>0</v>
      </c>
      <c r="AL8" s="44">
        <v>0</v>
      </c>
      <c r="AM8" s="314">
        <f>'QIO STAFFING'!FX116*3</f>
        <v>0</v>
      </c>
      <c r="AN8" s="44">
        <f>'QIO STAFFING'!GC116</f>
        <v>0</v>
      </c>
      <c r="AO8" s="314">
        <f>'QIO STAFFING'!GH116*3</f>
        <v>0</v>
      </c>
      <c r="AP8" s="198">
        <f>'QIO STAFFING'!GM116</f>
        <v>0</v>
      </c>
      <c r="AQ8" s="314">
        <f>'QIO STAFFING'!GR116*3</f>
        <v>0</v>
      </c>
      <c r="AR8" s="44">
        <f>'QIO STAFFING'!GW116</f>
        <v>0</v>
      </c>
      <c r="AS8" s="314">
        <f>'QIO STAFFING'!HB116*3</f>
        <v>0</v>
      </c>
      <c r="AT8" s="44">
        <f>'QIO STAFFING'!HG116</f>
        <v>0</v>
      </c>
      <c r="AU8" s="314">
        <f>'QIO STAFFING'!HL116*3</f>
        <v>0</v>
      </c>
      <c r="AV8" s="44">
        <f>'QIO STAFFING'!HQ116</f>
        <v>0</v>
      </c>
      <c r="AW8" s="314">
        <f>'QIO STAFFING'!HV116*3</f>
        <v>0</v>
      </c>
      <c r="AX8" s="43" t="e">
        <f>'QIO STAFFING'!IA116</f>
        <v>#DIV/0!</v>
      </c>
      <c r="AY8" s="44">
        <f>'QIO STAFFING'!IB116</f>
        <v>0</v>
      </c>
      <c r="AZ8" s="314">
        <f>'QIO STAFFING'!IG116*3</f>
        <v>0</v>
      </c>
      <c r="BA8" s="44">
        <f>'QIO STAFFING'!IL116</f>
        <v>0</v>
      </c>
      <c r="BB8" s="45">
        <f>'QIO STAFFING'!IQ116</f>
        <v>0</v>
      </c>
    </row>
    <row r="9" spans="1:54">
      <c r="A9" s="42" t="s">
        <v>226</v>
      </c>
      <c r="B9" s="319" t="e">
        <f>'QIO STAFFING'!E117</f>
        <v>#DIV/0!</v>
      </c>
      <c r="C9" s="319" t="e">
        <f>'QIO STAFFING'!J117</f>
        <v>#DIV/0!</v>
      </c>
      <c r="D9" s="43" t="e">
        <f>'QIO STAFFING'!O117</f>
        <v>#DIV/0!</v>
      </c>
      <c r="E9" s="319" t="e">
        <f>'QIO STAFFING'!P117</f>
        <v>#DIV/0!</v>
      </c>
      <c r="F9" s="43" t="e">
        <f>'QIO STAFFING'!U117</f>
        <v>#DIV/0!</v>
      </c>
      <c r="G9" s="319" t="e">
        <f>'QIO STAFFING'!V117</f>
        <v>#DIV/0!</v>
      </c>
      <c r="H9" s="43" t="e">
        <f>'QIO STAFFING'!AA117</f>
        <v>#DIV/0!</v>
      </c>
      <c r="I9" s="393">
        <f>'QIO STAFFING'!AB117*3</f>
        <v>0</v>
      </c>
      <c r="J9" s="44">
        <f>'QIO STAFFING'!AG117</f>
        <v>0</v>
      </c>
      <c r="K9" s="393">
        <f>'QIO STAFFING'!AL117*3</f>
        <v>0</v>
      </c>
      <c r="L9" s="44">
        <f>'QIO STAFFING'!AQ117</f>
        <v>0</v>
      </c>
      <c r="M9" s="536">
        <f>'QIO STAFFING'!AV117*3</f>
        <v>0</v>
      </c>
      <c r="N9" s="537">
        <f>'QIO STAFFING'!BA117</f>
        <v>0</v>
      </c>
      <c r="O9" s="314">
        <f>'QIO STAFFING'!BF117*3</f>
        <v>0</v>
      </c>
      <c r="P9" s="44">
        <f>'QIO STAFFING'!BK117</f>
        <v>0</v>
      </c>
      <c r="Q9" s="314">
        <f>'QIO STAFFING'!BP117*3</f>
        <v>0</v>
      </c>
      <c r="R9" s="44">
        <f>'QIO STAFFING'!BU117</f>
        <v>0</v>
      </c>
      <c r="S9" s="314">
        <f>'QIO STAFFING'!BZ117*3</f>
        <v>0</v>
      </c>
      <c r="T9" s="44">
        <f>'QIO STAFFING'!CE117</f>
        <v>0</v>
      </c>
      <c r="U9" s="314">
        <f>'QIO STAFFING'!CJ117*3</f>
        <v>0</v>
      </c>
      <c r="V9" s="44">
        <f>'QIO STAFFING'!CO117</f>
        <v>0</v>
      </c>
      <c r="W9" s="314">
        <f>'QIO STAFFING'!CT117*3</f>
        <v>0</v>
      </c>
      <c r="X9" s="44">
        <f>'QIO STAFFING'!CY117</f>
        <v>0</v>
      </c>
      <c r="Y9" s="314">
        <f>'QIO STAFFING'!DD117*3</f>
        <v>0</v>
      </c>
      <c r="Z9" s="44">
        <f>'QIO STAFFING'!DI117</f>
        <v>0</v>
      </c>
      <c r="AA9" s="314">
        <f>'QIO STAFFING'!DN117*3</f>
        <v>0</v>
      </c>
      <c r="AB9" s="44">
        <f>'QIO STAFFING'!DS117</f>
        <v>0</v>
      </c>
      <c r="AC9" s="314">
        <f>'QIO STAFFING'!DX117*3</f>
        <v>0</v>
      </c>
      <c r="AD9" s="44">
        <f>'QIO STAFFING'!EC117</f>
        <v>0</v>
      </c>
      <c r="AE9" s="393">
        <f>'QIO STAFFING'!EH117*3</f>
        <v>0</v>
      </c>
      <c r="AF9" s="44">
        <f>'QIO STAFFING'!EM117</f>
        <v>0</v>
      </c>
      <c r="AG9" s="393">
        <f>'QIO STAFFING'!ER117*3</f>
        <v>0</v>
      </c>
      <c r="AH9" s="44">
        <f>'QIO STAFFING'!EW117</f>
        <v>0</v>
      </c>
      <c r="AI9" s="314">
        <f>'QIO STAFFING'!FL117*3</f>
        <v>0</v>
      </c>
      <c r="AJ9" s="44">
        <f>'QIO STAFFING'!FQ117</f>
        <v>0</v>
      </c>
      <c r="AK9" s="55">
        <v>0</v>
      </c>
      <c r="AL9" s="44">
        <v>0</v>
      </c>
      <c r="AM9" s="314">
        <f>'QIO STAFFING'!FX117*3</f>
        <v>0</v>
      </c>
      <c r="AN9" s="44">
        <f>'QIO STAFFING'!GC117</f>
        <v>0</v>
      </c>
      <c r="AO9" s="314">
        <f>'QIO STAFFING'!GH117*3</f>
        <v>0</v>
      </c>
      <c r="AP9" s="198">
        <f>'QIO STAFFING'!GM117</f>
        <v>0</v>
      </c>
      <c r="AQ9" s="314">
        <f>'QIO STAFFING'!GR117*3</f>
        <v>0</v>
      </c>
      <c r="AR9" s="44">
        <f>'QIO STAFFING'!GW117</f>
        <v>0</v>
      </c>
      <c r="AS9" s="314">
        <f>'QIO STAFFING'!HB117*3</f>
        <v>0</v>
      </c>
      <c r="AT9" s="44">
        <f>'QIO STAFFING'!HG117</f>
        <v>0</v>
      </c>
      <c r="AU9" s="314">
        <f>'QIO STAFFING'!HL117*3</f>
        <v>0</v>
      </c>
      <c r="AV9" s="44">
        <f>'QIO STAFFING'!HQ117</f>
        <v>0</v>
      </c>
      <c r="AW9" s="314">
        <f>'QIO STAFFING'!HV117*3</f>
        <v>0</v>
      </c>
      <c r="AX9" s="43" t="e">
        <f>'QIO STAFFING'!IA117</f>
        <v>#DIV/0!</v>
      </c>
      <c r="AY9" s="44">
        <f>'QIO STAFFING'!IB117</f>
        <v>0</v>
      </c>
      <c r="AZ9" s="314">
        <f>'QIO STAFFING'!IG117*3</f>
        <v>0</v>
      </c>
      <c r="BA9" s="44">
        <f>'QIO STAFFING'!IL117</f>
        <v>0</v>
      </c>
      <c r="BB9" s="45">
        <f>'QIO STAFFING'!IQ117</f>
        <v>0</v>
      </c>
    </row>
    <row r="10" spans="1:54" s="208" customFormat="1">
      <c r="A10" s="250" t="s">
        <v>67</v>
      </c>
      <c r="B10" s="320" t="e">
        <f>'QIO STAFFING'!E112</f>
        <v>#DIV/0!</v>
      </c>
      <c r="C10" s="320" t="e">
        <f>'QIO STAFFING'!J112</f>
        <v>#DIV/0!</v>
      </c>
      <c r="D10" s="251" t="e">
        <f>'QIO STAFFING'!O112</f>
        <v>#DIV/0!</v>
      </c>
      <c r="E10" s="320" t="e">
        <f>'QIO STAFFING'!P112</f>
        <v>#DIV/0!</v>
      </c>
      <c r="F10" s="251" t="e">
        <f>'QIO STAFFING'!U112</f>
        <v>#DIV/0!</v>
      </c>
      <c r="G10" s="320" t="e">
        <f>'QIO STAFFING'!V112</f>
        <v>#DIV/0!</v>
      </c>
      <c r="H10" s="251" t="e">
        <f>'QIO STAFFING'!AA112</f>
        <v>#DIV/0!</v>
      </c>
      <c r="I10" s="394">
        <f>'QIO STAFFING'!AB112*3</f>
        <v>0</v>
      </c>
      <c r="J10" s="253">
        <f>'QIO STAFFING'!AG112</f>
        <v>0</v>
      </c>
      <c r="K10" s="394">
        <f>'QIO STAFFING'!AL112*3</f>
        <v>0</v>
      </c>
      <c r="L10" s="253">
        <f>'QIO STAFFING'!AQ112</f>
        <v>0</v>
      </c>
      <c r="M10" s="538">
        <f>'QIO STAFFING'!AV112*3</f>
        <v>0</v>
      </c>
      <c r="N10" s="539">
        <f>'QIO STAFFING'!BA112</f>
        <v>0</v>
      </c>
      <c r="O10" s="315">
        <f>'QIO STAFFING'!BF112*3</f>
        <v>0</v>
      </c>
      <c r="P10" s="253">
        <f>'QIO STAFFING'!BK112</f>
        <v>0</v>
      </c>
      <c r="Q10" s="315">
        <f>'QIO STAFFING'!BP112*3</f>
        <v>0</v>
      </c>
      <c r="R10" s="253">
        <f>'QIO STAFFING'!BU112</f>
        <v>0</v>
      </c>
      <c r="S10" s="315">
        <f>'QIO STAFFING'!BZ112*3</f>
        <v>0</v>
      </c>
      <c r="T10" s="253">
        <f>'QIO STAFFING'!CE112</f>
        <v>0</v>
      </c>
      <c r="U10" s="315">
        <f>'QIO STAFFING'!CJ112*3</f>
        <v>0</v>
      </c>
      <c r="V10" s="253">
        <f>'QIO STAFFING'!CO112</f>
        <v>0</v>
      </c>
      <c r="W10" s="315">
        <f>'QIO STAFFING'!CT112*3</f>
        <v>0</v>
      </c>
      <c r="X10" s="253">
        <f>'QIO STAFFING'!CY112</f>
        <v>0</v>
      </c>
      <c r="Y10" s="315">
        <f>'QIO STAFFING'!DD112*3</f>
        <v>0</v>
      </c>
      <c r="Z10" s="253">
        <f>'QIO STAFFING'!DI112</f>
        <v>0</v>
      </c>
      <c r="AA10" s="315">
        <f>'QIO STAFFING'!DN112*3</f>
        <v>0</v>
      </c>
      <c r="AB10" s="253">
        <f>'QIO STAFFING'!DS112</f>
        <v>0</v>
      </c>
      <c r="AC10" s="315">
        <f>'QIO STAFFING'!DX112*3</f>
        <v>0</v>
      </c>
      <c r="AD10" s="253">
        <f>'QIO STAFFING'!EC112</f>
        <v>0</v>
      </c>
      <c r="AE10" s="394">
        <f>'QIO STAFFING'!EH112*3</f>
        <v>0</v>
      </c>
      <c r="AF10" s="253">
        <f>'QIO STAFFING'!EM112</f>
        <v>0</v>
      </c>
      <c r="AG10" s="394">
        <f>'QIO STAFFING'!ER112*3</f>
        <v>0</v>
      </c>
      <c r="AH10" s="253">
        <f>'QIO STAFFING'!EW112</f>
        <v>0</v>
      </c>
      <c r="AI10" s="315">
        <f>'QIO STAFFING'!FL112*3</f>
        <v>0</v>
      </c>
      <c r="AJ10" s="253">
        <f>'QIO STAFFING'!FQ112</f>
        <v>0</v>
      </c>
      <c r="AK10" s="252">
        <v>0</v>
      </c>
      <c r="AL10" s="253">
        <v>0</v>
      </c>
      <c r="AM10" s="315">
        <f>'QIO STAFFING'!FX112*3</f>
        <v>0</v>
      </c>
      <c r="AN10" s="253">
        <f>'QIO STAFFING'!GC112</f>
        <v>0</v>
      </c>
      <c r="AO10" s="315">
        <f>'QIO STAFFING'!GH112*3</f>
        <v>0</v>
      </c>
      <c r="AP10" s="254">
        <f>'QIO STAFFING'!GM112</f>
        <v>0</v>
      </c>
      <c r="AQ10" s="315">
        <f>'QIO STAFFING'!GR112*3</f>
        <v>0</v>
      </c>
      <c r="AR10" s="253">
        <f>'QIO STAFFING'!GW112</f>
        <v>0</v>
      </c>
      <c r="AS10" s="315">
        <f>'QIO STAFFING'!HB112*3</f>
        <v>0</v>
      </c>
      <c r="AT10" s="253">
        <f>'QIO STAFFING'!HG112</f>
        <v>0</v>
      </c>
      <c r="AU10" s="315">
        <f>'QIO STAFFING'!HL112*3</f>
        <v>0</v>
      </c>
      <c r="AV10" s="253">
        <f>'QIO STAFFING'!HQ112</f>
        <v>0</v>
      </c>
      <c r="AW10" s="315">
        <f>'QIO STAFFING'!HV112*3</f>
        <v>0</v>
      </c>
      <c r="AX10" s="251" t="e">
        <f>'QIO STAFFING'!IA112</f>
        <v>#DIV/0!</v>
      </c>
      <c r="AY10" s="253">
        <f>'QIO STAFFING'!IB112</f>
        <v>0</v>
      </c>
      <c r="AZ10" s="315">
        <f>'QIO STAFFING'!IG112*3</f>
        <v>0</v>
      </c>
      <c r="BA10" s="253">
        <f>'QIO STAFFING'!IL112</f>
        <v>0</v>
      </c>
      <c r="BB10" s="255">
        <f>'QIO STAFFING'!IQ112</f>
        <v>0</v>
      </c>
    </row>
    <row r="11" spans="1:54">
      <c r="A11" s="36"/>
      <c r="I11" s="50"/>
      <c r="O11" s="50"/>
      <c r="Q11" s="50"/>
      <c r="S11" s="50"/>
      <c r="U11" s="50"/>
      <c r="V11" s="50"/>
      <c r="W11" s="50"/>
      <c r="Y11" s="50"/>
      <c r="AI11" s="50"/>
      <c r="AK11" s="50"/>
      <c r="AM11" s="50"/>
    </row>
    <row r="12" spans="1:54">
      <c r="A12" s="246"/>
      <c r="B12" s="248"/>
      <c r="C12" s="248"/>
      <c r="D12" s="248"/>
      <c r="E12" s="248"/>
      <c r="F12" s="248"/>
      <c r="G12" s="248"/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  <c r="AI12" s="248"/>
      <c r="AJ12" s="248"/>
      <c r="AK12" s="248"/>
      <c r="AL12" s="248"/>
      <c r="AM12" s="248"/>
      <c r="AN12" s="248"/>
      <c r="AO12" s="248"/>
      <c r="AP12" s="248"/>
      <c r="AQ12" s="248"/>
      <c r="AR12" s="248"/>
      <c r="AS12" s="248"/>
      <c r="AT12" s="248"/>
      <c r="AU12" s="248"/>
      <c r="AV12" s="248"/>
      <c r="AW12" s="248"/>
      <c r="AX12" s="248"/>
      <c r="AY12" s="248"/>
      <c r="AZ12" s="248"/>
      <c r="BA12" s="248"/>
      <c r="BB12" s="248"/>
    </row>
    <row r="13" spans="1:54">
      <c r="A13" s="247"/>
      <c r="B13" s="249"/>
      <c r="C13" s="249"/>
      <c r="D13" s="249"/>
      <c r="E13" s="249"/>
      <c r="F13" s="249"/>
      <c r="G13" s="295"/>
      <c r="H13" s="249"/>
      <c r="I13" s="272"/>
      <c r="J13" s="249"/>
      <c r="K13" s="272"/>
      <c r="L13" s="249"/>
      <c r="M13" s="272"/>
      <c r="N13" s="249"/>
      <c r="O13" s="272"/>
      <c r="P13" s="249"/>
      <c r="Q13" s="272"/>
      <c r="R13" s="249"/>
      <c r="S13" s="272"/>
      <c r="T13" s="249"/>
      <c r="U13" s="272"/>
      <c r="V13" s="249"/>
      <c r="W13" s="272"/>
      <c r="X13" s="249"/>
      <c r="Y13" s="272"/>
      <c r="Z13" s="249"/>
      <c r="AA13" s="272"/>
      <c r="AB13" s="249"/>
      <c r="AC13" s="272"/>
      <c r="AD13" s="249"/>
      <c r="AE13" s="249"/>
      <c r="AF13" s="249"/>
      <c r="AG13" s="249"/>
      <c r="AH13" s="249"/>
      <c r="AI13" s="272"/>
      <c r="AJ13" s="249"/>
      <c r="AK13" s="272"/>
      <c r="AL13" s="249"/>
      <c r="AM13" s="272"/>
      <c r="AN13" s="249"/>
      <c r="AO13" s="272"/>
      <c r="AP13" s="249"/>
      <c r="AQ13" s="272"/>
      <c r="AR13" s="249"/>
      <c r="AS13" s="272"/>
      <c r="AT13" s="249"/>
      <c r="AU13" s="272"/>
      <c r="AV13" s="249"/>
      <c r="AW13" s="273"/>
      <c r="AX13" s="294"/>
      <c r="AY13" s="249"/>
      <c r="AZ13" s="272"/>
      <c r="BA13" s="249"/>
      <c r="BB13" s="273"/>
    </row>
  </sheetData>
  <mergeCells count="1">
    <mergeCell ref="A3:A5"/>
  </mergeCells>
  <phoneticPr fontId="6" type="noConversion"/>
  <printOptions gridLines="1" gridLinesSet="0"/>
  <pageMargins left="0.2" right="0.22" top="1" bottom="1" header="0.5" footer="0.5"/>
  <pageSetup scale="90" orientation="landscape" horizontalDpi="4294967293" verticalDpi="300" r:id="rId1"/>
  <headerFooter alignWithMargins="0">
    <oddHeader>&amp;CStaffing Proposal Summary
Quality Improvement
 Organization 9th SOW Business Proposal</oddHeader>
    <oddFooter>&amp;LForm Sum&amp;CPage &amp;P&amp;RPrepared on: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U46"/>
  <sheetViews>
    <sheetView zoomScale="75" zoomScaleNormal="75" workbookViewId="0"/>
  </sheetViews>
  <sheetFormatPr defaultRowHeight="13.2"/>
  <cols>
    <col min="4" max="9" width="12.6640625" customWidth="1"/>
    <col min="10" max="11" width="11.109375" customWidth="1"/>
    <col min="13" max="13" width="13.109375" customWidth="1"/>
    <col min="14" max="14" width="13.33203125" customWidth="1"/>
    <col min="15" max="15" width="12.44140625" customWidth="1"/>
    <col min="16" max="16" width="11.88671875" customWidth="1"/>
    <col min="18" max="18" width="17.88671875" customWidth="1"/>
  </cols>
  <sheetData>
    <row r="1" spans="1:18">
      <c r="A1" s="110"/>
      <c r="B1" s="110"/>
      <c r="D1" s="110"/>
      <c r="E1" s="134" t="s">
        <v>610</v>
      </c>
      <c r="F1" s="110"/>
      <c r="G1" s="110"/>
      <c r="H1" s="110"/>
      <c r="I1" s="110"/>
    </row>
    <row r="2" spans="1:18">
      <c r="A2" s="110"/>
      <c r="B2" s="110"/>
      <c r="D2" s="110"/>
      <c r="E2" s="134" t="s">
        <v>543</v>
      </c>
      <c r="F2" s="110"/>
      <c r="G2" s="110"/>
      <c r="H2" s="110"/>
      <c r="I2" s="110"/>
    </row>
    <row r="3" spans="1:18">
      <c r="A3" s="110"/>
      <c r="B3" s="110"/>
      <c r="D3" s="110"/>
      <c r="E3" s="134" t="s">
        <v>247</v>
      </c>
      <c r="F3" s="110"/>
      <c r="G3" s="110"/>
      <c r="H3" s="110"/>
      <c r="I3" s="110"/>
    </row>
    <row r="4" spans="1:18">
      <c r="A4" s="110"/>
      <c r="B4" s="110"/>
      <c r="C4" s="110"/>
      <c r="D4" s="110"/>
      <c r="E4" s="110"/>
      <c r="F4" s="110"/>
      <c r="G4" s="110"/>
      <c r="H4" s="110"/>
      <c r="I4" s="110"/>
    </row>
    <row r="5" spans="1:18">
      <c r="A5" s="107" t="s">
        <v>251</v>
      </c>
      <c r="B5" s="107"/>
      <c r="C5" s="107"/>
      <c r="D5" s="107"/>
      <c r="E5" s="114"/>
      <c r="F5" s="107" t="s">
        <v>0</v>
      </c>
      <c r="G5" s="107"/>
      <c r="H5" s="107"/>
      <c r="I5" s="114"/>
    </row>
    <row r="6" spans="1:18">
      <c r="A6" s="123">
        <f>'F718 BP SUM '!A3</f>
        <v>0</v>
      </c>
      <c r="B6" s="123"/>
      <c r="C6" s="123"/>
      <c r="D6" s="123"/>
      <c r="E6" s="111"/>
      <c r="F6" s="123">
        <f>+'F718 BP SUM '!J3</f>
        <v>0</v>
      </c>
      <c r="G6" s="123"/>
      <c r="H6" s="110"/>
      <c r="I6" s="111"/>
    </row>
    <row r="7" spans="1:18">
      <c r="A7" s="123">
        <f>+'F718 BP SUM '!A4</f>
        <v>0</v>
      </c>
      <c r="B7" s="123"/>
      <c r="C7" s="123"/>
      <c r="D7" s="123"/>
      <c r="E7" s="111"/>
      <c r="F7" s="110"/>
      <c r="G7" s="110"/>
      <c r="H7" s="110"/>
      <c r="I7" s="111"/>
    </row>
    <row r="8" spans="1:18">
      <c r="A8" s="123">
        <f>+'F718 BP SUM '!A5</f>
        <v>0</v>
      </c>
      <c r="B8" s="123"/>
      <c r="C8" s="123"/>
      <c r="D8" s="123"/>
      <c r="E8" s="111"/>
      <c r="F8" s="107" t="s">
        <v>1</v>
      </c>
      <c r="G8" s="107"/>
      <c r="H8" s="107"/>
      <c r="I8" s="114"/>
    </row>
    <row r="9" spans="1:18">
      <c r="A9" s="110"/>
      <c r="B9" s="110"/>
      <c r="C9" s="110"/>
      <c r="D9" s="110"/>
      <c r="E9" s="111"/>
      <c r="F9" s="110"/>
      <c r="G9" s="110"/>
      <c r="H9" s="110"/>
      <c r="I9" s="111"/>
    </row>
    <row r="10" spans="1:18">
      <c r="A10" s="107" t="s">
        <v>253</v>
      </c>
      <c r="B10" s="107"/>
      <c r="C10" s="126">
        <f>+'F718 BP SUM '!C7</f>
        <v>0</v>
      </c>
      <c r="D10" s="107"/>
      <c r="E10" s="114"/>
      <c r="F10" s="110" t="s">
        <v>2</v>
      </c>
      <c r="G10" s="140">
        <f>+'F718 BP SUM '!K7</f>
        <v>0</v>
      </c>
      <c r="H10" s="110"/>
      <c r="I10" s="111"/>
    </row>
    <row r="11" spans="1:18">
      <c r="A11" s="110"/>
      <c r="B11" s="110"/>
      <c r="C11" s="110"/>
      <c r="D11" s="110"/>
      <c r="E11" s="111"/>
      <c r="F11" s="110"/>
      <c r="G11" s="110"/>
      <c r="H11" s="110"/>
      <c r="I11" s="111"/>
    </row>
    <row r="12" spans="1:18">
      <c r="A12" s="128"/>
      <c r="B12" s="128"/>
      <c r="C12" s="128"/>
      <c r="D12" s="128"/>
      <c r="E12" s="129"/>
      <c r="F12" s="128" t="s">
        <v>3</v>
      </c>
      <c r="G12" s="130">
        <f>+'F718 BP SUM '!K9</f>
        <v>0</v>
      </c>
      <c r="H12" s="128"/>
      <c r="I12" s="129"/>
    </row>
    <row r="13" spans="1:18">
      <c r="A13" s="131"/>
      <c r="B13" s="132"/>
      <c r="C13" s="132"/>
      <c r="D13" s="132"/>
      <c r="E13" s="132"/>
      <c r="F13" s="132"/>
      <c r="G13" s="132"/>
      <c r="H13" s="132"/>
      <c r="I13" s="141"/>
    </row>
    <row r="14" spans="1:18" s="208" customFormat="1" ht="48" customHeight="1">
      <c r="A14" s="647" t="s">
        <v>66</v>
      </c>
      <c r="B14" s="647"/>
      <c r="C14" s="648"/>
      <c r="D14" s="656" t="s">
        <v>539</v>
      </c>
      <c r="E14" s="656" t="s">
        <v>614</v>
      </c>
      <c r="F14" s="656" t="s">
        <v>540</v>
      </c>
      <c r="G14" s="656" t="s">
        <v>578</v>
      </c>
      <c r="H14" s="656" t="s">
        <v>579</v>
      </c>
      <c r="I14" s="656" t="s">
        <v>580</v>
      </c>
      <c r="J14" s="660" t="s">
        <v>581</v>
      </c>
      <c r="K14" s="663" t="s">
        <v>582</v>
      </c>
      <c r="L14" s="656" t="s">
        <v>583</v>
      </c>
      <c r="M14" s="656" t="s">
        <v>584</v>
      </c>
      <c r="N14" s="656" t="s">
        <v>585</v>
      </c>
      <c r="O14" s="656" t="s">
        <v>586</v>
      </c>
      <c r="P14" s="644" t="s">
        <v>587</v>
      </c>
      <c r="Q14" s="644" t="s">
        <v>648</v>
      </c>
      <c r="R14" s="653" t="s">
        <v>613</v>
      </c>
    </row>
    <row r="15" spans="1:18" s="208" customFormat="1">
      <c r="A15" s="649"/>
      <c r="B15" s="649"/>
      <c r="C15" s="650"/>
      <c r="D15" s="657"/>
      <c r="E15" s="657"/>
      <c r="F15" s="657"/>
      <c r="G15" s="657"/>
      <c r="H15" s="657"/>
      <c r="I15" s="657"/>
      <c r="J15" s="661"/>
      <c r="K15" s="664"/>
      <c r="L15" s="657"/>
      <c r="M15" s="657"/>
      <c r="N15" s="657"/>
      <c r="O15" s="657"/>
      <c r="P15" s="645"/>
      <c r="Q15" s="645"/>
      <c r="R15" s="654"/>
    </row>
    <row r="16" spans="1:18" s="208" customFormat="1" ht="13.5" customHeight="1" thickBot="1">
      <c r="A16" s="651"/>
      <c r="B16" s="651"/>
      <c r="C16" s="652"/>
      <c r="D16" s="658"/>
      <c r="E16" s="658"/>
      <c r="F16" s="658"/>
      <c r="G16" s="658"/>
      <c r="H16" s="658"/>
      <c r="I16" s="658"/>
      <c r="J16" s="662"/>
      <c r="K16" s="665"/>
      <c r="L16" s="658"/>
      <c r="M16" s="658"/>
      <c r="N16" s="658"/>
      <c r="O16" s="658"/>
      <c r="P16" s="659"/>
      <c r="Q16" s="646"/>
      <c r="R16" s="655"/>
    </row>
    <row r="17" spans="1:18" ht="13.8" thickTop="1">
      <c r="A17" s="429" t="s">
        <v>98</v>
      </c>
      <c r="C17" s="32"/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2">
        <v>0</v>
      </c>
      <c r="L17" s="72">
        <v>0</v>
      </c>
      <c r="M17" s="72">
        <v>0</v>
      </c>
      <c r="N17" s="72">
        <v>0</v>
      </c>
      <c r="O17" s="72">
        <v>0</v>
      </c>
      <c r="P17" s="72">
        <v>0</v>
      </c>
      <c r="Q17" s="72">
        <v>0</v>
      </c>
      <c r="R17" s="72">
        <f>SUM(D17:Q17)</f>
        <v>0</v>
      </c>
    </row>
    <row r="18" spans="1:18">
      <c r="A18" s="429" t="s">
        <v>99</v>
      </c>
      <c r="C18" s="32"/>
      <c r="D18" s="72">
        <v>0</v>
      </c>
      <c r="E18" s="72">
        <v>0</v>
      </c>
      <c r="F18" s="72">
        <v>0</v>
      </c>
      <c r="G18" s="72">
        <v>0</v>
      </c>
      <c r="H18" s="72">
        <v>0</v>
      </c>
      <c r="I18" s="72">
        <v>0</v>
      </c>
      <c r="J18" s="72">
        <v>0</v>
      </c>
      <c r="K18" s="72">
        <v>0</v>
      </c>
      <c r="L18" s="72">
        <v>0</v>
      </c>
      <c r="M18" s="72">
        <v>0</v>
      </c>
      <c r="N18" s="72">
        <v>0</v>
      </c>
      <c r="O18" s="72">
        <v>0</v>
      </c>
      <c r="P18" s="566">
        <v>0</v>
      </c>
      <c r="Q18" s="567">
        <v>0</v>
      </c>
      <c r="R18" s="72">
        <f t="shared" ref="R18:R42" si="0">SUM(D18:Q18)</f>
        <v>0</v>
      </c>
    </row>
    <row r="19" spans="1:18">
      <c r="A19" s="429" t="s">
        <v>100</v>
      </c>
      <c r="C19" s="32"/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2">
        <v>0</v>
      </c>
      <c r="L19" s="72">
        <v>0</v>
      </c>
      <c r="M19" s="72">
        <v>0</v>
      </c>
      <c r="N19" s="72">
        <v>0</v>
      </c>
      <c r="O19" s="72">
        <v>0</v>
      </c>
      <c r="P19" s="72">
        <v>0</v>
      </c>
      <c r="Q19" s="72">
        <v>0</v>
      </c>
      <c r="R19" s="72">
        <f t="shared" si="0"/>
        <v>0</v>
      </c>
    </row>
    <row r="20" spans="1:18">
      <c r="A20" s="429" t="s">
        <v>101</v>
      </c>
      <c r="C20" s="32"/>
      <c r="D20" s="72">
        <v>0</v>
      </c>
      <c r="E20" s="72">
        <v>0</v>
      </c>
      <c r="F20" s="72">
        <v>0</v>
      </c>
      <c r="G20" s="72">
        <v>0</v>
      </c>
      <c r="H20" s="72">
        <v>0</v>
      </c>
      <c r="I20" s="72">
        <v>0</v>
      </c>
      <c r="J20" s="72">
        <v>0</v>
      </c>
      <c r="K20" s="72">
        <v>0</v>
      </c>
      <c r="L20" s="72">
        <v>0</v>
      </c>
      <c r="M20" s="72">
        <v>0</v>
      </c>
      <c r="N20" s="72">
        <v>0</v>
      </c>
      <c r="O20" s="72">
        <v>0</v>
      </c>
      <c r="P20" s="72">
        <v>0</v>
      </c>
      <c r="Q20" s="72">
        <v>0</v>
      </c>
      <c r="R20" s="72">
        <f t="shared" si="0"/>
        <v>0</v>
      </c>
    </row>
    <row r="21" spans="1:18">
      <c r="A21" s="429" t="s">
        <v>102</v>
      </c>
      <c r="C21" s="32"/>
      <c r="D21" s="72">
        <v>0</v>
      </c>
      <c r="E21" s="72">
        <v>0</v>
      </c>
      <c r="F21" s="72">
        <v>0</v>
      </c>
      <c r="G21" s="72">
        <v>0</v>
      </c>
      <c r="H21" s="72">
        <v>0</v>
      </c>
      <c r="I21" s="72">
        <v>0</v>
      </c>
      <c r="J21" s="72">
        <v>0</v>
      </c>
      <c r="K21" s="72">
        <v>0</v>
      </c>
      <c r="L21" s="72">
        <v>0</v>
      </c>
      <c r="M21" s="72">
        <v>0</v>
      </c>
      <c r="N21" s="72">
        <v>0</v>
      </c>
      <c r="O21" s="72">
        <v>0</v>
      </c>
      <c r="P21" s="72">
        <v>0</v>
      </c>
      <c r="Q21" s="72">
        <v>0</v>
      </c>
      <c r="R21" s="72">
        <f t="shared" si="0"/>
        <v>0</v>
      </c>
    </row>
    <row r="22" spans="1:18">
      <c r="A22" s="429" t="s">
        <v>103</v>
      </c>
      <c r="C22" s="32"/>
      <c r="D22" s="72">
        <v>0</v>
      </c>
      <c r="E22" s="72">
        <v>0</v>
      </c>
      <c r="F22" s="72">
        <v>0</v>
      </c>
      <c r="G22" s="72">
        <v>0</v>
      </c>
      <c r="H22" s="72">
        <v>0</v>
      </c>
      <c r="I22" s="72">
        <v>0</v>
      </c>
      <c r="J22" s="72">
        <v>0</v>
      </c>
      <c r="K22" s="72">
        <v>0</v>
      </c>
      <c r="L22" s="72">
        <v>0</v>
      </c>
      <c r="M22" s="72">
        <v>0</v>
      </c>
      <c r="N22" s="72">
        <v>0</v>
      </c>
      <c r="O22" s="72">
        <v>0</v>
      </c>
      <c r="P22" s="72">
        <v>0</v>
      </c>
      <c r="Q22" s="72">
        <v>0</v>
      </c>
      <c r="R22" s="72">
        <f t="shared" si="0"/>
        <v>0</v>
      </c>
    </row>
    <row r="23" spans="1:18">
      <c r="A23" s="429" t="s">
        <v>104</v>
      </c>
      <c r="C23" s="32"/>
      <c r="D23" s="72">
        <v>0</v>
      </c>
      <c r="E23" s="72">
        <v>0</v>
      </c>
      <c r="F23" s="72">
        <v>0</v>
      </c>
      <c r="G23" s="72">
        <v>0</v>
      </c>
      <c r="H23" s="72">
        <v>0</v>
      </c>
      <c r="I23" s="72">
        <v>0</v>
      </c>
      <c r="J23" s="72">
        <v>0</v>
      </c>
      <c r="K23" s="72">
        <v>0</v>
      </c>
      <c r="L23" s="72">
        <v>0</v>
      </c>
      <c r="M23" s="72">
        <v>0</v>
      </c>
      <c r="N23" s="72">
        <v>0</v>
      </c>
      <c r="O23" s="72">
        <v>0</v>
      </c>
      <c r="P23" s="72">
        <v>0</v>
      </c>
      <c r="Q23" s="72">
        <v>0</v>
      </c>
      <c r="R23" s="72">
        <f t="shared" si="0"/>
        <v>0</v>
      </c>
    </row>
    <row r="24" spans="1:18">
      <c r="A24" s="429" t="s">
        <v>105</v>
      </c>
      <c r="C24" s="32"/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2">
        <v>0</v>
      </c>
      <c r="L24" s="72">
        <v>0</v>
      </c>
      <c r="M24" s="72">
        <v>0</v>
      </c>
      <c r="N24" s="72">
        <v>0</v>
      </c>
      <c r="O24" s="72">
        <v>0</v>
      </c>
      <c r="P24" s="72">
        <v>0</v>
      </c>
      <c r="Q24" s="72">
        <v>0</v>
      </c>
      <c r="R24" s="72">
        <f t="shared" si="0"/>
        <v>0</v>
      </c>
    </row>
    <row r="25" spans="1:18">
      <c r="A25" s="429" t="s">
        <v>106</v>
      </c>
      <c r="C25" s="32"/>
      <c r="D25" s="72">
        <v>0</v>
      </c>
      <c r="E25" s="72">
        <v>0</v>
      </c>
      <c r="F25" s="72">
        <v>0</v>
      </c>
      <c r="G25" s="72">
        <v>0</v>
      </c>
      <c r="H25" s="72">
        <v>0</v>
      </c>
      <c r="I25" s="72">
        <v>0</v>
      </c>
      <c r="J25" s="72">
        <v>0</v>
      </c>
      <c r="K25" s="72">
        <v>0</v>
      </c>
      <c r="L25" s="72">
        <v>0</v>
      </c>
      <c r="M25" s="72">
        <v>0</v>
      </c>
      <c r="N25" s="72">
        <v>0</v>
      </c>
      <c r="O25" s="72">
        <v>0</v>
      </c>
      <c r="P25" s="72">
        <v>0</v>
      </c>
      <c r="Q25" s="72">
        <v>0</v>
      </c>
      <c r="R25" s="72">
        <f t="shared" si="0"/>
        <v>0</v>
      </c>
    </row>
    <row r="26" spans="1:18">
      <c r="A26" s="429" t="s">
        <v>542</v>
      </c>
      <c r="C26" s="32"/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2">
        <v>0</v>
      </c>
      <c r="L26" s="72">
        <v>0</v>
      </c>
      <c r="M26" s="72">
        <v>0</v>
      </c>
      <c r="N26" s="72">
        <v>0</v>
      </c>
      <c r="O26" s="72">
        <v>0</v>
      </c>
      <c r="P26" s="72">
        <v>0</v>
      </c>
      <c r="Q26" s="72">
        <v>0</v>
      </c>
      <c r="R26" s="72">
        <f t="shared" si="0"/>
        <v>0</v>
      </c>
    </row>
    <row r="27" spans="1:18">
      <c r="A27" s="429" t="s">
        <v>107</v>
      </c>
      <c r="C27" s="32"/>
      <c r="D27" s="72">
        <v>0</v>
      </c>
      <c r="E27" s="72">
        <v>0</v>
      </c>
      <c r="F27" s="72">
        <v>0</v>
      </c>
      <c r="G27" s="72">
        <v>0</v>
      </c>
      <c r="H27" s="72">
        <v>0</v>
      </c>
      <c r="I27" s="72">
        <v>0</v>
      </c>
      <c r="J27" s="72">
        <v>0</v>
      </c>
      <c r="K27" s="72">
        <v>0</v>
      </c>
      <c r="L27" s="72">
        <v>0</v>
      </c>
      <c r="M27" s="72">
        <v>0</v>
      </c>
      <c r="N27" s="72">
        <v>0</v>
      </c>
      <c r="O27" s="72">
        <v>0</v>
      </c>
      <c r="P27" s="72">
        <v>0</v>
      </c>
      <c r="Q27" s="72">
        <v>0</v>
      </c>
      <c r="R27" s="72">
        <f t="shared" si="0"/>
        <v>0</v>
      </c>
    </row>
    <row r="28" spans="1:18">
      <c r="A28" s="429" t="s">
        <v>108</v>
      </c>
      <c r="C28" s="32"/>
      <c r="D28" s="450"/>
      <c r="E28" s="450"/>
      <c r="F28" s="450"/>
      <c r="G28" s="450"/>
      <c r="H28" s="450"/>
      <c r="I28" s="450"/>
      <c r="J28" s="450"/>
      <c r="K28" s="450"/>
      <c r="L28" s="450"/>
      <c r="M28" s="450"/>
      <c r="N28" s="450"/>
      <c r="O28" s="450"/>
      <c r="P28" s="450"/>
      <c r="Q28" s="450"/>
      <c r="R28" s="450"/>
    </row>
    <row r="29" spans="1:18">
      <c r="A29" s="429" t="s">
        <v>109</v>
      </c>
      <c r="C29" s="32"/>
      <c r="D29" s="72">
        <v>0</v>
      </c>
      <c r="E29" s="72">
        <v>0</v>
      </c>
      <c r="F29" s="72">
        <v>0</v>
      </c>
      <c r="G29" s="72">
        <v>0</v>
      </c>
      <c r="H29" s="72">
        <v>0</v>
      </c>
      <c r="I29" s="72">
        <v>0</v>
      </c>
      <c r="J29" s="72">
        <v>0</v>
      </c>
      <c r="K29" s="72">
        <v>0</v>
      </c>
      <c r="L29" s="72">
        <v>0</v>
      </c>
      <c r="M29" s="72">
        <v>0</v>
      </c>
      <c r="N29" s="72">
        <v>0</v>
      </c>
      <c r="O29" s="72">
        <v>0</v>
      </c>
      <c r="P29" s="72">
        <v>0</v>
      </c>
      <c r="Q29" s="72">
        <v>0</v>
      </c>
      <c r="R29" s="72">
        <f t="shared" si="0"/>
        <v>0</v>
      </c>
    </row>
    <row r="30" spans="1:18">
      <c r="A30" s="429" t="s">
        <v>110</v>
      </c>
      <c r="C30" s="32"/>
      <c r="D30" s="450"/>
      <c r="E30" s="450"/>
      <c r="F30" s="450"/>
      <c r="G30" s="450"/>
      <c r="H30" s="450"/>
      <c r="I30" s="450"/>
      <c r="J30" s="450"/>
      <c r="K30" s="450"/>
      <c r="L30" s="450"/>
      <c r="M30" s="450"/>
      <c r="N30" s="450"/>
      <c r="O30" s="450"/>
      <c r="P30" s="450"/>
      <c r="Q30" s="450"/>
      <c r="R30" s="450"/>
    </row>
    <row r="31" spans="1:18">
      <c r="A31" s="429" t="s">
        <v>111</v>
      </c>
      <c r="C31" s="32"/>
      <c r="D31" s="72">
        <v>0</v>
      </c>
      <c r="E31" s="72">
        <v>0</v>
      </c>
      <c r="F31" s="72">
        <v>0</v>
      </c>
      <c r="G31" s="72">
        <v>0</v>
      </c>
      <c r="H31" s="72">
        <v>0</v>
      </c>
      <c r="I31" s="72">
        <v>0</v>
      </c>
      <c r="J31" s="72">
        <v>0</v>
      </c>
      <c r="K31" s="72">
        <v>0</v>
      </c>
      <c r="L31" s="72">
        <v>0</v>
      </c>
      <c r="M31" s="72">
        <v>0</v>
      </c>
      <c r="N31" s="72">
        <v>0</v>
      </c>
      <c r="O31" s="72">
        <v>0</v>
      </c>
      <c r="P31" s="72">
        <v>0</v>
      </c>
      <c r="Q31" s="72">
        <v>0</v>
      </c>
      <c r="R31" s="72">
        <f t="shared" si="0"/>
        <v>0</v>
      </c>
    </row>
    <row r="32" spans="1:18">
      <c r="A32" s="429" t="s">
        <v>112</v>
      </c>
      <c r="C32" s="32"/>
      <c r="D32" s="72">
        <v>0</v>
      </c>
      <c r="E32" s="72">
        <v>0</v>
      </c>
      <c r="F32" s="72">
        <v>0</v>
      </c>
      <c r="G32" s="72">
        <v>0</v>
      </c>
      <c r="H32" s="72">
        <v>0</v>
      </c>
      <c r="I32" s="72">
        <v>0</v>
      </c>
      <c r="J32" s="72">
        <v>0</v>
      </c>
      <c r="K32" s="72">
        <v>0</v>
      </c>
      <c r="L32" s="72">
        <v>0</v>
      </c>
      <c r="M32" s="72">
        <v>0</v>
      </c>
      <c r="N32" s="72">
        <v>0</v>
      </c>
      <c r="O32" s="72">
        <v>0</v>
      </c>
      <c r="P32" s="72">
        <v>0</v>
      </c>
      <c r="Q32" s="72">
        <v>0</v>
      </c>
      <c r="R32" s="72">
        <f t="shared" si="0"/>
        <v>0</v>
      </c>
    </row>
    <row r="33" spans="1:21">
      <c r="A33" s="429" t="s">
        <v>113</v>
      </c>
      <c r="C33" s="32"/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2">
        <v>0</v>
      </c>
      <c r="L33" s="72">
        <v>0</v>
      </c>
      <c r="M33" s="72">
        <v>0</v>
      </c>
      <c r="N33" s="72">
        <v>0</v>
      </c>
      <c r="O33" s="72">
        <v>0</v>
      </c>
      <c r="P33" s="72">
        <v>0</v>
      </c>
      <c r="Q33" s="72">
        <v>0</v>
      </c>
      <c r="R33" s="72">
        <f t="shared" si="0"/>
        <v>0</v>
      </c>
    </row>
    <row r="34" spans="1:21">
      <c r="A34" s="429" t="s">
        <v>114</v>
      </c>
      <c r="C34" s="32"/>
      <c r="D34" s="72">
        <v>0</v>
      </c>
      <c r="E34" s="72">
        <v>0</v>
      </c>
      <c r="F34" s="72">
        <v>0</v>
      </c>
      <c r="G34" s="72">
        <v>0</v>
      </c>
      <c r="H34" s="72">
        <v>0</v>
      </c>
      <c r="I34" s="72">
        <v>0</v>
      </c>
      <c r="J34" s="72">
        <v>0</v>
      </c>
      <c r="K34" s="72">
        <v>0</v>
      </c>
      <c r="L34" s="72">
        <v>0</v>
      </c>
      <c r="M34" s="72">
        <v>0</v>
      </c>
      <c r="N34" s="72">
        <v>0</v>
      </c>
      <c r="O34" s="72">
        <v>0</v>
      </c>
      <c r="P34" s="72">
        <v>0</v>
      </c>
      <c r="Q34" s="72">
        <v>0</v>
      </c>
      <c r="R34" s="72">
        <f t="shared" si="0"/>
        <v>0</v>
      </c>
    </row>
    <row r="35" spans="1:21">
      <c r="A35" s="429" t="s">
        <v>115</v>
      </c>
      <c r="C35" s="32"/>
      <c r="D35" s="72">
        <v>0</v>
      </c>
      <c r="E35" s="72">
        <v>0</v>
      </c>
      <c r="F35" s="72">
        <v>0</v>
      </c>
      <c r="G35" s="72">
        <v>0</v>
      </c>
      <c r="H35" s="72">
        <v>0</v>
      </c>
      <c r="I35" s="72">
        <v>0</v>
      </c>
      <c r="J35" s="72">
        <v>0</v>
      </c>
      <c r="K35" s="72">
        <v>0</v>
      </c>
      <c r="L35" s="72">
        <v>0</v>
      </c>
      <c r="M35" s="72">
        <v>0</v>
      </c>
      <c r="N35" s="72">
        <v>0</v>
      </c>
      <c r="O35" s="72">
        <v>0</v>
      </c>
      <c r="P35" s="72">
        <v>0</v>
      </c>
      <c r="Q35" s="72">
        <v>0</v>
      </c>
      <c r="R35" s="72">
        <f t="shared" si="0"/>
        <v>0</v>
      </c>
    </row>
    <row r="36" spans="1:21">
      <c r="A36" s="429" t="s">
        <v>116</v>
      </c>
      <c r="C36" s="32"/>
      <c r="D36" s="72">
        <v>0</v>
      </c>
      <c r="E36" s="72">
        <v>0</v>
      </c>
      <c r="F36" s="72">
        <v>0</v>
      </c>
      <c r="G36" s="72">
        <v>0</v>
      </c>
      <c r="H36" s="72">
        <v>0</v>
      </c>
      <c r="I36" s="72">
        <v>0</v>
      </c>
      <c r="J36" s="72">
        <v>0</v>
      </c>
      <c r="K36" s="72">
        <v>0</v>
      </c>
      <c r="L36" s="72">
        <v>0</v>
      </c>
      <c r="M36" s="72">
        <v>0</v>
      </c>
      <c r="N36" s="72">
        <v>0</v>
      </c>
      <c r="O36" s="72">
        <v>0</v>
      </c>
      <c r="P36" s="72">
        <v>0</v>
      </c>
      <c r="Q36" s="72">
        <v>0</v>
      </c>
      <c r="R36" s="72">
        <f t="shared" si="0"/>
        <v>0</v>
      </c>
    </row>
    <row r="37" spans="1:21">
      <c r="A37" s="429" t="s">
        <v>117</v>
      </c>
      <c r="C37" s="32"/>
      <c r="D37" s="72">
        <v>0</v>
      </c>
      <c r="E37" s="72">
        <v>0</v>
      </c>
      <c r="F37" s="72">
        <v>0</v>
      </c>
      <c r="G37" s="72">
        <v>0</v>
      </c>
      <c r="H37" s="72">
        <v>0</v>
      </c>
      <c r="I37" s="72">
        <v>0</v>
      </c>
      <c r="J37" s="72">
        <v>0</v>
      </c>
      <c r="K37" s="72">
        <v>0</v>
      </c>
      <c r="L37" s="72">
        <v>0</v>
      </c>
      <c r="M37" s="72">
        <v>0</v>
      </c>
      <c r="N37" s="72">
        <v>0</v>
      </c>
      <c r="O37" s="72">
        <v>0</v>
      </c>
      <c r="P37" s="72">
        <v>0</v>
      </c>
      <c r="Q37" s="72">
        <v>0</v>
      </c>
      <c r="R37" s="72">
        <f t="shared" si="0"/>
        <v>0</v>
      </c>
    </row>
    <row r="38" spans="1:21">
      <c r="A38" s="429" t="s">
        <v>118</v>
      </c>
      <c r="C38" s="32"/>
      <c r="D38" s="72">
        <v>0</v>
      </c>
      <c r="E38" s="72">
        <v>0</v>
      </c>
      <c r="F38" s="72">
        <v>0</v>
      </c>
      <c r="G38" s="72">
        <v>0</v>
      </c>
      <c r="H38" s="72">
        <v>0</v>
      </c>
      <c r="I38" s="72">
        <v>0</v>
      </c>
      <c r="J38" s="72">
        <v>0</v>
      </c>
      <c r="K38" s="72">
        <v>0</v>
      </c>
      <c r="L38" s="72">
        <v>0</v>
      </c>
      <c r="M38" s="72">
        <v>0</v>
      </c>
      <c r="N38" s="72">
        <v>0</v>
      </c>
      <c r="O38" s="72">
        <v>0</v>
      </c>
      <c r="P38" s="72">
        <v>0</v>
      </c>
      <c r="Q38" s="72">
        <v>0</v>
      </c>
      <c r="R38" s="72">
        <f t="shared" si="0"/>
        <v>0</v>
      </c>
    </row>
    <row r="39" spans="1:21">
      <c r="A39" s="429" t="s">
        <v>119</v>
      </c>
      <c r="C39" s="32"/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2">
        <v>0</v>
      </c>
      <c r="L39" s="72">
        <v>0</v>
      </c>
      <c r="M39" s="72">
        <v>0</v>
      </c>
      <c r="N39" s="72">
        <v>0</v>
      </c>
      <c r="O39" s="72">
        <v>0</v>
      </c>
      <c r="P39" s="72">
        <v>0</v>
      </c>
      <c r="Q39" s="72">
        <v>0</v>
      </c>
      <c r="R39" s="72">
        <f t="shared" si="0"/>
        <v>0</v>
      </c>
    </row>
    <row r="40" spans="1:21">
      <c r="A40" s="429" t="s">
        <v>120</v>
      </c>
      <c r="C40" s="32"/>
      <c r="D40" s="72">
        <v>0</v>
      </c>
      <c r="E40" s="72">
        <v>0</v>
      </c>
      <c r="F40" s="72">
        <v>0</v>
      </c>
      <c r="G40" s="72">
        <v>0</v>
      </c>
      <c r="H40" s="72">
        <v>0</v>
      </c>
      <c r="I40" s="72">
        <v>0</v>
      </c>
      <c r="J40" s="72">
        <v>0</v>
      </c>
      <c r="K40" s="72">
        <v>0</v>
      </c>
      <c r="L40" s="72">
        <v>0</v>
      </c>
      <c r="M40" s="72">
        <v>0</v>
      </c>
      <c r="N40" s="72">
        <v>0</v>
      </c>
      <c r="O40" s="72">
        <v>0</v>
      </c>
      <c r="P40" s="72">
        <v>0</v>
      </c>
      <c r="Q40" s="72">
        <v>0</v>
      </c>
      <c r="R40" s="72">
        <f t="shared" si="0"/>
        <v>0</v>
      </c>
    </row>
    <row r="41" spans="1:21">
      <c r="A41" s="429" t="s">
        <v>121</v>
      </c>
      <c r="C41" s="32"/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2">
        <v>0</v>
      </c>
      <c r="L41" s="72">
        <v>0</v>
      </c>
      <c r="M41" s="72">
        <v>0</v>
      </c>
      <c r="N41" s="72">
        <v>0</v>
      </c>
      <c r="O41" s="72">
        <v>0</v>
      </c>
      <c r="P41" s="72">
        <v>0</v>
      </c>
      <c r="Q41" s="72">
        <v>0</v>
      </c>
      <c r="R41" s="72">
        <f t="shared" si="0"/>
        <v>0</v>
      </c>
    </row>
    <row r="42" spans="1:21" ht="13.8" thickBot="1">
      <c r="A42" s="437" t="s">
        <v>122</v>
      </c>
      <c r="B42" s="438"/>
      <c r="C42" s="443"/>
      <c r="D42" s="439">
        <v>0</v>
      </c>
      <c r="E42" s="439">
        <v>0</v>
      </c>
      <c r="F42" s="439">
        <v>0</v>
      </c>
      <c r="G42" s="439">
        <v>0</v>
      </c>
      <c r="H42" s="439">
        <v>0</v>
      </c>
      <c r="I42" s="439">
        <v>0</v>
      </c>
      <c r="J42" s="440">
        <v>0</v>
      </c>
      <c r="K42" s="440">
        <v>0</v>
      </c>
      <c r="L42" s="440">
        <v>0</v>
      </c>
      <c r="M42" s="440">
        <v>0</v>
      </c>
      <c r="N42" s="440">
        <v>0</v>
      </c>
      <c r="O42" s="440">
        <v>0</v>
      </c>
      <c r="P42" s="440">
        <v>0</v>
      </c>
      <c r="Q42" s="440">
        <v>0</v>
      </c>
      <c r="R42" s="440">
        <f t="shared" si="0"/>
        <v>0</v>
      </c>
    </row>
    <row r="43" spans="1:21">
      <c r="C43" s="32"/>
      <c r="R43" s="34"/>
    </row>
    <row r="44" spans="1:21" s="208" customFormat="1">
      <c r="A44" s="208" t="s">
        <v>615</v>
      </c>
      <c r="C44" s="434"/>
      <c r="D44" s="436">
        <f>SUM(D17:D42)</f>
        <v>0</v>
      </c>
      <c r="E44" s="436">
        <f t="shared" ref="E44:Q44" si="1">SUM(E17:E42)</f>
        <v>0</v>
      </c>
      <c r="F44" s="436">
        <f t="shared" si="1"/>
        <v>0</v>
      </c>
      <c r="G44" s="436">
        <f t="shared" si="1"/>
        <v>0</v>
      </c>
      <c r="H44" s="436">
        <f t="shared" si="1"/>
        <v>0</v>
      </c>
      <c r="I44" s="436">
        <f t="shared" si="1"/>
        <v>0</v>
      </c>
      <c r="J44" s="436">
        <f t="shared" si="1"/>
        <v>0</v>
      </c>
      <c r="K44" s="436">
        <f t="shared" si="1"/>
        <v>0</v>
      </c>
      <c r="L44" s="436">
        <f t="shared" si="1"/>
        <v>0</v>
      </c>
      <c r="M44" s="436">
        <f t="shared" si="1"/>
        <v>0</v>
      </c>
      <c r="N44" s="436">
        <f t="shared" si="1"/>
        <v>0</v>
      </c>
      <c r="O44" s="436">
        <f t="shared" si="1"/>
        <v>0</v>
      </c>
      <c r="P44" s="436">
        <f t="shared" si="1"/>
        <v>0</v>
      </c>
      <c r="Q44" s="436">
        <f t="shared" si="1"/>
        <v>0</v>
      </c>
      <c r="R44" s="430">
        <f>SUM(R17:R42)</f>
        <v>0</v>
      </c>
      <c r="S44" s="435"/>
      <c r="T44" s="435"/>
      <c r="U44" s="435"/>
    </row>
    <row r="45" spans="1:21">
      <c r="C45" s="32"/>
      <c r="R45" s="25"/>
    </row>
    <row r="46" spans="1:21" s="1" customFormat="1"/>
  </sheetData>
  <mergeCells count="16">
    <mergeCell ref="O14:O16"/>
    <mergeCell ref="P14:P16"/>
    <mergeCell ref="I14:I16"/>
    <mergeCell ref="J14:J16"/>
    <mergeCell ref="K14:K16"/>
    <mergeCell ref="L14:L16"/>
    <mergeCell ref="Q14:Q16"/>
    <mergeCell ref="A14:C16"/>
    <mergeCell ref="R14:R16"/>
    <mergeCell ref="D14:D16"/>
    <mergeCell ref="E14:E16"/>
    <mergeCell ref="F14:F16"/>
    <mergeCell ref="G14:G16"/>
    <mergeCell ref="H14:H16"/>
    <mergeCell ref="M14:M16"/>
    <mergeCell ref="N14:N16"/>
  </mergeCells>
  <phoneticPr fontId="6" type="noConversion"/>
  <pageMargins left="0.75" right="0.75" top="1" bottom="1" header="0.5" footer="0.5"/>
  <pageSetup scale="7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8</vt:i4>
      </vt:variant>
    </vt:vector>
  </HeadingPairs>
  <TitlesOfParts>
    <vt:vector size="18" baseType="lpstr">
      <vt:lpstr>F718 BP SUM </vt:lpstr>
      <vt:lpstr>QIO F719 </vt:lpstr>
      <vt:lpstr>QIO F720</vt:lpstr>
      <vt:lpstr>QIO F721</vt:lpstr>
      <vt:lpstr>QIO STAFFING</vt:lpstr>
      <vt:lpstr>QIOSubconts 1</vt:lpstr>
      <vt:lpstr>QIOSubconts 2</vt:lpstr>
      <vt:lpstr>QIO Staff Sum </vt:lpstr>
      <vt:lpstr>QIO ODC</vt:lpstr>
      <vt:lpstr>Benef. Protec. Supp.</vt:lpstr>
      <vt:lpstr>'F718 BP SUM '!Print_Area</vt:lpstr>
      <vt:lpstr>'QIO STAFFING'!Print_Area</vt:lpstr>
      <vt:lpstr>'QIOSubconts 1'!Print_Area</vt:lpstr>
      <vt:lpstr>'QIOSubconts 2'!Print_Area</vt:lpstr>
      <vt:lpstr>'QIO F719 '!Print_Titles</vt:lpstr>
      <vt:lpstr>'QIO Staff Sum '!Print_Titles</vt:lpstr>
      <vt:lpstr>'QIO STAFFING'!Print_Titles</vt:lpstr>
      <vt:lpstr>'QIOSubconts 2'!Print_Titles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Lazarus, Chaim</dc:creator>
  <cp:lastModifiedBy>CMS</cp:lastModifiedBy>
  <cp:lastPrinted>2008-01-17T13:59:49Z</cp:lastPrinted>
  <dcterms:created xsi:type="dcterms:W3CDTF">2001-06-05T12:45:28Z</dcterms:created>
  <dcterms:modified xsi:type="dcterms:W3CDTF">2009-11-09T14:47:55Z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1110353724</vt:i4>
  </property>
  <property fmtid="{D5CDD505-2E9C-101B-9397-08002B2CF9AE}" pid="3" name="_NewReviewCycle">
    <vt:lpwstr/>
  </property>
  <property fmtid="{D5CDD505-2E9C-101B-9397-08002B2CF9AE}" pid="4" name="_EmailSubject">
    <vt:lpwstr>Round II RFC package w/ attachments</vt:lpwstr>
  </property>
  <property fmtid="{D5CDD505-2E9C-101B-9397-08002B2CF9AE}" pid="5" name="_AuthorEmail">
    <vt:lpwstr>Seth.Pazinski@cms.hhs.gov</vt:lpwstr>
  </property>
  <property fmtid="{D5CDD505-2E9C-101B-9397-08002B2CF9AE}" pid="6" name="_AuthorEmailDisplayName">
    <vt:lpwstr>Pazinski, Seth S. (CMS)</vt:lpwstr>
  </property>
  <property fmtid="{D5CDD505-2E9C-101B-9397-08002B2CF9AE}" pid="7" name="_ReviewingToolsShownOnce">
    <vt:lpwstr/>
  </property>
</Properties>
</file>