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05" windowWidth="15120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<sst xmlns="http://schemas.openxmlformats.org/spreadsheetml/2006/main" count="129" uniqueCount="102">
  <si>
    <t>Form</t>
  </si>
  <si>
    <t>Number</t>
  </si>
  <si>
    <t>Title</t>
  </si>
  <si>
    <t>Average</t>
  </si>
  <si>
    <t>Estimated</t>
  </si>
  <si>
    <t>Number of</t>
  </si>
  <si>
    <t>Responses</t>
  </si>
  <si>
    <t>Annual</t>
  </si>
  <si>
    <t xml:space="preserve"> Hours</t>
  </si>
  <si>
    <t>Burden</t>
  </si>
  <si>
    <t>--------------------------------------------</t>
  </si>
  <si>
    <t xml:space="preserve"> Per Response</t>
  </si>
  <si>
    <t>Estimated Hours</t>
  </si>
  <si>
    <t>TW-48160</t>
  </si>
  <si>
    <t>TW-48360</t>
  </si>
  <si>
    <t>TW-48460</t>
  </si>
  <si>
    <t>TW-48560</t>
  </si>
  <si>
    <t>TW-48601</t>
  </si>
  <si>
    <t>TW-48801</t>
  </si>
  <si>
    <t>UT-22101</t>
  </si>
  <si>
    <t xml:space="preserve"> Transportation and Warehousing Sector</t>
  </si>
  <si>
    <t xml:space="preserve">  Water Transportation</t>
  </si>
  <si>
    <t xml:space="preserve">  Trucking and Warehousing</t>
  </si>
  <si>
    <t xml:space="preserve">  Transit and Ground Passenger Transportation</t>
  </si>
  <si>
    <t xml:space="preserve">  Pipelines</t>
  </si>
  <si>
    <t xml:space="preserve">  Transportation Services</t>
  </si>
  <si>
    <t>Standard Report Forms</t>
  </si>
  <si>
    <t xml:space="preserve"> Utilities Sector</t>
  </si>
  <si>
    <t xml:space="preserve">  Electric, Gas, and Water Utilities</t>
  </si>
  <si>
    <t xml:space="preserve"> Finance and Insurance Sector</t>
  </si>
  <si>
    <t>FI-52101</t>
  </si>
  <si>
    <t xml:space="preserve">  Monetary Authorities  </t>
  </si>
  <si>
    <t>FI-52201</t>
  </si>
  <si>
    <t xml:space="preserve">  Commercial Banking, Savings Institutions, and Other Depository </t>
  </si>
  <si>
    <t xml:space="preserve">  Credit Intermediation, Except Credit Unions</t>
  </si>
  <si>
    <t>FI-52202</t>
  </si>
  <si>
    <t>FI-52203</t>
  </si>
  <si>
    <t>FI-52204</t>
  </si>
  <si>
    <t>FI-52205</t>
  </si>
  <si>
    <t xml:space="preserve">  Other Banks and Depository Institutions, Except Credit Unions</t>
  </si>
  <si>
    <t xml:space="preserve">  Credit Unions</t>
  </si>
  <si>
    <t xml:space="preserve">  Credit Card Issuing and Sales Financing</t>
  </si>
  <si>
    <t xml:space="preserve">  Nondepository Credit Intermediation, Except Credit Card Issuing </t>
  </si>
  <si>
    <t xml:space="preserve">  and Sales Financing</t>
  </si>
  <si>
    <t>FI-52206</t>
  </si>
  <si>
    <t xml:space="preserve">  Activities Related to Credit Intermediation</t>
  </si>
  <si>
    <t>FI-52360</t>
  </si>
  <si>
    <t xml:space="preserve">  Securities and Commodity Contracts Intermediation and Brokerage</t>
  </si>
  <si>
    <t xml:space="preserve">  and Other Financial Investment Activities</t>
  </si>
  <si>
    <t>FI-52301</t>
  </si>
  <si>
    <t xml:space="preserve">  Securities and Commodity Exchanges</t>
  </si>
  <si>
    <t>FI-52401</t>
  </si>
  <si>
    <t xml:space="preserve">  Life, Health, and Medical Insurance Carriers</t>
  </si>
  <si>
    <t>FI-52402</t>
  </si>
  <si>
    <t xml:space="preserve">  Insurance Carriers, Except Life, Health, and Medical  </t>
  </si>
  <si>
    <t>FI-52403</t>
  </si>
  <si>
    <t xml:space="preserve">  Insurance Agencies and Brokerages</t>
  </si>
  <si>
    <t>FI-52460</t>
  </si>
  <si>
    <t xml:space="preserve">  Other Insurance Related Activities and Employee Benefit Funds</t>
  </si>
  <si>
    <t xml:space="preserve"> Real Estate, Rental and Leasing Sector</t>
  </si>
  <si>
    <t>RE-53160</t>
  </si>
  <si>
    <t xml:space="preserve">  Real Estate Lessors</t>
  </si>
  <si>
    <t>RE-53101</t>
  </si>
  <si>
    <t xml:space="preserve">  Real Estate Services</t>
  </si>
  <si>
    <t>RE-53201</t>
  </si>
  <si>
    <t xml:space="preserve">  Rental and Leasing of Automotive Equipment</t>
  </si>
  <si>
    <t>RE-53202</t>
  </si>
  <si>
    <t xml:space="preserve">  Equipment Rental and Leasing:  Consumer Goods</t>
  </si>
  <si>
    <t>RE-53203</t>
  </si>
  <si>
    <t xml:space="preserve">  Equipment Rental and Leasing:  Commercial and Industrial</t>
  </si>
  <si>
    <t>RE-53301</t>
  </si>
  <si>
    <t xml:space="preserve">  Miscellaneous Financial Investment Activities</t>
  </si>
  <si>
    <t>Consolidated Report Forms</t>
  </si>
  <si>
    <t>UT-22150</t>
  </si>
  <si>
    <t>FI-52250</t>
  </si>
  <si>
    <t>FI-52450</t>
  </si>
  <si>
    <t>FI-52451</t>
  </si>
  <si>
    <t>Short Forms</t>
  </si>
  <si>
    <t>TW-48490</t>
  </si>
  <si>
    <t xml:space="preserve">  Trucking Classification</t>
  </si>
  <si>
    <t>FI-52490</t>
  </si>
  <si>
    <t xml:space="preserve">  Insurance Classification</t>
  </si>
  <si>
    <t>RE-53190</t>
  </si>
  <si>
    <t xml:space="preserve">  Real Estate Lessors Classification</t>
  </si>
  <si>
    <t>RE-53191</t>
  </si>
  <si>
    <t xml:space="preserve">  Real Estate Services Classification</t>
  </si>
  <si>
    <t>RE-53290</t>
  </si>
  <si>
    <t xml:space="preserve">  Rental and Leasing Classification</t>
  </si>
  <si>
    <t xml:space="preserve">               Page 1 of 2</t>
  </si>
  <si>
    <t xml:space="preserve">               Page 2 of 2</t>
  </si>
  <si>
    <t>All Report Forms</t>
  </si>
  <si>
    <t>Subtotal, Standard Report Forms</t>
  </si>
  <si>
    <t>Subtotal, Consolidated Report Forms</t>
  </si>
  <si>
    <t>Subtotal, Short Forms</t>
  </si>
  <si>
    <t xml:space="preserve">  Air Transportation Services</t>
  </si>
  <si>
    <t>TW-48459</t>
  </si>
  <si>
    <t xml:space="preserve">  Transportation and Warehousing (Enterprise Support)</t>
  </si>
  <si>
    <t>Utilities; Transportation and Warehousing; Finance and Insurance; and Real Estate and Rental and Leasing</t>
  </si>
  <si>
    <t xml:space="preserve"> </t>
  </si>
  <si>
    <t>2012 Economic Census</t>
  </si>
  <si>
    <r>
      <t xml:space="preserve">Report Form Numbers, Titles, and Associated Burden Estimates for FY </t>
    </r>
    <r>
      <rPr>
        <sz val="10"/>
        <rFont val="Arial"/>
        <family val="2"/>
      </rPr>
      <t>2013</t>
    </r>
  </si>
  <si>
    <t xml:space="preserve">             Attachment 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</si>
</sst>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Continuous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7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Continuous"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PageLayoutView="0" workbookViewId="0" topLeftCell="A1">
      <selection activeCell="A57" sqref="A57:G57"/>
    </sheetView>
  </sheetViews>
  <sheetFormatPr defaultColWidth="9.140625" defaultRowHeight="12.75"/>
  <cols>
    <col min="1" max="1" width="8.7109375" style="0" customWidth="1"/>
    <col min="2" max="2" width="55.8515625" style="0" bestFit="1" customWidth="1"/>
    <col min="3" max="3" width="5.8515625" style="0" customWidth="1"/>
    <col min="4" max="4" width="5.140625" style="0" customWidth="1"/>
    <col min="5" max="5" width="0.71875" style="0" hidden="1" customWidth="1"/>
    <col min="6" max="6" width="9.57421875" style="0" customWidth="1"/>
    <col min="7" max="7" width="9.28125" style="0" customWidth="1"/>
  </cols>
  <sheetData>
    <row r="1" spans="1:7" ht="12.75">
      <c r="A1" s="53" t="s">
        <v>101</v>
      </c>
      <c r="B1" s="53"/>
      <c r="C1" s="53"/>
      <c r="D1" s="53"/>
      <c r="E1" s="53"/>
      <c r="F1" s="53"/>
      <c r="G1" s="53"/>
    </row>
    <row r="2" spans="1:7" ht="12.75">
      <c r="A2" s="53" t="s">
        <v>88</v>
      </c>
      <c r="B2" s="53"/>
      <c r="C2" s="53"/>
      <c r="D2" s="53"/>
      <c r="E2" s="53"/>
      <c r="F2" s="53"/>
      <c r="G2" s="53"/>
    </row>
    <row r="4" spans="1:7" ht="12.75">
      <c r="A4" s="1" t="s">
        <v>99</v>
      </c>
      <c r="B4" s="1"/>
      <c r="C4" s="1"/>
      <c r="D4" s="1"/>
      <c r="E4" s="1"/>
      <c r="F4" s="1"/>
      <c r="G4" s="1"/>
    </row>
    <row r="6" spans="1:7" ht="12.75">
      <c r="A6" s="1" t="s">
        <v>97</v>
      </c>
      <c r="B6" s="1"/>
      <c r="C6" s="1"/>
      <c r="D6" s="1"/>
      <c r="E6" s="1"/>
      <c r="F6" s="1"/>
      <c r="G6" s="1"/>
    </row>
    <row r="7" spans="1:7" ht="13.5" thickBot="1">
      <c r="A7" s="1" t="s">
        <v>100</v>
      </c>
      <c r="B7" s="1"/>
      <c r="C7" s="1"/>
      <c r="D7" s="1"/>
      <c r="E7" s="1"/>
      <c r="F7" s="1"/>
      <c r="G7" s="1"/>
    </row>
    <row r="8" spans="1:7" ht="12.75">
      <c r="A8" s="18"/>
      <c r="B8" s="19"/>
      <c r="C8" s="20" t="s">
        <v>12</v>
      </c>
      <c r="D8" s="21"/>
      <c r="E8" s="21"/>
      <c r="F8" s="19"/>
      <c r="G8" s="22" t="s">
        <v>4</v>
      </c>
    </row>
    <row r="9" spans="1:7" ht="12.75">
      <c r="A9" s="23"/>
      <c r="B9" s="12"/>
      <c r="C9" s="24" t="s">
        <v>11</v>
      </c>
      <c r="D9" s="7"/>
      <c r="E9" s="7"/>
      <c r="F9" s="6" t="s">
        <v>4</v>
      </c>
      <c r="G9" s="25" t="s">
        <v>7</v>
      </c>
    </row>
    <row r="10" spans="1:7" ht="12.75">
      <c r="A10" s="26" t="s">
        <v>0</v>
      </c>
      <c r="B10" s="12"/>
      <c r="C10" s="27" t="s">
        <v>10</v>
      </c>
      <c r="D10" s="7"/>
      <c r="E10" s="7"/>
      <c r="F10" s="6" t="s">
        <v>5</v>
      </c>
      <c r="G10" s="25" t="s">
        <v>9</v>
      </c>
    </row>
    <row r="11" spans="1:7" ht="13.5" thickBot="1">
      <c r="A11" s="26" t="s">
        <v>1</v>
      </c>
      <c r="B11" s="11" t="s">
        <v>2</v>
      </c>
      <c r="C11" s="7" t="s">
        <v>3</v>
      </c>
      <c r="D11" s="7"/>
      <c r="E11" s="8"/>
      <c r="F11" s="6" t="s">
        <v>6</v>
      </c>
      <c r="G11" s="25" t="s">
        <v>8</v>
      </c>
    </row>
    <row r="12" spans="1:7" ht="13.5" thickTop="1">
      <c r="A12" s="43"/>
      <c r="B12" s="10" t="s">
        <v>90</v>
      </c>
      <c r="C12" s="17">
        <v>1.3</v>
      </c>
      <c r="D12" s="3"/>
      <c r="E12" s="9"/>
      <c r="F12" s="16">
        <f>SUM(F14,F64,F76)</f>
        <v>623955</v>
      </c>
      <c r="G12" s="44">
        <f>+(C12*F12)</f>
        <v>811141.5</v>
      </c>
    </row>
    <row r="13" spans="1:7" ht="12.75">
      <c r="A13" s="26"/>
      <c r="B13" s="10"/>
      <c r="C13" s="7"/>
      <c r="D13" s="7"/>
      <c r="E13" s="8"/>
      <c r="F13" s="6"/>
      <c r="G13" s="25"/>
    </row>
    <row r="14" spans="1:7" ht="12.75">
      <c r="A14" s="26"/>
      <c r="B14" s="10" t="s">
        <v>91</v>
      </c>
      <c r="C14" s="13">
        <v>1.4</v>
      </c>
      <c r="D14" s="7"/>
      <c r="E14" s="8"/>
      <c r="F14" s="15">
        <f>SUM(F18:F24,F27,F30:F31,F33:F36,F38:F40,F42:F45,F48:F53)</f>
        <v>529164</v>
      </c>
      <c r="G14" s="31">
        <f>+(C14*F14)</f>
        <v>740829.6</v>
      </c>
    </row>
    <row r="15" spans="1:7" ht="12.75">
      <c r="A15" s="30"/>
      <c r="B15" s="4"/>
      <c r="C15" s="4"/>
      <c r="D15" s="4"/>
      <c r="E15" s="4"/>
      <c r="F15" s="4"/>
      <c r="G15" s="39"/>
    </row>
    <row r="16" spans="1:7" ht="14.25">
      <c r="A16" s="30"/>
      <c r="B16" s="5" t="s">
        <v>26</v>
      </c>
      <c r="C16" s="4"/>
      <c r="D16" s="4"/>
      <c r="E16" s="4"/>
      <c r="F16" s="4"/>
      <c r="G16" s="39"/>
    </row>
    <row r="17" spans="1:7" ht="12.75">
      <c r="A17" s="30"/>
      <c r="B17" s="33" t="s">
        <v>20</v>
      </c>
      <c r="C17" s="4"/>
      <c r="D17" s="4"/>
      <c r="E17" s="4"/>
      <c r="F17" s="4"/>
      <c r="G17" s="39"/>
    </row>
    <row r="18" spans="1:7" ht="12.75">
      <c r="A18" s="23" t="s">
        <v>13</v>
      </c>
      <c r="B18" s="12" t="s">
        <v>94</v>
      </c>
      <c r="C18" s="7">
        <v>2.1</v>
      </c>
      <c r="D18" s="7"/>
      <c r="E18" s="12"/>
      <c r="F18" s="15">
        <v>13148</v>
      </c>
      <c r="G18" s="31">
        <f>C18*F18</f>
        <v>27610.800000000003</v>
      </c>
    </row>
    <row r="19" spans="1:7" ht="12.75">
      <c r="A19" s="23" t="s">
        <v>14</v>
      </c>
      <c r="B19" s="12" t="s">
        <v>21</v>
      </c>
      <c r="C19" s="7">
        <v>1.2</v>
      </c>
      <c r="D19" s="7"/>
      <c r="E19" s="12"/>
      <c r="F19" s="15">
        <v>5835</v>
      </c>
      <c r="G19" s="31">
        <f aca="true" t="shared" si="0" ref="G19:G24">C19*F19</f>
        <v>7002</v>
      </c>
    </row>
    <row r="20" spans="1:7" ht="12.75">
      <c r="A20" s="23" t="s">
        <v>95</v>
      </c>
      <c r="B20" s="12" t="s">
        <v>96</v>
      </c>
      <c r="C20" s="45">
        <v>2.2</v>
      </c>
      <c r="D20" s="45"/>
      <c r="E20" s="12"/>
      <c r="F20" s="15">
        <v>6932</v>
      </c>
      <c r="G20" s="31">
        <f t="shared" si="0"/>
        <v>15250.400000000001</v>
      </c>
    </row>
    <row r="21" spans="1:7" ht="12.75">
      <c r="A21" s="23" t="s">
        <v>15</v>
      </c>
      <c r="B21" s="12" t="s">
        <v>22</v>
      </c>
      <c r="C21" s="7">
        <v>1.7</v>
      </c>
      <c r="D21" s="7"/>
      <c r="E21" s="12"/>
      <c r="F21" s="15">
        <v>56257</v>
      </c>
      <c r="G21" s="31">
        <f t="shared" si="0"/>
        <v>95636.9</v>
      </c>
    </row>
    <row r="22" spans="1:7" ht="12.75">
      <c r="A22" s="23" t="s">
        <v>16</v>
      </c>
      <c r="B22" s="12" t="s">
        <v>23</v>
      </c>
      <c r="C22" s="7">
        <v>1.4</v>
      </c>
      <c r="D22" s="7"/>
      <c r="E22" s="12"/>
      <c r="F22" s="15">
        <v>18531</v>
      </c>
      <c r="G22" s="31">
        <f t="shared" si="0"/>
        <v>25943.399999999998</v>
      </c>
    </row>
    <row r="23" spans="1:7" ht="12.75">
      <c r="A23" s="23" t="s">
        <v>17</v>
      </c>
      <c r="B23" s="12" t="s">
        <v>24</v>
      </c>
      <c r="C23" s="7">
        <v>2.1</v>
      </c>
      <c r="D23" s="7"/>
      <c r="E23" s="12"/>
      <c r="F23" s="15">
        <v>3067</v>
      </c>
      <c r="G23" s="31">
        <f t="shared" si="0"/>
        <v>6440.7</v>
      </c>
    </row>
    <row r="24" spans="1:7" ht="12.75">
      <c r="A24" s="23" t="s">
        <v>18</v>
      </c>
      <c r="B24" s="12" t="s">
        <v>25</v>
      </c>
      <c r="C24" s="7">
        <v>1.4</v>
      </c>
      <c r="D24" s="7"/>
      <c r="E24" s="12"/>
      <c r="F24" s="15">
        <v>32631</v>
      </c>
      <c r="G24" s="31">
        <f t="shared" si="0"/>
        <v>45683.399999999994</v>
      </c>
    </row>
    <row r="25" spans="1:7" ht="12.75">
      <c r="A25" s="30"/>
      <c r="B25" s="4"/>
      <c r="C25" s="7"/>
      <c r="D25" s="7"/>
      <c r="E25" s="12"/>
      <c r="F25" s="6"/>
      <c r="G25" s="25"/>
    </row>
    <row r="26" spans="1:7" ht="12.75">
      <c r="A26" s="30"/>
      <c r="B26" s="33" t="s">
        <v>27</v>
      </c>
      <c r="C26" s="7"/>
      <c r="D26" s="7"/>
      <c r="E26" s="12"/>
      <c r="F26" s="6"/>
      <c r="G26" s="25"/>
    </row>
    <row r="27" spans="1:7" ht="12.75">
      <c r="A27" s="23" t="s">
        <v>19</v>
      </c>
      <c r="B27" s="12" t="s">
        <v>28</v>
      </c>
      <c r="C27" s="7">
        <v>1.6</v>
      </c>
      <c r="D27" s="7"/>
      <c r="E27" s="12"/>
      <c r="F27" s="15">
        <v>4946</v>
      </c>
      <c r="G27" s="31">
        <f>C27*F27</f>
        <v>7913.6</v>
      </c>
    </row>
    <row r="28" spans="1:7" ht="12.75">
      <c r="A28" s="30"/>
      <c r="B28" s="4"/>
      <c r="C28" s="7"/>
      <c r="D28" s="7"/>
      <c r="E28" s="12"/>
      <c r="F28" s="12"/>
      <c r="G28" s="35"/>
    </row>
    <row r="29" spans="1:7" ht="12.75">
      <c r="A29" s="30"/>
      <c r="B29" s="33" t="s">
        <v>29</v>
      </c>
      <c r="C29" s="7"/>
      <c r="D29" s="7"/>
      <c r="E29" s="12"/>
      <c r="F29" s="12"/>
      <c r="G29" s="35"/>
    </row>
    <row r="30" spans="1:7" ht="12.75">
      <c r="A30" s="23" t="s">
        <v>30</v>
      </c>
      <c r="B30" s="12" t="s">
        <v>31</v>
      </c>
      <c r="C30" s="7">
        <v>1.7</v>
      </c>
      <c r="D30" s="7"/>
      <c r="E30" s="12"/>
      <c r="F30" s="6">
        <v>46</v>
      </c>
      <c r="G30" s="31">
        <f>C30*F30</f>
        <v>78.2</v>
      </c>
    </row>
    <row r="31" spans="1:7" ht="12.75">
      <c r="A31" s="23" t="s">
        <v>32</v>
      </c>
      <c r="B31" s="12" t="s">
        <v>33</v>
      </c>
      <c r="C31" s="7">
        <v>1.8</v>
      </c>
      <c r="D31" s="7"/>
      <c r="E31" s="12"/>
      <c r="F31" s="15">
        <v>2242</v>
      </c>
      <c r="G31" s="31">
        <f>C31*F31</f>
        <v>4035.6</v>
      </c>
    </row>
    <row r="32" spans="1:7" ht="12.75">
      <c r="A32" s="30"/>
      <c r="B32" s="12" t="s">
        <v>34</v>
      </c>
      <c r="C32" s="7"/>
      <c r="D32" s="7"/>
      <c r="E32" s="12"/>
      <c r="F32" s="6" t="s">
        <v>98</v>
      </c>
      <c r="G32" s="31"/>
    </row>
    <row r="33" spans="1:7" ht="12.75">
      <c r="A33" s="23" t="s">
        <v>35</v>
      </c>
      <c r="B33" s="12" t="s">
        <v>39</v>
      </c>
      <c r="C33" s="7">
        <v>1.8</v>
      </c>
      <c r="D33" s="7"/>
      <c r="E33" s="12"/>
      <c r="F33" s="6">
        <v>269</v>
      </c>
      <c r="G33" s="31">
        <f aca="true" t="shared" si="1" ref="G33:G45">C33*F33</f>
        <v>484.2</v>
      </c>
    </row>
    <row r="34" spans="1:7" ht="12.75">
      <c r="A34" s="23" t="s">
        <v>36</v>
      </c>
      <c r="B34" s="12" t="s">
        <v>40</v>
      </c>
      <c r="C34" s="7">
        <v>1.8</v>
      </c>
      <c r="D34" s="7"/>
      <c r="E34" s="12"/>
      <c r="F34" s="15">
        <v>17929</v>
      </c>
      <c r="G34" s="31">
        <f t="shared" si="1"/>
        <v>32272.2</v>
      </c>
    </row>
    <row r="35" spans="1:7" ht="12.75">
      <c r="A35" s="23" t="s">
        <v>37</v>
      </c>
      <c r="B35" s="12" t="s">
        <v>41</v>
      </c>
      <c r="C35" s="7">
        <v>1.4</v>
      </c>
      <c r="D35" s="7"/>
      <c r="E35" s="12"/>
      <c r="F35" s="15">
        <v>5410</v>
      </c>
      <c r="G35" s="31">
        <f t="shared" si="1"/>
        <v>7573.999999999999</v>
      </c>
    </row>
    <row r="36" spans="1:7" ht="12.75">
      <c r="A36" s="23" t="s">
        <v>38</v>
      </c>
      <c r="B36" s="12" t="s">
        <v>42</v>
      </c>
      <c r="C36" s="7">
        <v>1.4</v>
      </c>
      <c r="D36" s="7"/>
      <c r="E36" s="12"/>
      <c r="F36" s="15">
        <v>36297</v>
      </c>
      <c r="G36" s="31">
        <f t="shared" si="1"/>
        <v>50815.799999999996</v>
      </c>
    </row>
    <row r="37" spans="1:7" ht="12.75">
      <c r="A37" s="23"/>
      <c r="B37" s="12" t="s">
        <v>43</v>
      </c>
      <c r="C37" s="7"/>
      <c r="D37" s="7"/>
      <c r="E37" s="12"/>
      <c r="F37" s="6" t="s">
        <v>98</v>
      </c>
      <c r="G37" s="31"/>
    </row>
    <row r="38" spans="1:7" ht="12.75">
      <c r="A38" s="23" t="s">
        <v>44</v>
      </c>
      <c r="B38" s="12" t="s">
        <v>45</v>
      </c>
      <c r="C38" s="7">
        <v>1.3</v>
      </c>
      <c r="D38" s="7"/>
      <c r="E38" s="12"/>
      <c r="F38" s="15">
        <v>36075</v>
      </c>
      <c r="G38" s="31">
        <f t="shared" si="1"/>
        <v>46897.5</v>
      </c>
    </row>
    <row r="39" spans="1:7" ht="12.75">
      <c r="A39" s="23" t="s">
        <v>49</v>
      </c>
      <c r="B39" s="12" t="s">
        <v>50</v>
      </c>
      <c r="C39" s="7">
        <v>1.3</v>
      </c>
      <c r="D39" s="7"/>
      <c r="E39" s="12"/>
      <c r="F39" s="6">
        <v>316</v>
      </c>
      <c r="G39" s="31">
        <f t="shared" si="1"/>
        <v>410.8</v>
      </c>
    </row>
    <row r="40" spans="1:7" ht="12.75">
      <c r="A40" s="23" t="s">
        <v>46</v>
      </c>
      <c r="B40" s="12" t="s">
        <v>47</v>
      </c>
      <c r="C40" s="7">
        <v>1.3</v>
      </c>
      <c r="D40" s="7"/>
      <c r="E40" s="12"/>
      <c r="F40" s="15">
        <v>92298</v>
      </c>
      <c r="G40" s="31">
        <f t="shared" si="1"/>
        <v>119987.40000000001</v>
      </c>
    </row>
    <row r="41" spans="1:7" ht="12.75">
      <c r="A41" s="23"/>
      <c r="B41" s="12" t="s">
        <v>48</v>
      </c>
      <c r="C41" s="7"/>
      <c r="D41" s="7"/>
      <c r="E41" s="12"/>
      <c r="F41" s="6"/>
      <c r="G41" s="31"/>
    </row>
    <row r="42" spans="1:7" ht="12.75">
      <c r="A42" s="23" t="s">
        <v>51</v>
      </c>
      <c r="B42" s="12" t="s">
        <v>52</v>
      </c>
      <c r="C42" s="7">
        <v>2.2</v>
      </c>
      <c r="D42" s="7"/>
      <c r="E42" s="12"/>
      <c r="F42" s="15">
        <v>1401</v>
      </c>
      <c r="G42" s="31">
        <f t="shared" si="1"/>
        <v>3082.2000000000003</v>
      </c>
    </row>
    <row r="43" spans="1:7" ht="12.75">
      <c r="A43" s="23" t="s">
        <v>53</v>
      </c>
      <c r="B43" s="12" t="s">
        <v>54</v>
      </c>
      <c r="C43" s="7">
        <v>1.5</v>
      </c>
      <c r="D43" s="7"/>
      <c r="E43" s="12"/>
      <c r="F43" s="15">
        <v>3699</v>
      </c>
      <c r="G43" s="31">
        <f t="shared" si="1"/>
        <v>5548.5</v>
      </c>
    </row>
    <row r="44" spans="1:7" ht="12.75">
      <c r="A44" s="46" t="s">
        <v>55</v>
      </c>
      <c r="B44" s="47" t="s">
        <v>56</v>
      </c>
      <c r="C44" s="45">
        <v>1.3</v>
      </c>
      <c r="D44" s="45"/>
      <c r="E44" s="47"/>
      <c r="F44" s="36">
        <v>34125</v>
      </c>
      <c r="G44" s="37">
        <f t="shared" si="1"/>
        <v>44362.5</v>
      </c>
    </row>
    <row r="45" spans="1:7" ht="12.75">
      <c r="A45" s="23" t="s">
        <v>57</v>
      </c>
      <c r="B45" s="12" t="s">
        <v>58</v>
      </c>
      <c r="C45" s="7">
        <v>1.5</v>
      </c>
      <c r="D45" s="7"/>
      <c r="E45" s="12"/>
      <c r="F45" s="15">
        <v>5348</v>
      </c>
      <c r="G45" s="31">
        <f t="shared" si="1"/>
        <v>8022</v>
      </c>
    </row>
    <row r="46" spans="1:7" ht="12.75">
      <c r="A46" s="23"/>
      <c r="B46" s="12"/>
      <c r="C46" s="7"/>
      <c r="D46" s="7"/>
      <c r="E46" s="12"/>
      <c r="F46" s="12"/>
      <c r="G46" s="35"/>
    </row>
    <row r="47" spans="1:7" ht="12.75">
      <c r="A47" s="23"/>
      <c r="B47" s="33" t="s">
        <v>59</v>
      </c>
      <c r="C47" s="7"/>
      <c r="D47" s="7"/>
      <c r="E47" s="12"/>
      <c r="F47" s="12"/>
      <c r="G47" s="35"/>
    </row>
    <row r="48" spans="1:7" ht="12.75">
      <c r="A48" s="23" t="s">
        <v>62</v>
      </c>
      <c r="B48" s="12" t="s">
        <v>63</v>
      </c>
      <c r="C48" s="7">
        <v>1.3</v>
      </c>
      <c r="D48" s="7"/>
      <c r="E48" s="12"/>
      <c r="F48" s="15">
        <v>53135</v>
      </c>
      <c r="G48" s="31">
        <f aca="true" t="shared" si="2" ref="G48:G53">C48*F48</f>
        <v>69075.5</v>
      </c>
    </row>
    <row r="49" spans="1:7" ht="12.75">
      <c r="A49" s="46" t="s">
        <v>60</v>
      </c>
      <c r="B49" s="47" t="s">
        <v>61</v>
      </c>
      <c r="C49" s="7">
        <v>1.3</v>
      </c>
      <c r="D49" s="7"/>
      <c r="E49" s="12"/>
      <c r="F49" s="15">
        <v>47276</v>
      </c>
      <c r="G49" s="31">
        <f t="shared" si="2"/>
        <v>61458.8</v>
      </c>
    </row>
    <row r="50" spans="1:7" ht="12.75">
      <c r="A50" s="23" t="s">
        <v>64</v>
      </c>
      <c r="B50" s="12" t="s">
        <v>65</v>
      </c>
      <c r="C50" s="7">
        <v>0.7</v>
      </c>
      <c r="D50" s="7"/>
      <c r="E50" s="12"/>
      <c r="F50" s="15">
        <v>13353</v>
      </c>
      <c r="G50" s="31">
        <f t="shared" si="2"/>
        <v>9347.099999999999</v>
      </c>
    </row>
    <row r="51" spans="1:7" ht="12.75">
      <c r="A51" s="23" t="s">
        <v>66</v>
      </c>
      <c r="B51" s="12" t="s">
        <v>67</v>
      </c>
      <c r="C51" s="7">
        <v>1.3</v>
      </c>
      <c r="D51" s="7"/>
      <c r="E51" s="12"/>
      <c r="F51" s="15">
        <v>26575</v>
      </c>
      <c r="G51" s="31">
        <f t="shared" si="2"/>
        <v>34547.5</v>
      </c>
    </row>
    <row r="52" spans="1:7" ht="12.75">
      <c r="A52" s="23" t="s">
        <v>68</v>
      </c>
      <c r="B52" s="12" t="s">
        <v>69</v>
      </c>
      <c r="C52" s="7">
        <v>1.3</v>
      </c>
      <c r="D52" s="7"/>
      <c r="E52" s="12"/>
      <c r="F52" s="15">
        <v>9602</v>
      </c>
      <c r="G52" s="31">
        <f t="shared" si="2"/>
        <v>12482.6</v>
      </c>
    </row>
    <row r="53" spans="1:7" ht="13.5" thickBot="1">
      <c r="A53" s="48" t="s">
        <v>70</v>
      </c>
      <c r="B53" s="49" t="s">
        <v>71</v>
      </c>
      <c r="C53" s="50">
        <v>1.5</v>
      </c>
      <c r="D53" s="50"/>
      <c r="E53" s="49"/>
      <c r="F53" s="51">
        <v>2421</v>
      </c>
      <c r="G53" s="52">
        <f t="shared" si="2"/>
        <v>3631.5</v>
      </c>
    </row>
    <row r="54" spans="1:7" ht="12.75">
      <c r="A54" s="12"/>
      <c r="B54" s="12"/>
      <c r="C54" s="7"/>
      <c r="D54" s="7"/>
      <c r="E54" s="12"/>
      <c r="F54" s="15"/>
      <c r="G54" s="15"/>
    </row>
    <row r="55" spans="1:7" ht="12.75">
      <c r="A55" s="12"/>
      <c r="B55" s="12"/>
      <c r="C55" s="7"/>
      <c r="D55" s="7"/>
      <c r="E55" s="12"/>
      <c r="F55" s="15"/>
      <c r="G55" s="15"/>
    </row>
    <row r="56" spans="1:7" ht="12.75">
      <c r="A56" s="54" t="s">
        <v>101</v>
      </c>
      <c r="B56" s="54"/>
      <c r="C56" s="54"/>
      <c r="D56" s="54"/>
      <c r="E56" s="54"/>
      <c r="F56" s="53"/>
      <c r="G56" s="54"/>
    </row>
    <row r="57" spans="1:7" ht="12.75">
      <c r="A57" s="54" t="s">
        <v>89</v>
      </c>
      <c r="B57" s="54"/>
      <c r="C57" s="54"/>
      <c r="D57" s="54"/>
      <c r="E57" s="54"/>
      <c r="F57" s="53"/>
      <c r="G57" s="54"/>
    </row>
    <row r="58" spans="1:7" ht="13.5" thickBot="1">
      <c r="A58" s="4"/>
      <c r="B58" s="4"/>
      <c r="C58" s="4"/>
      <c r="D58" s="4"/>
      <c r="E58" s="4"/>
      <c r="F58" s="4"/>
      <c r="G58" s="4"/>
    </row>
    <row r="59" spans="1:7" ht="12.75">
      <c r="A59" s="18"/>
      <c r="B59" s="19"/>
      <c r="C59" s="20" t="s">
        <v>12</v>
      </c>
      <c r="D59" s="21"/>
      <c r="E59" s="21"/>
      <c r="F59" s="19"/>
      <c r="G59" s="22" t="s">
        <v>4</v>
      </c>
    </row>
    <row r="60" spans="1:7" ht="12.75">
      <c r="A60" s="23"/>
      <c r="B60" s="12"/>
      <c r="C60" s="24" t="s">
        <v>11</v>
      </c>
      <c r="D60" s="7"/>
      <c r="E60" s="7"/>
      <c r="F60" s="6" t="s">
        <v>4</v>
      </c>
      <c r="G60" s="25" t="s">
        <v>7</v>
      </c>
    </row>
    <row r="61" spans="1:7" ht="12.75">
      <c r="A61" s="26" t="s">
        <v>0</v>
      </c>
      <c r="B61" s="12"/>
      <c r="C61" s="27" t="s">
        <v>10</v>
      </c>
      <c r="D61" s="7"/>
      <c r="E61" s="7"/>
      <c r="F61" s="6" t="s">
        <v>5</v>
      </c>
      <c r="G61" s="25" t="s">
        <v>9</v>
      </c>
    </row>
    <row r="62" spans="1:7" ht="13.5" thickBot="1">
      <c r="A62" s="26" t="s">
        <v>1</v>
      </c>
      <c r="B62" s="6" t="s">
        <v>2</v>
      </c>
      <c r="C62" s="7" t="s">
        <v>3</v>
      </c>
      <c r="D62" s="7"/>
      <c r="E62" s="8"/>
      <c r="F62" s="6" t="s">
        <v>6</v>
      </c>
      <c r="G62" s="25" t="s">
        <v>8</v>
      </c>
    </row>
    <row r="63" spans="1:7" ht="13.5" thickTop="1">
      <c r="A63" s="28"/>
      <c r="B63" s="2"/>
      <c r="C63" s="2"/>
      <c r="D63" s="2"/>
      <c r="E63" s="2"/>
      <c r="F63" s="2"/>
      <c r="G63" s="29"/>
    </row>
    <row r="64" spans="1:7" ht="12.75">
      <c r="A64" s="30"/>
      <c r="B64" s="12" t="s">
        <v>92</v>
      </c>
      <c r="C64" s="13">
        <v>6</v>
      </c>
      <c r="D64" s="13"/>
      <c r="E64" s="4"/>
      <c r="F64" s="15">
        <f>SUM(F68,F71,F73,F74)</f>
        <v>7743</v>
      </c>
      <c r="G64" s="31">
        <f>+(C64*F64)</f>
        <v>46458</v>
      </c>
    </row>
    <row r="65" spans="1:7" ht="12.75">
      <c r="A65" s="30"/>
      <c r="B65" s="4"/>
      <c r="C65" s="4"/>
      <c r="D65" s="4"/>
      <c r="E65" s="4"/>
      <c r="F65" s="14"/>
      <c r="G65" s="32"/>
    </row>
    <row r="66" spans="1:7" ht="14.25">
      <c r="A66" s="30"/>
      <c r="B66" s="5" t="s">
        <v>72</v>
      </c>
      <c r="C66" s="4"/>
      <c r="D66" s="4"/>
      <c r="E66" s="4"/>
      <c r="F66" s="14"/>
      <c r="G66" s="32"/>
    </row>
    <row r="67" spans="1:7" ht="12.75">
      <c r="A67" s="30"/>
      <c r="B67" s="33" t="s">
        <v>27</v>
      </c>
      <c r="C67" s="4"/>
      <c r="D67" s="4"/>
      <c r="E67" s="4"/>
      <c r="F67" s="14"/>
      <c r="G67" s="32"/>
    </row>
    <row r="68" spans="1:7" ht="12.75">
      <c r="A68" s="23" t="s">
        <v>73</v>
      </c>
      <c r="B68" s="12" t="s">
        <v>28</v>
      </c>
      <c r="C68" s="7">
        <v>5.3</v>
      </c>
      <c r="D68" s="7"/>
      <c r="E68" s="12"/>
      <c r="F68" s="15">
        <v>992</v>
      </c>
      <c r="G68" s="31">
        <f>C68*F68</f>
        <v>5257.599999999999</v>
      </c>
    </row>
    <row r="69" spans="1:7" ht="12.75">
      <c r="A69" s="23"/>
      <c r="B69" s="12"/>
      <c r="C69" s="7"/>
      <c r="D69" s="7"/>
      <c r="E69" s="12"/>
      <c r="F69" s="12"/>
      <c r="G69" s="34"/>
    </row>
    <row r="70" spans="1:7" ht="12.75">
      <c r="A70" s="23"/>
      <c r="B70" s="33" t="s">
        <v>29</v>
      </c>
      <c r="C70" s="7"/>
      <c r="D70" s="7"/>
      <c r="E70" s="12"/>
      <c r="F70" s="12"/>
      <c r="G70" s="35"/>
    </row>
    <row r="71" spans="1:7" ht="12.75">
      <c r="A71" s="23" t="s">
        <v>74</v>
      </c>
      <c r="B71" s="12" t="s">
        <v>33</v>
      </c>
      <c r="C71" s="7">
        <v>6.1</v>
      </c>
      <c r="D71" s="7"/>
      <c r="E71" s="12"/>
      <c r="F71" s="15">
        <v>5619</v>
      </c>
      <c r="G71" s="31">
        <f>C71*F71</f>
        <v>34275.9</v>
      </c>
    </row>
    <row r="72" spans="1:7" ht="12.75">
      <c r="A72" s="23"/>
      <c r="B72" s="12" t="s">
        <v>34</v>
      </c>
      <c r="C72" s="7"/>
      <c r="D72" s="7"/>
      <c r="E72" s="12"/>
      <c r="F72" s="6"/>
      <c r="G72" s="31"/>
    </row>
    <row r="73" spans="1:7" ht="12.75">
      <c r="A73" s="23" t="s">
        <v>75</v>
      </c>
      <c r="B73" s="12" t="s">
        <v>52</v>
      </c>
      <c r="C73" s="7">
        <v>3.6</v>
      </c>
      <c r="D73" s="7"/>
      <c r="E73" s="12"/>
      <c r="F73" s="6">
        <v>581</v>
      </c>
      <c r="G73" s="31">
        <f>C73*F73</f>
        <v>2091.6</v>
      </c>
    </row>
    <row r="74" spans="1:7" ht="12.75">
      <c r="A74" s="23" t="s">
        <v>76</v>
      </c>
      <c r="B74" s="12" t="s">
        <v>54</v>
      </c>
      <c r="C74" s="7">
        <v>9.2</v>
      </c>
      <c r="D74" s="7"/>
      <c r="E74" s="12"/>
      <c r="F74" s="6">
        <v>551</v>
      </c>
      <c r="G74" s="31">
        <f>C74*F74</f>
        <v>5069.2</v>
      </c>
    </row>
    <row r="75" spans="1:7" ht="12.75">
      <c r="A75" s="23"/>
      <c r="B75" s="12"/>
      <c r="C75" s="7"/>
      <c r="D75" s="7"/>
      <c r="E75" s="12"/>
      <c r="F75" s="12"/>
      <c r="G75" s="31"/>
    </row>
    <row r="76" spans="1:7" ht="12.75">
      <c r="A76" s="23"/>
      <c r="B76" s="12" t="s">
        <v>93</v>
      </c>
      <c r="C76" s="7">
        <f>GEOMEAN(C80,C83,C86,C87,C88)</f>
        <v>0.19999999999999998</v>
      </c>
      <c r="D76" s="7"/>
      <c r="E76" s="6"/>
      <c r="F76" s="36">
        <f>SUM(F80,F83,F86:F88)</f>
        <v>87048</v>
      </c>
      <c r="G76" s="31">
        <f>+(C76*F76)</f>
        <v>17409.6</v>
      </c>
    </row>
    <row r="77" spans="1:7" ht="12.75">
      <c r="A77" s="23"/>
      <c r="B77" s="12"/>
      <c r="C77" s="7"/>
      <c r="D77" s="7"/>
      <c r="E77" s="6"/>
      <c r="F77" s="6"/>
      <c r="G77" s="31"/>
    </row>
    <row r="78" spans="1:7" ht="14.25">
      <c r="A78" s="23"/>
      <c r="B78" s="5" t="s">
        <v>77</v>
      </c>
      <c r="C78" s="7"/>
      <c r="D78" s="7"/>
      <c r="E78" s="6"/>
      <c r="F78" s="6"/>
      <c r="G78" s="31"/>
    </row>
    <row r="79" spans="1:7" ht="12.75">
      <c r="A79" s="23"/>
      <c r="B79" s="33" t="s">
        <v>20</v>
      </c>
      <c r="C79" s="7"/>
      <c r="D79" s="7"/>
      <c r="E79" s="6"/>
      <c r="F79" s="6"/>
      <c r="G79" s="31"/>
    </row>
    <row r="80" spans="1:7" ht="12.75">
      <c r="A80" s="23" t="s">
        <v>78</v>
      </c>
      <c r="B80" s="12" t="s">
        <v>79</v>
      </c>
      <c r="C80" s="7">
        <v>0.2</v>
      </c>
      <c r="D80" s="7"/>
      <c r="E80" s="6"/>
      <c r="F80" s="15">
        <v>26777</v>
      </c>
      <c r="G80" s="31">
        <f>C80*F80</f>
        <v>5355.400000000001</v>
      </c>
    </row>
    <row r="81" spans="1:7" ht="12.75">
      <c r="A81" s="23"/>
      <c r="B81" s="12"/>
      <c r="C81" s="7"/>
      <c r="D81" s="7"/>
      <c r="E81" s="6"/>
      <c r="F81" s="6"/>
      <c r="G81" s="31"/>
    </row>
    <row r="82" spans="1:7" ht="12.75">
      <c r="A82" s="23"/>
      <c r="B82" s="33" t="s">
        <v>29</v>
      </c>
      <c r="C82" s="7"/>
      <c r="D82" s="7"/>
      <c r="E82" s="6"/>
      <c r="F82" s="6"/>
      <c r="G82" s="31"/>
    </row>
    <row r="83" spans="1:7" ht="12.75">
      <c r="A83" s="23" t="s">
        <v>80</v>
      </c>
      <c r="B83" s="12" t="s">
        <v>81</v>
      </c>
      <c r="C83" s="7">
        <v>0.2</v>
      </c>
      <c r="D83" s="7"/>
      <c r="E83" s="6"/>
      <c r="F83" s="15">
        <v>7412</v>
      </c>
      <c r="G83" s="31">
        <f>C83*F83</f>
        <v>1482.4</v>
      </c>
    </row>
    <row r="84" spans="1:7" ht="12.75">
      <c r="A84" s="23"/>
      <c r="B84" s="12"/>
      <c r="C84" s="7"/>
      <c r="D84" s="7"/>
      <c r="E84" s="6"/>
      <c r="F84" s="6"/>
      <c r="G84" s="31"/>
    </row>
    <row r="85" spans="1:7" ht="12.75">
      <c r="A85" s="23"/>
      <c r="B85" s="33" t="s">
        <v>59</v>
      </c>
      <c r="C85" s="7"/>
      <c r="D85" s="7"/>
      <c r="E85" s="6"/>
      <c r="F85" s="6"/>
      <c r="G85" s="31"/>
    </row>
    <row r="86" spans="1:7" ht="12.75">
      <c r="A86" s="23" t="s">
        <v>82</v>
      </c>
      <c r="B86" s="12" t="s">
        <v>83</v>
      </c>
      <c r="C86" s="7">
        <v>0.2</v>
      </c>
      <c r="D86" s="7"/>
      <c r="E86" s="6"/>
      <c r="F86" s="36">
        <v>20688</v>
      </c>
      <c r="G86" s="37">
        <f>C86*F86</f>
        <v>4137.6</v>
      </c>
    </row>
    <row r="87" spans="1:7" ht="12.75">
      <c r="A87" s="23" t="s">
        <v>84</v>
      </c>
      <c r="B87" s="12" t="s">
        <v>85</v>
      </c>
      <c r="C87" s="7">
        <v>0.2</v>
      </c>
      <c r="D87" s="7"/>
      <c r="E87" s="6"/>
      <c r="F87" s="36">
        <v>29751</v>
      </c>
      <c r="G87" s="37">
        <f>C87*F87</f>
        <v>5950.200000000001</v>
      </c>
    </row>
    <row r="88" spans="1:7" ht="12.75">
      <c r="A88" s="23" t="s">
        <v>86</v>
      </c>
      <c r="B88" s="12" t="s">
        <v>87</v>
      </c>
      <c r="C88" s="7">
        <v>0.2</v>
      </c>
      <c r="D88" s="7"/>
      <c r="E88" s="6"/>
      <c r="F88" s="36">
        <v>2420</v>
      </c>
      <c r="G88" s="37">
        <f>C88*F88</f>
        <v>484</v>
      </c>
    </row>
    <row r="89" spans="1:7" ht="12.75">
      <c r="A89" s="23"/>
      <c r="B89" s="12"/>
      <c r="C89" s="6"/>
      <c r="D89" s="6"/>
      <c r="E89" s="6"/>
      <c r="F89" s="6"/>
      <c r="G89" s="25"/>
    </row>
    <row r="90" spans="1:7" ht="12.75">
      <c r="A90" s="23"/>
      <c r="B90" s="12"/>
      <c r="C90" s="12"/>
      <c r="D90" s="12"/>
      <c r="E90" s="12"/>
      <c r="F90" s="38"/>
      <c r="G90" s="35"/>
    </row>
    <row r="91" spans="1:7" ht="12.75">
      <c r="A91" s="23"/>
      <c r="B91" s="12"/>
      <c r="C91" s="4"/>
      <c r="D91" s="4"/>
      <c r="E91" s="4"/>
      <c r="F91" s="4"/>
      <c r="G91" s="39"/>
    </row>
    <row r="92" spans="1:7" ht="12.75">
      <c r="A92" s="30"/>
      <c r="B92" s="4"/>
      <c r="C92" s="4"/>
      <c r="D92" s="4"/>
      <c r="E92" s="4"/>
      <c r="F92" s="4"/>
      <c r="G92" s="39"/>
    </row>
    <row r="93" spans="1:7" ht="12.75">
      <c r="A93" s="30"/>
      <c r="B93" s="4"/>
      <c r="C93" s="4"/>
      <c r="D93" s="4"/>
      <c r="E93" s="4"/>
      <c r="F93" s="4"/>
      <c r="G93" s="39"/>
    </row>
    <row r="94" spans="1:7" ht="12.75">
      <c r="A94" s="30"/>
      <c r="B94" s="4"/>
      <c r="C94" s="4"/>
      <c r="D94" s="4"/>
      <c r="E94" s="4"/>
      <c r="F94" s="4"/>
      <c r="G94" s="39"/>
    </row>
    <row r="95" spans="1:7" ht="12.75">
      <c r="A95" s="30"/>
      <c r="B95" s="4"/>
      <c r="C95" s="4"/>
      <c r="D95" s="4"/>
      <c r="E95" s="4"/>
      <c r="F95" s="4"/>
      <c r="G95" s="39"/>
    </row>
    <row r="96" spans="1:7" ht="12.75">
      <c r="A96" s="30"/>
      <c r="B96" s="4"/>
      <c r="C96" s="4"/>
      <c r="D96" s="4"/>
      <c r="E96" s="4"/>
      <c r="F96" s="4"/>
      <c r="G96" s="39"/>
    </row>
    <row r="97" spans="1:7" ht="12.75">
      <c r="A97" s="30"/>
      <c r="B97" s="4"/>
      <c r="C97" s="4"/>
      <c r="D97" s="4"/>
      <c r="E97" s="4"/>
      <c r="F97" s="4"/>
      <c r="G97" s="39"/>
    </row>
    <row r="98" spans="1:7" ht="12.75">
      <c r="A98" s="30"/>
      <c r="B98" s="4"/>
      <c r="C98" s="4"/>
      <c r="D98" s="4"/>
      <c r="E98" s="4"/>
      <c r="F98" s="4"/>
      <c r="G98" s="39"/>
    </row>
    <row r="99" spans="1:7" ht="12.75">
      <c r="A99" s="30"/>
      <c r="B99" s="4"/>
      <c r="C99" s="4"/>
      <c r="D99" s="4"/>
      <c r="E99" s="4"/>
      <c r="F99" s="4"/>
      <c r="G99" s="39"/>
    </row>
    <row r="100" spans="1:7" ht="12.75">
      <c r="A100" s="30"/>
      <c r="B100" s="4"/>
      <c r="C100" s="4"/>
      <c r="D100" s="4"/>
      <c r="E100" s="4"/>
      <c r="F100" s="4"/>
      <c r="G100" s="39"/>
    </row>
    <row r="101" spans="1:7" ht="12.75">
      <c r="A101" s="30"/>
      <c r="B101" s="4"/>
      <c r="C101" s="4"/>
      <c r="D101" s="4"/>
      <c r="E101" s="4"/>
      <c r="F101" s="4"/>
      <c r="G101" s="39"/>
    </row>
    <row r="102" spans="1:7" ht="12.75">
      <c r="A102" s="30"/>
      <c r="B102" s="4"/>
      <c r="C102" s="4"/>
      <c r="D102" s="4"/>
      <c r="E102" s="4"/>
      <c r="F102" s="4"/>
      <c r="G102" s="39"/>
    </row>
    <row r="103" spans="1:7" ht="12.75">
      <c r="A103" s="30"/>
      <c r="B103" s="4"/>
      <c r="C103" s="4"/>
      <c r="D103" s="4"/>
      <c r="E103" s="4"/>
      <c r="F103" s="4"/>
      <c r="G103" s="39"/>
    </row>
    <row r="104" spans="1:7" ht="12.75">
      <c r="A104" s="30"/>
      <c r="B104" s="4"/>
      <c r="C104" s="4"/>
      <c r="D104" s="4"/>
      <c r="E104" s="4"/>
      <c r="F104" s="4"/>
      <c r="G104" s="39"/>
    </row>
    <row r="105" spans="1:7" ht="12.75">
      <c r="A105" s="30"/>
      <c r="B105" s="4"/>
      <c r="C105" s="4"/>
      <c r="D105" s="4"/>
      <c r="E105" s="4"/>
      <c r="F105" s="4"/>
      <c r="G105" s="39"/>
    </row>
    <row r="106" spans="1:7" ht="13.5" thickBot="1">
      <c r="A106" s="40"/>
      <c r="B106" s="41"/>
      <c r="C106" s="41"/>
      <c r="D106" s="41"/>
      <c r="E106" s="41"/>
      <c r="F106" s="41"/>
      <c r="G106" s="42"/>
    </row>
    <row r="107" spans="1:7" ht="12.75">
      <c r="A107" s="4"/>
      <c r="B107" s="4"/>
      <c r="C107" s="4"/>
      <c r="D107" s="4"/>
      <c r="E107" s="4"/>
      <c r="F107" s="4"/>
      <c r="G107" s="4"/>
    </row>
    <row r="108" spans="1:7" ht="12.75">
      <c r="A108" s="4"/>
      <c r="B108" s="4"/>
      <c r="C108" s="4"/>
      <c r="D108" s="4"/>
      <c r="E108" s="4"/>
      <c r="F108" s="4"/>
      <c r="G108" s="4"/>
    </row>
    <row r="109" spans="1:7" ht="12.75">
      <c r="A109" s="4"/>
      <c r="B109" s="4"/>
      <c r="C109" s="4"/>
      <c r="D109" s="4"/>
      <c r="E109" s="4"/>
      <c r="F109" s="4"/>
      <c r="G109" s="4"/>
    </row>
    <row r="110" spans="1:7" ht="12.75">
      <c r="A110" s="4"/>
      <c r="B110" s="4"/>
      <c r="C110" s="4"/>
      <c r="D110" s="4"/>
      <c r="E110" s="4"/>
      <c r="F110" s="4"/>
      <c r="G110" s="4"/>
    </row>
  </sheetData>
  <sheetProtection/>
  <mergeCells count="4">
    <mergeCell ref="A1:G1"/>
    <mergeCell ref="A2:G2"/>
    <mergeCell ref="A56:G56"/>
    <mergeCell ref="A57:G57"/>
  </mergeCells>
  <printOptions/>
  <pageMargins left="0.75" right="0.75" top="1" bottom="1" header="0.5" footer="0.5"/>
  <pageSetup horizontalDpi="600" verticalDpi="600" orientation="portrait" scale="93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Marlo Thornton</dc:creator>
  <cp:keywords/>
  <dc:description/>
  <cp:lastModifiedBy>Steven Matthew Roman</cp:lastModifiedBy>
  <cp:lastPrinted>2011-02-14T14:50:50Z</cp:lastPrinted>
  <dcterms:created xsi:type="dcterms:W3CDTF">2001-03-01T12:26:55Z</dcterms:created>
  <dcterms:modified xsi:type="dcterms:W3CDTF">2011-03-08T17:47:56Z</dcterms:modified>
  <cp:category/>
  <cp:version/>
  <cp:contentType/>
  <cp:contentStatus/>
</cp:coreProperties>
</file>