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<sst xmlns="http://schemas.openxmlformats.org/spreadsheetml/2006/main" count="39" uniqueCount="37">
  <si>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</si>
  <si>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</si>
  <si>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</si>
  <si>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</si>
  <si>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</si>
  <si>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</si>
  <si>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</si>
  <si>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</si>
  <si>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</si>
  <si>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</si>
  <si>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</si>
  <si>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</si>
  <si>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</si>
  <si>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</si>
  <si>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</si>
  <si>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</si>
  <si>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</si>
  <si>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</si>
  <si>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</si>
  <si>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</si>
  <si>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</si>
  <si>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</si>
  <si>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</si>
  <si>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</si>
  <si>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</si>
  <si>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</si>
  <si>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</si>
  <si>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</si>
  <si>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</si>
  <si>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Recordkeeping of Nursery Stock</t>
  </si>
  <si>
    <t>11</t>
  </si>
  <si>
    <t>Compliance Agreement</t>
  </si>
  <si>
    <t>12</t>
  </si>
  <si>
    <t>Limited Permit</t>
  </si>
  <si>
    <t>Certificate</t>
  </si>
  <si>
    <t>Citrus Canker, Citrus Greening, and Asian Citrus Psyllid; Interstate Movement of Regulated Nursery Stock - OMB NO. 0579-0369</t>
  </si>
  <si>
    <t>OMB Control No.
05790369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</si>
</sst>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">
      <selection activeCell="Q9" sqref="Q9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35</v>
      </c>
      <c r="B2" s="44"/>
      <c r="C2" s="44"/>
      <c r="D2" s="44"/>
      <c r="E2" s="44"/>
      <c r="F2" s="44"/>
      <c r="G2" s="44"/>
      <c r="H2" s="50" t="s">
        <v>36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29</v>
      </c>
      <c r="C6" s="5">
        <v>1</v>
      </c>
      <c r="D6" s="29">
        <v>0.083</v>
      </c>
      <c r="E6" s="5">
        <v>1</v>
      </c>
      <c r="F6" s="21" t="s">
        <v>30</v>
      </c>
      <c r="G6" s="25">
        <v>32.92</v>
      </c>
      <c r="H6" s="26">
        <f>+E6*G6</f>
        <v>32.92</v>
      </c>
      <c r="I6" s="26">
        <f aca="true" t="shared" si="0" ref="I6:I17">+H6*0.139</f>
        <v>4.575880000000001</v>
      </c>
      <c r="J6" s="26">
        <f aca="true" t="shared" si="1" ref="J6:J17">+H6+I6</f>
        <v>37.49588</v>
      </c>
      <c r="K6" s="2"/>
    </row>
    <row r="7" spans="1:11" ht="12.75">
      <c r="A7" s="2"/>
      <c r="B7" s="2" t="s">
        <v>31</v>
      </c>
      <c r="C7" s="5">
        <v>569</v>
      </c>
      <c r="D7" s="29">
        <v>0.25</v>
      </c>
      <c r="E7" s="5">
        <f aca="true" t="shared" si="2" ref="E7:E17">+C7*D7</f>
        <v>142.25</v>
      </c>
      <c r="F7" s="21" t="s">
        <v>32</v>
      </c>
      <c r="G7" s="25">
        <v>39.46</v>
      </c>
      <c r="H7" s="26">
        <f aca="true" t="shared" si="3" ref="H7:H17">+E7*G7</f>
        <v>5613.185</v>
      </c>
      <c r="I7" s="26">
        <f t="shared" si="0"/>
        <v>780.2327150000001</v>
      </c>
      <c r="J7" s="26">
        <f t="shared" si="1"/>
        <v>6393.4177150000005</v>
      </c>
      <c r="K7" s="2"/>
    </row>
    <row r="8" spans="1:11" s="31" customFormat="1" ht="12.75">
      <c r="A8" s="30"/>
      <c r="B8" s="30" t="s">
        <v>33</v>
      </c>
      <c r="C8" s="32">
        <v>2600</v>
      </c>
      <c r="D8" s="33">
        <v>0.083</v>
      </c>
      <c r="E8" s="32">
        <f>+C8*D8</f>
        <v>215.8</v>
      </c>
      <c r="F8" s="34" t="s">
        <v>30</v>
      </c>
      <c r="G8" s="35">
        <v>32.92</v>
      </c>
      <c r="H8" s="36">
        <f t="shared" si="3"/>
        <v>7104.136</v>
      </c>
      <c r="I8" s="36">
        <f t="shared" si="0"/>
        <v>987.4749040000002</v>
      </c>
      <c r="J8" s="36">
        <f t="shared" si="1"/>
        <v>8091.610904000001</v>
      </c>
      <c r="K8" s="30"/>
    </row>
    <row r="9" spans="1:11" s="31" customFormat="1" ht="12.75">
      <c r="A9" s="30"/>
      <c r="B9" s="30" t="s">
        <v>34</v>
      </c>
      <c r="C9" s="32">
        <v>2600</v>
      </c>
      <c r="D9" s="33">
        <v>0.083</v>
      </c>
      <c r="E9" s="32">
        <f>+C9*D9</f>
        <v>215.8</v>
      </c>
      <c r="F9" s="34" t="s">
        <v>30</v>
      </c>
      <c r="G9" s="35">
        <v>32.92</v>
      </c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574.85</v>
      </c>
      <c r="F39" s="27"/>
      <c r="G39" s="25"/>
      <c r="H39" s="26">
        <f>SUM(H6:H38)</f>
        <v>12750.241000000002</v>
      </c>
      <c r="I39" s="26">
        <f>SUM(I6:I38)</f>
        <v>1772.2834990000001</v>
      </c>
      <c r="J39" s="26">
        <f>SUM(J6:J38)</f>
        <v>14522.524499000003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(APHIS)</cp:lastModifiedBy>
  <cp:lastPrinted>2011-05-06T15:21:46Z</cp:lastPrinted>
  <dcterms:created xsi:type="dcterms:W3CDTF">2001-05-15T11:23:39Z</dcterms:created>
  <dcterms:modified xsi:type="dcterms:W3CDTF">2011-07-07T20:24:51Z</dcterms:modified>
  <cp:category/>
  <cp:version/>
  <cp:contentType/>
  <cp:contentStatus/>
</cp:coreProperties>
</file>