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4525"/>
</workbook>
</file>

<file path=xl/calcChain.xml><?xml version="1.0" encoding="utf-8"?>
<calcChain xmlns="http://schemas.openxmlformats.org/spreadsheetml/2006/main">
  <c r="E12" i="2" l="1"/>
  <c r="H12" i="2" s="1"/>
  <c r="J12" i="2" l="1"/>
  <c r="I12" i="2"/>
  <c r="C26" i="2"/>
  <c r="D26" i="2"/>
  <c r="H14" i="2"/>
  <c r="E16" i="2"/>
  <c r="H16" i="2" s="1"/>
  <c r="H6" i="2"/>
  <c r="I6" i="2" s="1"/>
  <c r="J6" i="2" s="1"/>
  <c r="H8" i="2"/>
  <c r="E10" i="2"/>
  <c r="E22" i="2"/>
  <c r="H22" i="2" s="1"/>
  <c r="I22" i="2" s="1"/>
  <c r="J22" i="2" s="1"/>
  <c r="E18" i="2"/>
  <c r="H18" i="2" s="1"/>
  <c r="E20" i="2"/>
  <c r="H20" i="2" s="1"/>
  <c r="I20" i="2" s="1"/>
  <c r="J20" i="2" s="1"/>
  <c r="I14" i="2"/>
  <c r="J14" i="2" l="1"/>
  <c r="E26" i="2"/>
  <c r="H10" i="2"/>
  <c r="H26" i="2" s="1"/>
  <c r="I18" i="2"/>
  <c r="J18" i="2" s="1"/>
  <c r="I16" i="2"/>
  <c r="J16" i="2" s="1"/>
  <c r="I8" i="2"/>
  <c r="I10" i="2" l="1"/>
  <c r="J10" i="2" s="1"/>
  <c r="J8" i="2"/>
  <c r="I26" i="2" l="1"/>
  <c r="J26" i="2"/>
</calcChain>
</file>

<file path=xl/sharedStrings.xml><?xml version="1.0" encoding="utf-8"?>
<sst xmlns="http://schemas.openxmlformats.org/spreadsheetml/2006/main" count="49" uniqueCount="43">
  <si>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</si>
  <si>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</si>
  <si>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</si>
  <si>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</si>
  <si>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</si>
  <si>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</si>
  <si>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</si>
  <si>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</si>
  <si>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</si>
  <si>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</si>
  <si>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</si>
  <si>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</si>
  <si>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</si>
  <si>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</si>
  <si>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</si>
  <si>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</si>
  <si>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</si>
  <si>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</si>
  <si>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</si>
  <si>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</si>
  <si>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</si>
  <si>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</si>
  <si>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</si>
  <si>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</si>
  <si>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</si>
  <si>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</si>
  <si>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</si>
  <si>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</si>
  <si>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</si>
  <si>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
0579-0065</t>
  </si>
  <si>
    <t>SWINE HEALTH PROTECTION</t>
  </si>
  <si>
    <t>Food Waste Report VS 13-17</t>
  </si>
  <si>
    <t>Application for Licensing of Garbage Treatment Facility VS 13-15</t>
  </si>
  <si>
    <t>Garbage Treatment Facility Inspection VS 13-16</t>
  </si>
  <si>
    <t>Acknowledgement of Act and Regulations</t>
  </si>
  <si>
    <t>Request for Hearing</t>
  </si>
  <si>
    <t>Cancellation of License by Licensee</t>
  </si>
  <si>
    <t xml:space="preserve">Notification by Licensee of Sick or Dead Animals </t>
  </si>
  <si>
    <t>Recordkeeping</t>
  </si>
  <si>
    <t>7</t>
  </si>
  <si>
    <t>5</t>
  </si>
  <si>
    <t>14</t>
  </si>
  <si>
    <t>Swine Health Protection Program Inspection Summary VS 13-2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</si>
</sst>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0" fillId="0" borderId="2" xfId="0" applyNumberForma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right" wrapText="1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topLeftCell="A4" zoomScaleNormal="100" zoomScaleSheetLayoutView="100" workbookViewId="0">
      <selection activeCell="B12" sqref="B12"/>
    </sheetView>
  </sheetViews>
  <sheetFormatPr defaultRowHeight="12.75" x14ac:dyDescent="0.2"/>
  <cols>
    <col min="1" max="1" width="6.42578125" customWidth="1"/>
    <col min="2" max="2" width="44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3" t="s">
        <v>26</v>
      </c>
      <c r="B1" s="44"/>
      <c r="C1" s="44"/>
      <c r="D1" s="44"/>
      <c r="E1" s="44"/>
      <c r="F1" s="44"/>
      <c r="G1" s="44"/>
      <c r="H1" s="44"/>
      <c r="I1" s="16"/>
      <c r="J1" s="16"/>
      <c r="K1" s="1"/>
    </row>
    <row r="2" spans="1:11" ht="24.95" customHeight="1" x14ac:dyDescent="0.2">
      <c r="A2" s="41" t="s">
        <v>30</v>
      </c>
      <c r="B2" s="42"/>
      <c r="C2" s="42"/>
      <c r="D2" s="42"/>
      <c r="E2" s="42"/>
      <c r="F2" s="42"/>
      <c r="G2" s="42"/>
      <c r="H2" s="48" t="s">
        <v>29</v>
      </c>
      <c r="I2" s="49"/>
      <c r="J2" s="16"/>
      <c r="K2" s="8"/>
    </row>
    <row r="3" spans="1:11" ht="33.950000000000003" customHeight="1" x14ac:dyDescent="0.2">
      <c r="A3" s="45" t="s">
        <v>15</v>
      </c>
      <c r="B3" s="45"/>
      <c r="C3" s="17" t="s">
        <v>0</v>
      </c>
      <c r="D3" s="18" t="s">
        <v>16</v>
      </c>
      <c r="E3" s="19" t="s">
        <v>17</v>
      </c>
      <c r="F3" s="47" t="s">
        <v>18</v>
      </c>
      <c r="G3" s="47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17"/>
      <c r="B4" s="17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6" t="s">
        <v>1</v>
      </c>
      <c r="B5" s="46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36"/>
      <c r="B6" s="37" t="s">
        <v>31</v>
      </c>
      <c r="C6" s="5">
        <v>50</v>
      </c>
      <c r="D6" s="27">
        <v>0.15</v>
      </c>
      <c r="E6" s="5">
        <v>7.5</v>
      </c>
      <c r="F6" s="21" t="s">
        <v>39</v>
      </c>
      <c r="G6" s="24">
        <v>22.25</v>
      </c>
      <c r="H6" s="25">
        <f t="shared" ref="H6:H12" si="0">+E6*G6</f>
        <v>166.875</v>
      </c>
      <c r="I6" s="25">
        <f t="shared" ref="I6:I12" si="1">+H6*0.139</f>
        <v>23.195625000000003</v>
      </c>
      <c r="J6" s="25">
        <f t="shared" ref="J6:J12" si="2">+H6+I6</f>
        <v>190.07062500000001</v>
      </c>
      <c r="K6" s="2"/>
    </row>
    <row r="7" spans="1:11" x14ac:dyDescent="0.2">
      <c r="A7" s="36"/>
      <c r="B7" s="36"/>
      <c r="C7" s="5"/>
      <c r="D7" s="27"/>
      <c r="E7" s="5"/>
      <c r="F7" s="21"/>
      <c r="G7" s="24"/>
      <c r="H7" s="25"/>
      <c r="I7" s="25"/>
      <c r="J7" s="25"/>
      <c r="K7" s="2"/>
    </row>
    <row r="8" spans="1:11" s="29" customFormat="1" ht="22.5" x14ac:dyDescent="0.2">
      <c r="A8" s="38"/>
      <c r="B8" s="39" t="s">
        <v>32</v>
      </c>
      <c r="C8" s="30">
        <v>209</v>
      </c>
      <c r="D8" s="31">
        <v>1</v>
      </c>
      <c r="E8" s="30">
        <v>209</v>
      </c>
      <c r="F8" s="32" t="s">
        <v>40</v>
      </c>
      <c r="G8" s="33">
        <v>17.96</v>
      </c>
      <c r="H8" s="34">
        <f t="shared" si="0"/>
        <v>3753.6400000000003</v>
      </c>
      <c r="I8" s="34">
        <f t="shared" si="1"/>
        <v>521.75596000000007</v>
      </c>
      <c r="J8" s="34">
        <f t="shared" si="2"/>
        <v>4275.3959600000007</v>
      </c>
      <c r="K8" s="28"/>
    </row>
    <row r="9" spans="1:11" s="29" customFormat="1" x14ac:dyDescent="0.2">
      <c r="A9" s="38"/>
      <c r="B9" s="38"/>
      <c r="C9" s="30"/>
      <c r="D9" s="31"/>
      <c r="E9" s="30"/>
      <c r="F9" s="32"/>
      <c r="G9" s="33"/>
      <c r="H9" s="34"/>
      <c r="I9" s="34"/>
      <c r="J9" s="34"/>
      <c r="K9" s="28"/>
    </row>
    <row r="10" spans="1:11" s="29" customFormat="1" x14ac:dyDescent="0.2">
      <c r="A10" s="38"/>
      <c r="B10" s="37" t="s">
        <v>33</v>
      </c>
      <c r="C10" s="5">
        <v>7025</v>
      </c>
      <c r="D10" s="27">
        <v>1</v>
      </c>
      <c r="E10" s="5">
        <f t="shared" ref="E10:E12" si="3">+C10*D10</f>
        <v>7025</v>
      </c>
      <c r="F10" s="21" t="s">
        <v>39</v>
      </c>
      <c r="G10" s="24">
        <v>22.25</v>
      </c>
      <c r="H10" s="25">
        <f t="shared" si="0"/>
        <v>156306.25</v>
      </c>
      <c r="I10" s="25">
        <f t="shared" si="1"/>
        <v>21726.568750000002</v>
      </c>
      <c r="J10" s="25">
        <f t="shared" si="2"/>
        <v>178032.81875000001</v>
      </c>
      <c r="K10" s="2"/>
    </row>
    <row r="11" spans="1:11" s="29" customFormat="1" x14ac:dyDescent="0.2">
      <c r="A11" s="38"/>
      <c r="B11" s="36"/>
      <c r="C11" s="5"/>
      <c r="D11" s="27"/>
      <c r="E11" s="5"/>
      <c r="F11" s="21"/>
      <c r="G11" s="24"/>
      <c r="H11" s="25"/>
      <c r="I11" s="25"/>
      <c r="J11" s="25"/>
      <c r="K11" s="2"/>
    </row>
    <row r="12" spans="1:11" x14ac:dyDescent="0.2">
      <c r="A12" s="36"/>
      <c r="B12" s="37" t="s">
        <v>34</v>
      </c>
      <c r="C12" s="5">
        <v>209</v>
      </c>
      <c r="D12" s="27">
        <v>2.8E-3</v>
      </c>
      <c r="E12" s="5">
        <f t="shared" si="3"/>
        <v>0.58519999999999994</v>
      </c>
      <c r="F12" s="21" t="s">
        <v>39</v>
      </c>
      <c r="G12" s="24">
        <v>22.25</v>
      </c>
      <c r="H12" s="25">
        <f t="shared" si="0"/>
        <v>13.020699999999998</v>
      </c>
      <c r="I12" s="25">
        <f t="shared" si="1"/>
        <v>1.8098772999999999</v>
      </c>
      <c r="J12" s="25">
        <f t="shared" si="2"/>
        <v>14.830577299999998</v>
      </c>
      <c r="K12" s="2"/>
    </row>
    <row r="13" spans="1:11" x14ac:dyDescent="0.2">
      <c r="A13" s="36"/>
      <c r="B13" s="36"/>
      <c r="C13" s="5"/>
      <c r="D13" s="27"/>
      <c r="E13" s="5"/>
      <c r="F13" s="21"/>
      <c r="G13" s="24"/>
      <c r="H13" s="25"/>
      <c r="I13" s="25"/>
      <c r="J13" s="25"/>
      <c r="K13" s="2"/>
    </row>
    <row r="14" spans="1:11" s="29" customFormat="1" x14ac:dyDescent="0.2">
      <c r="A14" s="38"/>
      <c r="B14" s="39" t="s">
        <v>35</v>
      </c>
      <c r="C14" s="30">
        <v>1</v>
      </c>
      <c r="D14" s="31">
        <v>1</v>
      </c>
      <c r="E14" s="30">
        <v>1</v>
      </c>
      <c r="F14" s="32" t="s">
        <v>41</v>
      </c>
      <c r="G14" s="33">
        <v>55.45</v>
      </c>
      <c r="H14" s="34">
        <f>+E14*G14</f>
        <v>55.45</v>
      </c>
      <c r="I14" s="34">
        <f>+H14*0.139</f>
        <v>7.7075500000000012</v>
      </c>
      <c r="J14" s="34">
        <f>+H14+I14</f>
        <v>63.157550000000001</v>
      </c>
      <c r="K14" s="28"/>
    </row>
    <row r="15" spans="1:11" s="29" customFormat="1" x14ac:dyDescent="0.2">
      <c r="A15" s="38"/>
      <c r="B15" s="38"/>
      <c r="C15" s="30"/>
      <c r="D15" s="31"/>
      <c r="E15" s="30"/>
      <c r="F15" s="32"/>
      <c r="G15" s="33"/>
      <c r="H15" s="34"/>
      <c r="I15" s="34"/>
      <c r="J15" s="34"/>
      <c r="K15" s="28"/>
    </row>
    <row r="16" spans="1:11" x14ac:dyDescent="0.2">
      <c r="A16" s="38"/>
      <c r="B16" s="39" t="s">
        <v>36</v>
      </c>
      <c r="C16" s="30">
        <v>4</v>
      </c>
      <c r="D16" s="31">
        <v>1</v>
      </c>
      <c r="E16" s="30">
        <f>+C16*D16</f>
        <v>4</v>
      </c>
      <c r="F16" s="32" t="s">
        <v>41</v>
      </c>
      <c r="G16" s="33">
        <v>55.45</v>
      </c>
      <c r="H16" s="34">
        <f>+E16*G16</f>
        <v>221.8</v>
      </c>
      <c r="I16" s="34">
        <f>+H16*0.139</f>
        <v>30.830200000000005</v>
      </c>
      <c r="J16" s="34">
        <f>+H16+I16</f>
        <v>252.6302</v>
      </c>
      <c r="K16" s="28"/>
    </row>
    <row r="17" spans="1:11" s="29" customFormat="1" x14ac:dyDescent="0.2">
      <c r="A17" s="38"/>
      <c r="B17" s="39"/>
      <c r="C17" s="30"/>
      <c r="D17" s="31"/>
      <c r="E17" s="30"/>
      <c r="F17" s="32"/>
      <c r="G17" s="33"/>
      <c r="H17" s="34"/>
      <c r="I17" s="34"/>
      <c r="J17" s="34"/>
      <c r="K17" s="28"/>
    </row>
    <row r="18" spans="1:11" s="29" customFormat="1" x14ac:dyDescent="0.2">
      <c r="A18" s="36"/>
      <c r="B18" s="37" t="s">
        <v>37</v>
      </c>
      <c r="C18" s="5">
        <v>6</v>
      </c>
      <c r="D18" s="27">
        <v>0.25</v>
      </c>
      <c r="E18" s="5">
        <f>+C18*D18</f>
        <v>1.5</v>
      </c>
      <c r="F18" s="21" t="s">
        <v>39</v>
      </c>
      <c r="G18" s="24">
        <v>22.25</v>
      </c>
      <c r="H18" s="25">
        <f>+E18*G18</f>
        <v>33.375</v>
      </c>
      <c r="I18" s="25">
        <f>+H18*0.139</f>
        <v>4.6391250000000008</v>
      </c>
      <c r="J18" s="25">
        <f>+H18+I18</f>
        <v>38.014125</v>
      </c>
      <c r="K18" s="2"/>
    </row>
    <row r="19" spans="1:11" s="29" customFormat="1" x14ac:dyDescent="0.2">
      <c r="A19" s="36"/>
      <c r="B19" s="36"/>
      <c r="C19" s="5"/>
      <c r="D19" s="27"/>
      <c r="E19" s="5"/>
      <c r="F19" s="21"/>
      <c r="G19" s="24"/>
      <c r="H19" s="25"/>
      <c r="I19" s="25"/>
      <c r="J19" s="25"/>
      <c r="K19" s="2"/>
    </row>
    <row r="20" spans="1:11" s="29" customFormat="1" ht="22.5" x14ac:dyDescent="0.2">
      <c r="A20" s="36"/>
      <c r="B20" s="37" t="s">
        <v>42</v>
      </c>
      <c r="C20" s="5">
        <v>612</v>
      </c>
      <c r="D20" s="27">
        <v>0.15</v>
      </c>
      <c r="E20" s="5">
        <f>+C20*D20</f>
        <v>91.8</v>
      </c>
      <c r="F20" s="21" t="s">
        <v>40</v>
      </c>
      <c r="G20" s="33">
        <v>17.96</v>
      </c>
      <c r="H20" s="25">
        <f>+E20*G20</f>
        <v>1648.7280000000001</v>
      </c>
      <c r="I20" s="25">
        <f>+H20*0.139</f>
        <v>229.17319200000003</v>
      </c>
      <c r="J20" s="25">
        <f>+H20+I20</f>
        <v>1877.901192</v>
      </c>
      <c r="K20" s="2"/>
    </row>
    <row r="21" spans="1:11" s="29" customFormat="1" x14ac:dyDescent="0.2">
      <c r="A21" s="36"/>
      <c r="B21" s="36"/>
      <c r="C21" s="5"/>
      <c r="D21" s="27"/>
      <c r="E21" s="5"/>
      <c r="F21" s="21"/>
      <c r="G21" s="24"/>
      <c r="H21" s="25"/>
      <c r="I21" s="25"/>
      <c r="J21" s="25"/>
      <c r="K21" s="2"/>
    </row>
    <row r="22" spans="1:11" s="29" customFormat="1" x14ac:dyDescent="0.2">
      <c r="A22" s="36"/>
      <c r="B22" s="37" t="s">
        <v>38</v>
      </c>
      <c r="C22" s="5">
        <v>1405</v>
      </c>
      <c r="D22" s="27">
        <v>8.3000000000000004E-2</v>
      </c>
      <c r="E22" s="5">
        <f>+C22*D22</f>
        <v>116.61500000000001</v>
      </c>
      <c r="F22" s="21" t="s">
        <v>39</v>
      </c>
      <c r="G22" s="24">
        <v>22.25</v>
      </c>
      <c r="H22" s="25">
        <f>+E22*G22</f>
        <v>2594.6837500000001</v>
      </c>
      <c r="I22" s="25">
        <f>+H22*0.139</f>
        <v>360.66104125000004</v>
      </c>
      <c r="J22" s="25">
        <f>+H22+I22</f>
        <v>2955.3447912500001</v>
      </c>
      <c r="K22" s="2"/>
    </row>
    <row r="23" spans="1:11" s="29" customFormat="1" x14ac:dyDescent="0.2">
      <c r="A23" s="36"/>
      <c r="B23" s="36"/>
      <c r="F23" s="21"/>
      <c r="G23" s="24"/>
      <c r="K23" s="2"/>
    </row>
    <row r="24" spans="1:11" x14ac:dyDescent="0.2">
      <c r="A24" s="38"/>
      <c r="B24" s="38"/>
      <c r="C24" s="30"/>
      <c r="D24" s="31"/>
      <c r="E24" s="30"/>
      <c r="F24" s="32"/>
      <c r="G24" s="33"/>
      <c r="H24" s="34"/>
      <c r="I24" s="34"/>
      <c r="J24" s="34"/>
      <c r="K24" s="28"/>
    </row>
    <row r="25" spans="1:11" s="29" customFormat="1" x14ac:dyDescent="0.2">
      <c r="A25" s="38"/>
      <c r="B25" s="38"/>
      <c r="C25" s="30"/>
      <c r="D25" s="31"/>
      <c r="E25" s="30"/>
      <c r="F25" s="32"/>
      <c r="G25" s="33"/>
      <c r="H25" s="34"/>
      <c r="I25" s="34"/>
      <c r="J25" s="34"/>
      <c r="K25" s="28"/>
    </row>
    <row r="26" spans="1:11" s="29" customFormat="1" x14ac:dyDescent="0.2">
      <c r="A26" s="40" t="s">
        <v>25</v>
      </c>
      <c r="B26" s="36"/>
      <c r="C26" s="5">
        <f>SUM(C6:C22)</f>
        <v>9521</v>
      </c>
      <c r="D26" s="27">
        <f>SUM(D6:D22)</f>
        <v>4.6358000000000006</v>
      </c>
      <c r="E26" s="5">
        <f>SUM(E6:E22)</f>
        <v>7457.0002000000004</v>
      </c>
      <c r="F26" s="26"/>
      <c r="G26" s="24"/>
      <c r="H26" s="25">
        <f>SUM(H6:H22)</f>
        <v>164793.82245000001</v>
      </c>
      <c r="I26" s="25">
        <f>SUM(I6:I22)</f>
        <v>22906.34132055</v>
      </c>
      <c r="J26" s="25">
        <f>SUM(J6:J22)</f>
        <v>187700.16377054999</v>
      </c>
      <c r="K26" s="2"/>
    </row>
    <row r="27" spans="1:11" s="29" customFormat="1" x14ac:dyDescent="0.2">
      <c r="A27" s="1" t="s">
        <v>28</v>
      </c>
      <c r="B27" s="1"/>
      <c r="C27" s="1"/>
      <c r="D27" s="10"/>
      <c r="E27" s="11"/>
      <c r="F27" s="13"/>
      <c r="G27" s="14"/>
      <c r="H27" s="11"/>
      <c r="I27" s="16"/>
      <c r="J27" s="16"/>
      <c r="K27" s="1"/>
    </row>
    <row r="28" spans="1:11" s="29" customFormat="1" x14ac:dyDescent="0.2">
      <c r="A28" s="1" t="s">
        <v>27</v>
      </c>
      <c r="B28" s="1"/>
      <c r="C28" s="1"/>
      <c r="D28" s="10"/>
      <c r="E28" s="11"/>
      <c r="F28" s="13"/>
      <c r="G28" s="14"/>
      <c r="H28" s="11"/>
      <c r="I28" s="16"/>
      <c r="J28" s="16"/>
      <c r="K28" s="1"/>
    </row>
    <row r="29" spans="1:11" s="29" customFormat="1" x14ac:dyDescent="0.2">
      <c r="A29" s="1"/>
      <c r="B29" s="1"/>
      <c r="C29" s="1"/>
      <c r="D29" s="10"/>
      <c r="E29" s="11"/>
      <c r="F29" s="13"/>
      <c r="G29" s="14"/>
      <c r="H29" s="11"/>
      <c r="I29" s="16"/>
      <c r="J29" s="16"/>
      <c r="K29" s="1"/>
    </row>
    <row r="30" spans="1:11" s="29" customFormat="1" x14ac:dyDescent="0.2">
      <c r="A30" s="1"/>
      <c r="B30" s="1"/>
      <c r="C30" s="1"/>
      <c r="D30" s="10"/>
      <c r="E30" s="11"/>
      <c r="F30" s="13"/>
      <c r="G30" s="14"/>
      <c r="H30" s="11"/>
      <c r="I30" s="16"/>
      <c r="J30" s="16"/>
      <c r="K30" s="1"/>
    </row>
    <row r="31" spans="1:11" s="29" customFormat="1" x14ac:dyDescent="0.2">
      <c r="A31" s="1"/>
      <c r="B31" s="1"/>
      <c r="C31" s="1"/>
      <c r="D31" s="10"/>
      <c r="E31" s="11"/>
      <c r="F31" s="13"/>
      <c r="G31" s="14"/>
      <c r="H31" s="11"/>
      <c r="I31" s="16"/>
      <c r="J31" s="16"/>
      <c r="K31" s="1"/>
    </row>
    <row r="32" spans="1:11" s="29" customFormat="1" x14ac:dyDescent="0.2">
      <c r="A32" s="1"/>
      <c r="B32" s="1"/>
      <c r="C32" s="1"/>
      <c r="D32" s="10"/>
      <c r="E32" s="11"/>
      <c r="F32" s="13"/>
      <c r="G32" s="14"/>
      <c r="H32" s="11"/>
      <c r="I32" s="16"/>
      <c r="J32" s="16"/>
      <c r="K32" s="1"/>
    </row>
    <row r="33" spans="1:11" s="29" customFormat="1" x14ac:dyDescent="0.2">
      <c r="A33" s="1"/>
      <c r="B33" s="1"/>
      <c r="C33" s="1"/>
      <c r="D33" s="10"/>
      <c r="E33" s="11"/>
      <c r="F33" s="13"/>
      <c r="G33" s="14"/>
      <c r="H33" s="11"/>
      <c r="I33" s="16"/>
      <c r="J33" s="16"/>
      <c r="K33" s="1"/>
    </row>
    <row r="41" spans="1:11" s="1" customFormat="1" x14ac:dyDescent="0.2">
      <c r="A41"/>
      <c r="B41"/>
      <c r="C41"/>
      <c r="D41" s="9"/>
      <c r="E41" s="7"/>
      <c r="F41" s="12"/>
      <c r="G41" s="4"/>
      <c r="H41" s="7"/>
      <c r="I41" s="15"/>
      <c r="J41" s="15"/>
      <c r="K41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D19" sqref="D19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2011-09-12T14:27:46Z</cp:lastPrinted>
  <dcterms:created xsi:type="dcterms:W3CDTF">2001-05-15T11:23:39Z</dcterms:created>
  <dcterms:modified xsi:type="dcterms:W3CDTF">2011-09-12T14:27:51Z</dcterms:modified>
</cp:coreProperties>
</file>