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/>
  <c r="I14" i="2" s="1"/>
  <c r="J14" i="2" s="1"/>
  <c r="E15" i="2"/>
  <c r="H15" i="2"/>
  <c r="I15" i="2" s="1"/>
  <c r="J15" i="2" s="1"/>
  <c r="E16" i="2"/>
  <c r="H16" i="2"/>
  <c r="I16" i="2" s="1"/>
  <c r="J16" i="2" s="1"/>
  <c r="E6" i="2"/>
  <c r="H6" i="2"/>
  <c r="I6" i="2" s="1"/>
  <c r="E38" i="2"/>
  <c r="E37" i="2"/>
  <c r="H37" i="2" s="1"/>
  <c r="E35" i="2"/>
  <c r="E28" i="2"/>
  <c r="H28" i="2" s="1"/>
  <c r="E17" i="2"/>
  <c r="H38" i="2"/>
  <c r="I38" i="2" s="1"/>
  <c r="J38" i="2" s="1"/>
  <c r="H35" i="2"/>
  <c r="I35" i="2" s="1"/>
  <c r="J35" i="2" s="1"/>
  <c r="H17" i="2"/>
  <c r="I17" i="2" s="1"/>
  <c r="J17" i="2" s="1"/>
  <c r="H8" i="2"/>
  <c r="I8" i="2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E39" i="2"/>
  <c r="J18" i="2" l="1"/>
  <c r="I18" i="2"/>
  <c r="J33" i="2"/>
  <c r="I33" i="2"/>
  <c r="J36" i="2"/>
  <c r="I36" i="2"/>
  <c r="J23" i="2"/>
  <c r="I23" i="2"/>
  <c r="J24" i="2"/>
  <c r="I24" i="2"/>
  <c r="J26" i="2"/>
  <c r="I26" i="2"/>
  <c r="J12" i="2"/>
  <c r="I12" i="2"/>
  <c r="J13" i="2"/>
  <c r="I13" i="2"/>
  <c r="J10" i="2"/>
  <c r="I10" i="2"/>
  <c r="J28" i="2"/>
  <c r="I28" i="2"/>
  <c r="J37" i="2"/>
  <c r="I37" i="2"/>
  <c r="J20" i="2"/>
  <c r="I20" i="2"/>
  <c r="I31" i="2"/>
  <c r="J31" i="2" s="1"/>
  <c r="I27" i="2"/>
  <c r="J27" i="2" s="1"/>
  <c r="I19" i="2"/>
  <c r="J19" i="2" s="1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7" i="2"/>
  <c r="J7" i="2" s="1"/>
  <c r="I34" i="2"/>
  <c r="J34" i="2" s="1"/>
  <c r="I11" i="2"/>
  <c r="J11" i="2" s="1"/>
  <c r="J6" i="2"/>
  <c r="H39" i="2"/>
  <c r="J39" i="2" l="1"/>
  <c r="I39" i="2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<sst xmlns="http://schemas.openxmlformats.org/spreadsheetml/2006/main" count="32" uniqueCount="32">
  <si>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</si>
  <si>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</si>
  <si>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</si>
  <si>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</si>
  <si>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</si>
  <si>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</si>
  <si>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</si>
  <si>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</si>
  <si>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</si>
  <si>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</si>
  <si>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</si>
  <si>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</si>
  <si>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</si>
  <si>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</si>
  <si>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</si>
  <si>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</si>
  <si>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</si>
  <si>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</si>
  <si>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</si>
  <si>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</si>
  <si>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</si>
  <si>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</si>
  <si>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</si>
  <si>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</si>
  <si>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</si>
  <si>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</si>
  <si>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</si>
  <si>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</si>
  <si>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</si>
  <si>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0579-0195</t>
  </si>
  <si>
    <t>GS-11</t>
  </si>
  <si>
    <t xml:space="preserve">CERTIFICATE - FOREIGN GOVERNMENT/EXPORTER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</si>
</sst>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zoomScaleNormal="100" zoomScaleSheetLayoutView="100" workbookViewId="0">
      <selection activeCell="B11" sqref="B11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1" t="s">
        <v>31</v>
      </c>
      <c r="C6" s="5">
        <v>10000</v>
      </c>
      <c r="D6" s="29">
        <v>0.25</v>
      </c>
      <c r="E6" s="5">
        <f t="shared" ref="E6:E17" si="0">+C6*D6</f>
        <v>2500</v>
      </c>
      <c r="F6" s="21" t="s">
        <v>30</v>
      </c>
      <c r="G6" s="25">
        <v>32.92</v>
      </c>
      <c r="H6" s="26">
        <f t="shared" ref="H6:H17" si="1">+E6*G6</f>
        <v>82300</v>
      </c>
      <c r="I6" s="26">
        <f t="shared" ref="I6:I17" si="2">+H6*0.139</f>
        <v>11439.7</v>
      </c>
      <c r="J6" s="26">
        <f t="shared" ref="J6:J17" si="3">+H6+I6</f>
        <v>93739.7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2500.3199999999997</v>
      </c>
      <c r="F39" s="27"/>
      <c r="G39" s="25"/>
      <c r="H39" s="26">
        <f>SUM(H6:H38)</f>
        <v>82300</v>
      </c>
      <c r="I39" s="26">
        <f>SUM(I6:I38)</f>
        <v>11439.7</v>
      </c>
      <c r="J39" s="26">
        <f>SUM(J6:J38)</f>
        <v>93739.7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2011-10-07T15:30:37Z</cp:lastPrinted>
  <dcterms:created xsi:type="dcterms:W3CDTF">2001-05-15T11:23:39Z</dcterms:created>
  <dcterms:modified xsi:type="dcterms:W3CDTF">2011-10-07T15:30:54Z</dcterms:modified>
</cp:coreProperties>
</file>