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L23" i="19" l="1"/>
  <c r="O23" i="19" l="1"/>
  <c r="O24" i="19"/>
  <c r="O25" i="19"/>
  <c r="O26" i="19"/>
  <c r="O29" i="19" s="1"/>
  <c r="O27" i="19"/>
  <c r="O28" i="19"/>
  <c r="O54" i="19"/>
  <c r="O55" i="19"/>
  <c r="O56" i="19"/>
  <c r="O57" i="19"/>
  <c r="O60" i="19" s="1"/>
  <c r="O58" i="19"/>
  <c r="O59" i="19"/>
  <c r="O83" i="19"/>
  <c r="O84" i="19"/>
  <c r="O85" i="19"/>
  <c r="O86" i="19"/>
  <c r="O87" i="19"/>
  <c r="O88" i="19"/>
  <c r="O89" i="19" s="1"/>
  <c r="O112" i="19"/>
  <c r="O113" i="19"/>
  <c r="O114" i="19"/>
  <c r="O115" i="19"/>
  <c r="O118" i="19" s="1"/>
  <c r="O116" i="19"/>
  <c r="O117" i="19"/>
  <c r="O141" i="19"/>
  <c r="O142" i="19"/>
  <c r="O143" i="19"/>
  <c r="O144" i="19"/>
  <c r="O145" i="19"/>
  <c r="O146" i="19"/>
  <c r="O147" i="19" s="1"/>
  <c r="O170" i="19"/>
  <c r="O171" i="19"/>
  <c r="O172" i="19"/>
  <c r="O176" i="19" s="1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4" i="19" s="1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92" i="19" s="1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50" i="19" s="1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40" i="19" s="1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8" i="19" s="1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6" i="19" s="1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4" i="19" s="1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2" i="19" s="1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30" i="19" s="1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8" i="19" s="1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6" i="19" s="1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4" i="19" s="1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2" i="19" s="1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20" i="19" s="1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8" i="19" s="1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6" i="19" s="1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4" i="19" s="1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2" i="19" s="1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8" i="19" s="1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6" i="19" s="1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4" i="19" s="1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2" i="19" s="1"/>
  <c r="O1740" i="19"/>
  <c r="O1741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L205" i="19" s="1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L321" i="19" s="1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L553" i="19" s="1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L669" i="19" s="1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L785" i="19" s="1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L1017" i="19" s="1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L1133" i="19" s="1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L1249" i="19" s="1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L1481" i="19" s="1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26" i="19"/>
  <c r="L1510" i="19"/>
  <c r="L1394" i="19"/>
  <c r="L1278" i="19"/>
  <c r="L1162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L1684" i="19" l="1"/>
  <c r="L1655" i="19"/>
  <c r="L1568" i="19"/>
  <c r="L1539" i="19"/>
  <c r="L1452" i="19"/>
  <c r="L1423" i="19"/>
  <c r="L1336" i="19"/>
  <c r="L1307" i="19"/>
  <c r="L1220" i="19"/>
  <c r="L1191" i="19"/>
  <c r="L1104" i="19"/>
  <c r="L1075" i="19"/>
  <c r="L959" i="19"/>
  <c r="L843" i="19"/>
  <c r="L727" i="19"/>
  <c r="L611" i="19"/>
  <c r="L495" i="19"/>
  <c r="L263" i="19"/>
  <c r="O1713" i="19"/>
  <c r="O1597" i="19"/>
  <c r="O1481" i="19"/>
  <c r="O1365" i="19"/>
  <c r="O1249" i="19"/>
  <c r="O1133" i="19"/>
  <c r="O1017" i="19"/>
  <c r="O901" i="19"/>
  <c r="O785" i="19"/>
  <c r="O669" i="19"/>
  <c r="O553" i="19"/>
  <c r="O437" i="19"/>
  <c r="L379" i="19"/>
  <c r="L147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J29" i="19"/>
  <c r="J30" i="19" s="1"/>
  <c r="J31" i="19" s="1"/>
  <c r="L29" i="19"/>
  <c r="L30" i="19" s="1"/>
  <c r="O30" i="19" l="1"/>
  <c r="L31" i="19" s="1"/>
</calcChain>
</file>

<file path=xl/sharedStrings.xml><?xml version="1.0" encoding="utf-8"?>
<sst xmlns="http://schemas.openxmlformats.org/spreadsheetml/2006/main" count="3186" uniqueCount="57">
  <si>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</si>
  <si>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</si>
  <si>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</si>
  <si>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</si>
  <si>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</si>
  <si>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</si>
  <si>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</si>
  <si>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</si>
  <si>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</si>
  <si>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</si>
  <si>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</si>
  <si>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</si>
  <si>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</si>
  <si>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</si>
  <si>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</si>
  <si>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</si>
  <si>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</si>
  <si>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</si>
  <si>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</si>
  <si>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</si>
  <si>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</si>
  <si>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</si>
  <si>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</si>
  <si>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</si>
  <si>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</si>
  <si>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</si>
  <si>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</si>
  <si>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</si>
  <si>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</si>
  <si>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</si>
  <si>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</si>
  <si>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</si>
  <si>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</si>
  <si>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</si>
  <si>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</si>
  <si>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</si>
  <si>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</si>
  <si>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</si>
  <si>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</si>
  <si>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</si>
  <si>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</si>
  <si>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</si>
  <si>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</si>
  <si>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</si>
  <si>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</si>
  <si>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</si>
  <si>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</si>
  <si>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</si>
  <si>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</si>
  <si>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</si>
  <si>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</si>
  <si>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</si>
  <si>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Mangoes from Australia</t>
  </si>
  <si>
    <t>2011-0040</t>
  </si>
  <si>
    <t>None</t>
  </si>
  <si>
    <t>319.56-52€(1)</t>
  </si>
  <si>
    <t>Phytosanitary Certificates (foreign officials)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</si>
</sst>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0" zoomScaleNormal="100" zoomScaleSheetLayoutView="75" workbookViewId="0">
      <selection activeCell="K23" sqref="K23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17" t="s">
        <v>52</v>
      </c>
      <c r="J6" s="118"/>
      <c r="K6" s="118"/>
      <c r="L6" s="118"/>
      <c r="M6" s="119"/>
      <c r="N6" s="26" t="s">
        <v>53</v>
      </c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/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134" t="s">
        <v>56</v>
      </c>
      <c r="C23" s="103"/>
      <c r="D23" s="103"/>
      <c r="E23" s="103"/>
      <c r="F23" s="104"/>
      <c r="G23" s="28" t="s">
        <v>54</v>
      </c>
      <c r="H23" s="8">
        <v>20</v>
      </c>
      <c r="I23" s="9">
        <v>5</v>
      </c>
      <c r="J23" s="29">
        <f t="shared" ref="J23:J28" si="0">SUM(H23*I23)</f>
        <v>100</v>
      </c>
      <c r="K23" s="9">
        <v>0.5</v>
      </c>
      <c r="L23" s="4">
        <f>SUM(J23*K23)</f>
        <v>50</v>
      </c>
      <c r="M23" s="10"/>
      <c r="N23" s="11"/>
      <c r="O23" s="69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28"/>
      <c r="C24" s="129"/>
      <c r="D24" s="129"/>
      <c r="E24" s="129"/>
      <c r="F24" s="130"/>
      <c r="G24" s="28"/>
      <c r="H24" s="8"/>
      <c r="I24" s="9"/>
      <c r="J24" s="29">
        <f t="shared" si="0"/>
        <v>0</v>
      </c>
      <c r="K24" s="9"/>
      <c r="L24" s="4">
        <f t="shared" ref="L23:L28" si="2">SUM(J24*K24)</f>
        <v>0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8"/>
      <c r="C25" s="129"/>
      <c r="D25" s="129"/>
      <c r="E25" s="129"/>
      <c r="F25" s="130"/>
      <c r="G25" s="28"/>
      <c r="H25" s="8"/>
      <c r="I25" s="9"/>
      <c r="J25" s="29">
        <f t="shared" si="0"/>
        <v>0</v>
      </c>
      <c r="K25" s="9"/>
      <c r="L25" s="4">
        <f t="shared" si="2"/>
        <v>0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>
        <f t="shared" si="0"/>
        <v>0</v>
      </c>
      <c r="K26" s="9"/>
      <c r="L26" s="4">
        <f t="shared" si="2"/>
        <v>0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>
        <f t="shared" si="0"/>
        <v>0</v>
      </c>
      <c r="K27" s="9"/>
      <c r="L27" s="4">
        <f t="shared" si="2"/>
        <v>0</v>
      </c>
      <c r="M27" s="10"/>
      <c r="N27" s="11"/>
      <c r="O27" s="6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9"/>
      <c r="J28" s="29">
        <f t="shared" si="0"/>
        <v>0</v>
      </c>
      <c r="K28" s="9"/>
      <c r="L28" s="4">
        <f t="shared" si="2"/>
        <v>0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/>
      <c r="I29" s="35"/>
      <c r="J29" s="30">
        <f>SUM(J23:J28)</f>
        <v>100</v>
      </c>
      <c r="K29" s="35"/>
      <c r="L29" s="30">
        <f>SUM(L23:L28)</f>
        <v>50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100</v>
      </c>
      <c r="K31" s="39"/>
      <c r="L31" s="73">
        <f>SUM(L30+O30)</f>
        <v>50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2"/>
      <c r="C54" s="103"/>
      <c r="D54" s="103"/>
      <c r="E54" s="103"/>
      <c r="F54" s="10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(APHIS)</cp:lastModifiedBy>
  <cp:lastPrinted>2011-10-21T17:26:52Z</cp:lastPrinted>
  <dcterms:created xsi:type="dcterms:W3CDTF">2000-01-10T18:54:20Z</dcterms:created>
  <dcterms:modified xsi:type="dcterms:W3CDTF">2011-10-21T17:26:57Z</dcterms:modified>
</cp:coreProperties>
</file>