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825" windowHeight="118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2" i="1"/>
  <c r="H32"/>
  <c r="F32"/>
  <c r="F43"/>
  <c r="D43"/>
  <c r="H42"/>
  <c r="H41"/>
  <c r="H40"/>
  <c r="H39"/>
  <c r="H38"/>
  <c r="H37"/>
  <c r="D34"/>
  <c r="F31"/>
  <c r="H31" s="1"/>
  <c r="J31" s="1"/>
  <c r="J30"/>
  <c r="H30"/>
  <c r="F30"/>
  <c r="F29"/>
  <c r="H29" s="1"/>
  <c r="H28"/>
  <c r="F28"/>
  <c r="F27"/>
  <c r="F26"/>
  <c r="H26" s="1"/>
  <c r="F21"/>
  <c r="H21" s="1"/>
  <c r="J21" s="1"/>
  <c r="H20"/>
  <c r="F20"/>
  <c r="H19"/>
  <c r="J19" s="1"/>
  <c r="F19"/>
  <c r="H18"/>
  <c r="J18" s="1"/>
  <c r="F18"/>
  <c r="F17"/>
  <c r="H17" s="1"/>
  <c r="J17" s="1"/>
  <c r="F16"/>
  <c r="H16" s="1"/>
  <c r="J16" s="1"/>
  <c r="F25"/>
  <c r="F22" s="1"/>
  <c r="F12"/>
  <c r="H12" s="1"/>
  <c r="J11"/>
  <c r="F11"/>
  <c r="F10"/>
  <c r="H10" s="1"/>
  <c r="J9"/>
  <c r="F9"/>
  <c r="J8"/>
  <c r="F8"/>
  <c r="F13" s="1"/>
  <c r="F34" l="1"/>
  <c r="H25"/>
  <c r="J25" s="1"/>
  <c r="H43"/>
  <c r="J10"/>
  <c r="J13" s="1"/>
  <c r="H13"/>
  <c r="J22"/>
  <c r="H22"/>
  <c r="H27"/>
  <c r="J34" l="1"/>
</calcChain>
</file>

<file path=xl/sharedStrings.xml><?xml version="1.0" encoding="utf-8"?>
<sst xmlns="http://schemas.openxmlformats.org/spreadsheetml/2006/main" count="106" uniqueCount="95">
  <si>
    <t xml:space="preserve">FY 2012 OMB No. 0570-0059 - 9007 Energy Audit - Renewable Energy Development Asistance Grant Program </t>
  </si>
  <si>
    <t xml:space="preserve">USDA Rural Business-Cooperative Service </t>
  </si>
  <si>
    <t>Section of Notice</t>
  </si>
  <si>
    <t>Title</t>
  </si>
  <si>
    <t>Form No. (if any)</t>
  </si>
  <si>
    <t>No. of Respondents</t>
  </si>
  <si>
    <t>Reports Filed</t>
  </si>
  <si>
    <t>Total Responses (C) x (D)</t>
  </si>
  <si>
    <t>Estimated No. of Manhours per response</t>
  </si>
  <si>
    <t>Estimated Total Manhours (E) x (F)</t>
  </si>
  <si>
    <t>Wage** Class</t>
  </si>
  <si>
    <t>Total Cost (G) x (H)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</si>
  <si>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</si>
  <si>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</si>
  <si>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</si>
  <si>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</si>
  <si>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</si>
  <si>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</si>
  <si>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</si>
  <si>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</si>
  <si>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</si>
  <si>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Reporting - No Forms Approved Under this Docket</t>
  </si>
  <si>
    <t>Project Proposal - Applicants</t>
  </si>
  <si>
    <t>Sec IV, B.5</t>
  </si>
  <si>
    <t xml:space="preserve">Application Narrative - Audit </t>
  </si>
  <si>
    <t>written</t>
  </si>
  <si>
    <t xml:space="preserve">Application Narrative - RE Development Assistance </t>
  </si>
  <si>
    <t>Sec IV, B.4</t>
  </si>
  <si>
    <t>Organizational documents</t>
  </si>
  <si>
    <t>Sec IV, B.6</t>
  </si>
  <si>
    <t>Application Financial Information</t>
  </si>
  <si>
    <t>Sec IV, B.7</t>
  </si>
  <si>
    <t>Intergovernmental comments</t>
  </si>
  <si>
    <t>SUBTOTAL - Project Proposal</t>
  </si>
  <si>
    <t>Grantees</t>
  </si>
  <si>
    <t>Sec V, D</t>
  </si>
  <si>
    <t>Grant Agreement</t>
  </si>
  <si>
    <t>Sec V, G.3.(i)</t>
  </si>
  <si>
    <t>Semiannual Performance Report</t>
  </si>
  <si>
    <t>Sec V, G.3.(ii)</t>
  </si>
  <si>
    <t>Final Semiannual Performance Report - Audits</t>
  </si>
  <si>
    <t>Final Semiannual Performance Report - Rural Development Assistance</t>
  </si>
  <si>
    <t>Sec V, G.4</t>
  </si>
  <si>
    <t>Final status report</t>
  </si>
  <si>
    <t>Sec V, I</t>
  </si>
  <si>
    <t>Financial Audit Report</t>
  </si>
  <si>
    <t>Sec V, H</t>
  </si>
  <si>
    <t>Recordkeeping</t>
  </si>
  <si>
    <t>SUBTOTAL - Grantees</t>
  </si>
  <si>
    <t>Reporting - Forms Approved Under this Docket (all applications or grantees, as applicable)</t>
  </si>
  <si>
    <t>Sec V, D. 1 (v)</t>
  </si>
  <si>
    <t>Certification Regarding Debarment, Suspension &amp; Other Resp. Matters-Primary Covered Trans.</t>
  </si>
  <si>
    <t>AD-1047 or in writing</t>
  </si>
  <si>
    <t>Sec V 4 V. 1 (v)</t>
  </si>
  <si>
    <t>Certification Regarding Debarment, Suspension, Ineligibility and Voluntary Exclusion - Lowered Tier Covered Transactions</t>
  </si>
  <si>
    <t>AD-1048 or in writing</t>
  </si>
  <si>
    <t>Sec V, D. 1 (vi)</t>
  </si>
  <si>
    <t>Cert. Regarding Drug-Free Workplace Req. (Grants) Alt. I - For Grantees Other Than Individuals</t>
  </si>
  <si>
    <t>AD-1049 (9000-0101)</t>
  </si>
  <si>
    <t>Sec V, D. 1 (ix)</t>
  </si>
  <si>
    <t>Assurance Agreement</t>
  </si>
  <si>
    <t>RD 400-4 (0575-0018)</t>
  </si>
  <si>
    <t>Sec V, D. 3 (i)</t>
  </si>
  <si>
    <t>Request for Obligation of Funds</t>
  </si>
  <si>
    <t>RD 1940-1 (0575-0094)</t>
  </si>
  <si>
    <t>Sec V, D. 1 (ii)</t>
  </si>
  <si>
    <t>Letter of Intent</t>
  </si>
  <si>
    <t>RD 1942-46 (0575-0015)</t>
  </si>
  <si>
    <t>Subtotal</t>
  </si>
  <si>
    <t>Grand Total</t>
  </si>
  <si>
    <t>Forms Approved Under Other OMB Numbers</t>
  </si>
  <si>
    <t>Application for Federal Assistance</t>
  </si>
  <si>
    <t>SF 424 (4040-0004)</t>
  </si>
  <si>
    <t>Budget Information - Non-Construction Programs</t>
  </si>
  <si>
    <t>SF 424A (4040-0006)</t>
  </si>
  <si>
    <t>Assurances - Non-Construction Program</t>
  </si>
  <si>
    <t>SF 424B (4040-0007)</t>
  </si>
  <si>
    <t>Financial Status Report</t>
  </si>
  <si>
    <t>SF-425 (0348-0061)</t>
  </si>
  <si>
    <t>Request for Advance or Reimbursement</t>
  </si>
  <si>
    <t>SF-270 (0348-0004)</t>
  </si>
  <si>
    <t>Disclosure of Lobbying Activities</t>
  </si>
  <si>
    <t>SF LLL (0348-0046)</t>
  </si>
  <si>
    <t>Totals</t>
  </si>
  <si>
    <t>Footnotes:</t>
  </si>
  <si>
    <t>Farm Bill notes 4 percent of funding available for audits - $55,000,000 * .04 = $2,200,000</t>
  </si>
  <si>
    <t>Estimate 25 eligible entities applying under each criteria noted in Section 9007 (b)(2) resulting in a total of 100 applications</t>
  </si>
  <si>
    <t>Out of the 100, approximately 60 would receive funding</t>
  </si>
  <si>
    <t>Average audit/development assistance cost is $2,500, the ag producer/small business must pay 25 pecent, resulting in $1,875 of assist to business</t>
  </si>
  <si>
    <t>Estimate 20 audits/assistance completed by each applicant, which totals 1,200 audits/assistance projects</t>
  </si>
  <si>
    <t>1,200 documents at a cost of approximately $1,875 = $2,250,000</t>
  </si>
  <si>
    <t>$50,000 difference in available funds and total document cost will account for variations in the acutal costs of each document</t>
  </si>
  <si>
    <t>5 percent of funds can be used by the applicant for administrative purposes = $110,000</t>
  </si>
  <si>
    <t>Assume 80 percent of application are for audits, and 20 percent are for development assistance</t>
  </si>
  <si>
    <t>RD 4280-2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</si>
</sst>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center" wrapText="1"/>
    </xf>
    <xf numFmtId="3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5" xfId="0" applyFont="1" applyFill="1" applyBorder="1" applyAlignment="1">
      <alignment horizontal="center" wrapText="1"/>
    </xf>
    <xf numFmtId="3" fontId="2" fillId="0" borderId="5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2" fillId="0" borderId="5" xfId="1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top"/>
    </xf>
    <xf numFmtId="3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wrapText="1"/>
    </xf>
    <xf numFmtId="1" fontId="2" fillId="0" borderId="5" xfId="0" applyNumberFormat="1" applyFont="1" applyFill="1" applyBorder="1" applyAlignment="1">
      <alignment horizontal="center" vertical="top"/>
    </xf>
    <xf numFmtId="3" fontId="2" fillId="0" borderId="5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3" fontId="3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/>
    <xf numFmtId="164" fontId="2" fillId="0" borderId="0" xfId="0" applyNumberFormat="1" applyFont="1" applyFill="1" applyAlignment="1">
      <alignment horizontal="center"/>
    </xf>
    <xf numFmtId="0" fontId="3" fillId="0" borderId="8" xfId="0" applyFont="1" applyFill="1" applyBorder="1" applyAlignment="1">
      <alignment horizontal="center"/>
    </xf>
    <xf numFmtId="37" fontId="3" fillId="0" borderId="0" xfId="0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right" vertical="top"/>
    </xf>
    <xf numFmtId="164" fontId="2" fillId="0" borderId="5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wrapText="1"/>
    </xf>
    <xf numFmtId="3" fontId="2" fillId="0" borderId="0" xfId="1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37" fontId="3" fillId="0" borderId="4" xfId="0" applyNumberFormat="1" applyFont="1" applyFill="1" applyBorder="1" applyAlignment="1" applyProtection="1">
      <alignment horizontal="left"/>
    </xf>
    <xf numFmtId="0" fontId="3" fillId="0" borderId="4" xfId="0" applyFont="1" applyFill="1" applyBorder="1" applyAlignment="1">
      <alignment horizontal="center" wrapText="1"/>
    </xf>
    <xf numFmtId="3" fontId="3" fillId="0" borderId="4" xfId="1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3" fontId="3" fillId="0" borderId="4" xfId="0" applyNumberFormat="1" applyFont="1" applyFill="1" applyBorder="1"/>
    <xf numFmtId="0" fontId="2" fillId="0" borderId="9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vertical="top"/>
    </xf>
    <xf numFmtId="164" fontId="2" fillId="0" borderId="3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/>
    </xf>
    <xf numFmtId="0" fontId="2" fillId="0" borderId="7" xfId="0" applyFont="1" applyFill="1" applyBorder="1"/>
    <xf numFmtId="1" fontId="2" fillId="0" borderId="7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37" fontId="2" fillId="0" borderId="7" xfId="0" applyNumberFormat="1" applyFont="1" applyFill="1" applyBorder="1" applyAlignment="1" applyProtection="1">
      <alignment horizontal="center"/>
    </xf>
    <xf numFmtId="2" fontId="2" fillId="0" borderId="7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right" vertical="top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/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wrapText="1"/>
    </xf>
    <xf numFmtId="0" fontId="4" fillId="0" borderId="8" xfId="0" applyFont="1" applyFill="1" applyBorder="1" applyAlignment="1">
      <alignment horizontal="center" vertical="top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3" fontId="4" fillId="0" borderId="0" xfId="0" applyNumberFormat="1" applyFont="1" applyFill="1" applyBorder="1" applyAlignment="1"/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>
      <alignment horizontal="left" vertical="top"/>
    </xf>
    <xf numFmtId="3" fontId="3" fillId="0" borderId="5" xfId="0" applyNumberFormat="1" applyFont="1" applyFill="1" applyBorder="1"/>
    <xf numFmtId="37" fontId="3" fillId="0" borderId="5" xfId="0" applyNumberFormat="1" applyFont="1" applyFill="1" applyBorder="1" applyAlignment="1" applyProtection="1">
      <alignment horizontal="left"/>
    </xf>
    <xf numFmtId="3" fontId="2" fillId="0" borderId="5" xfId="0" applyNumberFormat="1" applyFont="1" applyFill="1" applyBorder="1"/>
    <xf numFmtId="164" fontId="2" fillId="0" borderId="5" xfId="0" applyNumberFormat="1" applyFont="1" applyFill="1" applyBorder="1" applyAlignment="1"/>
    <xf numFmtId="0" fontId="2" fillId="0" borderId="0" xfId="0" applyFont="1" applyFill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3" fontId="3" fillId="0" borderId="2" xfId="0" applyNumberFormat="1" applyFont="1" applyFill="1" applyBorder="1" applyAlignment="1">
      <alignment horizontal="center" vertical="top"/>
    </xf>
    <xf numFmtId="3" fontId="2" fillId="0" borderId="2" xfId="0" applyNumberFormat="1" applyFont="1" applyFill="1" applyBorder="1" applyAlignment="1">
      <alignment horizontal="center" vertical="top"/>
    </xf>
    <xf numFmtId="164" fontId="2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/>
    <xf numFmtId="164" fontId="2" fillId="0" borderId="1" xfId="0" applyNumberFormat="1" applyFont="1" applyFill="1" applyBorder="1" applyAlignment="1"/>
    <xf numFmtId="0" fontId="2" fillId="0" borderId="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Alignment="1"/>
    <xf numFmtId="0" fontId="2" fillId="0" borderId="0" xfId="0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topLeftCell="A16" workbookViewId="0">
      <selection activeCell="F34" sqref="F34"/>
    </sheetView>
  </sheetViews>
  <sheetFormatPr defaultRowHeight="15"/>
  <cols>
    <col min="1" max="1" width="10.140625" customWidth="1"/>
    <col min="2" max="2" width="22.42578125" customWidth="1"/>
    <col min="3" max="3" width="12.42578125" customWidth="1"/>
    <col min="4" max="4" width="13.28515625" customWidth="1"/>
    <col min="5" max="5" width="9.5703125" customWidth="1"/>
    <col min="6" max="6" width="11.7109375" customWidth="1"/>
    <col min="7" max="7" width="12.28515625" customWidth="1"/>
    <col min="8" max="8" width="11.85546875" customWidth="1"/>
    <col min="9" max="9" width="8.710937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71.25">
      <c r="A3" s="81" t="s">
        <v>2</v>
      </c>
      <c r="B3" s="80" t="s">
        <v>3</v>
      </c>
      <c r="C3" s="81" t="s">
        <v>4</v>
      </c>
      <c r="D3" s="81" t="s">
        <v>5</v>
      </c>
      <c r="E3" s="81" t="s">
        <v>6</v>
      </c>
      <c r="F3" s="81" t="s">
        <v>7</v>
      </c>
      <c r="G3" s="81" t="s">
        <v>8</v>
      </c>
      <c r="H3" s="81" t="s">
        <v>9</v>
      </c>
      <c r="I3" s="81" t="s">
        <v>10</v>
      </c>
      <c r="J3" s="81" t="s">
        <v>11</v>
      </c>
      <c r="K3" s="1"/>
    </row>
    <row r="4" spans="1:11">
      <c r="A4" s="82" t="s">
        <v>12</v>
      </c>
      <c r="B4" s="82"/>
      <c r="C4" s="82" t="s">
        <v>13</v>
      </c>
      <c r="D4" s="82" t="s">
        <v>14</v>
      </c>
      <c r="E4" s="82" t="s">
        <v>15</v>
      </c>
      <c r="F4" s="82" t="s">
        <v>16</v>
      </c>
      <c r="G4" s="82" t="s">
        <v>17</v>
      </c>
      <c r="H4" s="82" t="s">
        <v>18</v>
      </c>
      <c r="I4" s="82" t="s">
        <v>19</v>
      </c>
      <c r="J4" s="82" t="s">
        <v>20</v>
      </c>
      <c r="K4" s="2"/>
    </row>
    <row r="5" spans="1:11">
      <c r="A5" s="3"/>
      <c r="B5" s="83" t="s">
        <v>21</v>
      </c>
      <c r="C5" s="4"/>
      <c r="D5" s="5"/>
      <c r="E5" s="6"/>
      <c r="F5" s="5"/>
      <c r="G5" s="6"/>
      <c r="H5" s="5"/>
      <c r="I5" s="3"/>
      <c r="J5" s="84"/>
      <c r="K5" s="7"/>
    </row>
    <row r="6" spans="1:11">
      <c r="A6" s="13"/>
      <c r="B6" s="85"/>
      <c r="C6" s="9"/>
      <c r="D6" s="10"/>
      <c r="E6" s="11"/>
      <c r="F6" s="12"/>
      <c r="G6" s="11"/>
      <c r="H6" s="10"/>
      <c r="I6" s="13"/>
      <c r="J6" s="86"/>
      <c r="K6" s="25"/>
    </row>
    <row r="7" spans="1:11">
      <c r="A7" s="13"/>
      <c r="B7" s="85" t="s">
        <v>22</v>
      </c>
      <c r="C7" s="9"/>
      <c r="D7" s="10"/>
      <c r="E7" s="11"/>
      <c r="F7" s="12"/>
      <c r="G7" s="11"/>
      <c r="H7" s="10"/>
      <c r="I7" s="13"/>
      <c r="J7" s="86"/>
      <c r="K7" s="25"/>
    </row>
    <row r="8" spans="1:11" ht="37.5" customHeight="1">
      <c r="A8" s="109" t="s">
        <v>23</v>
      </c>
      <c r="B8" s="15" t="s">
        <v>24</v>
      </c>
      <c r="C8" s="9" t="s">
        <v>25</v>
      </c>
      <c r="D8" s="10">
        <v>26.666666666666668</v>
      </c>
      <c r="E8" s="11">
        <v>1</v>
      </c>
      <c r="F8" s="12">
        <f>(D8)*(E8)</f>
        <v>26.666666666666668</v>
      </c>
      <c r="G8" s="11">
        <v>22</v>
      </c>
      <c r="H8" s="10">
        <v>594</v>
      </c>
      <c r="I8" s="16">
        <v>62</v>
      </c>
      <c r="J8" s="87">
        <f>(H8)*(I8)</f>
        <v>36828</v>
      </c>
      <c r="K8" s="25"/>
    </row>
    <row r="9" spans="1:11" ht="60" customHeight="1">
      <c r="A9" s="109" t="s">
        <v>23</v>
      </c>
      <c r="B9" s="15" t="s">
        <v>26</v>
      </c>
      <c r="C9" s="9" t="s">
        <v>25</v>
      </c>
      <c r="D9" s="10">
        <v>6.666666666666667</v>
      </c>
      <c r="E9" s="11">
        <v>1</v>
      </c>
      <c r="F9" s="12">
        <f>(D9)*(E9)</f>
        <v>6.666666666666667</v>
      </c>
      <c r="G9" s="11">
        <v>9</v>
      </c>
      <c r="H9" s="10">
        <v>63</v>
      </c>
      <c r="I9" s="16">
        <v>62</v>
      </c>
      <c r="J9" s="87">
        <f>(H9)*(I9)</f>
        <v>3906</v>
      </c>
      <c r="K9" s="25"/>
    </row>
    <row r="10" spans="1:11" ht="30" customHeight="1">
      <c r="A10" s="109" t="s">
        <v>27</v>
      </c>
      <c r="B10" s="15" t="s">
        <v>28</v>
      </c>
      <c r="C10" s="9" t="s">
        <v>25</v>
      </c>
      <c r="D10" s="10">
        <v>33.333333333333336</v>
      </c>
      <c r="E10" s="11">
        <v>1</v>
      </c>
      <c r="F10" s="12">
        <f>(D10)*(E10)</f>
        <v>33.333333333333336</v>
      </c>
      <c r="G10" s="11">
        <v>0.33</v>
      </c>
      <c r="H10" s="10">
        <f>(F10)*(G10)</f>
        <v>11.000000000000002</v>
      </c>
      <c r="I10" s="16">
        <v>62</v>
      </c>
      <c r="J10" s="87">
        <f>(H10)*(I10)</f>
        <v>682.00000000000011</v>
      </c>
      <c r="K10" s="25"/>
    </row>
    <row r="11" spans="1:11" ht="42.75" customHeight="1">
      <c r="A11" s="109" t="s">
        <v>29</v>
      </c>
      <c r="B11" s="15" t="s">
        <v>30</v>
      </c>
      <c r="C11" s="9" t="s">
        <v>25</v>
      </c>
      <c r="D11" s="10">
        <v>33.333333333333336</v>
      </c>
      <c r="E11" s="11">
        <v>1</v>
      </c>
      <c r="F11" s="12">
        <f>(D11)*(E11)</f>
        <v>33.333333333333336</v>
      </c>
      <c r="G11" s="11">
        <v>7</v>
      </c>
      <c r="H11" s="10">
        <v>231</v>
      </c>
      <c r="I11" s="16">
        <v>62</v>
      </c>
      <c r="J11" s="87">
        <f>(H11)*(I11)</f>
        <v>14322</v>
      </c>
      <c r="K11" s="25"/>
    </row>
    <row r="12" spans="1:11" ht="28.5" customHeight="1">
      <c r="A12" s="109" t="s">
        <v>31</v>
      </c>
      <c r="B12" s="15" t="s">
        <v>32</v>
      </c>
      <c r="C12" s="9" t="s">
        <v>25</v>
      </c>
      <c r="D12" s="10">
        <v>33.333333333333336</v>
      </c>
      <c r="E12" s="11">
        <v>1</v>
      </c>
      <c r="F12" s="12">
        <f>(D12)*(E12)</f>
        <v>33.333333333333336</v>
      </c>
      <c r="G12" s="11">
        <v>1</v>
      </c>
      <c r="H12" s="10">
        <f>(F12)*(G12)</f>
        <v>33.333333333333336</v>
      </c>
      <c r="I12" s="16">
        <v>62</v>
      </c>
      <c r="J12" s="87">
        <v>1980</v>
      </c>
      <c r="K12" s="25"/>
    </row>
    <row r="13" spans="1:11" ht="33.75" customHeight="1">
      <c r="A13" s="110"/>
      <c r="B13" s="93" t="s">
        <v>33</v>
      </c>
      <c r="C13" s="94"/>
      <c r="D13" s="95">
        <v>33</v>
      </c>
      <c r="E13" s="96"/>
      <c r="F13" s="97">
        <f>SUM(F8:F12)</f>
        <v>133.33333333333334</v>
      </c>
      <c r="G13" s="98"/>
      <c r="H13" s="97">
        <f>SUM(H8:H12)</f>
        <v>932.33333333333337</v>
      </c>
      <c r="I13" s="99"/>
      <c r="J13" s="100">
        <f>SUM(J8:J12)</f>
        <v>57718</v>
      </c>
      <c r="K13" s="25"/>
    </row>
    <row r="14" spans="1:11">
      <c r="A14" s="71"/>
      <c r="B14" s="62"/>
      <c r="C14" s="88"/>
      <c r="D14" s="89"/>
      <c r="E14" s="90"/>
      <c r="F14" s="64"/>
      <c r="G14" s="91"/>
      <c r="H14" s="64"/>
      <c r="I14" s="27"/>
      <c r="J14" s="92"/>
      <c r="K14" s="25"/>
    </row>
    <row r="15" spans="1:11" ht="18" customHeight="1">
      <c r="A15" s="111"/>
      <c r="B15" s="101" t="s">
        <v>34</v>
      </c>
      <c r="C15" s="102"/>
      <c r="D15" s="103"/>
      <c r="E15" s="103"/>
      <c r="F15" s="104"/>
      <c r="G15" s="103"/>
      <c r="H15" s="105"/>
      <c r="I15" s="106"/>
      <c r="J15" s="107"/>
      <c r="K15" s="25"/>
    </row>
    <row r="16" spans="1:11" ht="49.5" customHeight="1">
      <c r="A16" s="109" t="s">
        <v>37</v>
      </c>
      <c r="B16" s="15" t="s">
        <v>38</v>
      </c>
      <c r="C16" s="9" t="s">
        <v>25</v>
      </c>
      <c r="D16" s="10">
        <v>20</v>
      </c>
      <c r="E16" s="11">
        <v>4</v>
      </c>
      <c r="F16" s="12">
        <f t="shared" ref="F16:F21" si="0">(D16)*(E16)</f>
        <v>80</v>
      </c>
      <c r="G16" s="11">
        <v>1</v>
      </c>
      <c r="H16" s="10">
        <f t="shared" ref="H16:H21" si="1">(F16)*(G16)</f>
        <v>80</v>
      </c>
      <c r="I16" s="16">
        <v>62</v>
      </c>
      <c r="J16" s="87">
        <f t="shared" ref="J16:J21" si="2">(H16)*(I16)</f>
        <v>4960</v>
      </c>
      <c r="K16" s="25"/>
    </row>
    <row r="17" spans="1:11" ht="50.25" customHeight="1">
      <c r="A17" s="109" t="s">
        <v>39</v>
      </c>
      <c r="B17" s="15" t="s">
        <v>40</v>
      </c>
      <c r="C17" s="9" t="s">
        <v>25</v>
      </c>
      <c r="D17" s="20">
        <v>16</v>
      </c>
      <c r="E17" s="9">
        <v>1</v>
      </c>
      <c r="F17" s="12">
        <f t="shared" si="0"/>
        <v>16</v>
      </c>
      <c r="G17" s="9">
        <v>2</v>
      </c>
      <c r="H17" s="21">
        <f t="shared" si="1"/>
        <v>32</v>
      </c>
      <c r="I17" s="16">
        <v>62</v>
      </c>
      <c r="J17" s="87">
        <f t="shared" si="2"/>
        <v>1984</v>
      </c>
      <c r="K17" s="23"/>
    </row>
    <row r="18" spans="1:11" ht="75" customHeight="1">
      <c r="A18" s="109" t="s">
        <v>39</v>
      </c>
      <c r="B18" s="15" t="s">
        <v>41</v>
      </c>
      <c r="C18" s="9" t="s">
        <v>25</v>
      </c>
      <c r="D18" s="20">
        <v>4</v>
      </c>
      <c r="E18" s="11">
        <v>1</v>
      </c>
      <c r="F18" s="12">
        <f t="shared" si="0"/>
        <v>4</v>
      </c>
      <c r="G18" s="11">
        <v>1</v>
      </c>
      <c r="H18" s="10">
        <f t="shared" si="1"/>
        <v>4</v>
      </c>
      <c r="I18" s="16">
        <v>62</v>
      </c>
      <c r="J18" s="87">
        <f t="shared" si="2"/>
        <v>248</v>
      </c>
      <c r="K18" s="25"/>
    </row>
    <row r="19" spans="1:11" ht="20.25" customHeight="1">
      <c r="A19" s="109" t="s">
        <v>42</v>
      </c>
      <c r="B19" s="15" t="s">
        <v>43</v>
      </c>
      <c r="C19" s="9" t="s">
        <v>25</v>
      </c>
      <c r="D19" s="20">
        <v>20</v>
      </c>
      <c r="E19" s="11">
        <v>20</v>
      </c>
      <c r="F19" s="12">
        <f t="shared" si="0"/>
        <v>400</v>
      </c>
      <c r="G19" s="11">
        <v>0.08</v>
      </c>
      <c r="H19" s="10">
        <f>(F19)*(G19)</f>
        <v>32</v>
      </c>
      <c r="I19" s="16">
        <v>62</v>
      </c>
      <c r="J19" s="87">
        <f t="shared" si="2"/>
        <v>1984</v>
      </c>
      <c r="K19" s="25"/>
    </row>
    <row r="20" spans="1:11" ht="27" customHeight="1">
      <c r="A20" s="109" t="s">
        <v>44</v>
      </c>
      <c r="B20" s="15" t="s">
        <v>45</v>
      </c>
      <c r="C20" s="9" t="s">
        <v>25</v>
      </c>
      <c r="D20" s="20">
        <v>20</v>
      </c>
      <c r="E20" s="11">
        <v>1</v>
      </c>
      <c r="F20" s="12">
        <f t="shared" si="0"/>
        <v>20</v>
      </c>
      <c r="G20" s="11">
        <v>0.16</v>
      </c>
      <c r="H20" s="10">
        <f t="shared" si="1"/>
        <v>3.2</v>
      </c>
      <c r="I20" s="16">
        <v>62</v>
      </c>
      <c r="J20" s="87">
        <v>180</v>
      </c>
      <c r="K20" s="25"/>
    </row>
    <row r="21" spans="1:11" ht="16.5" customHeight="1">
      <c r="A21" s="109" t="s">
        <v>46</v>
      </c>
      <c r="B21" s="15" t="s">
        <v>47</v>
      </c>
      <c r="C21" s="9"/>
      <c r="D21" s="20">
        <v>20</v>
      </c>
      <c r="E21" s="11">
        <v>1</v>
      </c>
      <c r="F21" s="12">
        <f t="shared" si="0"/>
        <v>20</v>
      </c>
      <c r="G21" s="11">
        <v>1</v>
      </c>
      <c r="H21" s="10">
        <f t="shared" si="1"/>
        <v>20</v>
      </c>
      <c r="I21" s="16">
        <v>62</v>
      </c>
      <c r="J21" s="87">
        <f t="shared" si="2"/>
        <v>1240</v>
      </c>
      <c r="K21" s="25"/>
    </row>
    <row r="22" spans="1:11" ht="23.25" customHeight="1">
      <c r="A22" s="72"/>
      <c r="B22" s="22" t="s">
        <v>48</v>
      </c>
      <c r="C22" s="23"/>
      <c r="D22" s="24">
        <v>20</v>
      </c>
      <c r="E22" s="25"/>
      <c r="F22" s="24">
        <f>SUM(F16:F21)</f>
        <v>540</v>
      </c>
      <c r="G22" s="26"/>
      <c r="H22" s="24">
        <f>SUM(H16:H21)</f>
        <v>171.2</v>
      </c>
      <c r="I22" s="27"/>
      <c r="J22" s="28">
        <f>SUM(J16:J21)</f>
        <v>10596</v>
      </c>
      <c r="K22" s="14"/>
    </row>
    <row r="23" spans="1:11">
      <c r="A23" s="72"/>
      <c r="B23" s="8"/>
      <c r="C23" s="8"/>
      <c r="D23" s="8"/>
      <c r="E23" s="8"/>
      <c r="F23" s="8"/>
      <c r="G23" s="8"/>
      <c r="H23" s="8"/>
      <c r="I23" s="29"/>
      <c r="J23" s="8"/>
      <c r="K23" s="30"/>
    </row>
    <row r="24" spans="1:11">
      <c r="A24" s="72"/>
      <c r="B24" s="31" t="s">
        <v>49</v>
      </c>
      <c r="C24" s="22"/>
      <c r="D24" s="32"/>
      <c r="E24" s="32"/>
      <c r="F24" s="32"/>
      <c r="G24" s="33"/>
      <c r="H24" s="32"/>
      <c r="I24" s="34"/>
      <c r="J24" s="28"/>
      <c r="K24" s="30"/>
    </row>
    <row r="25" spans="1:11" ht="30" customHeight="1">
      <c r="A25" s="109" t="s">
        <v>35</v>
      </c>
      <c r="B25" s="19" t="s">
        <v>36</v>
      </c>
      <c r="C25" s="9" t="s">
        <v>94</v>
      </c>
      <c r="D25" s="10">
        <v>20</v>
      </c>
      <c r="E25" s="11">
        <v>1</v>
      </c>
      <c r="F25" s="12">
        <f>(D25)*(E25)</f>
        <v>20</v>
      </c>
      <c r="G25" s="11">
        <v>0.5</v>
      </c>
      <c r="H25" s="10">
        <f>(F25)*(G25)</f>
        <v>10</v>
      </c>
      <c r="I25" s="16">
        <v>62</v>
      </c>
      <c r="J25" s="87">
        <f>(H25)*(I25)</f>
        <v>620</v>
      </c>
      <c r="K25" s="25"/>
    </row>
    <row r="26" spans="1:11" ht="77.25" customHeight="1">
      <c r="A26" s="109" t="s">
        <v>50</v>
      </c>
      <c r="B26" s="15" t="s">
        <v>51</v>
      </c>
      <c r="C26" s="15" t="s">
        <v>52</v>
      </c>
      <c r="D26" s="17">
        <v>33</v>
      </c>
      <c r="E26" s="17">
        <v>1</v>
      </c>
      <c r="F26" s="17">
        <f t="shared" ref="F26:F31" si="3">(D26)*(E26)</f>
        <v>33</v>
      </c>
      <c r="G26" s="17">
        <v>0.25</v>
      </c>
      <c r="H26" s="18">
        <f t="shared" ref="H26:H31" si="4">(F26)*(G26)</f>
        <v>8.25</v>
      </c>
      <c r="I26" s="16">
        <v>62</v>
      </c>
      <c r="J26" s="35">
        <v>480</v>
      </c>
      <c r="K26" s="30"/>
    </row>
    <row r="27" spans="1:11" ht="99" customHeight="1">
      <c r="A27" s="109" t="s">
        <v>53</v>
      </c>
      <c r="B27" s="15" t="s">
        <v>54</v>
      </c>
      <c r="C27" s="15" t="s">
        <v>55</v>
      </c>
      <c r="D27" s="17">
        <v>33</v>
      </c>
      <c r="E27" s="17">
        <v>1</v>
      </c>
      <c r="F27" s="17">
        <f t="shared" si="3"/>
        <v>33</v>
      </c>
      <c r="G27" s="17">
        <v>0.25</v>
      </c>
      <c r="H27" s="18">
        <f t="shared" si="4"/>
        <v>8.25</v>
      </c>
      <c r="I27" s="16">
        <v>62</v>
      </c>
      <c r="J27" s="35">
        <v>480</v>
      </c>
      <c r="K27" s="30"/>
    </row>
    <row r="28" spans="1:11" ht="71.25">
      <c r="A28" s="109" t="s">
        <v>56</v>
      </c>
      <c r="B28" s="15" t="s">
        <v>57</v>
      </c>
      <c r="C28" s="15" t="s">
        <v>58</v>
      </c>
      <c r="D28" s="17">
        <v>33</v>
      </c>
      <c r="E28" s="17">
        <v>1</v>
      </c>
      <c r="F28" s="17">
        <f>(D28)*(E28)</f>
        <v>33</v>
      </c>
      <c r="G28" s="17">
        <v>0.25</v>
      </c>
      <c r="H28" s="18">
        <f t="shared" si="4"/>
        <v>8.25</v>
      </c>
      <c r="I28" s="16">
        <v>62</v>
      </c>
      <c r="J28" s="35">
        <v>480</v>
      </c>
      <c r="K28" s="30"/>
    </row>
    <row r="29" spans="1:11" ht="43.5" customHeight="1">
      <c r="A29" s="109" t="s">
        <v>59</v>
      </c>
      <c r="B29" s="15" t="s">
        <v>60</v>
      </c>
      <c r="C29" s="15" t="s">
        <v>61</v>
      </c>
      <c r="D29" s="17">
        <v>33</v>
      </c>
      <c r="E29" s="17">
        <v>1</v>
      </c>
      <c r="F29" s="17">
        <f t="shared" si="3"/>
        <v>33</v>
      </c>
      <c r="G29" s="17">
        <v>0.25</v>
      </c>
      <c r="H29" s="18">
        <f t="shared" si="4"/>
        <v>8.25</v>
      </c>
      <c r="I29" s="16">
        <v>62</v>
      </c>
      <c r="J29" s="35">
        <v>480</v>
      </c>
      <c r="K29" s="30"/>
    </row>
    <row r="30" spans="1:11" ht="42.75" customHeight="1">
      <c r="A30" s="109" t="s">
        <v>62</v>
      </c>
      <c r="B30" s="15" t="s">
        <v>63</v>
      </c>
      <c r="C30" s="15" t="s">
        <v>64</v>
      </c>
      <c r="D30" s="10">
        <v>20</v>
      </c>
      <c r="E30" s="17">
        <v>1</v>
      </c>
      <c r="F30" s="17">
        <f t="shared" si="3"/>
        <v>20</v>
      </c>
      <c r="G30" s="17">
        <v>0.25</v>
      </c>
      <c r="H30" s="18">
        <f t="shared" si="4"/>
        <v>5</v>
      </c>
      <c r="I30" s="16">
        <v>62</v>
      </c>
      <c r="J30" s="36">
        <f>(H30)*(I30)</f>
        <v>310</v>
      </c>
      <c r="K30" s="30"/>
    </row>
    <row r="31" spans="1:11" ht="45.75" customHeight="1">
      <c r="A31" s="109" t="s">
        <v>65</v>
      </c>
      <c r="B31" s="37" t="s">
        <v>66</v>
      </c>
      <c r="C31" s="38" t="s">
        <v>67</v>
      </c>
      <c r="D31" s="11">
        <v>20</v>
      </c>
      <c r="E31" s="11">
        <v>1</v>
      </c>
      <c r="F31" s="12">
        <f t="shared" si="3"/>
        <v>20</v>
      </c>
      <c r="G31" s="11">
        <v>1</v>
      </c>
      <c r="H31" s="10">
        <f t="shared" si="4"/>
        <v>20</v>
      </c>
      <c r="I31" s="16">
        <v>62</v>
      </c>
      <c r="J31" s="108">
        <f>(H31)*(I31)</f>
        <v>1240</v>
      </c>
      <c r="K31" s="14"/>
    </row>
    <row r="32" spans="1:11" ht="20.25" customHeight="1">
      <c r="A32" s="8"/>
      <c r="B32" s="22" t="s">
        <v>68</v>
      </c>
      <c r="C32" s="22"/>
      <c r="D32" s="32"/>
      <c r="E32" s="32"/>
      <c r="F32" s="32">
        <f>SUM(F25:F31)</f>
        <v>192</v>
      </c>
      <c r="G32" s="33"/>
      <c r="H32" s="32">
        <f t="shared" ref="H32:J32" si="5">SUM(H25:H31)</f>
        <v>68</v>
      </c>
      <c r="I32" s="32"/>
      <c r="J32" s="32">
        <f t="shared" si="5"/>
        <v>4090</v>
      </c>
      <c r="K32" s="26"/>
    </row>
    <row r="33" spans="1:11">
      <c r="A33" s="8"/>
      <c r="B33" s="22"/>
      <c r="C33" s="22"/>
      <c r="D33" s="32"/>
      <c r="E33" s="32"/>
      <c r="F33" s="32"/>
      <c r="G33" s="33"/>
      <c r="H33" s="32"/>
      <c r="I33" s="39"/>
      <c r="J33" s="28"/>
      <c r="K33" s="26"/>
    </row>
    <row r="34" spans="1:11" ht="19.5" customHeight="1">
      <c r="A34" s="8"/>
      <c r="B34" s="22" t="s">
        <v>69</v>
      </c>
      <c r="C34" s="22"/>
      <c r="D34" s="32">
        <f>+D13+D22</f>
        <v>53</v>
      </c>
      <c r="E34" s="32"/>
      <c r="F34" s="32">
        <f>+F13+F22+F32</f>
        <v>865.33333333333337</v>
      </c>
      <c r="G34" s="33"/>
      <c r="H34" s="32">
        <v>1170</v>
      </c>
      <c r="I34" s="39"/>
      <c r="J34" s="28">
        <f>+J13+J22+J32</f>
        <v>72404</v>
      </c>
      <c r="K34" s="26"/>
    </row>
    <row r="35" spans="1:11">
      <c r="A35" s="8"/>
      <c r="B35" s="40"/>
      <c r="C35" s="23"/>
      <c r="D35" s="41"/>
      <c r="E35" s="25"/>
      <c r="F35" s="41"/>
      <c r="G35" s="25"/>
      <c r="H35" s="41"/>
      <c r="I35" s="7"/>
      <c r="J35" s="42"/>
      <c r="K35" s="25"/>
    </row>
    <row r="36" spans="1:11">
      <c r="A36" s="8"/>
      <c r="B36" s="43" t="s">
        <v>70</v>
      </c>
      <c r="C36" s="44"/>
      <c r="D36" s="45"/>
      <c r="E36" s="46"/>
      <c r="F36" s="45"/>
      <c r="G36" s="46"/>
      <c r="H36" s="45"/>
      <c r="I36" s="47"/>
      <c r="J36" s="48"/>
      <c r="K36" s="26"/>
    </row>
    <row r="37" spans="1:11" ht="34.5" customHeight="1">
      <c r="A37" s="8"/>
      <c r="B37" s="49" t="s">
        <v>71</v>
      </c>
      <c r="C37" s="15" t="s">
        <v>72</v>
      </c>
      <c r="D37" s="50">
        <v>33</v>
      </c>
      <c r="E37" s="50">
        <v>1</v>
      </c>
      <c r="F37" s="17">
        <v>33</v>
      </c>
      <c r="G37" s="50">
        <v>1</v>
      </c>
      <c r="H37" s="18">
        <f t="shared" ref="H37:H42" si="6">(F37)*(G37)</f>
        <v>33</v>
      </c>
      <c r="I37" s="51"/>
      <c r="J37" s="52"/>
      <c r="K37" s="14"/>
    </row>
    <row r="38" spans="1:11" ht="42.75">
      <c r="A38" s="8"/>
      <c r="B38" s="15" t="s">
        <v>73</v>
      </c>
      <c r="C38" s="15" t="s">
        <v>74</v>
      </c>
      <c r="D38" s="17">
        <v>33</v>
      </c>
      <c r="E38" s="17">
        <v>1</v>
      </c>
      <c r="F38" s="17">
        <v>33</v>
      </c>
      <c r="G38" s="17">
        <v>3</v>
      </c>
      <c r="H38" s="18">
        <f t="shared" si="6"/>
        <v>99</v>
      </c>
      <c r="I38" s="53"/>
      <c r="J38" s="35"/>
      <c r="K38" s="14"/>
    </row>
    <row r="39" spans="1:11" ht="38.25" customHeight="1">
      <c r="A39" s="8"/>
      <c r="B39" s="15" t="s">
        <v>75</v>
      </c>
      <c r="C39" s="54" t="s">
        <v>76</v>
      </c>
      <c r="D39" s="17">
        <v>33</v>
      </c>
      <c r="E39" s="17">
        <v>1</v>
      </c>
      <c r="F39" s="17">
        <v>33</v>
      </c>
      <c r="G39" s="17">
        <v>0.25</v>
      </c>
      <c r="H39" s="18">
        <f t="shared" si="6"/>
        <v>8.25</v>
      </c>
      <c r="I39" s="55"/>
      <c r="J39" s="36"/>
      <c r="K39" s="14"/>
    </row>
    <row r="40" spans="1:11" ht="28.5" customHeight="1">
      <c r="A40" s="8"/>
      <c r="B40" s="37" t="s">
        <v>77</v>
      </c>
      <c r="C40" s="56" t="s">
        <v>78</v>
      </c>
      <c r="D40" s="57">
        <v>20</v>
      </c>
      <c r="E40" s="58">
        <v>1</v>
      </c>
      <c r="F40" s="59">
        <v>20</v>
      </c>
      <c r="G40" s="60">
        <v>0.5</v>
      </c>
      <c r="H40" s="18">
        <f t="shared" si="6"/>
        <v>10</v>
      </c>
      <c r="I40" s="11"/>
      <c r="J40" s="16"/>
      <c r="K40" s="14"/>
    </row>
    <row r="41" spans="1:11" ht="35.25" customHeight="1">
      <c r="A41" s="8"/>
      <c r="B41" s="15" t="s">
        <v>79</v>
      </c>
      <c r="C41" s="15" t="s">
        <v>80</v>
      </c>
      <c r="D41" s="17">
        <v>33</v>
      </c>
      <c r="E41" s="17">
        <v>1</v>
      </c>
      <c r="F41" s="17">
        <v>33</v>
      </c>
      <c r="G41" s="17">
        <v>1</v>
      </c>
      <c r="H41" s="18">
        <f t="shared" si="6"/>
        <v>33</v>
      </c>
      <c r="I41" s="53"/>
      <c r="J41" s="35"/>
      <c r="K41" s="14"/>
    </row>
    <row r="42" spans="1:11" ht="33" customHeight="1">
      <c r="A42" s="8"/>
      <c r="B42" s="15" t="s">
        <v>81</v>
      </c>
      <c r="C42" s="15" t="s">
        <v>82</v>
      </c>
      <c r="D42" s="17">
        <v>33</v>
      </c>
      <c r="E42" s="17">
        <v>1</v>
      </c>
      <c r="F42" s="17">
        <v>33</v>
      </c>
      <c r="G42" s="17">
        <v>0.16</v>
      </c>
      <c r="H42" s="18">
        <f t="shared" si="6"/>
        <v>5.28</v>
      </c>
      <c r="I42" s="53"/>
      <c r="J42" s="35"/>
      <c r="K42" s="14"/>
    </row>
    <row r="43" spans="1:11">
      <c r="A43" s="61"/>
      <c r="B43" s="62" t="s">
        <v>83</v>
      </c>
      <c r="C43" s="54"/>
      <c r="D43" s="63">
        <f>SUM(D37:D42)</f>
        <v>185</v>
      </c>
      <c r="E43" s="61"/>
      <c r="F43" s="64">
        <f>SUM(F37:F42)</f>
        <v>185</v>
      </c>
      <c r="G43" s="61"/>
      <c r="H43" s="64">
        <f>SUM(H37:H42)</f>
        <v>188.53</v>
      </c>
      <c r="I43" s="61"/>
      <c r="J43" s="65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66" t="s">
        <v>84</v>
      </c>
      <c r="B45" s="114"/>
      <c r="C45" s="115"/>
      <c r="D45" s="115"/>
      <c r="E45" s="115"/>
      <c r="F45" s="115"/>
      <c r="G45" s="115"/>
      <c r="H45" s="115"/>
      <c r="I45" s="115"/>
      <c r="J45" s="115"/>
      <c r="K45" s="25"/>
    </row>
    <row r="46" spans="1:11">
      <c r="A46" s="67"/>
      <c r="B46" s="7" t="s">
        <v>85</v>
      </c>
      <c r="C46" s="40"/>
      <c r="D46" s="7"/>
      <c r="E46" s="7"/>
      <c r="F46" s="7"/>
      <c r="G46" s="68"/>
      <c r="H46" s="69"/>
      <c r="I46" s="7"/>
      <c r="J46" s="42"/>
      <c r="K46" s="25"/>
    </row>
    <row r="47" spans="1:11">
      <c r="A47" s="70"/>
      <c r="B47" s="112" t="s">
        <v>86</v>
      </c>
      <c r="C47" s="113"/>
      <c r="D47" s="113"/>
      <c r="E47" s="113"/>
      <c r="F47" s="113"/>
      <c r="G47" s="113"/>
      <c r="H47" s="113"/>
      <c r="I47" s="113"/>
      <c r="J47" s="113"/>
      <c r="K47" s="113"/>
    </row>
    <row r="48" spans="1:11">
      <c r="A48" s="67"/>
      <c r="B48" s="114" t="s">
        <v>87</v>
      </c>
      <c r="C48" s="113"/>
      <c r="D48" s="113"/>
      <c r="E48" s="113"/>
      <c r="F48" s="113"/>
      <c r="G48" s="113"/>
      <c r="H48" s="113"/>
      <c r="I48" s="113"/>
      <c r="J48" s="113"/>
      <c r="K48" s="113"/>
    </row>
    <row r="49" spans="1:11">
      <c r="A49" s="67"/>
      <c r="B49" s="114" t="s">
        <v>88</v>
      </c>
      <c r="C49" s="116"/>
      <c r="D49" s="116"/>
      <c r="E49" s="116"/>
      <c r="F49" s="116"/>
      <c r="G49" s="116"/>
      <c r="H49" s="116"/>
      <c r="I49" s="116"/>
      <c r="J49" s="116"/>
      <c r="K49" s="116"/>
    </row>
    <row r="50" spans="1:11">
      <c r="A50" s="67"/>
      <c r="B50" s="7" t="s">
        <v>89</v>
      </c>
      <c r="C50" s="40"/>
      <c r="D50" s="7"/>
      <c r="E50" s="7"/>
      <c r="F50" s="7"/>
      <c r="G50" s="68"/>
      <c r="H50" s="69"/>
      <c r="I50" s="7"/>
      <c r="J50" s="42"/>
      <c r="K50" s="25"/>
    </row>
    <row r="51" spans="1:11">
      <c r="A51" s="67"/>
      <c r="B51" s="114" t="s">
        <v>90</v>
      </c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1">
      <c r="A52" s="70"/>
      <c r="B52" s="112" t="s">
        <v>91</v>
      </c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>
      <c r="A53" s="67"/>
      <c r="B53" s="68" t="s">
        <v>92</v>
      </c>
      <c r="C53" s="40"/>
      <c r="D53" s="7"/>
      <c r="E53" s="7"/>
      <c r="F53" s="7"/>
      <c r="G53" s="68"/>
      <c r="H53" s="69"/>
      <c r="I53" s="7"/>
      <c r="J53" s="42"/>
      <c r="K53" s="25"/>
    </row>
    <row r="54" spans="1:11">
      <c r="A54" s="67"/>
      <c r="B54" s="7" t="s">
        <v>93</v>
      </c>
      <c r="C54" s="40"/>
      <c r="D54" s="7"/>
      <c r="E54" s="7"/>
      <c r="F54" s="7"/>
      <c r="G54" s="68"/>
      <c r="H54" s="69"/>
      <c r="I54" s="7"/>
      <c r="J54" s="42"/>
      <c r="K54" s="25"/>
    </row>
    <row r="55" spans="1:11">
      <c r="A55" s="67"/>
      <c r="B55" s="7"/>
      <c r="C55" s="40"/>
      <c r="D55" s="7"/>
      <c r="E55" s="7"/>
      <c r="F55" s="7"/>
      <c r="G55" s="68"/>
      <c r="H55" s="69"/>
      <c r="I55" s="7"/>
      <c r="J55" s="42"/>
      <c r="K55" s="25"/>
    </row>
    <row r="56" spans="1:11">
      <c r="A56" s="67"/>
      <c r="B56" s="7"/>
      <c r="C56" s="40"/>
      <c r="D56" s="7"/>
      <c r="E56" s="7"/>
      <c r="F56" s="7"/>
      <c r="G56" s="68"/>
      <c r="H56" s="69"/>
      <c r="I56" s="7"/>
      <c r="J56" s="42"/>
      <c r="K56" s="25"/>
    </row>
    <row r="57" spans="1:11">
      <c r="A57" s="73"/>
      <c r="B57" s="74"/>
      <c r="C57" s="75"/>
      <c r="D57" s="74"/>
      <c r="E57" s="74"/>
      <c r="F57" s="74"/>
      <c r="G57" s="76"/>
      <c r="H57" s="77"/>
      <c r="I57" s="74"/>
      <c r="J57" s="78"/>
      <c r="K57" s="79"/>
    </row>
    <row r="58" spans="1:11">
      <c r="A58" s="73"/>
      <c r="B58" s="75"/>
      <c r="C58" s="75"/>
      <c r="D58" s="74"/>
      <c r="E58" s="74"/>
      <c r="F58" s="74"/>
      <c r="G58" s="76"/>
      <c r="H58" s="77"/>
      <c r="I58" s="74"/>
      <c r="J58" s="78"/>
      <c r="K58" s="79"/>
    </row>
    <row r="59" spans="1:11">
      <c r="A59" s="73"/>
      <c r="B59" s="75"/>
      <c r="C59" s="75"/>
      <c r="D59" s="74"/>
      <c r="E59" s="74"/>
      <c r="F59" s="74"/>
      <c r="G59" s="76"/>
      <c r="H59" s="77"/>
      <c r="I59" s="74"/>
      <c r="J59" s="78"/>
      <c r="K59" s="79"/>
    </row>
  </sheetData>
  <mergeCells count="6">
    <mergeCell ref="B52:K52"/>
    <mergeCell ref="B45:J45"/>
    <mergeCell ref="B47:K47"/>
    <mergeCell ref="B48:K48"/>
    <mergeCell ref="B49:K49"/>
    <mergeCell ref="B51:K5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jeanne.jacobs</dc:creator>
  <cp:lastModifiedBy>jeanne.jacobs</cp:lastModifiedBy>
  <cp:lastPrinted>2012-04-18T14:09:16Z</cp:lastPrinted>
  <dcterms:created xsi:type="dcterms:W3CDTF">2012-04-18T13:34:42Z</dcterms:created>
  <dcterms:modified xsi:type="dcterms:W3CDTF">2012-06-21T14:46:31Z</dcterms:modified>
</cp:coreProperties>
</file>