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2120" windowHeight="9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Sheet1!$A$1:$P$18</definedName>
  </definedNames>
  <calcPr calcId="125725"/>
</workbook>
</file>

<file path=xl/calcChain.xml><?xml version="1.0" encoding="utf-8"?>
<calcChain xmlns="http://schemas.openxmlformats.org/spreadsheetml/2006/main">
  <c r="L14" i="1"/>
  <c r="M14"/>
  <c r="N14"/>
  <c r="O7"/>
  <c r="O13"/>
  <c r="O9"/>
  <c r="O8"/>
  <c r="O6"/>
  <c r="O5"/>
  <c r="O4"/>
  <c r="O14" s="1"/>
  <c r="K14"/>
  <c r="H14"/>
  <c r="O11"/>
  <c r="C14"/>
  <c r="D14"/>
  <c r="E14"/>
  <c r="F14"/>
  <c r="G14"/>
  <c r="I14"/>
  <c r="J14"/>
</calcChain>
</file>

<file path=xl/sharedStrings.xml><?xml version="1.0" encoding="utf-8"?>
<sst xmlns="http://schemas.openxmlformats.org/spreadsheetml/2006/main" count="42" uniqueCount="39">
  <si>
    <t>No.</t>
  </si>
  <si>
    <t>Collection Title</t>
  </si>
  <si>
    <t>FY 2003 Annual Respondents</t>
  </si>
  <si>
    <t>FY 2003 Annual Responses</t>
  </si>
  <si>
    <t>FY 2003 Annual Burden Hours</t>
  </si>
  <si>
    <t>FY 2006 Estimated Annual Respondents</t>
  </si>
  <si>
    <t>FY 2006 Estimated Annual Responses</t>
  </si>
  <si>
    <t>FY 2009 Estimated Annual Respondents</t>
  </si>
  <si>
    <t>FY 2009 Estimated Annual Responses</t>
  </si>
  <si>
    <t>FY 2009 Estimated Annual Burden Hours</t>
  </si>
  <si>
    <t>Computerized Accident/Incident Reporting System</t>
  </si>
  <si>
    <t>Occurrence Reporting and Processing System</t>
  </si>
  <si>
    <t>Noncompliance Tracking System</t>
  </si>
  <si>
    <t>Radiation Exposure Monitoring System</t>
  </si>
  <si>
    <t>Annual Fire Protection Summary Application</t>
  </si>
  <si>
    <t>Safety Basis Information System</t>
  </si>
  <si>
    <t>Accident Investigation System</t>
  </si>
  <si>
    <t>TOTAL</t>
  </si>
  <si>
    <t xml:space="preserve">FY 2006 Estimated Annual Burden Hours </t>
  </si>
  <si>
    <t>Corrective Action Management Program</t>
  </si>
  <si>
    <t>Lessons Learned System</t>
  </si>
  <si>
    <t>Main Factors for Changes</t>
  </si>
  <si>
    <t>As stated above.  Better reporting technology, improved operations and reporting thresholds, and more accurate estimates in 2009.</t>
  </si>
  <si>
    <t>FY 2012 Estimated Annual Respondents</t>
  </si>
  <si>
    <t>FY 2012 Estimated Annual Responses</t>
  </si>
  <si>
    <t>FY 2012 Estimated Annual Burden Hours</t>
  </si>
  <si>
    <t>Changes in Estimated Annual Hours             (N-K)</t>
  </si>
  <si>
    <t>Consolidated respondant to Site level and completed system enhancement in 2010.</t>
  </si>
  <si>
    <t>Completed enhancement in 2010.</t>
  </si>
  <si>
    <t>Automated Data Changes and User Admin processes to reduce administration labors.</t>
  </si>
  <si>
    <t>Major system enhancement was completed and fully operational in 2007.</t>
  </si>
  <si>
    <t>Web-based reporting which eliminated duplicate data input and improved reports generation.</t>
  </si>
  <si>
    <t>Oversall, better reporting technology, improved operations and reporting thresholds, and more accurate estimates in 2009.</t>
  </si>
  <si>
    <t>See below.</t>
  </si>
  <si>
    <t>The requirements for CAMP were  removed with the issuance of the new DOE Quality Assurance Order (DOE O 414.1D) dated 4/25/11.</t>
  </si>
  <si>
    <t>Under a 2011 Departmental Directives Reform effort,  issuance of new Accident Investigations directive, DOE O 225.1B, dated 3/4/2011, Accident Investigation information will no longer be reported to HSS.</t>
  </si>
  <si>
    <t>OMB 1910-0300, Environment, Safety and Health (ES&amp;H) Reporting Systems Package -- Detail for Item 12 (Supporting Statement) for FY 2012</t>
  </si>
  <si>
    <t>Minor changes in reporting for 2012, increase in the projected number of individuals monitored.</t>
  </si>
  <si>
    <t>No change.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</si>
</sst>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8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center" vertical="top" wrapText="1"/>
    </xf>
    <xf numFmtId="3" fontId="3" fillId="0" borderId="7" xfId="0" applyNumberFormat="1" applyFont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3" fontId="3" fillId="5" borderId="7" xfId="0" applyNumberFormat="1" applyFont="1" applyFill="1" applyBorder="1" applyAlignment="1">
      <alignment horizontal="center" vertical="top" wrapText="1"/>
    </xf>
    <xf numFmtId="3" fontId="3" fillId="5" borderId="13" xfId="0" applyNumberFormat="1" applyFont="1" applyFill="1" applyBorder="1" applyAlignment="1">
      <alignment horizontal="center" vertical="top" wrapText="1"/>
    </xf>
    <xf numFmtId="3" fontId="3" fillId="0" borderId="7" xfId="0" applyNumberFormat="1" applyFont="1" applyFill="1" applyBorder="1" applyAlignment="1">
      <alignment horizontal="center" vertical="top" wrapText="1"/>
    </xf>
    <xf numFmtId="3" fontId="3" fillId="4" borderId="4" xfId="0" applyNumberFormat="1" applyFont="1" applyFill="1" applyBorder="1" applyAlignment="1">
      <alignment vertical="top"/>
    </xf>
    <xf numFmtId="0" fontId="3" fillId="4" borderId="7" xfId="0" applyFont="1" applyFill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3" fontId="3" fillId="5" borderId="6" xfId="0" applyNumberFormat="1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2" borderId="5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vertical="top"/>
    </xf>
    <xf numFmtId="0" fontId="3" fillId="2" borderId="5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3" fontId="3" fillId="3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3" fontId="3" fillId="3" borderId="4" xfId="0" applyNumberFormat="1" applyFont="1" applyFill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3" fillId="5" borderId="3" xfId="0" applyFont="1" applyFill="1" applyBorder="1" applyAlignment="1">
      <alignment horizontal="center" vertical="top" wrapText="1"/>
    </xf>
    <xf numFmtId="3" fontId="3" fillId="5" borderId="3" xfId="0" applyNumberFormat="1" applyFont="1" applyFill="1" applyBorder="1" applyAlignment="1">
      <alignment horizontal="center" vertical="top" wrapText="1"/>
    </xf>
    <xf numFmtId="0" fontId="3" fillId="5" borderId="1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3" fontId="3" fillId="4" borderId="17" xfId="0" applyNumberFormat="1" applyFont="1" applyFill="1" applyBorder="1" applyAlignment="1">
      <alignment vertical="top"/>
    </xf>
    <xf numFmtId="0" fontId="2" fillId="2" borderId="12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5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3" fontId="2" fillId="0" borderId="21" xfId="0" applyNumberFormat="1" applyFont="1" applyBorder="1" applyAlignment="1">
      <alignment horizontal="center" vertical="top" wrapText="1"/>
    </xf>
    <xf numFmtId="3" fontId="2" fillId="0" borderId="21" xfId="0" applyNumberFormat="1" applyFont="1" applyBorder="1" applyAlignment="1">
      <alignment horizontal="center" vertical="top"/>
    </xf>
    <xf numFmtId="3" fontId="2" fillId="5" borderId="21" xfId="0" applyNumberFormat="1" applyFont="1" applyFill="1" applyBorder="1" applyAlignment="1">
      <alignment horizontal="center" vertical="top"/>
    </xf>
    <xf numFmtId="3" fontId="2" fillId="5" borderId="22" xfId="0" applyNumberFormat="1" applyFont="1" applyFill="1" applyBorder="1" applyAlignment="1">
      <alignment horizontal="center" vertical="top"/>
    </xf>
    <xf numFmtId="3" fontId="2" fillId="0" borderId="22" xfId="0" applyNumberFormat="1" applyFont="1" applyBorder="1" applyAlignment="1">
      <alignment horizontal="center" vertical="top"/>
    </xf>
    <xf numFmtId="0" fontId="3" fillId="4" borderId="2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center" vertical="top" wrapText="1"/>
    </xf>
    <xf numFmtId="3" fontId="3" fillId="0" borderId="15" xfId="0" applyNumberFormat="1" applyFont="1" applyFill="1" applyBorder="1" applyAlignment="1">
      <alignment horizontal="center" vertical="top" wrapText="1"/>
    </xf>
    <xf numFmtId="0" fontId="3" fillId="5" borderId="15" xfId="0" applyFont="1" applyFill="1" applyBorder="1" applyAlignment="1">
      <alignment horizontal="center" vertical="top" wrapText="1"/>
    </xf>
    <xf numFmtId="3" fontId="3" fillId="5" borderId="15" xfId="0" applyNumberFormat="1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2" fillId="0" borderId="24" xfId="0" applyFont="1" applyBorder="1" applyAlignment="1">
      <alignment horizontal="center" vertical="top"/>
    </xf>
    <xf numFmtId="0" fontId="2" fillId="0" borderId="25" xfId="0" applyFont="1" applyBorder="1" applyAlignment="1">
      <alignment vertical="top" wrapText="1"/>
    </xf>
    <xf numFmtId="0" fontId="2" fillId="0" borderId="25" xfId="0" applyFont="1" applyBorder="1" applyAlignment="1">
      <alignment horizontal="center" vertical="top" wrapText="1"/>
    </xf>
    <xf numFmtId="0" fontId="2" fillId="5" borderId="25" xfId="0" applyFont="1" applyFill="1" applyBorder="1" applyAlignment="1">
      <alignment horizontal="center" vertical="top" wrapText="1"/>
    </xf>
    <xf numFmtId="0" fontId="2" fillId="5" borderId="26" xfId="0" applyFont="1" applyFill="1" applyBorder="1" applyAlignment="1">
      <alignment horizontal="center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4" borderId="27" xfId="0" applyFont="1" applyFill="1" applyBorder="1" applyAlignment="1">
      <alignment horizontal="center" vertical="top" wrapText="1"/>
    </xf>
    <xf numFmtId="0" fontId="2" fillId="4" borderId="28" xfId="0" applyFont="1" applyFill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/>
    </xf>
    <xf numFmtId="0" fontId="3" fillId="0" borderId="29" xfId="0" applyFont="1" applyBorder="1" applyAlignment="1">
      <alignment vertical="top" wrapText="1"/>
    </xf>
    <xf numFmtId="0" fontId="3" fillId="0" borderId="29" xfId="0" applyFont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6" fillId="6" borderId="30" xfId="0" applyNumberFormat="1" applyFont="1" applyFill="1" applyBorder="1" applyAlignment="1">
      <alignment vertical="top"/>
    </xf>
    <xf numFmtId="0" fontId="3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left" vertical="top" wrapText="1" indent="2"/>
    </xf>
    <xf numFmtId="0" fontId="3" fillId="3" borderId="8" xfId="0" applyFont="1" applyFill="1" applyBorder="1" applyAlignment="1">
      <alignment horizontal="left" vertical="top" wrapText="1" indent="2"/>
    </xf>
    <xf numFmtId="0" fontId="3" fillId="3" borderId="4" xfId="0" applyFont="1" applyFill="1" applyBorder="1" applyAlignment="1">
      <alignment horizontal="left" vertical="top" wrapText="1" indent="2"/>
    </xf>
    <xf numFmtId="0" fontId="3" fillId="2" borderId="6" xfId="0" applyFont="1" applyFill="1" applyBorder="1" applyAlignment="1">
      <alignment horizontal="left" vertical="top" wrapText="1" indent="2"/>
    </xf>
    <xf numFmtId="0" fontId="3" fillId="2" borderId="8" xfId="0" applyFont="1" applyFill="1" applyBorder="1" applyAlignment="1">
      <alignment horizontal="left" vertical="top" wrapText="1" indent="2"/>
    </xf>
    <xf numFmtId="0" fontId="3" fillId="2" borderId="4" xfId="0" applyFont="1" applyFill="1" applyBorder="1" applyAlignment="1">
      <alignment horizontal="left" vertical="top" wrapText="1" indent="2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5" borderId="1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left" vertical="top"/>
    </xf>
    <xf numFmtId="0" fontId="4" fillId="0" borderId="18" xfId="0" applyFont="1" applyBorder="1"/>
    <xf numFmtId="0" fontId="4" fillId="0" borderId="19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0"/>
  <sheetViews>
    <sheetView tabSelected="1" view="pageBreakPreview" workbookViewId="0">
      <selection activeCell="A15" sqref="A15:XFD15"/>
    </sheetView>
  </sheetViews>
  <sheetFormatPr defaultRowHeight="15"/>
  <cols>
    <col min="1" max="1" width="4.140625" style="55" bestFit="1" customWidth="1"/>
    <col min="2" max="2" width="23" style="14" customWidth="1"/>
    <col min="3" max="3" width="13.42578125" style="55" hidden="1" customWidth="1"/>
    <col min="4" max="4" width="11.28515625" style="55" hidden="1" customWidth="1"/>
    <col min="5" max="5" width="8.85546875" style="55" hidden="1" customWidth="1"/>
    <col min="6" max="6" width="12.5703125" style="55" bestFit="1" customWidth="1"/>
    <col min="7" max="7" width="10.42578125" style="55" bestFit="1" customWidth="1"/>
    <col min="8" max="8" width="14.28515625" style="55" bestFit="1" customWidth="1"/>
    <col min="9" max="9" width="12.5703125" style="55" bestFit="1" customWidth="1"/>
    <col min="10" max="10" width="10.42578125" style="55" bestFit="1" customWidth="1"/>
    <col min="11" max="11" width="14.28515625" style="55" bestFit="1" customWidth="1"/>
    <col min="12" max="12" width="12.5703125" style="55" bestFit="1" customWidth="1"/>
    <col min="13" max="13" width="10.42578125" style="55" bestFit="1" customWidth="1"/>
    <col min="14" max="14" width="14.28515625" style="55" bestFit="1" customWidth="1"/>
    <col min="15" max="15" width="11.5703125" style="1" customWidth="1"/>
    <col min="16" max="16" width="31.140625" style="1" customWidth="1"/>
    <col min="17" max="16384" width="9.140625" style="1"/>
  </cols>
  <sheetData>
    <row r="1" spans="1:17">
      <c r="A1" s="87" t="s">
        <v>36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1:17">
      <c r="A2" s="79"/>
      <c r="B2" s="80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1"/>
      <c r="P2" s="81"/>
      <c r="Q2" s="2"/>
    </row>
    <row r="3" spans="1:17" ht="78.75" customHeight="1">
      <c r="A3" s="71" t="s">
        <v>0</v>
      </c>
      <c r="B3" s="72" t="s">
        <v>1</v>
      </c>
      <c r="C3" s="73" t="s">
        <v>2</v>
      </c>
      <c r="D3" s="73" t="s">
        <v>3</v>
      </c>
      <c r="E3" s="73" t="s">
        <v>4</v>
      </c>
      <c r="F3" s="74" t="s">
        <v>5</v>
      </c>
      <c r="G3" s="74" t="s">
        <v>6</v>
      </c>
      <c r="H3" s="74" t="s">
        <v>18</v>
      </c>
      <c r="I3" s="74" t="s">
        <v>7</v>
      </c>
      <c r="J3" s="74" t="s">
        <v>8</v>
      </c>
      <c r="K3" s="75" t="s">
        <v>9</v>
      </c>
      <c r="L3" s="76" t="s">
        <v>23</v>
      </c>
      <c r="M3" s="76" t="s">
        <v>24</v>
      </c>
      <c r="N3" s="76" t="s">
        <v>25</v>
      </c>
      <c r="O3" s="77" t="s">
        <v>26</v>
      </c>
      <c r="P3" s="78" t="s">
        <v>21</v>
      </c>
      <c r="Q3" s="2"/>
    </row>
    <row r="4" spans="1:17" ht="63" customHeight="1">
      <c r="A4" s="3">
        <v>1</v>
      </c>
      <c r="B4" s="4" t="s">
        <v>10</v>
      </c>
      <c r="C4" s="5">
        <v>693</v>
      </c>
      <c r="D4" s="6">
        <v>1134</v>
      </c>
      <c r="E4" s="6">
        <v>26947</v>
      </c>
      <c r="F4" s="7">
        <v>900</v>
      </c>
      <c r="G4" s="8">
        <v>2314</v>
      </c>
      <c r="H4" s="8">
        <v>11000</v>
      </c>
      <c r="I4" s="8">
        <v>1195</v>
      </c>
      <c r="J4" s="8">
        <v>1732</v>
      </c>
      <c r="K4" s="9">
        <v>8660</v>
      </c>
      <c r="L4" s="10">
        <v>652</v>
      </c>
      <c r="M4" s="10">
        <v>2439</v>
      </c>
      <c r="N4" s="10">
        <v>1920</v>
      </c>
      <c r="O4" s="11">
        <f t="shared" ref="O4:O9" si="0">N4-K4</f>
        <v>-6740</v>
      </c>
      <c r="P4" s="12" t="s">
        <v>31</v>
      </c>
    </row>
    <row r="5" spans="1:17" ht="60" customHeight="1">
      <c r="A5" s="13">
        <v>2</v>
      </c>
      <c r="B5" s="14" t="s">
        <v>11</v>
      </c>
      <c r="C5" s="15">
        <v>500</v>
      </c>
      <c r="D5" s="16">
        <v>1135</v>
      </c>
      <c r="E5" s="16">
        <v>26948</v>
      </c>
      <c r="F5" s="17">
        <v>500</v>
      </c>
      <c r="G5" s="18">
        <v>1795</v>
      </c>
      <c r="H5" s="18">
        <v>15000</v>
      </c>
      <c r="I5" s="17">
        <v>488</v>
      </c>
      <c r="J5" s="18">
        <v>1300</v>
      </c>
      <c r="K5" s="19">
        <v>10863</v>
      </c>
      <c r="L5" s="20">
        <v>412</v>
      </c>
      <c r="M5" s="20">
        <v>1512</v>
      </c>
      <c r="N5" s="20">
        <v>3840</v>
      </c>
      <c r="O5" s="11">
        <f t="shared" si="0"/>
        <v>-7023</v>
      </c>
      <c r="P5" s="21" t="s">
        <v>29</v>
      </c>
    </row>
    <row r="6" spans="1:17" ht="51" customHeight="1">
      <c r="A6" s="13">
        <v>3</v>
      </c>
      <c r="B6" s="14" t="s">
        <v>12</v>
      </c>
      <c r="C6" s="15">
        <v>20</v>
      </c>
      <c r="D6" s="15">
        <v>340</v>
      </c>
      <c r="E6" s="16">
        <v>8084</v>
      </c>
      <c r="F6" s="17">
        <v>158</v>
      </c>
      <c r="G6" s="18">
        <v>1484</v>
      </c>
      <c r="H6" s="18">
        <v>3000</v>
      </c>
      <c r="I6" s="17">
        <v>320</v>
      </c>
      <c r="J6" s="17">
        <v>600</v>
      </c>
      <c r="K6" s="19">
        <v>1213</v>
      </c>
      <c r="L6" s="20">
        <v>495</v>
      </c>
      <c r="M6" s="20">
        <v>251</v>
      </c>
      <c r="N6" s="20">
        <v>960</v>
      </c>
      <c r="O6" s="11">
        <f t="shared" si="0"/>
        <v>-253</v>
      </c>
      <c r="P6" s="21" t="s">
        <v>30</v>
      </c>
    </row>
    <row r="7" spans="1:17" ht="60.75" customHeight="1">
      <c r="A7" s="13">
        <v>4</v>
      </c>
      <c r="B7" s="14" t="s">
        <v>13</v>
      </c>
      <c r="C7" s="15">
        <v>115</v>
      </c>
      <c r="D7" s="16">
        <v>2269</v>
      </c>
      <c r="E7" s="16">
        <v>53895</v>
      </c>
      <c r="F7" s="17">
        <v>98</v>
      </c>
      <c r="G7" s="18">
        <v>100000</v>
      </c>
      <c r="H7" s="18">
        <v>34000</v>
      </c>
      <c r="I7" s="17">
        <v>90</v>
      </c>
      <c r="J7" s="18">
        <v>86630</v>
      </c>
      <c r="K7" s="19">
        <v>34000</v>
      </c>
      <c r="L7" s="20">
        <v>101</v>
      </c>
      <c r="M7" s="20">
        <v>95000</v>
      </c>
      <c r="N7" s="20">
        <v>37000</v>
      </c>
      <c r="O7" s="11">
        <f t="shared" si="0"/>
        <v>3000</v>
      </c>
      <c r="P7" s="21" t="s">
        <v>37</v>
      </c>
    </row>
    <row r="8" spans="1:17" s="24" customFormat="1" ht="75.75" customHeight="1">
      <c r="A8" s="23">
        <v>5</v>
      </c>
      <c r="B8" s="14" t="s">
        <v>14</v>
      </c>
      <c r="C8" s="15">
        <v>20</v>
      </c>
      <c r="D8" s="15">
        <v>226</v>
      </c>
      <c r="E8" s="16">
        <v>5389</v>
      </c>
      <c r="F8" s="17">
        <v>56</v>
      </c>
      <c r="G8" s="17">
        <v>56</v>
      </c>
      <c r="H8" s="18">
        <v>2800</v>
      </c>
      <c r="I8" s="17">
        <v>146</v>
      </c>
      <c r="J8" s="17">
        <v>84</v>
      </c>
      <c r="K8" s="19">
        <v>4200</v>
      </c>
      <c r="L8" s="20">
        <v>30</v>
      </c>
      <c r="M8" s="20">
        <v>30</v>
      </c>
      <c r="N8" s="20">
        <v>240</v>
      </c>
      <c r="O8" s="11">
        <f t="shared" si="0"/>
        <v>-3960</v>
      </c>
      <c r="P8" s="21" t="s">
        <v>27</v>
      </c>
    </row>
    <row r="9" spans="1:17" ht="30">
      <c r="A9" s="13">
        <v>6</v>
      </c>
      <c r="B9" s="14" t="s">
        <v>15</v>
      </c>
      <c r="C9" s="15">
        <v>50</v>
      </c>
      <c r="D9" s="16">
        <v>4538</v>
      </c>
      <c r="E9" s="16">
        <v>107790</v>
      </c>
      <c r="F9" s="17">
        <v>50</v>
      </c>
      <c r="G9" s="17">
        <v>50</v>
      </c>
      <c r="H9" s="18">
        <v>88000</v>
      </c>
      <c r="I9" s="17">
        <v>224</v>
      </c>
      <c r="J9" s="17">
        <v>224</v>
      </c>
      <c r="K9" s="19">
        <v>8960</v>
      </c>
      <c r="L9" s="20">
        <v>193</v>
      </c>
      <c r="M9" s="20">
        <v>122</v>
      </c>
      <c r="N9" s="20">
        <v>300</v>
      </c>
      <c r="O9" s="11">
        <f t="shared" si="0"/>
        <v>-8660</v>
      </c>
      <c r="P9" s="21" t="s">
        <v>28</v>
      </c>
    </row>
    <row r="10" spans="1:17" s="24" customFormat="1" ht="30">
      <c r="A10" s="25">
        <v>7</v>
      </c>
      <c r="B10" s="26" t="s">
        <v>16</v>
      </c>
      <c r="C10" s="97">
        <v>20</v>
      </c>
      <c r="D10" s="98">
        <v>1702</v>
      </c>
      <c r="E10" s="98">
        <v>40422</v>
      </c>
      <c r="F10" s="86">
        <v>10</v>
      </c>
      <c r="G10" s="86">
        <v>10</v>
      </c>
      <c r="H10" s="99">
        <v>16000</v>
      </c>
      <c r="I10" s="86">
        <v>6</v>
      </c>
      <c r="J10" s="86">
        <v>6</v>
      </c>
      <c r="K10" s="90">
        <v>240</v>
      </c>
      <c r="L10" s="27">
        <v>0</v>
      </c>
      <c r="M10" s="27">
        <v>0</v>
      </c>
      <c r="N10" s="27">
        <v>0</v>
      </c>
      <c r="O10" s="28">
        <v>-240</v>
      </c>
      <c r="P10" s="26" t="s">
        <v>33</v>
      </c>
    </row>
    <row r="11" spans="1:17" ht="15" hidden="1" customHeight="1">
      <c r="A11" s="29"/>
      <c r="B11" s="26"/>
      <c r="C11" s="97"/>
      <c r="D11" s="98"/>
      <c r="E11" s="98"/>
      <c r="F11" s="86"/>
      <c r="G11" s="86"/>
      <c r="H11" s="99"/>
      <c r="I11" s="86"/>
      <c r="J11" s="86"/>
      <c r="K11" s="90"/>
      <c r="L11" s="27"/>
      <c r="M11" s="27"/>
      <c r="N11" s="27"/>
      <c r="O11" s="28">
        <f>K11-H11</f>
        <v>0</v>
      </c>
      <c r="P11" s="22" t="s">
        <v>22</v>
      </c>
    </row>
    <row r="12" spans="1:17" s="37" customFormat="1" ht="30">
      <c r="A12" s="30">
        <v>8</v>
      </c>
      <c r="B12" s="31" t="s">
        <v>19</v>
      </c>
      <c r="C12" s="32">
        <v>0</v>
      </c>
      <c r="D12" s="33">
        <v>0</v>
      </c>
      <c r="E12" s="33">
        <v>0</v>
      </c>
      <c r="F12" s="38">
        <v>0</v>
      </c>
      <c r="G12" s="38">
        <v>0</v>
      </c>
      <c r="H12" s="39">
        <v>0</v>
      </c>
      <c r="I12" s="38">
        <v>103</v>
      </c>
      <c r="J12" s="38">
        <v>103</v>
      </c>
      <c r="K12" s="40">
        <v>824</v>
      </c>
      <c r="L12" s="34">
        <v>0</v>
      </c>
      <c r="M12" s="34">
        <v>0</v>
      </c>
      <c r="N12" s="34">
        <v>0</v>
      </c>
      <c r="O12" s="35">
        <v>-824</v>
      </c>
      <c r="P12" s="36" t="s">
        <v>33</v>
      </c>
    </row>
    <row r="13" spans="1:17" s="41" customFormat="1" ht="32.25" customHeight="1" thickBot="1">
      <c r="A13" s="63">
        <v>9</v>
      </c>
      <c r="B13" s="64" t="s">
        <v>20</v>
      </c>
      <c r="C13" s="65">
        <v>35</v>
      </c>
      <c r="D13" s="66">
        <v>227</v>
      </c>
      <c r="E13" s="66">
        <v>544</v>
      </c>
      <c r="F13" s="67">
        <v>35</v>
      </c>
      <c r="G13" s="67">
        <v>285</v>
      </c>
      <c r="H13" s="68">
        <v>570</v>
      </c>
      <c r="I13" s="67">
        <v>40</v>
      </c>
      <c r="J13" s="67">
        <v>300</v>
      </c>
      <c r="K13" s="69">
        <v>600</v>
      </c>
      <c r="L13" s="65">
        <v>281</v>
      </c>
      <c r="M13" s="65">
        <v>339</v>
      </c>
      <c r="N13" s="65">
        <v>600</v>
      </c>
      <c r="O13" s="42">
        <f>N13-K13</f>
        <v>0</v>
      </c>
      <c r="P13" s="70" t="s">
        <v>38</v>
      </c>
    </row>
    <row r="14" spans="1:17" s="24" customFormat="1" ht="60.75" thickBot="1">
      <c r="A14" s="56"/>
      <c r="B14" s="57" t="s">
        <v>17</v>
      </c>
      <c r="C14" s="58">
        <f t="shared" ref="C14:J14" si="1">SUM(C4:C13)</f>
        <v>1453</v>
      </c>
      <c r="D14" s="58">
        <f t="shared" si="1"/>
        <v>11571</v>
      </c>
      <c r="E14" s="58">
        <f t="shared" si="1"/>
        <v>270019</v>
      </c>
      <c r="F14" s="59">
        <f t="shared" si="1"/>
        <v>1807</v>
      </c>
      <c r="G14" s="59">
        <f t="shared" si="1"/>
        <v>105994</v>
      </c>
      <c r="H14" s="59">
        <f>SUM(H4:H13)</f>
        <v>170370</v>
      </c>
      <c r="I14" s="59">
        <f t="shared" si="1"/>
        <v>2612</v>
      </c>
      <c r="J14" s="59">
        <f t="shared" si="1"/>
        <v>90979</v>
      </c>
      <c r="K14" s="60">
        <f>SUM(K4:K13)</f>
        <v>69560</v>
      </c>
      <c r="L14" s="61">
        <f>SUM(L4:L13)</f>
        <v>2164</v>
      </c>
      <c r="M14" s="61">
        <f>SUM(M4:M13)</f>
        <v>99693</v>
      </c>
      <c r="N14" s="61">
        <f>SUM(N4:N13)</f>
        <v>44860</v>
      </c>
      <c r="O14" s="83">
        <f>SUM(O4:O13)</f>
        <v>-24700</v>
      </c>
      <c r="P14" s="62" t="s">
        <v>32</v>
      </c>
      <c r="Q14" s="82"/>
    </row>
    <row r="15" spans="1:17" ht="30">
      <c r="A15" s="43">
        <v>7</v>
      </c>
      <c r="B15" s="44" t="s">
        <v>16</v>
      </c>
      <c r="C15" s="45"/>
      <c r="D15" s="45"/>
      <c r="E15" s="45"/>
      <c r="F15" s="100"/>
      <c r="G15" s="101"/>
      <c r="H15" s="101"/>
      <c r="I15" s="101"/>
      <c r="J15" s="101"/>
      <c r="K15" s="101"/>
      <c r="L15" s="101"/>
      <c r="M15" s="101"/>
      <c r="N15" s="101"/>
      <c r="O15" s="102"/>
      <c r="P15" s="46"/>
    </row>
    <row r="16" spans="1:17" ht="29.25" customHeight="1">
      <c r="A16" s="47"/>
      <c r="B16" s="94" t="s">
        <v>35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6"/>
      <c r="P16" s="46"/>
    </row>
    <row r="17" spans="1:15" s="41" customFormat="1" ht="35.25" customHeight="1">
      <c r="A17" s="48">
        <v>8</v>
      </c>
      <c r="B17" s="36" t="s">
        <v>19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</row>
    <row r="18" spans="1:15" s="41" customFormat="1">
      <c r="A18" s="49"/>
      <c r="B18" s="91" t="s">
        <v>34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3"/>
    </row>
    <row r="19" spans="1:15" s="41" customFormat="1" ht="14.25" customHeight="1">
      <c r="A19" s="51"/>
      <c r="B19" s="52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5" s="41" customFormat="1" ht="51.75" customHeight="1">
      <c r="A20" s="54"/>
      <c r="B20" s="84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5"/>
    </row>
  </sheetData>
  <mergeCells count="14">
    <mergeCell ref="B20:O20"/>
    <mergeCell ref="I10:I11"/>
    <mergeCell ref="A1:P1"/>
    <mergeCell ref="J10:J11"/>
    <mergeCell ref="K10:K11"/>
    <mergeCell ref="B18:O18"/>
    <mergeCell ref="B16:O16"/>
    <mergeCell ref="C10:C11"/>
    <mergeCell ref="D10:D11"/>
    <mergeCell ref="E10:E11"/>
    <mergeCell ref="F10:F11"/>
    <mergeCell ref="G10:G11"/>
    <mergeCell ref="H10:H11"/>
    <mergeCell ref="F15:O15"/>
  </mergeCells>
  <phoneticPr fontId="1" type="noConversion"/>
  <pageMargins left="0.25" right="0.25" top="0.5" bottom="0.5" header="0.3" footer="0.3"/>
  <pageSetup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U.S. Department of Energy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Briggsf</dc:creator>
  <cp:lastModifiedBy>crutcev</cp:lastModifiedBy>
  <cp:lastPrinted>2012-03-22T13:21:04Z</cp:lastPrinted>
  <dcterms:created xsi:type="dcterms:W3CDTF">2009-04-02T12:56:24Z</dcterms:created>
  <dcterms:modified xsi:type="dcterms:W3CDTF">2012-03-22T14:25:49Z</dcterms:modified>
</cp:coreProperties>
</file>