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6740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79'!$A$1:$K$41</definedName>
    <definedName name="_xlnm.Print_Titles" localSheetId="0">'APHIS Form 79'!$1:$5</definedName>
    <definedName name="Z_32312267_56AC_4900_8F9D_353E38A9CDC0_.wvu.PrintArea" localSheetId="0" hidden="1">'APHIS Form 79'!$A$1:$K$41</definedName>
    <definedName name="Z_32312267_56AC_4900_8F9D_353E38A9CDC0_.wvu.PrintTitles" localSheetId="0" hidden="1">'APHIS Form 79'!$1:$5</definedName>
    <definedName name="Z_AFF81961_BC7E_41EC_8AB8_091B723A2599_.wvu.PrintArea" localSheetId="0" hidden="1">'APHIS Form 79'!$A$1:$K$41</definedName>
    <definedName name="Z_AFF81961_BC7E_41EC_8AB8_091B723A2599_.wvu.PrintTitles" localSheetId="0" hidden="1">'APHIS Form 79'!$1:$5</definedName>
    <definedName name="Z_B55674B9_B8CF_462C_AF7C_6DE34F3528EE_.wvu.PrintArea" localSheetId="0" hidden="1">'APHIS Form 79'!$A$1:$K$41</definedName>
    <definedName name="Z_B55674B9_B8CF_462C_AF7C_6DE34F3528EE_.wvu.PrintTitles" localSheetId="0" hidden="1">'APHIS Form 79'!$1:$5</definedName>
  </definedNames>
  <calcPr fullCalcOnLoad="1"/>
</workbook>
</file>

<file path=xl/sharedStrings.xml><?xml version="1.0" encoding="utf-8"?>
<sst xmlns="http://schemas.openxmlformats.org/spreadsheetml/2006/main" count="55" uniqueCount="49">
  <si>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</si>
  <si>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</si>
  <si>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</si>
  <si>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</si>
  <si>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</si>
  <si>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</si>
  <si>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</si>
  <si>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</si>
  <si>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</si>
  <si>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</si>
  <si>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</si>
  <si>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</si>
  <si>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</si>
  <si>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</si>
  <si>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</si>
  <si>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</si>
  <si>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</si>
  <si>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</si>
  <si>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</si>
  <si>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</si>
  <si>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</si>
  <si>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</si>
  <si>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</si>
  <si>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</si>
  <si>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</si>
  <si>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</si>
  <si>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</si>
  <si>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</si>
  <si>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</si>
  <si>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14</t>
  </si>
  <si>
    <t>55.23(a)(3)</t>
  </si>
  <si>
    <t>MOU between States and APHIS (Signature only)</t>
  </si>
  <si>
    <t>55.22(b)</t>
  </si>
  <si>
    <t>12</t>
  </si>
  <si>
    <t>55.23(b)(3)</t>
  </si>
  <si>
    <t>55.23(b)(4)</t>
  </si>
  <si>
    <t>Herd Plan</t>
  </si>
  <si>
    <t>OMB Control No.
0579-XXXX</t>
  </si>
  <si>
    <t>Letter to Request Participation - Business</t>
  </si>
  <si>
    <t>Letter to Request Participation - State</t>
  </si>
  <si>
    <t>Herd Records - Business</t>
  </si>
  <si>
    <t>Letter to Appeal Suspension/ Status Adjustment</t>
  </si>
  <si>
    <t>CWD Herd Certification Program</t>
  </si>
  <si>
    <t>9</t>
  </si>
  <si>
    <t>Animal ID Documents - Business (inventory)</t>
  </si>
  <si>
    <t>Interstate Health Certificate</t>
  </si>
  <si>
    <t>81.3(b)</t>
  </si>
  <si>
    <t>Report of Cervid Escapes, Disappearances, and Deaths</t>
  </si>
  <si>
    <t>55.24 (c)(1)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</si>
</sst>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15" fontId="1" fillId="33" borderId="0" xfId="0" applyNumberFormat="1" applyFont="1" applyFill="1" applyAlignment="1">
      <alignment vertical="top"/>
    </xf>
    <xf numFmtId="167" fontId="1" fillId="33" borderId="10" xfId="0" applyNumberFormat="1" applyFont="1" applyFill="1" applyBorder="1" applyAlignment="1">
      <alignment/>
    </xf>
    <xf numFmtId="166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60" zoomScaleNormal="120" zoomScalePageLayoutView="0" workbookViewId="0" topLeftCell="A1">
      <selection activeCell="B20" sqref="B20"/>
    </sheetView>
  </sheetViews>
  <sheetFormatPr defaultColWidth="9.140625" defaultRowHeight="12.75"/>
  <cols>
    <col min="2" max="2" width="42.7109375" style="0" customWidth="1"/>
    <col min="4" max="4" width="9.140625" style="8" customWidth="1"/>
    <col min="5" max="5" width="9.140625" style="7" customWidth="1"/>
    <col min="6" max="6" width="9.140625" style="11" customWidth="1"/>
    <col min="7" max="7" width="12.28125" style="4" customWidth="1"/>
    <col min="8" max="8" width="9.140625" style="7" customWidth="1"/>
    <col min="9" max="10" width="9.140625" style="14" customWidth="1"/>
  </cols>
  <sheetData>
    <row r="1" spans="1:11" ht="30" customHeight="1">
      <c r="A1" s="49" t="s">
        <v>26</v>
      </c>
      <c r="B1" s="50"/>
      <c r="C1" s="50"/>
      <c r="D1" s="50"/>
      <c r="E1" s="50"/>
      <c r="F1" s="50"/>
      <c r="G1" s="50"/>
      <c r="H1" s="50"/>
      <c r="I1" s="15"/>
      <c r="J1" s="15"/>
      <c r="K1" s="1"/>
    </row>
    <row r="2" spans="1:11" ht="24.75" customHeight="1">
      <c r="A2" s="47" t="s">
        <v>42</v>
      </c>
      <c r="B2" s="48"/>
      <c r="C2" s="48"/>
      <c r="D2" s="48"/>
      <c r="E2" s="48"/>
      <c r="F2" s="48"/>
      <c r="G2" s="48"/>
      <c r="H2" s="54" t="s">
        <v>37</v>
      </c>
      <c r="I2" s="55"/>
      <c r="J2" s="15"/>
      <c r="K2" s="42"/>
    </row>
    <row r="3" spans="1:11" ht="33.75" customHeight="1">
      <c r="A3" s="51" t="s">
        <v>15</v>
      </c>
      <c r="B3" s="51"/>
      <c r="C3" s="16" t="s">
        <v>0</v>
      </c>
      <c r="D3" s="17" t="s">
        <v>16</v>
      </c>
      <c r="E3" s="18" t="s">
        <v>17</v>
      </c>
      <c r="F3" s="53" t="s">
        <v>18</v>
      </c>
      <c r="G3" s="53"/>
      <c r="H3" s="18" t="s">
        <v>21</v>
      </c>
      <c r="I3" s="19" t="s">
        <v>22</v>
      </c>
      <c r="J3" s="19" t="s">
        <v>23</v>
      </c>
      <c r="K3" s="16" t="s">
        <v>24</v>
      </c>
    </row>
    <row r="4" spans="1:11" ht="13.5" customHeight="1">
      <c r="A4" s="45"/>
      <c r="B4" s="45"/>
      <c r="C4" s="45"/>
      <c r="D4" s="46"/>
      <c r="E4" s="6" t="s">
        <v>14</v>
      </c>
      <c r="F4" s="33" t="s">
        <v>19</v>
      </c>
      <c r="G4" s="21" t="s">
        <v>20</v>
      </c>
      <c r="H4" s="6" t="s">
        <v>13</v>
      </c>
      <c r="I4" s="22" t="s">
        <v>12</v>
      </c>
      <c r="J4" s="22" t="s">
        <v>11</v>
      </c>
      <c r="K4" s="3"/>
    </row>
    <row r="5" spans="1:11" ht="12">
      <c r="A5" s="52" t="s">
        <v>1</v>
      </c>
      <c r="B5" s="52"/>
      <c r="C5" s="3" t="s">
        <v>2</v>
      </c>
      <c r="D5" s="21" t="s">
        <v>3</v>
      </c>
      <c r="E5" s="6" t="s">
        <v>4</v>
      </c>
      <c r="F5" s="20" t="s">
        <v>9</v>
      </c>
      <c r="G5" s="21" t="s">
        <v>10</v>
      </c>
      <c r="H5" s="6" t="s">
        <v>5</v>
      </c>
      <c r="I5" s="22" t="s">
        <v>6</v>
      </c>
      <c r="J5" s="22" t="s">
        <v>7</v>
      </c>
      <c r="K5" s="3" t="s">
        <v>8</v>
      </c>
    </row>
    <row r="6" spans="1:11" ht="12">
      <c r="A6" s="2" t="s">
        <v>30</v>
      </c>
      <c r="B6" s="2" t="s">
        <v>31</v>
      </c>
      <c r="C6" s="5">
        <v>20</v>
      </c>
      <c r="D6" s="28">
        <v>10</v>
      </c>
      <c r="E6" s="5">
        <f aca="true" t="shared" si="0" ref="E6:E17">+C6*D6</f>
        <v>200</v>
      </c>
      <c r="F6" s="20" t="s">
        <v>29</v>
      </c>
      <c r="G6" s="24">
        <v>55.45</v>
      </c>
      <c r="H6" s="25">
        <f aca="true" t="shared" si="1" ref="H6:H17">+E6*G6</f>
        <v>11090</v>
      </c>
      <c r="I6" s="25">
        <f aca="true" t="shared" si="2" ref="I6:I17">+H6*0.139</f>
        <v>1541.5100000000002</v>
      </c>
      <c r="J6" s="25">
        <f aca="true" t="shared" si="3" ref="J6:J17">+H6+I6</f>
        <v>12631.51</v>
      </c>
      <c r="K6" s="2"/>
    </row>
    <row r="7" spans="1:11" ht="12">
      <c r="A7" s="2"/>
      <c r="B7" s="2"/>
      <c r="C7" s="5"/>
      <c r="D7" s="28"/>
      <c r="E7" s="5">
        <f t="shared" si="0"/>
        <v>0</v>
      </c>
      <c r="F7" s="20"/>
      <c r="G7" s="24"/>
      <c r="H7" s="25">
        <f t="shared" si="1"/>
        <v>0</v>
      </c>
      <c r="I7" s="25">
        <f t="shared" si="2"/>
        <v>0</v>
      </c>
      <c r="J7" s="25">
        <f t="shared" si="3"/>
        <v>0</v>
      </c>
      <c r="K7" s="2"/>
    </row>
    <row r="8" spans="1:11" s="30" customFormat="1" ht="12">
      <c r="A8" s="29">
        <v>55.23</v>
      </c>
      <c r="B8" s="29" t="s">
        <v>38</v>
      </c>
      <c r="C8" s="31">
        <v>100</v>
      </c>
      <c r="D8" s="32">
        <v>1</v>
      </c>
      <c r="E8" s="31">
        <v>0</v>
      </c>
      <c r="F8" s="33" t="s">
        <v>29</v>
      </c>
      <c r="G8" s="34">
        <v>55.45</v>
      </c>
      <c r="H8" s="35">
        <f t="shared" si="1"/>
        <v>0</v>
      </c>
      <c r="I8" s="35">
        <f t="shared" si="2"/>
        <v>0</v>
      </c>
      <c r="J8" s="35">
        <f t="shared" si="3"/>
        <v>0</v>
      </c>
      <c r="K8" s="29"/>
    </row>
    <row r="9" spans="1:11" s="30" customFormat="1" ht="12">
      <c r="A9" s="29"/>
      <c r="B9" s="29"/>
      <c r="C9" s="31"/>
      <c r="D9" s="32"/>
      <c r="E9" s="31"/>
      <c r="F9" s="33"/>
      <c r="G9" s="34"/>
      <c r="H9" s="35"/>
      <c r="I9" s="35"/>
      <c r="J9" s="35"/>
      <c r="K9" s="29"/>
    </row>
    <row r="10" spans="1:11" s="30" customFormat="1" ht="12">
      <c r="A10" s="29" t="s">
        <v>32</v>
      </c>
      <c r="B10" s="29" t="s">
        <v>39</v>
      </c>
      <c r="C10" s="5">
        <v>20</v>
      </c>
      <c r="D10" s="28">
        <v>8</v>
      </c>
      <c r="E10" s="5">
        <f t="shared" si="0"/>
        <v>160</v>
      </c>
      <c r="F10" s="20" t="s">
        <v>29</v>
      </c>
      <c r="G10" s="43">
        <v>55.45</v>
      </c>
      <c r="H10" s="44"/>
      <c r="I10" s="44">
        <f t="shared" si="2"/>
        <v>0</v>
      </c>
      <c r="J10" s="44">
        <f t="shared" si="3"/>
        <v>0</v>
      </c>
      <c r="K10" s="2"/>
    </row>
    <row r="11" spans="1:11" s="30" customFormat="1" ht="12">
      <c r="A11" s="29"/>
      <c r="B11" s="2"/>
      <c r="C11" s="5"/>
      <c r="D11" s="28"/>
      <c r="E11" s="5"/>
      <c r="F11" s="20"/>
      <c r="G11" s="24"/>
      <c r="H11" s="25">
        <f t="shared" si="1"/>
        <v>0</v>
      </c>
      <c r="I11" s="25">
        <f t="shared" si="2"/>
        <v>0</v>
      </c>
      <c r="J11" s="25">
        <f t="shared" si="3"/>
        <v>0</v>
      </c>
      <c r="K11" s="2"/>
    </row>
    <row r="12" spans="1:11" ht="12">
      <c r="A12" s="2"/>
      <c r="B12" s="2"/>
      <c r="C12" s="5"/>
      <c r="D12" s="28"/>
      <c r="E12" s="5"/>
      <c r="F12" s="20"/>
      <c r="G12" s="24"/>
      <c r="H12" s="25"/>
      <c r="I12" s="25"/>
      <c r="J12" s="25"/>
      <c r="K12" s="2"/>
    </row>
    <row r="13" spans="1:11" ht="12">
      <c r="A13" s="2"/>
      <c r="B13" s="2"/>
      <c r="C13" s="5"/>
      <c r="D13" s="28"/>
      <c r="E13" s="5">
        <f t="shared" si="0"/>
        <v>0</v>
      </c>
      <c r="F13" s="20"/>
      <c r="G13" s="24"/>
      <c r="H13" s="25">
        <f t="shared" si="1"/>
        <v>0</v>
      </c>
      <c r="I13" s="25">
        <f t="shared" si="2"/>
        <v>0</v>
      </c>
      <c r="J13" s="25">
        <f t="shared" si="3"/>
        <v>0</v>
      </c>
      <c r="K13" s="2"/>
    </row>
    <row r="14" spans="1:11" s="30" customFormat="1" ht="12">
      <c r="A14" s="29">
        <v>55.25</v>
      </c>
      <c r="B14" s="29" t="s">
        <v>44</v>
      </c>
      <c r="C14" s="31">
        <v>35</v>
      </c>
      <c r="D14" s="32">
        <v>12</v>
      </c>
      <c r="E14" s="31">
        <f t="shared" si="0"/>
        <v>420</v>
      </c>
      <c r="F14" s="33" t="s">
        <v>43</v>
      </c>
      <c r="G14" s="34">
        <v>27.21</v>
      </c>
      <c r="H14" s="35">
        <f t="shared" si="1"/>
        <v>11428.2</v>
      </c>
      <c r="I14" s="35">
        <f t="shared" si="2"/>
        <v>1588.5198000000003</v>
      </c>
      <c r="J14" s="35">
        <f t="shared" si="3"/>
        <v>13016.7198</v>
      </c>
      <c r="K14" s="29"/>
    </row>
    <row r="15" spans="1:11" s="30" customFormat="1" ht="12">
      <c r="A15" s="29"/>
      <c r="B15" s="29"/>
      <c r="C15" s="31"/>
      <c r="D15" s="32"/>
      <c r="E15" s="31">
        <f t="shared" si="0"/>
        <v>0</v>
      </c>
      <c r="F15" s="33"/>
      <c r="G15" s="34"/>
      <c r="H15" s="35">
        <f t="shared" si="1"/>
        <v>0</v>
      </c>
      <c r="I15" s="35">
        <f t="shared" si="2"/>
        <v>0</v>
      </c>
      <c r="J15" s="35">
        <f t="shared" si="3"/>
        <v>0</v>
      </c>
      <c r="K15" s="29"/>
    </row>
    <row r="16" spans="1:11" ht="12">
      <c r="A16" s="29" t="s">
        <v>34</v>
      </c>
      <c r="B16" s="29" t="s">
        <v>47</v>
      </c>
      <c r="C16" s="31">
        <v>600</v>
      </c>
      <c r="D16" s="32">
        <v>0.16</v>
      </c>
      <c r="E16" s="31">
        <f t="shared" si="0"/>
        <v>96</v>
      </c>
      <c r="F16" s="33" t="s">
        <v>33</v>
      </c>
      <c r="G16" s="34">
        <v>39.46</v>
      </c>
      <c r="H16" s="35">
        <f t="shared" si="1"/>
        <v>3788.16</v>
      </c>
      <c r="I16" s="35">
        <f t="shared" si="2"/>
        <v>526.55424</v>
      </c>
      <c r="J16" s="35">
        <f t="shared" si="3"/>
        <v>4314.71424</v>
      </c>
      <c r="K16" s="29"/>
    </row>
    <row r="17" spans="1:11" s="30" customFormat="1" ht="12">
      <c r="A17" s="29"/>
      <c r="B17" s="29"/>
      <c r="C17" s="31"/>
      <c r="D17" s="32"/>
      <c r="E17" s="31">
        <f t="shared" si="0"/>
        <v>0</v>
      </c>
      <c r="F17" s="33"/>
      <c r="G17" s="34"/>
      <c r="H17" s="35">
        <f t="shared" si="1"/>
        <v>0</v>
      </c>
      <c r="I17" s="35">
        <f t="shared" si="2"/>
        <v>0</v>
      </c>
      <c r="J17" s="35">
        <f t="shared" si="3"/>
        <v>0</v>
      </c>
      <c r="K17" s="29"/>
    </row>
    <row r="18" spans="1:11" s="30" customFormat="1" ht="12">
      <c r="A18" s="2" t="s">
        <v>35</v>
      </c>
      <c r="B18" s="2" t="s">
        <v>40</v>
      </c>
      <c r="C18" s="5">
        <v>100</v>
      </c>
      <c r="D18" s="28">
        <v>10</v>
      </c>
      <c r="E18" s="5">
        <f aca="true" t="shared" si="4" ref="E18:E28">+C18*D18</f>
        <v>1000</v>
      </c>
      <c r="F18" s="20" t="s">
        <v>33</v>
      </c>
      <c r="G18" s="24">
        <v>39.46</v>
      </c>
      <c r="H18" s="25">
        <f aca="true" t="shared" si="5" ref="H18:H27">+E18*G18</f>
        <v>39460</v>
      </c>
      <c r="I18" s="25">
        <f aca="true" t="shared" si="6" ref="I18:I27">+H18*0.139</f>
        <v>5484.9400000000005</v>
      </c>
      <c r="J18" s="25">
        <f aca="true" t="shared" si="7" ref="J18:J27">+H18+I18</f>
        <v>44944.94</v>
      </c>
      <c r="K18" s="2"/>
    </row>
    <row r="19" spans="1:11" s="30" customFormat="1" ht="12">
      <c r="A19" s="2"/>
      <c r="B19" s="2"/>
      <c r="C19" s="5"/>
      <c r="D19" s="28"/>
      <c r="E19" s="5">
        <f t="shared" si="4"/>
        <v>0</v>
      </c>
      <c r="F19" s="20"/>
      <c r="G19" s="24"/>
      <c r="H19" s="25">
        <f t="shared" si="5"/>
        <v>0</v>
      </c>
      <c r="I19" s="25">
        <f t="shared" si="6"/>
        <v>0</v>
      </c>
      <c r="J19" s="25">
        <f t="shared" si="7"/>
        <v>0</v>
      </c>
      <c r="K19" s="2"/>
    </row>
    <row r="20" spans="1:11" s="30" customFormat="1" ht="12">
      <c r="A20" s="2"/>
      <c r="B20" s="2"/>
      <c r="C20" s="5"/>
      <c r="D20" s="28"/>
      <c r="E20" s="5"/>
      <c r="F20" s="20"/>
      <c r="G20" s="24"/>
      <c r="H20" s="25"/>
      <c r="I20" s="25"/>
      <c r="J20" s="25">
        <f t="shared" si="7"/>
        <v>0</v>
      </c>
      <c r="K20" s="2"/>
    </row>
    <row r="21" spans="1:11" s="30" customFormat="1" ht="12">
      <c r="A21" s="2"/>
      <c r="B21" s="2"/>
      <c r="C21" s="5"/>
      <c r="D21" s="28"/>
      <c r="E21" s="5">
        <f t="shared" si="4"/>
        <v>0</v>
      </c>
      <c r="F21" s="20"/>
      <c r="G21" s="24"/>
      <c r="H21" s="25">
        <f t="shared" si="5"/>
        <v>0</v>
      </c>
      <c r="I21" s="25">
        <f t="shared" si="6"/>
        <v>0</v>
      </c>
      <c r="J21" s="25">
        <f t="shared" si="7"/>
        <v>0</v>
      </c>
      <c r="K21" s="2"/>
    </row>
    <row r="22" spans="1:11" s="30" customFormat="1" ht="12">
      <c r="A22" s="2" t="s">
        <v>48</v>
      </c>
      <c r="B22" s="2" t="s">
        <v>41</v>
      </c>
      <c r="C22" s="5">
        <v>2</v>
      </c>
      <c r="D22" s="28">
        <v>8</v>
      </c>
      <c r="E22" s="5">
        <f t="shared" si="4"/>
        <v>16</v>
      </c>
      <c r="F22" s="20" t="s">
        <v>29</v>
      </c>
      <c r="G22" s="24">
        <v>55.45</v>
      </c>
      <c r="H22" s="25">
        <f t="shared" si="5"/>
        <v>887.2</v>
      </c>
      <c r="I22" s="25">
        <f t="shared" si="6"/>
        <v>123.32080000000002</v>
      </c>
      <c r="J22" s="25">
        <f t="shared" si="7"/>
        <v>1010.5208</v>
      </c>
      <c r="K22" s="2"/>
    </row>
    <row r="23" spans="1:11" s="30" customFormat="1" ht="12">
      <c r="A23" s="2"/>
      <c r="B23" s="2"/>
      <c r="C23" s="5"/>
      <c r="D23" s="28"/>
      <c r="E23" s="5">
        <f t="shared" si="4"/>
        <v>0</v>
      </c>
      <c r="F23" s="20"/>
      <c r="G23" s="24"/>
      <c r="H23" s="25">
        <f t="shared" si="5"/>
        <v>0</v>
      </c>
      <c r="I23" s="25">
        <f t="shared" si="6"/>
        <v>0</v>
      </c>
      <c r="J23" s="25">
        <f t="shared" si="7"/>
        <v>0</v>
      </c>
      <c r="K23" s="2"/>
    </row>
    <row r="24" spans="1:11" s="30" customFormat="1" ht="12">
      <c r="A24" s="2">
        <v>55.23</v>
      </c>
      <c r="B24" s="2" t="s">
        <v>36</v>
      </c>
      <c r="C24" s="5">
        <v>2</v>
      </c>
      <c r="D24" s="28">
        <v>50</v>
      </c>
      <c r="E24" s="5">
        <f t="shared" si="4"/>
        <v>100</v>
      </c>
      <c r="F24" s="20" t="s">
        <v>29</v>
      </c>
      <c r="G24" s="24">
        <v>55.45</v>
      </c>
      <c r="H24" s="25">
        <f t="shared" si="5"/>
        <v>5545</v>
      </c>
      <c r="I24" s="25">
        <f t="shared" si="6"/>
        <v>770.7550000000001</v>
      </c>
      <c r="J24" s="25">
        <f t="shared" si="7"/>
        <v>6315.755</v>
      </c>
      <c r="K24" s="2"/>
    </row>
    <row r="25" spans="1:11" s="30" customFormat="1" ht="12">
      <c r="A25" s="2"/>
      <c r="B25" s="2"/>
      <c r="C25" s="5"/>
      <c r="D25" s="28"/>
      <c r="E25" s="5">
        <f t="shared" si="4"/>
        <v>0</v>
      </c>
      <c r="F25" s="20"/>
      <c r="G25" s="24"/>
      <c r="H25" s="25">
        <f t="shared" si="5"/>
        <v>0</v>
      </c>
      <c r="I25" s="25">
        <f t="shared" si="6"/>
        <v>0</v>
      </c>
      <c r="J25" s="25">
        <f t="shared" si="7"/>
        <v>0</v>
      </c>
      <c r="K25" s="2"/>
    </row>
    <row r="26" spans="1:11" ht="12">
      <c r="A26" s="2" t="s">
        <v>46</v>
      </c>
      <c r="B26" s="2" t="s">
        <v>45</v>
      </c>
      <c r="C26" s="5">
        <v>20</v>
      </c>
      <c r="D26" s="28">
        <v>1</v>
      </c>
      <c r="E26" s="5">
        <f t="shared" si="4"/>
        <v>20</v>
      </c>
      <c r="F26" s="20" t="s">
        <v>33</v>
      </c>
      <c r="G26" s="24">
        <v>39.46</v>
      </c>
      <c r="H26" s="25">
        <f t="shared" si="5"/>
        <v>789.2</v>
      </c>
      <c r="I26" s="25">
        <f t="shared" si="6"/>
        <v>109.69880000000002</v>
      </c>
      <c r="J26" s="25">
        <f t="shared" si="7"/>
        <v>898.8988</v>
      </c>
      <c r="K26" s="2"/>
    </row>
    <row r="27" spans="1:11" ht="12">
      <c r="A27" s="2"/>
      <c r="B27" s="2"/>
      <c r="C27" s="5"/>
      <c r="D27" s="28"/>
      <c r="E27" s="5">
        <f t="shared" si="4"/>
        <v>0</v>
      </c>
      <c r="F27" s="20"/>
      <c r="G27" s="24"/>
      <c r="H27" s="25">
        <f t="shared" si="5"/>
        <v>0</v>
      </c>
      <c r="I27" s="25">
        <f t="shared" si="6"/>
        <v>0</v>
      </c>
      <c r="J27" s="25">
        <f t="shared" si="7"/>
        <v>0</v>
      </c>
      <c r="K27" s="2"/>
    </row>
    <row r="28" spans="1:11" ht="12">
      <c r="A28" s="29"/>
      <c r="B28" s="29"/>
      <c r="C28" s="31"/>
      <c r="D28" s="32"/>
      <c r="E28" s="31">
        <f t="shared" si="4"/>
        <v>0</v>
      </c>
      <c r="F28" s="33"/>
      <c r="G28" s="34"/>
      <c r="H28" s="35">
        <f aca="true" t="shared" si="8" ref="H28:H38">+E28*G28</f>
        <v>0</v>
      </c>
      <c r="I28" s="35">
        <f aca="true" t="shared" si="9" ref="I28:I38">+H28*0.139</f>
        <v>0</v>
      </c>
      <c r="J28" s="35">
        <f aca="true" t="shared" si="10" ref="J28:J38">+H28+I28</f>
        <v>0</v>
      </c>
      <c r="K28" s="29"/>
    </row>
    <row r="29" spans="1:11" ht="12">
      <c r="A29" s="2"/>
      <c r="B29" s="2"/>
      <c r="C29" s="5"/>
      <c r="D29" s="28"/>
      <c r="E29" s="5">
        <f>+C29*D29</f>
        <v>0</v>
      </c>
      <c r="F29" s="20"/>
      <c r="G29" s="24"/>
      <c r="H29" s="25">
        <f>+E29*G29</f>
        <v>0</v>
      </c>
      <c r="I29" s="25">
        <f>+H29*0.139</f>
        <v>0</v>
      </c>
      <c r="J29" s="25">
        <f>+H29+I29</f>
        <v>0</v>
      </c>
      <c r="K29" s="2"/>
    </row>
    <row r="30" spans="1:11" ht="12">
      <c r="A30" s="29"/>
      <c r="B30" s="29"/>
      <c r="C30" s="31"/>
      <c r="D30" s="32"/>
      <c r="E30" s="31">
        <f aca="true" t="shared" si="11" ref="E30:E38">+C30*D30</f>
        <v>0</v>
      </c>
      <c r="F30" s="33"/>
      <c r="G30" s="34"/>
      <c r="H30" s="35">
        <f t="shared" si="8"/>
        <v>0</v>
      </c>
      <c r="I30" s="35">
        <f t="shared" si="9"/>
        <v>0</v>
      </c>
      <c r="J30" s="35">
        <f t="shared" si="10"/>
        <v>0</v>
      </c>
      <c r="K30" s="29"/>
    </row>
    <row r="31" spans="1:11" ht="12">
      <c r="A31" s="29"/>
      <c r="B31" s="29"/>
      <c r="C31" s="31"/>
      <c r="D31" s="32"/>
      <c r="E31" s="31">
        <f t="shared" si="11"/>
        <v>0</v>
      </c>
      <c r="F31" s="33"/>
      <c r="G31" s="34"/>
      <c r="H31" s="35">
        <f t="shared" si="8"/>
        <v>0</v>
      </c>
      <c r="I31" s="35">
        <f t="shared" si="9"/>
        <v>0</v>
      </c>
      <c r="J31" s="35">
        <f t="shared" si="10"/>
        <v>0</v>
      </c>
      <c r="K31" s="29"/>
    </row>
    <row r="32" spans="1:11" ht="12">
      <c r="A32" s="29"/>
      <c r="B32" s="29"/>
      <c r="C32" s="31"/>
      <c r="D32" s="32"/>
      <c r="E32" s="31">
        <f t="shared" si="11"/>
        <v>0</v>
      </c>
      <c r="F32" s="33"/>
      <c r="G32" s="34"/>
      <c r="H32" s="35">
        <f t="shared" si="8"/>
        <v>0</v>
      </c>
      <c r="I32" s="35">
        <f t="shared" si="9"/>
        <v>0</v>
      </c>
      <c r="J32" s="35">
        <f t="shared" si="10"/>
        <v>0</v>
      </c>
      <c r="K32" s="29"/>
    </row>
    <row r="33" spans="1:11" ht="12">
      <c r="A33" s="29"/>
      <c r="B33" s="29"/>
      <c r="C33" s="31"/>
      <c r="D33" s="32"/>
      <c r="E33" s="31">
        <f t="shared" si="11"/>
        <v>0</v>
      </c>
      <c r="F33" s="33"/>
      <c r="G33" s="34"/>
      <c r="H33" s="35">
        <f t="shared" si="8"/>
        <v>0</v>
      </c>
      <c r="I33" s="35">
        <f t="shared" si="9"/>
        <v>0</v>
      </c>
      <c r="J33" s="35">
        <f t="shared" si="10"/>
        <v>0</v>
      </c>
      <c r="K33" s="29"/>
    </row>
    <row r="34" spans="1:11" ht="12">
      <c r="A34" s="29"/>
      <c r="B34" s="29"/>
      <c r="C34" s="36"/>
      <c r="D34" s="37"/>
      <c r="E34" s="36">
        <f t="shared" si="11"/>
        <v>0</v>
      </c>
      <c r="F34" s="38"/>
      <c r="G34" s="34"/>
      <c r="H34" s="39">
        <f t="shared" si="8"/>
        <v>0</v>
      </c>
      <c r="I34" s="39">
        <f t="shared" si="9"/>
        <v>0</v>
      </c>
      <c r="J34" s="39">
        <f t="shared" si="10"/>
        <v>0</v>
      </c>
      <c r="K34" s="29"/>
    </row>
    <row r="35" spans="1:11" ht="12">
      <c r="A35" s="29"/>
      <c r="B35" s="40"/>
      <c r="C35" s="31"/>
      <c r="D35" s="32"/>
      <c r="E35" s="31">
        <f t="shared" si="11"/>
        <v>0</v>
      </c>
      <c r="F35" s="33"/>
      <c r="G35" s="34"/>
      <c r="H35" s="35">
        <f t="shared" si="8"/>
        <v>0</v>
      </c>
      <c r="I35" s="35">
        <f t="shared" si="9"/>
        <v>0</v>
      </c>
      <c r="J35" s="35">
        <f t="shared" si="10"/>
        <v>0</v>
      </c>
      <c r="K35" s="29"/>
    </row>
    <row r="36" spans="1:11" s="30" customFormat="1" ht="12">
      <c r="A36" s="29"/>
      <c r="B36" s="29"/>
      <c r="C36" s="31"/>
      <c r="D36" s="32"/>
      <c r="E36" s="31">
        <f t="shared" si="11"/>
        <v>0</v>
      </c>
      <c r="F36" s="33"/>
      <c r="G36" s="34"/>
      <c r="H36" s="35">
        <f t="shared" si="8"/>
        <v>0</v>
      </c>
      <c r="I36" s="35">
        <f t="shared" si="9"/>
        <v>0</v>
      </c>
      <c r="J36" s="35">
        <f t="shared" si="10"/>
        <v>0</v>
      </c>
      <c r="K36" s="29"/>
    </row>
    <row r="37" spans="1:11" ht="12">
      <c r="A37" s="29"/>
      <c r="B37" s="29"/>
      <c r="C37" s="31"/>
      <c r="D37" s="32"/>
      <c r="E37" s="31">
        <f t="shared" si="11"/>
        <v>0</v>
      </c>
      <c r="F37" s="33"/>
      <c r="G37" s="34"/>
      <c r="H37" s="35">
        <f t="shared" si="8"/>
        <v>0</v>
      </c>
      <c r="I37" s="35">
        <f t="shared" si="9"/>
        <v>0</v>
      </c>
      <c r="J37" s="35">
        <f t="shared" si="10"/>
        <v>0</v>
      </c>
      <c r="K37" s="29"/>
    </row>
    <row r="38" spans="1:11" s="30" customFormat="1" ht="12">
      <c r="A38" s="29"/>
      <c r="B38" s="29"/>
      <c r="C38" s="31"/>
      <c r="D38" s="32"/>
      <c r="E38" s="31">
        <f t="shared" si="11"/>
        <v>0</v>
      </c>
      <c r="F38" s="33"/>
      <c r="G38" s="34"/>
      <c r="H38" s="35">
        <f t="shared" si="8"/>
        <v>0</v>
      </c>
      <c r="I38" s="35">
        <f t="shared" si="9"/>
        <v>0</v>
      </c>
      <c r="J38" s="35">
        <f t="shared" si="10"/>
        <v>0</v>
      </c>
      <c r="K38" s="29"/>
    </row>
    <row r="39" spans="1:11" s="30" customFormat="1" ht="12">
      <c r="A39" s="27" t="s">
        <v>25</v>
      </c>
      <c r="B39" s="2"/>
      <c r="C39" s="5"/>
      <c r="D39" s="23"/>
      <c r="E39" s="5">
        <f>SUM(E6:E38)</f>
        <v>2012</v>
      </c>
      <c r="F39" s="26"/>
      <c r="G39" s="24"/>
      <c r="H39" s="25">
        <f>SUM(H6:H38)</f>
        <v>72987.76</v>
      </c>
      <c r="I39" s="25">
        <f>SUM(I6:I38)</f>
        <v>10145.298639999999</v>
      </c>
      <c r="J39" s="25">
        <f>SUM(J6:J38)</f>
        <v>83133.05864</v>
      </c>
      <c r="K39" s="2"/>
    </row>
    <row r="40" spans="1:11" s="30" customFormat="1" ht="12">
      <c r="A40" s="1" t="s">
        <v>28</v>
      </c>
      <c r="B40" s="1"/>
      <c r="C40" s="1"/>
      <c r="D40" s="9"/>
      <c r="E40" s="10"/>
      <c r="F40" s="12"/>
      <c r="G40" s="13"/>
      <c r="H40" s="10"/>
      <c r="I40" s="15"/>
      <c r="J40" s="15"/>
      <c r="K40" s="1"/>
    </row>
    <row r="41" spans="1:11" s="30" customFormat="1" ht="12">
      <c r="A41" s="1" t="s">
        <v>27</v>
      </c>
      <c r="B41" s="1"/>
      <c r="C41" s="1"/>
      <c r="D41" s="9"/>
      <c r="E41" s="10"/>
      <c r="F41" s="12"/>
      <c r="G41" s="13"/>
      <c r="H41" s="10"/>
      <c r="I41" s="15"/>
      <c r="J41" s="15"/>
      <c r="K41" s="1"/>
    </row>
    <row r="42" spans="1:11" s="30" customFormat="1" ht="12">
      <c r="A42" s="1"/>
      <c r="B42" s="1"/>
      <c r="C42" s="1"/>
      <c r="D42" s="9"/>
      <c r="E42" s="10"/>
      <c r="F42" s="12"/>
      <c r="G42" s="13"/>
      <c r="H42" s="10"/>
      <c r="I42" s="15"/>
      <c r="J42" s="15"/>
      <c r="K42" s="1"/>
    </row>
    <row r="43" spans="1:11" s="30" customFormat="1" ht="12">
      <c r="A43" s="1"/>
      <c r="B43" s="1"/>
      <c r="C43" s="1"/>
      <c r="D43" s="9"/>
      <c r="E43" s="10"/>
      <c r="F43" s="12"/>
      <c r="G43" s="13"/>
      <c r="H43" s="10"/>
      <c r="I43" s="15"/>
      <c r="J43" s="15"/>
      <c r="K43" s="1"/>
    </row>
    <row r="44" spans="1:11" s="30" customFormat="1" ht="12">
      <c r="A44" s="1"/>
      <c r="B44" s="1"/>
      <c r="C44" s="1"/>
      <c r="D44" s="9"/>
      <c r="E44" s="10"/>
      <c r="F44" s="12"/>
      <c r="G44" s="13"/>
      <c r="H44" s="10"/>
      <c r="I44" s="15"/>
      <c r="J44" s="15"/>
      <c r="K44" s="1"/>
    </row>
    <row r="45" spans="1:11" s="30" customFormat="1" ht="12">
      <c r="A45" s="1"/>
      <c r="B45" s="1"/>
      <c r="C45" s="1"/>
      <c r="D45" s="9"/>
      <c r="E45" s="10"/>
      <c r="F45" s="12"/>
      <c r="G45" s="13"/>
      <c r="H45" s="10"/>
      <c r="I45" s="15"/>
      <c r="J45" s="15"/>
      <c r="K45" s="1"/>
    </row>
    <row r="46" spans="1:11" s="30" customFormat="1" ht="12">
      <c r="A46" s="1"/>
      <c r="B46" s="1"/>
      <c r="C46" s="1"/>
      <c r="D46" s="9"/>
      <c r="E46" s="10"/>
      <c r="F46" s="12"/>
      <c r="G46" s="13"/>
      <c r="H46" s="10"/>
      <c r="I46" s="15"/>
      <c r="J46" s="15"/>
      <c r="K46" s="1"/>
    </row>
    <row r="54" spans="1:11" s="1" customFormat="1" ht="12">
      <c r="A54"/>
      <c r="B54"/>
      <c r="C54"/>
      <c r="D54" s="8"/>
      <c r="E54" s="7"/>
      <c r="F54" s="11"/>
      <c r="G54" s="4"/>
      <c r="H54" s="7"/>
      <c r="I54" s="14"/>
      <c r="J54" s="14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scale="97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">
      <c r="A3" s="7"/>
    </row>
    <row r="4" ht="12">
      <c r="A4" s="7"/>
    </row>
    <row r="5" ht="12">
      <c r="A5" s="7"/>
    </row>
    <row r="6" ht="12">
      <c r="A6" s="7"/>
    </row>
    <row r="7" ht="12">
      <c r="A7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2012-04-03T18:10:29Z</cp:lastPrinted>
  <dcterms:created xsi:type="dcterms:W3CDTF">2001-05-15T11:23:39Z</dcterms:created>
  <dcterms:modified xsi:type="dcterms:W3CDTF">2012-04-30T20:46:01Z</dcterms:modified>
  <cp:category/>
  <cp:version/>
  <cp:contentType/>
  <cp:contentStatus/>
</cp:coreProperties>
</file>