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8990" windowHeight="99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9" i="1" l="1"/>
  <c r="G17" i="1"/>
  <c r="H17" i="1" s="1"/>
  <c r="G3" i="1"/>
  <c r="H3" i="1" s="1"/>
  <c r="G4" i="1"/>
  <c r="H4" i="1" s="1"/>
  <c r="G5" i="1"/>
  <c r="H5" i="1" s="1"/>
  <c r="G6" i="1"/>
  <c r="H6" i="1" s="1"/>
  <c r="G7" i="1"/>
  <c r="H7" i="1" s="1"/>
  <c r="G10" i="1"/>
  <c r="H10" i="1" s="1"/>
  <c r="G12" i="1"/>
  <c r="H12" i="1" s="1"/>
  <c r="G14" i="1"/>
  <c r="H14" i="1" s="1"/>
  <c r="G13" i="1"/>
  <c r="H13" i="1" s="1"/>
  <c r="G15" i="1"/>
  <c r="H15" i="1" s="1"/>
  <c r="G16" i="1"/>
  <c r="H16" i="1" s="1"/>
  <c r="G18" i="1"/>
  <c r="H18" i="1" s="1"/>
  <c r="G2" i="1"/>
  <c r="H2" i="1" s="1"/>
  <c r="H19" i="1" l="1"/>
  <c r="G19" i="1"/>
  <c r="G20" i="1" s="1"/>
</calcChain>
</file>

<file path=xl/sharedStrings.xml><?xml version="1.0" encoding="utf-8"?>
<sst xmlns="http://schemas.openxmlformats.org/spreadsheetml/2006/main" count="114" uniqueCount="77">
  <si>
    <t>Proposed Changes</t>
  </si>
  <si>
    <t>IC Title</t>
  </si>
  <si>
    <t xml:space="preserve"> Document Title</t>
  </si>
  <si>
    <t>PREDICT Account Request (Join the Community)</t>
  </si>
  <si>
    <t>DHS Form 10029 (12/07)</t>
  </si>
  <si>
    <t>Burden
(minutes)</t>
  </si>
  <si>
    <t>Annual Respondents</t>
  </si>
  <si>
    <t>Request a Dataset Form</t>
  </si>
  <si>
    <t>Request Dataset (Request Selected Datasets)</t>
  </si>
  <si>
    <t>DHS Form 10032 (12/07)</t>
  </si>
  <si>
    <t>My Datasets</t>
  </si>
  <si>
    <t>DHS Form 10033 (12/07)</t>
  </si>
  <si>
    <t>MOA for Research Organizations to request datasets and appoint data custodian(s) for a specific project.</t>
  </si>
  <si>
    <t>DHS Form 10035 (12/07)</t>
  </si>
  <si>
    <t>Proposed changes to MOA provisions, but no changes to data required.</t>
  </si>
  <si>
    <t>Memorandum of Agreement PREDICT Coordinating Center (PCC) and Data Provider (DP)</t>
  </si>
  <si>
    <t>Memorandum of Agreement PREDICT Coordinating Center (PCC) and Data Host (DH)</t>
  </si>
  <si>
    <t>DHS Form 10036 (12/07)</t>
  </si>
  <si>
    <t>DHS Form 10037 (12/07)</t>
  </si>
  <si>
    <t>DHS Form 10038 (12/07)</t>
  </si>
  <si>
    <t>DHS Form 10039 (12/07)</t>
  </si>
  <si>
    <t>Authorization Letter for Data Host</t>
  </si>
  <si>
    <t>Authorization Letter for Data Provider</t>
  </si>
  <si>
    <t>Sponsorship Letter</t>
  </si>
  <si>
    <t>Will rename to Referring Letter and add data collection fields</t>
  </si>
  <si>
    <t>DHS Form 10040 (12/07)</t>
  </si>
  <si>
    <t>Notice of Dataset Access/Application Expiration</t>
  </si>
  <si>
    <t>Notice of Data Request Extension</t>
  </si>
  <si>
    <t>DHS Form 10041 (12/07)</t>
  </si>
  <si>
    <t>Amendment to Researcher/User Agreement</t>
  </si>
  <si>
    <t>Notice for Certificate of Data Destruction</t>
  </si>
  <si>
    <t>Rename to Notice of Data Disposal</t>
  </si>
  <si>
    <t>DHS Form 10042 (12/07)</t>
  </si>
  <si>
    <t>Notice of Data Access Expiration</t>
  </si>
  <si>
    <t>Text update not data collection related.</t>
  </si>
  <si>
    <t>DHS Form 10061 (12/07)</t>
  </si>
  <si>
    <t>DHS Form 10060 (12/07)</t>
  </si>
  <si>
    <t>My Datasets Requests Page</t>
  </si>
  <si>
    <t>My Dataset Requests</t>
  </si>
  <si>
    <t>New</t>
  </si>
  <si>
    <t>Form Number</t>
  </si>
  <si>
    <t>Propose to split the currently approved form into two documents with new scopes and different signatories. The updated form will be for Principal Researchers when applying for datasets for individual research.</t>
  </si>
  <si>
    <t>Addition of a field for location of research and replace a text box with fields to input names of research team members.</t>
  </si>
  <si>
    <t>Annual Burden (hours)</t>
  </si>
  <si>
    <t>Annual Cost ($100/hour)</t>
  </si>
  <si>
    <t>TOTALS</t>
  </si>
  <si>
    <t>Memorandum of Agreement Research Organization</t>
  </si>
  <si>
    <t>Dataset Proposal Submission</t>
  </si>
  <si>
    <t xml:space="preserve">My Datasets </t>
  </si>
  <si>
    <t>Status</t>
  </si>
  <si>
    <t>Modified</t>
  </si>
  <si>
    <t>Removed</t>
  </si>
  <si>
    <t>Document Type</t>
  </si>
  <si>
    <t>Form and Instruction</t>
  </si>
  <si>
    <t>Proposed changes to the provisions; creates a separate amendment for the new separate Principal Researcher MOA.</t>
  </si>
  <si>
    <t>Account Request Form</t>
  </si>
  <si>
    <t>New. Provides features to:
1. Confirm receipt of datasets.
2. Request more datasets in an approved category.
3. Request an MOA amendment to add members to the research team.</t>
  </si>
  <si>
    <t>No Change</t>
  </si>
  <si>
    <t>Memorandum of Agreement - PREDICT (PCC) Coordinating Center and Principal Researcher</t>
  </si>
  <si>
    <t>PREDICT
Referring Letter</t>
  </si>
  <si>
    <t>Notice for Certificate of Disposal</t>
  </si>
  <si>
    <t>Memorandum of Agreement - Principal Researcher</t>
  </si>
  <si>
    <t>Memorandum of Agreement - Data Provider</t>
  </si>
  <si>
    <t>Memorandum of Agreement -  Data Host</t>
  </si>
  <si>
    <t>Amendment to Principal Researcher MOA</t>
  </si>
  <si>
    <t>Notice of MOA &amp; Data Access Expiration</t>
  </si>
  <si>
    <t>Memorandum of Agreement - Research Organization</t>
  </si>
  <si>
    <t>Amendment to Research Organization Memorandum of Agreement</t>
  </si>
  <si>
    <t>Amendment to Research Organization MOA</t>
  </si>
  <si>
    <t>None. Desire to extend approval to use to coincide with other forms.</t>
  </si>
  <si>
    <t>Average Burden per Respondent</t>
  </si>
  <si>
    <t>None. Form is deprecated. Propose retiring the form.</t>
  </si>
  <si>
    <t>Reduction of data collected - Removed request for address information and for multiple phone numbers.  Added request to new user to indicate where he/she heard about PREDICT (info box w/radio buttons)</t>
  </si>
  <si>
    <t>DHS Form 10075(New#2)</t>
  </si>
  <si>
    <t>DHS Form 10074(New#1)</t>
  </si>
  <si>
    <t>DHS Form 10076(New#3)</t>
  </si>
  <si>
    <t>DHS Form 10077(New#4)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</si>
</sst>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0" fillId="0" borderId="0" xfId="0" applyAlignment="1">
      <alignment horizontal="center" vertical="top" wrapText="1"/>
    </xf>
    <xf numFmtId="0" fontId="0" fillId="0" borderId="0" xfId="0" applyAlignment="1">
      <alignment vertical="top"/>
    </xf>
    <xf numFmtId="0" fontId="0" fillId="0" borderId="0" xfId="0" applyAlignment="1">
      <alignment vertical="top" wrapText="1"/>
    </xf>
    <xf numFmtId="0" fontId="0" fillId="0" borderId="3" xfId="0" applyBorder="1" applyAlignment="1">
      <alignment horizontal="center" wrapText="1"/>
    </xf>
    <xf numFmtId="0" fontId="0" fillId="0" borderId="0" xfId="0" applyFill="1" applyAlignment="1">
      <alignment vertical="top"/>
    </xf>
    <xf numFmtId="0" fontId="0" fillId="0" borderId="3" xfId="0" applyBorder="1" applyAlignment="1">
      <alignment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0" fillId="2" borderId="3" xfId="0" applyFill="1" applyBorder="1" applyAlignment="1">
      <alignment vertical="center" wrapText="1"/>
    </xf>
    <xf numFmtId="0" fontId="0" fillId="2" borderId="3" xfId="0" applyFill="1" applyBorder="1" applyAlignment="1">
      <alignment horizontal="center"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1" fillId="0" borderId="1" xfId="0" applyFont="1" applyBorder="1" applyAlignment="1">
      <alignment horizontal="center" vertical="top" wrapText="1"/>
    </xf>
    <xf numFmtId="164" fontId="0" fillId="0" borderId="2" xfId="0" applyNumberFormat="1" applyBorder="1" applyAlignment="1">
      <alignment horizontal="center" vertical="top"/>
    </xf>
    <xf numFmtId="0" fontId="0" fillId="0" borderId="5" xfId="0" applyBorder="1" applyAlignment="1">
      <alignment horizontal="center" vertical="top"/>
    </xf>
    <xf numFmtId="165" fontId="0" fillId="0" borderId="6" xfId="0" applyNumberFormat="1" applyBorder="1" applyAlignment="1">
      <alignment horizontal="center" vertical="top"/>
    </xf>
    <xf numFmtId="0" fontId="0" fillId="3" borderId="3" xfId="0" applyFill="1" applyBorder="1" applyAlignment="1">
      <alignment horizont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top"/>
    </xf>
    <xf numFmtId="0" fontId="0" fillId="3" borderId="0" xfId="0" applyFill="1" applyAlignment="1">
      <alignment vertical="top"/>
    </xf>
    <xf numFmtId="0" fontId="0" fillId="3" borderId="0" xfId="0" applyFill="1" applyAlignment="1">
      <alignment horizontal="center" vertical="top" wrapText="1"/>
    </xf>
    <xf numFmtId="0" fontId="0" fillId="0" borderId="0" xfId="0" applyAlignment="1">
      <alignment horizontal="righ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tabSelected="1" zoomScale="85" zoomScaleNormal="85" workbookViewId="0">
      <selection activeCell="F4" sqref="F4"/>
    </sheetView>
  </sheetViews>
  <sheetFormatPr defaultRowHeight="15" x14ac:dyDescent="0.25"/>
  <cols>
    <col min="1" max="1" width="44.5703125" style="3" customWidth="1"/>
    <col min="2" max="2" width="9.42578125" style="1" bestFit="1" customWidth="1"/>
    <col min="3" max="3" width="27.42578125" style="3" customWidth="1"/>
    <col min="4" max="4" width="25.5703125" style="3" customWidth="1"/>
    <col min="5" max="5" width="11.140625" style="1" customWidth="1"/>
    <col min="6" max="6" width="15.42578125" style="22" customWidth="1"/>
    <col min="7" max="9" width="13" style="2" customWidth="1"/>
    <col min="10" max="10" width="25.5703125" style="3" customWidth="1"/>
    <col min="11" max="16384" width="9.140625" style="2"/>
  </cols>
  <sheetData>
    <row r="1" spans="1:10" ht="45" x14ac:dyDescent="0.25">
      <c r="A1" s="4" t="s">
        <v>1</v>
      </c>
      <c r="B1" s="4" t="s">
        <v>49</v>
      </c>
      <c r="C1" s="4" t="s">
        <v>2</v>
      </c>
      <c r="D1" s="4" t="s">
        <v>0</v>
      </c>
      <c r="E1" s="4" t="s">
        <v>5</v>
      </c>
      <c r="F1" s="17" t="s">
        <v>6</v>
      </c>
      <c r="G1" s="4" t="s">
        <v>43</v>
      </c>
      <c r="H1" s="4" t="s">
        <v>44</v>
      </c>
      <c r="I1" s="4" t="s">
        <v>52</v>
      </c>
      <c r="J1" s="4" t="s">
        <v>40</v>
      </c>
    </row>
    <row r="2" spans="1:10" ht="135" x14ac:dyDescent="0.25">
      <c r="A2" s="6" t="s">
        <v>55</v>
      </c>
      <c r="B2" s="7" t="s">
        <v>50</v>
      </c>
      <c r="C2" s="6" t="s">
        <v>3</v>
      </c>
      <c r="D2" s="6" t="s">
        <v>72</v>
      </c>
      <c r="E2" s="7">
        <v>15</v>
      </c>
      <c r="F2" s="18">
        <v>45</v>
      </c>
      <c r="G2" s="7">
        <f>F2*E2/60</f>
        <v>11.25</v>
      </c>
      <c r="H2" s="8">
        <f>100*G2</f>
        <v>1125</v>
      </c>
      <c r="I2" s="7" t="s">
        <v>53</v>
      </c>
      <c r="J2" s="6" t="s">
        <v>4</v>
      </c>
    </row>
    <row r="3" spans="1:10" ht="75" x14ac:dyDescent="0.25">
      <c r="A3" s="6" t="s">
        <v>7</v>
      </c>
      <c r="B3" s="7" t="s">
        <v>50</v>
      </c>
      <c r="C3" s="6" t="s">
        <v>8</v>
      </c>
      <c r="D3" s="6" t="s">
        <v>42</v>
      </c>
      <c r="E3" s="7">
        <v>15</v>
      </c>
      <c r="F3" s="18">
        <v>15</v>
      </c>
      <c r="G3" s="7">
        <f t="shared" ref="G3:G18" si="0">F3*E3/60</f>
        <v>3.75</v>
      </c>
      <c r="H3" s="8">
        <f t="shared" ref="H3:H18" si="1">100*G3</f>
        <v>375</v>
      </c>
      <c r="I3" s="7" t="s">
        <v>53</v>
      </c>
      <c r="J3" s="6" t="s">
        <v>9</v>
      </c>
    </row>
    <row r="4" spans="1:10" ht="45" x14ac:dyDescent="0.25">
      <c r="A4" s="6" t="s">
        <v>48</v>
      </c>
      <c r="B4" s="7" t="s">
        <v>57</v>
      </c>
      <c r="C4" s="6" t="s">
        <v>10</v>
      </c>
      <c r="D4" s="6" t="s">
        <v>69</v>
      </c>
      <c r="E4" s="7">
        <v>15</v>
      </c>
      <c r="F4" s="18">
        <v>30</v>
      </c>
      <c r="G4" s="7">
        <f t="shared" si="0"/>
        <v>7.5</v>
      </c>
      <c r="H4" s="8">
        <f t="shared" si="1"/>
        <v>750</v>
      </c>
      <c r="I4" s="7" t="s">
        <v>53</v>
      </c>
      <c r="J4" s="6" t="s">
        <v>11</v>
      </c>
    </row>
    <row r="5" spans="1:10" ht="135" x14ac:dyDescent="0.25">
      <c r="A5" s="6" t="s">
        <v>58</v>
      </c>
      <c r="B5" s="7" t="s">
        <v>50</v>
      </c>
      <c r="C5" s="6" t="s">
        <v>61</v>
      </c>
      <c r="D5" s="6" t="s">
        <v>41</v>
      </c>
      <c r="E5" s="7">
        <v>60</v>
      </c>
      <c r="F5" s="18">
        <v>15</v>
      </c>
      <c r="G5" s="7">
        <f t="shared" si="0"/>
        <v>15</v>
      </c>
      <c r="H5" s="8">
        <f t="shared" si="1"/>
        <v>1500</v>
      </c>
      <c r="I5" s="7" t="s">
        <v>53</v>
      </c>
      <c r="J5" s="6" t="s">
        <v>13</v>
      </c>
    </row>
    <row r="6" spans="1:10" ht="45" x14ac:dyDescent="0.25">
      <c r="A6" s="6" t="s">
        <v>15</v>
      </c>
      <c r="B6" s="7" t="s">
        <v>50</v>
      </c>
      <c r="C6" s="6" t="s">
        <v>62</v>
      </c>
      <c r="D6" s="6" t="s">
        <v>14</v>
      </c>
      <c r="E6" s="7">
        <v>45</v>
      </c>
      <c r="F6" s="18">
        <v>2</v>
      </c>
      <c r="G6" s="7">
        <f t="shared" si="0"/>
        <v>1.5</v>
      </c>
      <c r="H6" s="8">
        <f t="shared" si="1"/>
        <v>150</v>
      </c>
      <c r="I6" s="7" t="s">
        <v>53</v>
      </c>
      <c r="J6" s="6" t="s">
        <v>17</v>
      </c>
    </row>
    <row r="7" spans="1:10" ht="45" x14ac:dyDescent="0.25">
      <c r="A7" s="6" t="s">
        <v>16</v>
      </c>
      <c r="B7" s="7" t="s">
        <v>50</v>
      </c>
      <c r="C7" s="6" t="s">
        <v>63</v>
      </c>
      <c r="D7" s="6" t="s">
        <v>14</v>
      </c>
      <c r="E7" s="7">
        <v>45</v>
      </c>
      <c r="F7" s="18">
        <v>1</v>
      </c>
      <c r="G7" s="7">
        <f t="shared" si="0"/>
        <v>0.75</v>
      </c>
      <c r="H7" s="8">
        <f t="shared" si="1"/>
        <v>75</v>
      </c>
      <c r="I7" s="7" t="s">
        <v>53</v>
      </c>
      <c r="J7" s="6" t="s">
        <v>18</v>
      </c>
    </row>
    <row r="8" spans="1:10" ht="30" x14ac:dyDescent="0.25">
      <c r="A8" s="9" t="s">
        <v>21</v>
      </c>
      <c r="B8" s="10" t="s">
        <v>51</v>
      </c>
      <c r="C8" s="9" t="s">
        <v>21</v>
      </c>
      <c r="D8" s="9" t="s">
        <v>71</v>
      </c>
      <c r="E8" s="10">
        <v>0</v>
      </c>
      <c r="F8" s="18">
        <v>0</v>
      </c>
      <c r="G8" s="10">
        <v>0</v>
      </c>
      <c r="H8" s="10">
        <v>0</v>
      </c>
      <c r="I8" s="10" t="s">
        <v>53</v>
      </c>
      <c r="J8" s="9" t="s">
        <v>19</v>
      </c>
    </row>
    <row r="9" spans="1:10" ht="30" x14ac:dyDescent="0.25">
      <c r="A9" s="9" t="s">
        <v>22</v>
      </c>
      <c r="B9" s="10" t="s">
        <v>51</v>
      </c>
      <c r="C9" s="9" t="s">
        <v>22</v>
      </c>
      <c r="D9" s="9" t="s">
        <v>71</v>
      </c>
      <c r="E9" s="10">
        <v>0</v>
      </c>
      <c r="F9" s="18">
        <v>0</v>
      </c>
      <c r="G9" s="10">
        <v>0</v>
      </c>
      <c r="H9" s="10">
        <v>0</v>
      </c>
      <c r="I9" s="10" t="s">
        <v>53</v>
      </c>
      <c r="J9" s="9" t="s">
        <v>20</v>
      </c>
    </row>
    <row r="10" spans="1:10" ht="45" x14ac:dyDescent="0.25">
      <c r="A10" s="6" t="s">
        <v>23</v>
      </c>
      <c r="B10" s="7" t="s">
        <v>50</v>
      </c>
      <c r="C10" s="6" t="s">
        <v>59</v>
      </c>
      <c r="D10" s="6" t="s">
        <v>24</v>
      </c>
      <c r="E10" s="7">
        <v>60</v>
      </c>
      <c r="F10" s="18">
        <v>45</v>
      </c>
      <c r="G10" s="7">
        <f t="shared" si="0"/>
        <v>45</v>
      </c>
      <c r="H10" s="8">
        <f t="shared" si="1"/>
        <v>4500</v>
      </c>
      <c r="I10" s="7" t="s">
        <v>53</v>
      </c>
      <c r="J10" s="6" t="s">
        <v>25</v>
      </c>
    </row>
    <row r="11" spans="1:10" s="5" customFormat="1" ht="30" x14ac:dyDescent="0.25">
      <c r="A11" s="9" t="s">
        <v>26</v>
      </c>
      <c r="B11" s="10" t="s">
        <v>51</v>
      </c>
      <c r="C11" s="9" t="s">
        <v>27</v>
      </c>
      <c r="D11" s="9" t="s">
        <v>71</v>
      </c>
      <c r="E11" s="10">
        <v>0</v>
      </c>
      <c r="F11" s="18">
        <v>0</v>
      </c>
      <c r="G11" s="10">
        <v>0</v>
      </c>
      <c r="H11" s="10">
        <v>0</v>
      </c>
      <c r="I11" s="10" t="s">
        <v>53</v>
      </c>
      <c r="J11" s="9" t="s">
        <v>28</v>
      </c>
    </row>
    <row r="12" spans="1:10" ht="30" x14ac:dyDescent="0.25">
      <c r="A12" s="6" t="s">
        <v>30</v>
      </c>
      <c r="B12" s="7" t="s">
        <v>50</v>
      </c>
      <c r="C12" s="6" t="s">
        <v>60</v>
      </c>
      <c r="D12" s="6" t="s">
        <v>31</v>
      </c>
      <c r="E12" s="7">
        <v>15</v>
      </c>
      <c r="F12" s="18">
        <v>15</v>
      </c>
      <c r="G12" s="7">
        <f t="shared" si="0"/>
        <v>3.75</v>
      </c>
      <c r="H12" s="8">
        <f t="shared" si="1"/>
        <v>375</v>
      </c>
      <c r="I12" s="7" t="s">
        <v>53</v>
      </c>
      <c r="J12" s="6" t="s">
        <v>32</v>
      </c>
    </row>
    <row r="13" spans="1:10" ht="75" x14ac:dyDescent="0.25">
      <c r="A13" s="6" t="s">
        <v>29</v>
      </c>
      <c r="B13" s="7" t="s">
        <v>50</v>
      </c>
      <c r="C13" s="6" t="s">
        <v>64</v>
      </c>
      <c r="D13" s="6" t="s">
        <v>54</v>
      </c>
      <c r="E13" s="7">
        <v>15</v>
      </c>
      <c r="F13" s="18">
        <v>15</v>
      </c>
      <c r="G13" s="7">
        <f>F13*E13/60</f>
        <v>3.75</v>
      </c>
      <c r="H13" s="8">
        <f t="shared" si="1"/>
        <v>375</v>
      </c>
      <c r="I13" s="7" t="s">
        <v>53</v>
      </c>
      <c r="J13" s="6" t="s">
        <v>36</v>
      </c>
    </row>
    <row r="14" spans="1:10" ht="30" x14ac:dyDescent="0.25">
      <c r="A14" s="6" t="s">
        <v>33</v>
      </c>
      <c r="B14" s="7" t="s">
        <v>50</v>
      </c>
      <c r="C14" s="6" t="s">
        <v>65</v>
      </c>
      <c r="D14" s="6" t="s">
        <v>34</v>
      </c>
      <c r="E14" s="7">
        <v>15</v>
      </c>
      <c r="F14" s="18">
        <v>15</v>
      </c>
      <c r="G14" s="7">
        <f t="shared" si="0"/>
        <v>3.75</v>
      </c>
      <c r="H14" s="8">
        <f t="shared" si="1"/>
        <v>375</v>
      </c>
      <c r="I14" s="7" t="s">
        <v>53</v>
      </c>
      <c r="J14" s="6" t="s">
        <v>35</v>
      </c>
    </row>
    <row r="15" spans="1:10" ht="30" x14ac:dyDescent="0.25">
      <c r="A15" s="6" t="s">
        <v>47</v>
      </c>
      <c r="B15" s="7" t="s">
        <v>39</v>
      </c>
      <c r="C15" s="6" t="s">
        <v>47</v>
      </c>
      <c r="D15" s="6" t="s">
        <v>39</v>
      </c>
      <c r="E15" s="7">
        <v>15</v>
      </c>
      <c r="F15" s="18">
        <v>15</v>
      </c>
      <c r="G15" s="7">
        <f t="shared" si="0"/>
        <v>3.75</v>
      </c>
      <c r="H15" s="8">
        <f t="shared" si="1"/>
        <v>375</v>
      </c>
      <c r="I15" s="7" t="s">
        <v>53</v>
      </c>
      <c r="J15" s="6" t="s">
        <v>74</v>
      </c>
    </row>
    <row r="16" spans="1:10" ht="75" x14ac:dyDescent="0.25">
      <c r="A16" s="6" t="s">
        <v>46</v>
      </c>
      <c r="B16" s="7" t="s">
        <v>39</v>
      </c>
      <c r="C16" s="6" t="s">
        <v>66</v>
      </c>
      <c r="D16" s="6" t="s">
        <v>12</v>
      </c>
      <c r="E16" s="7">
        <v>60</v>
      </c>
      <c r="F16" s="18">
        <v>15</v>
      </c>
      <c r="G16" s="7">
        <f t="shared" si="0"/>
        <v>15</v>
      </c>
      <c r="H16" s="8">
        <f t="shared" si="1"/>
        <v>1500</v>
      </c>
      <c r="I16" s="7" t="s">
        <v>53</v>
      </c>
      <c r="J16" s="6" t="s">
        <v>73</v>
      </c>
    </row>
    <row r="17" spans="1:10" ht="135" x14ac:dyDescent="0.25">
      <c r="A17" s="6" t="s">
        <v>37</v>
      </c>
      <c r="B17" s="7" t="s">
        <v>39</v>
      </c>
      <c r="C17" s="6" t="s">
        <v>38</v>
      </c>
      <c r="D17" s="6" t="s">
        <v>56</v>
      </c>
      <c r="E17" s="7">
        <v>15</v>
      </c>
      <c r="F17" s="19">
        <v>15</v>
      </c>
      <c r="G17" s="11">
        <f t="shared" ref="G17" si="2">F17*E17/60</f>
        <v>3.75</v>
      </c>
      <c r="H17" s="12">
        <f t="shared" ref="H17" si="3">100*G17</f>
        <v>375</v>
      </c>
      <c r="I17" s="7" t="s">
        <v>53</v>
      </c>
      <c r="J17" s="6" t="s">
        <v>75</v>
      </c>
    </row>
    <row r="18" spans="1:10" ht="135.75" thickBot="1" x14ac:dyDescent="0.3">
      <c r="A18" s="6" t="s">
        <v>67</v>
      </c>
      <c r="B18" s="7" t="s">
        <v>39</v>
      </c>
      <c r="C18" s="6" t="s">
        <v>68</v>
      </c>
      <c r="D18" s="6" t="s">
        <v>56</v>
      </c>
      <c r="E18" s="7">
        <v>15</v>
      </c>
      <c r="F18" s="19">
        <v>15</v>
      </c>
      <c r="G18" s="11">
        <f t="shared" si="0"/>
        <v>3.75</v>
      </c>
      <c r="H18" s="12">
        <f t="shared" si="1"/>
        <v>375</v>
      </c>
      <c r="I18" s="7" t="s">
        <v>53</v>
      </c>
      <c r="J18" s="6" t="s">
        <v>76</v>
      </c>
    </row>
    <row r="19" spans="1:10" ht="15.75" thickBot="1" x14ac:dyDescent="0.3">
      <c r="E19" s="13" t="s">
        <v>45</v>
      </c>
      <c r="F19" s="20">
        <f t="shared" ref="F19" si="4">SUM(F2:F18)</f>
        <v>258</v>
      </c>
      <c r="G19" s="15">
        <f>SUM(G2:G18)</f>
        <v>122.25</v>
      </c>
      <c r="H19" s="14">
        <f>SUM(H2:H18)</f>
        <v>12225</v>
      </c>
      <c r="I19" s="15"/>
    </row>
    <row r="20" spans="1:10" ht="15.75" thickBot="1" x14ac:dyDescent="0.3">
      <c r="D20" s="23" t="s">
        <v>70</v>
      </c>
      <c r="E20" s="23"/>
      <c r="F20" s="23"/>
      <c r="G20" s="16">
        <f>G19/F19</f>
        <v>0.47383720930232559</v>
      </c>
    </row>
    <row r="21" spans="1:10" x14ac:dyDescent="0.25">
      <c r="D21" s="2"/>
      <c r="E21" s="2"/>
      <c r="F21" s="21"/>
      <c r="J21" s="2"/>
    </row>
    <row r="22" spans="1:10" x14ac:dyDescent="0.25">
      <c r="D22" s="2"/>
      <c r="E22" s="2"/>
      <c r="F22" s="21"/>
    </row>
    <row r="23" spans="1:10" x14ac:dyDescent="0.25">
      <c r="D23" s="2"/>
      <c r="E23" s="2"/>
      <c r="F23" s="21"/>
    </row>
  </sheetData>
  <mergeCells count="1">
    <mergeCell ref="D20:F20"/>
  </mergeCells>
  <printOptions horizontalCentered="1"/>
  <pageMargins left="0.2" right="0.2" top="0.75" bottom="0.75" header="0.3" footer="0.3"/>
  <pageSetup scale="42" orientation="landscape" horizontalDpi="1200" verticalDpi="1200" r:id="rId1"/>
  <headerFooter>
    <oddHeader>&amp;CPREDICT Paperwork Reduction Act (PRA) Burden Calculations - October 2011</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86FB5BB000584DB3D36D002CD2E0CB" ma:contentTypeVersion="0" ma:contentTypeDescription="Create a new document." ma:contentTypeScope="" ma:versionID="1782439db1c0b7924e6502a32e717f99">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1B9DA9-C839-418B-A1B7-112901DD6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37E5552-D228-4A4C-860C-D12EF3E4EB8C}">
  <ds:schemaRefs>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elements/1.1/"/>
  </ds:schemaRefs>
</ds:datastoreItem>
</file>

<file path=customXml/itemProps3.xml><?xml version="1.0" encoding="utf-8"?>
<ds:datastoreItem xmlns:ds="http://schemas.openxmlformats.org/officeDocument/2006/customXml" ds:itemID="{B3FCF111-CA79-4F00-B67E-0E61AE6725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john.drake</dc:creator>
  <cp:lastModifiedBy>Reese, Daniel</cp:lastModifiedBy>
  <cp:lastPrinted>2012-05-24T19:28:15Z</cp:lastPrinted>
  <dcterms:created xsi:type="dcterms:W3CDTF">2011-09-16T11:57:16Z</dcterms:created>
  <dcterms:modified xsi:type="dcterms:W3CDTF">2012-07-16T17:58:17Z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0x0101004486FB5BB000584DB3D36D002CD2E0CB</vt:lpwstr>
  </property>
</Properties>
</file>