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60" windowWidth="19320" windowHeight="12120"/>
  </bookViews>
  <sheets>
    <sheet name="Applicant Characteristics" sheetId="7" r:id="rId1"/>
    <sheet name="Services and Modes" sheetId="2" r:id="rId2"/>
    <sheet name="Other HUD Programs" sheetId="3" r:id="rId3"/>
    <sheet name="Leveraging" sheetId="4" r:id="rId4"/>
    <sheet name="Budget" sheetId="5" r:id="rId5"/>
    <sheet name="Checklist" sheetId="6" r:id="rId6"/>
  </sheets>
  <definedNames>
    <definedName name="_xlnm.Print_Titles" localSheetId="3">Leveraging!$A:$A,Leveraging!$2:$6</definedName>
  </definedNames>
  <calcPr calcId="125725"/>
</workbook>
</file>

<file path=xl/calcChain.xml><?xml version="1.0" encoding="utf-8"?>
<calcChain xmlns="http://schemas.openxmlformats.org/spreadsheetml/2006/main">
  <c r="H9" i="5"/>
  <c r="H10"/>
  <c r="H11"/>
  <c r="H12"/>
  <c r="H13"/>
  <c r="H14"/>
  <c r="H15"/>
  <c r="H16"/>
  <c r="H17"/>
  <c r="H18"/>
  <c r="H19"/>
  <c r="H8"/>
  <c r="X22" i="7"/>
  <c r="W22"/>
  <c r="V22"/>
  <c r="U22"/>
  <c r="T22"/>
  <c r="S22"/>
  <c r="Q22"/>
  <c r="P22"/>
  <c r="N22"/>
  <c r="M22"/>
  <c r="L22"/>
  <c r="K22"/>
  <c r="J22"/>
  <c r="I22"/>
  <c r="H22"/>
  <c r="G22"/>
  <c r="F22"/>
  <c r="E22"/>
  <c r="D22"/>
  <c r="F21" i="4"/>
  <c r="H21"/>
  <c r="D15" i="3"/>
  <c r="C15"/>
  <c r="M10" i="2"/>
  <c r="K10"/>
  <c r="I10"/>
  <c r="G10"/>
  <c r="E10"/>
  <c r="C10"/>
  <c r="F10"/>
  <c r="L10"/>
  <c r="J10"/>
  <c r="H10"/>
  <c r="D10"/>
  <c r="B10"/>
  <c r="G21" i="5"/>
  <c r="G23" s="1"/>
  <c r="H21"/>
  <c r="H23"/>
  <c r="F20" l="1"/>
  <c r="F21" s="1"/>
  <c r="F23" s="1"/>
</calcChain>
</file>

<file path=xl/sharedStrings.xml><?xml version="1.0" encoding="utf-8"?>
<sst xmlns="http://schemas.openxmlformats.org/spreadsheetml/2006/main" count="232" uniqueCount="167">
  <si>
    <t>Branch</t>
  </si>
  <si>
    <t>Sub-grantee</t>
  </si>
  <si>
    <t>Provide phone or internet counseling services?</t>
  </si>
  <si>
    <t>Name of Applicant, Sub-grantees and/or Branches Applicant proposes to Fund With this NOFA</t>
  </si>
  <si>
    <t>Housing Resources</t>
  </si>
  <si>
    <t>Alexandria, VA</t>
  </si>
  <si>
    <t>x</t>
  </si>
  <si>
    <t>Sub-grantee that is HUD-approved LHCA</t>
  </si>
  <si>
    <t>Adopted National Industry Standards?</t>
  </si>
  <si>
    <t>Counseling Services available in Multiple Languages?</t>
  </si>
  <si>
    <t>Applicant</t>
  </si>
  <si>
    <t xml:space="preserve">Housing Affiliate </t>
  </si>
  <si>
    <t>Erie, PA</t>
  </si>
  <si>
    <t>ABC Intermediary</t>
  </si>
  <si>
    <t>Utilized Customer Satisfaction Survey?</t>
  </si>
  <si>
    <t>Measured Long term counseling outcomes?</t>
  </si>
  <si>
    <t>Sub-grantees or Branches (if applicable)</t>
  </si>
  <si>
    <t>Serves Rural Community?</t>
  </si>
  <si>
    <t>Geographically Isolated Agency?</t>
  </si>
  <si>
    <t>No Internet Access?</t>
  </si>
  <si>
    <t>Siever, CO</t>
  </si>
  <si>
    <t>Participate in Housing Counseling Related Network?</t>
  </si>
  <si>
    <t>Board Review</t>
  </si>
  <si>
    <t>Publicize Performance Data</t>
  </si>
  <si>
    <t>Housing Counseling Service</t>
  </si>
  <si>
    <t>Available In-person?</t>
  </si>
  <si>
    <t>Available Telephonically?</t>
  </si>
  <si>
    <t xml:space="preserve">Available via internet? </t>
  </si>
  <si>
    <t>Available in Multiple Languages?</t>
  </si>
  <si>
    <t>Non-Delinquency Post-Purchase</t>
  </si>
  <si>
    <t>Rental</t>
  </si>
  <si>
    <t xml:space="preserve">Reverse Mortgage </t>
  </si>
  <si>
    <t>HUD Program</t>
  </si>
  <si>
    <t>Administering Office</t>
  </si>
  <si>
    <t>Applicant Provides Housing Counseling Services in Conjunction with?</t>
  </si>
  <si>
    <t>Second Mortgage Assistance for First-Time Homebuyers</t>
  </si>
  <si>
    <t>CPD</t>
  </si>
  <si>
    <t>Rural Housing Stability Grant Program</t>
  </si>
  <si>
    <t>Public Housing Operating Fund</t>
  </si>
  <si>
    <t>PIH</t>
  </si>
  <si>
    <t>Section 8 Tenant-Based Rental Assistance Homeownership Option</t>
  </si>
  <si>
    <t>Demolition and Disposition of Public Housing</t>
  </si>
  <si>
    <t>Family Self-Sufficiency</t>
  </si>
  <si>
    <t>Public Housing Resident Homeownership Programs</t>
  </si>
  <si>
    <t>Conversion of Distressed Public Housing to Tenant-Based Assistance</t>
  </si>
  <si>
    <t>LIHPRHA Prepayment Options</t>
  </si>
  <si>
    <t>NAHASDA Housing Block Grants</t>
  </si>
  <si>
    <t>Native Hawaiian Housing Block Grants</t>
  </si>
  <si>
    <t>Section 8 Rental Assistance</t>
  </si>
  <si>
    <t>Names of Applicant, Sub-grantees/Branch Offices Proposed to be Funded</t>
  </si>
  <si>
    <t>Amount of Funds</t>
  </si>
  <si>
    <t>Use of Funds</t>
  </si>
  <si>
    <t>Time Period Funds are Available</t>
  </si>
  <si>
    <t>Cash</t>
  </si>
  <si>
    <t>Type of Contribution (Cash, In-kind, fees)</t>
  </si>
  <si>
    <t>Fees</t>
  </si>
  <si>
    <t>Default Counseling</t>
  </si>
  <si>
    <t>Reverse Mortgage Counseling</t>
  </si>
  <si>
    <t>10/1/12 - 9/30/13</t>
  </si>
  <si>
    <t>1/1/13 - 1/1/14</t>
  </si>
  <si>
    <t>1/1/13 - 8/31/13</t>
  </si>
  <si>
    <t>In-Kind</t>
  </si>
  <si>
    <t>Service Area (National, State, Regional, Local)</t>
  </si>
  <si>
    <t>Local</t>
  </si>
  <si>
    <t>Other (specify)</t>
  </si>
  <si>
    <t>Commitment Letter in Hand (Not Pending)</t>
  </si>
  <si>
    <t>Rating Factor 1</t>
  </si>
  <si>
    <t>Rating Factor 2</t>
  </si>
  <si>
    <t>Rating Factor 3</t>
  </si>
  <si>
    <t>Rating Factor 5</t>
  </si>
  <si>
    <t>Funding</t>
  </si>
  <si>
    <t>Total Budget, All Sources of Funding</t>
  </si>
  <si>
    <t>HUD Housing Counseling Grant Funding</t>
  </si>
  <si>
    <t>Expenses</t>
  </si>
  <si>
    <t>$</t>
  </si>
  <si>
    <t xml:space="preserve">Number of Housing Counselors Funded? </t>
  </si>
  <si>
    <t xml:space="preserve">RF 1 (1) </t>
  </si>
  <si>
    <t xml:space="preserve">RF 1 (3) </t>
  </si>
  <si>
    <t xml:space="preserve">RF 2 (1a) </t>
  </si>
  <si>
    <t xml:space="preserve">RF 2 (1b) </t>
  </si>
  <si>
    <t xml:space="preserve">RF 3 (2a) </t>
  </si>
  <si>
    <t xml:space="preserve">RF 5  </t>
  </si>
  <si>
    <t xml:space="preserve">RF 3 (3a) </t>
  </si>
  <si>
    <t>Travel</t>
  </si>
  <si>
    <t>Salaries</t>
  </si>
  <si>
    <t>Fringe Benefits</t>
  </si>
  <si>
    <t>Postage</t>
  </si>
  <si>
    <t>Office Space</t>
  </si>
  <si>
    <t>Equipment Rental / Maintenance</t>
  </si>
  <si>
    <t>Printing and Copying</t>
  </si>
  <si>
    <t>Marketing and Outreach</t>
  </si>
  <si>
    <t>Total Direct Costs</t>
  </si>
  <si>
    <t>Indirect Allocation</t>
  </si>
  <si>
    <t>Total Costs</t>
  </si>
  <si>
    <t>Supplies</t>
  </si>
  <si>
    <t>Total Budget</t>
  </si>
  <si>
    <t>Average Hourly Rate of Intermediary Personnel (including benefits)?</t>
  </si>
  <si>
    <t>YES</t>
  </si>
  <si>
    <t>NO</t>
  </si>
  <si>
    <t>SECTION III. ELIGIBILITY INFORMATION. B.2.THRESHOLDS REQUIREMENTS</t>
  </si>
  <si>
    <t>SECTION IV. B.2. APPLICATION CHECKLIST</t>
  </si>
  <si>
    <t>Applicant's DUNS number is listed on SAM with an active registration and the person submitting the application has an ID and password and has been authorized to submit the application on behalf of the applicant organization named in box 8a. Of the SF424.</t>
  </si>
  <si>
    <t>a.</t>
  </si>
  <si>
    <t>b.</t>
  </si>
  <si>
    <t>c.</t>
  </si>
  <si>
    <t>d.</t>
  </si>
  <si>
    <t>e.</t>
  </si>
  <si>
    <t>f.</t>
  </si>
  <si>
    <t>g.</t>
  </si>
  <si>
    <t>h.</t>
  </si>
  <si>
    <t>i.</t>
  </si>
  <si>
    <t xml:space="preserve">Budget  </t>
  </si>
  <si>
    <t>Organization Description</t>
  </si>
  <si>
    <t xml:space="preserve">External Audits and Investigations </t>
  </si>
  <si>
    <t>TOTAL</t>
  </si>
  <si>
    <t>% of Award Applicant Intends to Sub-allocate</t>
  </si>
  <si>
    <t>HCO</t>
  </si>
  <si>
    <t>CMAX</t>
  </si>
  <si>
    <t>Testing/Certification Requirement for Counselors?</t>
  </si>
  <si>
    <t>Natl</t>
  </si>
  <si>
    <t>Reg</t>
  </si>
  <si>
    <r>
      <rPr>
        <b/>
        <sz val="12"/>
        <color theme="1"/>
        <rFont val="Calibri"/>
        <family val="2"/>
        <scheme val="minor"/>
      </rPr>
      <t xml:space="preserve">NOTE:  </t>
    </r>
    <r>
      <rPr>
        <sz val="12"/>
        <color theme="1"/>
        <rFont val="Calibri"/>
        <family val="2"/>
        <scheme val="minor"/>
      </rPr>
      <t>Applicants proposing to fund subgrantees and/or branches must indicate the number of proposed sub-grantees and branches which will provide the proposed servcies.</t>
    </r>
  </si>
  <si>
    <r>
      <t xml:space="preserve">Indicate if </t>
    </r>
    <r>
      <rPr>
        <b/>
        <i/>
        <sz val="11"/>
        <color theme="1"/>
        <rFont val="Calibri"/>
        <family val="2"/>
        <scheme val="minor"/>
      </rPr>
      <t>Counseling</t>
    </r>
    <r>
      <rPr>
        <b/>
        <sz val="11"/>
        <color theme="1"/>
        <rFont val="Calibri"/>
        <family val="2"/>
        <scheme val="minor"/>
      </rPr>
      <t xml:space="preserve">  Provided by Applicant</t>
    </r>
  </si>
  <si>
    <t># of S/B</t>
  </si>
  <si>
    <r>
      <t xml:space="preserve">Indicate if </t>
    </r>
    <r>
      <rPr>
        <b/>
        <i/>
        <sz val="11"/>
        <color theme="1"/>
        <rFont val="Calibri"/>
        <family val="2"/>
        <scheme val="minor"/>
      </rPr>
      <t>Education</t>
    </r>
    <r>
      <rPr>
        <b/>
        <sz val="11"/>
        <color theme="1"/>
        <rFont val="Calibri"/>
        <family val="2"/>
        <scheme val="minor"/>
      </rPr>
      <t xml:space="preserve"> Provided  by Applicant</t>
    </r>
  </si>
  <si>
    <r>
      <t>Resolving/Preventing Mortgage Delinquency or Default</t>
    </r>
    <r>
      <rPr>
        <b/>
        <sz val="11"/>
        <color theme="1"/>
        <rFont val="Calibri"/>
        <family val="2"/>
        <scheme val="minor"/>
      </rPr>
      <t xml:space="preserve">  </t>
    </r>
  </si>
  <si>
    <t xml:space="preserve">Pre-purchase/Homebuying </t>
  </si>
  <si>
    <t>Shelter/Services for the Homeless</t>
  </si>
  <si>
    <r>
      <rPr>
        <b/>
        <sz val="12"/>
        <color theme="1"/>
        <rFont val="Calibri"/>
        <family val="2"/>
        <scheme val="minor"/>
      </rPr>
      <t>NOTE</t>
    </r>
    <r>
      <rPr>
        <sz val="12"/>
        <color theme="1"/>
        <rFont val="Calibri"/>
        <family val="2"/>
        <scheme val="minor"/>
      </rPr>
      <t>:  Applicants proposing to fund subgrantees and/or branches must indicate the number of proposed sub-grantees and branches which will provide the proposed services.</t>
    </r>
  </si>
  <si>
    <t>Homebuyer Education &amp; Pre-purchase &amp; Counseling</t>
  </si>
  <si>
    <t>% HUD grant passed through to sub-grantees/funded branches</t>
  </si>
  <si>
    <t>Other</t>
  </si>
  <si>
    <t xml:space="preserve">Suballocations to Sub-grantees/Funded Branches </t>
  </si>
  <si>
    <r>
      <rPr>
        <b/>
        <sz val="11"/>
        <color theme="1"/>
        <rFont val="Calibri"/>
        <family val="2"/>
        <scheme val="minor"/>
      </rPr>
      <t>FY2013 General Section Thresholds</t>
    </r>
    <r>
      <rPr>
        <sz val="11"/>
        <color theme="1"/>
        <rFont val="Calibri"/>
        <family val="2"/>
        <scheme val="minor"/>
      </rPr>
      <t xml:space="preserve">.  Applicants and/or sub-grantees meet(s) the Threshold requirements in Section III.C.2 of the FY2013 </t>
    </r>
    <r>
      <rPr>
        <i/>
        <sz val="11"/>
        <color theme="1"/>
        <rFont val="Calibri"/>
        <family val="2"/>
        <scheme val="minor"/>
      </rPr>
      <t>General Section</t>
    </r>
    <r>
      <rPr>
        <sz val="11"/>
        <color theme="1"/>
        <rFont val="Calibri"/>
        <family val="2"/>
        <scheme val="minor"/>
      </rPr>
      <t>.</t>
    </r>
  </si>
  <si>
    <r>
      <rPr>
        <b/>
        <sz val="11"/>
        <color theme="1"/>
        <rFont val="Calibri"/>
        <family val="2"/>
        <scheme val="minor"/>
      </rPr>
      <t>Applicant Eligiblity.</t>
    </r>
    <r>
      <rPr>
        <sz val="11"/>
        <color theme="1"/>
        <rFont val="Calibri"/>
        <family val="2"/>
        <scheme val="minor"/>
      </rPr>
      <t xml:space="preserve">  Applicant meets the eligiblity requirements in Section III.A.</t>
    </r>
  </si>
  <si>
    <r>
      <t>Housing Counseling.</t>
    </r>
    <r>
      <rPr>
        <sz val="11"/>
        <color theme="1"/>
        <rFont val="Calibri"/>
        <family val="2"/>
        <scheme val="minor"/>
      </rPr>
      <t xml:space="preserve">  Applicant proposes a work plan that includes the provision of housing counseling.</t>
    </r>
    <r>
      <rPr>
        <b/>
        <sz val="11"/>
        <color theme="1"/>
        <rFont val="Calibri"/>
        <family val="2"/>
        <scheme val="minor"/>
      </rPr>
      <t xml:space="preserve">  </t>
    </r>
  </si>
  <si>
    <r>
      <t xml:space="preserve">External Audits and Investigations.  </t>
    </r>
    <r>
      <rPr>
        <sz val="11"/>
        <color theme="1"/>
        <rFont val="Calibri"/>
        <family val="2"/>
        <scheme val="minor"/>
      </rPr>
      <t>Applicant is in compliance with OMB A-133 or independent audit filing requirements (if applicable) and have addressed significant audit findings (if applicable).</t>
    </r>
  </si>
  <si>
    <r>
      <rPr>
        <b/>
        <sz val="11"/>
        <color theme="1"/>
        <rFont val="Calibri"/>
        <family val="2"/>
        <scheme val="minor"/>
      </rPr>
      <t>SF424, Applicantion for Federal Assistance.</t>
    </r>
    <r>
      <rPr>
        <sz val="11"/>
        <color theme="1"/>
        <rFont val="Calibri"/>
        <family val="2"/>
        <scheme val="minor"/>
      </rPr>
      <t xml:space="preserve">  NOTE:  Applicant's 9 digit zip code (zip plus 4) is required. </t>
    </r>
  </si>
  <si>
    <r>
      <rPr>
        <b/>
        <sz val="11"/>
        <color theme="1"/>
        <rFont val="Calibri"/>
        <family val="2"/>
        <scheme val="minor"/>
      </rPr>
      <t xml:space="preserve">SFLLL, Disclosure of Lobbying Activities </t>
    </r>
    <r>
      <rPr>
        <sz val="11"/>
        <color theme="1"/>
        <rFont val="Calibri"/>
        <family val="2"/>
        <scheme val="minor"/>
      </rPr>
      <t>(if applicable)</t>
    </r>
  </si>
  <si>
    <r>
      <t>HUD2995, Certification of Consistency with Sustainable Communities Planning and Implementation</t>
    </r>
    <r>
      <rPr>
        <sz val="11"/>
        <color theme="1"/>
        <rFont val="Calibri"/>
        <family val="2"/>
        <scheme val="minor"/>
      </rPr>
      <t xml:space="preserve"> signed by the Designated Point of Contact for designated Preferred Sustainability Status Community or the HUD Regional Administrator </t>
    </r>
  </si>
  <si>
    <r>
      <rPr>
        <b/>
        <sz val="11"/>
        <color theme="1"/>
        <rFont val="Calibri"/>
        <family val="2"/>
        <scheme val="minor"/>
      </rPr>
      <t>Narrative Statements</t>
    </r>
    <r>
      <rPr>
        <sz val="11"/>
        <color theme="1"/>
        <rFont val="Calibri"/>
        <family val="2"/>
        <scheme val="minor"/>
      </rPr>
      <t xml:space="preserve"> as required in this NOFA  </t>
    </r>
  </si>
  <si>
    <r>
      <rPr>
        <b/>
        <sz val="11"/>
        <color theme="1"/>
        <rFont val="Calibri"/>
        <family val="2"/>
        <scheme val="minor"/>
      </rPr>
      <t>HUD9902, Husing Counseling Agency Fiscal Year Activity Report, for the Period October 1, 2011 through September 30, 2012</t>
    </r>
    <r>
      <rPr>
        <sz val="11"/>
        <color theme="1"/>
        <rFont val="Calibri"/>
        <family val="2"/>
        <scheme val="minor"/>
      </rPr>
      <t xml:space="preserve">  (if not electronically submitted to HUD -- for example, applicants that received approval after September 30, 2012)</t>
    </r>
  </si>
  <si>
    <t>Estimated % of Rural Clients (Rural/Total for Entire Applicant)</t>
  </si>
  <si>
    <t xml:space="preserve">Location City/State </t>
  </si>
  <si>
    <r>
      <rPr>
        <b/>
        <sz val="14"/>
        <color theme="1"/>
        <rFont val="Calibri"/>
        <family val="2"/>
        <scheme val="minor"/>
      </rPr>
      <t xml:space="preserve">EXAMPLE:                   </t>
    </r>
    <r>
      <rPr>
        <b/>
        <sz val="11"/>
        <color theme="1"/>
        <rFont val="Calibri"/>
        <family val="2"/>
        <scheme val="minor"/>
      </rPr>
      <t xml:space="preserve"> ABC Intermediary</t>
    </r>
  </si>
  <si>
    <t>Number of HUD HECM Network Roster Counselors</t>
  </si>
  <si>
    <t xml:space="preserve">Name of CMS Utilized </t>
  </si>
  <si>
    <t># of Subgrantees and/or Branches</t>
  </si>
  <si>
    <t>Pull Updated Client Credit Reports Over Time?</t>
  </si>
  <si>
    <t>Network Management Costs (LHCAs do not complete)</t>
  </si>
  <si>
    <t>LHCAs/               Sub-grantees/ Branches Costs</t>
  </si>
  <si>
    <t>Telephone/Internet</t>
  </si>
  <si>
    <t>Training Costs - (Supplies, Room, Tuition, Testing, etc.)</t>
  </si>
  <si>
    <t>Average Hourly Rate of Counselors (including benefits)?</t>
  </si>
  <si>
    <t>Average Hourly Rate of Support Staff (including benefits)?</t>
  </si>
  <si>
    <t>Number of Support Staff  Funded?</t>
  </si>
  <si>
    <t xml:space="preserve">Number of Program Managers Funded? </t>
  </si>
  <si>
    <t>Average Hourly Rate of Program Managers (including benefits)?</t>
  </si>
  <si>
    <r>
      <t>Number of Network Management Personnel Funded (</t>
    </r>
    <r>
      <rPr>
        <i/>
        <sz val="11"/>
        <color theme="1"/>
        <rFont val="Calibri"/>
        <family val="2"/>
        <scheme val="minor"/>
      </rPr>
      <t>LHCAs do not complete</t>
    </r>
    <r>
      <rPr>
        <sz val="11"/>
        <color theme="1"/>
        <rFont val="Calibri"/>
        <family val="2"/>
        <scheme val="minor"/>
      </rPr>
      <t xml:space="preserve">)? </t>
    </r>
  </si>
  <si>
    <t>Organization Providing Leveraged Funds/In-kind Contributions (include fees/program income) and Point of Contact</t>
  </si>
  <si>
    <t>Jane Dough Foundation/ John Dough (719) 222-3232</t>
  </si>
  <si>
    <t>City of Siever/                        Pat Culver (719) 236-4565</t>
  </si>
  <si>
    <t>Hsg Counseling Prgm Support Expenses</t>
  </si>
  <si>
    <t>10/1/12 - 9/30/12</t>
  </si>
  <si>
    <t>Hsg Counseling Education Program</t>
  </si>
  <si>
    <t>Chase Bank Foundation/        Sally Clams (719) 224-7676</t>
  </si>
  <si>
    <r>
      <rPr>
        <b/>
        <sz val="11"/>
        <color theme="1"/>
        <rFont val="Calibri"/>
        <family val="2"/>
        <scheme val="minor"/>
      </rPr>
      <t>SHFA Statutory Authority</t>
    </r>
    <r>
      <rPr>
        <sz val="11"/>
        <color theme="1"/>
        <rFont val="Calibri"/>
        <family val="2"/>
        <scheme val="minor"/>
      </rPr>
      <t xml:space="preserve"> (if applying as a SHFA)</t>
    </r>
  </si>
</sst>
</file>

<file path=xl/styles.xml><?xml version="1.0" encoding="utf-8"?>
<styleSheet xmlns="http://schemas.openxmlformats.org/spreadsheetml/2006/main">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14">
    <font>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sz val="10"/>
      <color theme="1"/>
      <name val="Arial"/>
      <family val="2"/>
    </font>
    <font>
      <b/>
      <sz val="11"/>
      <color theme="1"/>
      <name val="Times New Roman"/>
      <family val="1"/>
    </font>
    <font>
      <b/>
      <sz val="14"/>
      <color theme="1"/>
      <name val="Calibri"/>
      <family val="2"/>
      <scheme val="minor"/>
    </font>
    <font>
      <sz val="10"/>
      <color theme="1"/>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1"/>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12">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0" fillId="0" borderId="0" xfId="0" applyFont="1" applyAlignment="1">
      <alignment wrapText="1"/>
    </xf>
    <xf numFmtId="0" fontId="0" fillId="0" borderId="0" xfId="0" applyAlignment="1"/>
    <xf numFmtId="0" fontId="0" fillId="0" borderId="0" xfId="0"/>
    <xf numFmtId="0" fontId="4" fillId="0" borderId="0" xfId="0" applyFont="1" applyBorder="1" applyAlignment="1">
      <alignment wrapText="1"/>
    </xf>
    <xf numFmtId="0" fontId="0" fillId="0" borderId="5" xfId="0" applyFont="1" applyBorder="1" applyAlignment="1">
      <alignment horizontal="center"/>
    </xf>
    <xf numFmtId="0" fontId="0" fillId="0" borderId="5" xfId="0" applyFont="1" applyBorder="1" applyAlignment="1">
      <alignment horizontal="center" wrapText="1"/>
    </xf>
    <xf numFmtId="0" fontId="0" fillId="0" borderId="0" xfId="0" applyAlignment="1">
      <alignment wrapText="1"/>
    </xf>
    <xf numFmtId="0" fontId="0" fillId="0" borderId="5" xfId="0" applyBorder="1" applyAlignment="1">
      <alignment horizontal="center"/>
    </xf>
    <xf numFmtId="0" fontId="7" fillId="3" borderId="0" xfId="0" applyFont="1" applyFill="1" applyBorder="1" applyAlignment="1">
      <alignment wrapText="1"/>
    </xf>
    <xf numFmtId="0" fontId="0" fillId="0" borderId="5" xfId="0" applyBorder="1" applyAlignment="1">
      <alignment horizontal="center" wrapText="1"/>
    </xf>
    <xf numFmtId="0" fontId="5" fillId="0" borderId="12" xfId="0" applyFont="1" applyBorder="1" applyAlignment="1">
      <alignment horizontal="center" wrapText="1"/>
    </xf>
    <xf numFmtId="0" fontId="0" fillId="0" borderId="12" xfId="0" applyFont="1" applyBorder="1" applyAlignment="1">
      <alignment horizontal="center"/>
    </xf>
    <xf numFmtId="0" fontId="0" fillId="0" borderId="5" xfId="0" applyFont="1" applyBorder="1" applyAlignment="1"/>
    <xf numFmtId="0" fontId="0" fillId="0" borderId="6" xfId="0" applyFont="1" applyBorder="1" applyAlignment="1"/>
    <xf numFmtId="0" fontId="0" fillId="7" borderId="5" xfId="0" applyFont="1" applyFill="1" applyBorder="1" applyAlignment="1">
      <alignment horizontal="center"/>
    </xf>
    <xf numFmtId="0" fontId="0" fillId="3" borderId="6" xfId="0" applyFont="1" applyFill="1" applyBorder="1" applyAlignment="1"/>
    <xf numFmtId="0" fontId="0" fillId="3" borderId="5" xfId="0" applyFont="1" applyFill="1" applyBorder="1" applyAlignment="1"/>
    <xf numFmtId="0" fontId="0" fillId="3" borderId="5" xfId="0" applyFont="1" applyFill="1" applyBorder="1" applyAlignment="1">
      <alignment horizontal="center"/>
    </xf>
    <xf numFmtId="0" fontId="0" fillId="0" borderId="0" xfId="0" applyFont="1" applyBorder="1" applyAlignment="1">
      <alignment horizontal="center" wrapText="1"/>
    </xf>
    <xf numFmtId="0" fontId="0" fillId="0" borderId="8" xfId="0" applyFont="1" applyBorder="1" applyAlignment="1">
      <alignment wrapText="1"/>
    </xf>
    <xf numFmtId="0" fontId="3" fillId="0" borderId="5" xfId="0" applyFont="1" applyBorder="1" applyAlignment="1">
      <alignment horizontal="center" wrapText="1"/>
    </xf>
    <xf numFmtId="0" fontId="3" fillId="0" borderId="1" xfId="0" applyFont="1" applyBorder="1" applyAlignment="1">
      <alignment horizontal="center"/>
    </xf>
    <xf numFmtId="0" fontId="3" fillId="5" borderId="13" xfId="0" applyFont="1" applyFill="1" applyBorder="1" applyAlignment="1">
      <alignment horizontal="center" wrapText="1"/>
    </xf>
    <xf numFmtId="0" fontId="3" fillId="5" borderId="14" xfId="0" applyFont="1" applyFill="1" applyBorder="1" applyAlignment="1">
      <alignment horizontal="center" wrapText="1"/>
    </xf>
    <xf numFmtId="0" fontId="3" fillId="5" borderId="14" xfId="0" applyFont="1" applyFill="1" applyBorder="1" applyAlignment="1">
      <alignment horizontal="center" textRotation="90" wrapText="1"/>
    </xf>
    <xf numFmtId="0" fontId="3" fillId="5" borderId="15" xfId="0" applyFont="1" applyFill="1" applyBorder="1" applyAlignment="1">
      <alignment horizontal="center" textRotation="90" wrapText="1"/>
    </xf>
    <xf numFmtId="0" fontId="3" fillId="5" borderId="13" xfId="0" applyFont="1" applyFill="1" applyBorder="1" applyAlignment="1">
      <alignment textRotation="90" wrapText="1"/>
    </xf>
    <xf numFmtId="0" fontId="3" fillId="5" borderId="15" xfId="0" applyFont="1" applyFill="1" applyBorder="1" applyAlignment="1">
      <alignment textRotation="90" wrapText="1"/>
    </xf>
    <xf numFmtId="0" fontId="3" fillId="5" borderId="14" xfId="0" applyFont="1" applyFill="1" applyBorder="1" applyAlignment="1">
      <alignment textRotation="90" wrapText="1"/>
    </xf>
    <xf numFmtId="0" fontId="3" fillId="5" borderId="1" xfId="0" applyFont="1" applyFill="1" applyBorder="1" applyAlignment="1">
      <alignment textRotation="90" wrapText="1"/>
    </xf>
    <xf numFmtId="0" fontId="0" fillId="0" borderId="6" xfId="0" applyFont="1" applyBorder="1" applyAlignment="1">
      <alignment wrapText="1"/>
    </xf>
    <xf numFmtId="0" fontId="0" fillId="0" borderId="6" xfId="0" applyFont="1" applyBorder="1" applyAlignment="1">
      <alignment horizontal="center"/>
    </xf>
    <xf numFmtId="0" fontId="0" fillId="0" borderId="16" xfId="0" applyFont="1" applyBorder="1" applyAlignment="1">
      <alignment horizontal="center"/>
    </xf>
    <xf numFmtId="0" fontId="0" fillId="0" borderId="7" xfId="0" applyFont="1" applyBorder="1" applyAlignment="1">
      <alignment horizontal="center"/>
    </xf>
    <xf numFmtId="0" fontId="0" fillId="0" borderId="1" xfId="0" applyFont="1" applyBorder="1" applyAlignment="1">
      <alignment horizontal="center"/>
    </xf>
    <xf numFmtId="0" fontId="0" fillId="0" borderId="25" xfId="0" applyFont="1" applyBorder="1" applyAlignment="1">
      <alignment horizontal="center"/>
    </xf>
    <xf numFmtId="0" fontId="0" fillId="0" borderId="26" xfId="0" applyFont="1" applyBorder="1" applyAlignment="1">
      <alignment horizontal="center"/>
    </xf>
    <xf numFmtId="0" fontId="3" fillId="0" borderId="0" xfId="0" applyFont="1" applyAlignment="1">
      <alignment horizontal="center"/>
    </xf>
    <xf numFmtId="0" fontId="0" fillId="0" borderId="5" xfId="0" applyFont="1" applyBorder="1" applyAlignment="1">
      <alignment wrapText="1"/>
    </xf>
    <xf numFmtId="0" fontId="0" fillId="0" borderId="5" xfId="0" applyFont="1" applyBorder="1"/>
    <xf numFmtId="0" fontId="0" fillId="0" borderId="33" xfId="0" applyBorder="1" applyAlignment="1">
      <alignment wrapText="1"/>
    </xf>
    <xf numFmtId="0" fontId="0" fillId="0" borderId="11" xfId="0" applyBorder="1"/>
    <xf numFmtId="0" fontId="3" fillId="0" borderId="9" xfId="0" applyFont="1" applyBorder="1" applyAlignment="1">
      <alignment horizontal="center" wrapText="1"/>
    </xf>
    <xf numFmtId="0" fontId="3" fillId="5" borderId="1" xfId="0" applyFont="1" applyFill="1" applyBorder="1" applyAlignment="1">
      <alignment horizontal="center" wrapText="1"/>
    </xf>
    <xf numFmtId="0" fontId="0" fillId="0" borderId="24" xfId="0" applyBorder="1"/>
    <xf numFmtId="0" fontId="0" fillId="0" borderId="5" xfId="0" applyFont="1" applyBorder="1" applyAlignment="1">
      <alignment horizontal="center" vertical="top" wrapText="1"/>
    </xf>
    <xf numFmtId="0" fontId="3" fillId="4" borderId="31" xfId="0" applyFont="1" applyFill="1" applyBorder="1" applyAlignment="1">
      <alignment wrapText="1"/>
    </xf>
    <xf numFmtId="0" fontId="3" fillId="3" borderId="31" xfId="0" applyFont="1" applyFill="1" applyBorder="1" applyAlignment="1">
      <alignment wrapText="1"/>
    </xf>
    <xf numFmtId="0" fontId="3" fillId="0" borderId="5" xfId="0" applyFont="1" applyBorder="1" applyAlignment="1">
      <alignment horizontal="left" wrapText="1"/>
    </xf>
    <xf numFmtId="164" fontId="0" fillId="0" borderId="25" xfId="1" applyNumberFormat="1" applyFont="1" applyBorder="1" applyAlignment="1">
      <alignment horizontal="right" vertical="top" wrapText="1"/>
    </xf>
    <xf numFmtId="164" fontId="0" fillId="0" borderId="25" xfId="1" applyNumberFormat="1" applyFont="1" applyBorder="1" applyAlignment="1">
      <alignment horizontal="right"/>
    </xf>
    <xf numFmtId="164" fontId="3" fillId="0" borderId="25" xfId="1" applyNumberFormat="1" applyFont="1" applyBorder="1" applyAlignment="1">
      <alignment horizontal="right"/>
    </xf>
    <xf numFmtId="0" fontId="0" fillId="0" borderId="29" xfId="0" applyFont="1" applyBorder="1" applyAlignment="1">
      <alignment horizontal="center"/>
    </xf>
    <xf numFmtId="0" fontId="10" fillId="0" borderId="2" xfId="0" applyFont="1" applyBorder="1" applyAlignment="1">
      <alignment horizontal="left" wrapText="1"/>
    </xf>
    <xf numFmtId="0" fontId="10" fillId="0" borderId="4" xfId="0" applyFont="1" applyBorder="1" applyAlignment="1">
      <alignment horizontal="center" wrapText="1"/>
    </xf>
    <xf numFmtId="0" fontId="10" fillId="0" borderId="27" xfId="0" applyFont="1" applyBorder="1" applyAlignment="1">
      <alignment horizontal="center" wrapText="1"/>
    </xf>
    <xf numFmtId="0" fontId="10" fillId="0" borderId="18" xfId="0" applyFont="1" applyBorder="1" applyAlignment="1">
      <alignment horizontal="left" wrapText="1"/>
    </xf>
    <xf numFmtId="0" fontId="10" fillId="0" borderId="30" xfId="0" applyFont="1" applyBorder="1" applyAlignment="1">
      <alignment horizontal="center" wrapText="1"/>
    </xf>
    <xf numFmtId="0" fontId="10" fillId="0" borderId="0" xfId="0" applyFont="1" applyBorder="1" applyAlignment="1">
      <alignment horizontal="center" wrapText="1"/>
    </xf>
    <xf numFmtId="0" fontId="10" fillId="7" borderId="1" xfId="0" applyFont="1" applyFill="1" applyBorder="1" applyAlignment="1">
      <alignment horizontal="center" wrapText="1"/>
    </xf>
    <xf numFmtId="0" fontId="0" fillId="7" borderId="1" xfId="0" applyFont="1" applyFill="1" applyBorder="1" applyAlignment="1">
      <alignment horizontal="center"/>
    </xf>
    <xf numFmtId="0" fontId="9" fillId="7" borderId="1" xfId="0" applyFont="1" applyFill="1" applyBorder="1" applyAlignment="1">
      <alignment horizontal="center" wrapText="1"/>
    </xf>
    <xf numFmtId="0" fontId="9" fillId="7" borderId="3" xfId="0" applyFont="1" applyFill="1" applyBorder="1" applyAlignment="1">
      <alignment horizontal="center" wrapText="1"/>
    </xf>
    <xf numFmtId="0" fontId="9" fillId="7" borderId="10" xfId="0" applyFont="1" applyFill="1" applyBorder="1" applyAlignment="1">
      <alignment horizontal="center" wrapText="1"/>
    </xf>
    <xf numFmtId="0" fontId="3" fillId="7" borderId="1" xfId="0" applyFont="1" applyFill="1" applyBorder="1" applyAlignment="1">
      <alignment horizontal="center"/>
    </xf>
    <xf numFmtId="0" fontId="3" fillId="7" borderId="1" xfId="0" applyFont="1" applyFill="1" applyBorder="1" applyAlignment="1">
      <alignment horizontal="center" wrapText="1"/>
    </xf>
    <xf numFmtId="0" fontId="0" fillId="7" borderId="13" xfId="0" applyFill="1" applyBorder="1"/>
    <xf numFmtId="0" fontId="0" fillId="7" borderId="14" xfId="0" applyFill="1" applyBorder="1"/>
    <xf numFmtId="0" fontId="0" fillId="7" borderId="15" xfId="0" applyFill="1" applyBorder="1"/>
    <xf numFmtId="0" fontId="8" fillId="0" borderId="9" xfId="0" applyFont="1" applyBorder="1" applyAlignment="1">
      <alignment horizontal="center" wrapText="1"/>
    </xf>
    <xf numFmtId="0" fontId="0" fillId="7" borderId="23" xfId="0" applyFont="1" applyFill="1" applyBorder="1"/>
    <xf numFmtId="164" fontId="0" fillId="7" borderId="28" xfId="1" applyNumberFormat="1" applyFont="1" applyFill="1" applyBorder="1" applyAlignment="1">
      <alignment horizontal="right"/>
    </xf>
    <xf numFmtId="0" fontId="8" fillId="3" borderId="32" xfId="0" applyFont="1" applyFill="1" applyBorder="1" applyAlignment="1">
      <alignment horizontal="center" vertical="center" wrapText="1"/>
    </xf>
    <xf numFmtId="0" fontId="0" fillId="5" borderId="23" xfId="0" applyFont="1" applyFill="1" applyBorder="1" applyAlignment="1">
      <alignment horizontal="center"/>
    </xf>
    <xf numFmtId="0" fontId="10" fillId="0" borderId="0" xfId="0" applyFont="1"/>
    <xf numFmtId="0" fontId="3" fillId="0" borderId="6" xfId="0" applyFont="1" applyBorder="1" applyAlignment="1">
      <alignment wrapText="1"/>
    </xf>
    <xf numFmtId="0" fontId="3" fillId="3" borderId="6" xfId="0" applyFont="1" applyFill="1" applyBorder="1" applyAlignment="1">
      <alignment horizontal="left" wrapText="1"/>
    </xf>
    <xf numFmtId="0" fontId="0" fillId="0" borderId="11" xfId="0" applyFont="1" applyBorder="1" applyAlignment="1">
      <alignment wrapText="1"/>
    </xf>
    <xf numFmtId="0" fontId="3" fillId="8" borderId="3" xfId="0" applyFont="1" applyFill="1" applyBorder="1" applyAlignment="1">
      <alignment horizontal="center" wrapText="1"/>
    </xf>
    <xf numFmtId="0" fontId="3" fillId="8" borderId="1" xfId="0" applyFont="1" applyFill="1" applyBorder="1" applyAlignment="1">
      <alignment horizontal="center" wrapText="1"/>
    </xf>
    <xf numFmtId="0" fontId="0" fillId="0" borderId="6" xfId="0" applyFont="1" applyBorder="1" applyAlignment="1">
      <alignment horizontal="left" wrapText="1" indent="3"/>
    </xf>
    <xf numFmtId="0" fontId="3" fillId="0" borderId="37" xfId="0" applyFont="1" applyBorder="1" applyAlignment="1">
      <alignment vertical="top" wrapText="1"/>
    </xf>
    <xf numFmtId="0" fontId="0" fillId="0" borderId="25" xfId="0" applyFont="1" applyBorder="1" applyAlignment="1">
      <alignment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3" borderId="21" xfId="0" applyFont="1" applyFill="1" applyBorder="1" applyAlignment="1">
      <alignment wrapText="1"/>
    </xf>
    <xf numFmtId="0" fontId="0" fillId="0" borderId="23" xfId="0" applyFont="1" applyBorder="1" applyAlignment="1">
      <alignment wrapText="1"/>
    </xf>
    <xf numFmtId="0" fontId="0" fillId="0" borderId="28" xfId="0" applyFont="1" applyBorder="1" applyAlignment="1">
      <alignment wrapText="1"/>
    </xf>
    <xf numFmtId="0" fontId="3" fillId="8" borderId="40" xfId="0" applyFont="1" applyFill="1" applyBorder="1" applyAlignment="1">
      <alignment horizontal="center" wrapText="1"/>
    </xf>
    <xf numFmtId="0" fontId="0" fillId="0" borderId="24" xfId="0" applyFont="1" applyBorder="1" applyAlignment="1">
      <alignment wrapText="1"/>
    </xf>
    <xf numFmtId="0" fontId="0" fillId="3" borderId="21" xfId="0" applyFont="1" applyFill="1" applyBorder="1" applyAlignment="1">
      <alignment wrapText="1"/>
    </xf>
    <xf numFmtId="0" fontId="0" fillId="0" borderId="6" xfId="0" applyBorder="1" applyAlignment="1">
      <alignment wrapText="1"/>
    </xf>
    <xf numFmtId="0" fontId="0" fillId="0" borderId="8" xfId="0" applyBorder="1" applyAlignment="1">
      <alignment wrapText="1"/>
    </xf>
    <xf numFmtId="0" fontId="6" fillId="9" borderId="1" xfId="0" applyFont="1" applyFill="1" applyBorder="1" applyAlignment="1">
      <alignment horizontal="center" vertical="center" textRotation="90" wrapText="1"/>
    </xf>
    <xf numFmtId="0" fontId="3" fillId="9" borderId="8" xfId="0" applyFont="1" applyFill="1" applyBorder="1" applyAlignment="1">
      <alignment horizontal="left" wrapText="1"/>
    </xf>
    <xf numFmtId="0" fontId="3" fillId="9" borderId="11" xfId="0" applyFont="1" applyFill="1" applyBorder="1" applyAlignment="1">
      <alignment horizontal="left" wrapText="1"/>
    </xf>
    <xf numFmtId="0" fontId="3" fillId="9" borderId="11" xfId="0" applyFont="1" applyFill="1" applyBorder="1" applyAlignment="1">
      <alignment horizontal="left"/>
    </xf>
    <xf numFmtId="0" fontId="3" fillId="9" borderId="11" xfId="0" applyFont="1" applyFill="1" applyBorder="1" applyAlignment="1">
      <alignment horizontal="center" wrapText="1"/>
    </xf>
    <xf numFmtId="0" fontId="3" fillId="9" borderId="11" xfId="0" applyFont="1" applyFill="1" applyBorder="1" applyAlignment="1">
      <alignment horizontal="center"/>
    </xf>
    <xf numFmtId="0" fontId="3" fillId="9" borderId="20" xfId="0" applyFont="1" applyFill="1" applyBorder="1" applyAlignment="1">
      <alignment horizontal="left"/>
    </xf>
    <xf numFmtId="0" fontId="0" fillId="9" borderId="8" xfId="0" applyFont="1" applyFill="1" applyBorder="1" applyAlignment="1">
      <alignment wrapText="1"/>
    </xf>
    <xf numFmtId="0" fontId="0" fillId="9" borderId="11" xfId="0" applyFont="1" applyFill="1" applyBorder="1" applyAlignment="1"/>
    <xf numFmtId="0" fontId="0" fillId="9" borderId="11" xfId="0" applyFont="1" applyFill="1" applyBorder="1" applyAlignment="1">
      <alignment horizontal="center" wrapText="1"/>
    </xf>
    <xf numFmtId="0" fontId="0" fillId="9" borderId="11" xfId="0" applyFill="1" applyBorder="1" applyAlignment="1">
      <alignment horizontal="center"/>
    </xf>
    <xf numFmtId="0" fontId="0" fillId="9" borderId="11" xfId="0" applyFont="1" applyFill="1" applyBorder="1" applyAlignment="1">
      <alignment horizontal="center"/>
    </xf>
    <xf numFmtId="0" fontId="0" fillId="9" borderId="6" xfId="0" applyFont="1" applyFill="1" applyBorder="1" applyAlignment="1">
      <alignment wrapText="1"/>
    </xf>
    <xf numFmtId="0" fontId="0" fillId="9" borderId="5" xfId="0" applyFont="1" applyFill="1" applyBorder="1" applyAlignment="1"/>
    <xf numFmtId="0" fontId="0" fillId="9" borderId="5" xfId="0" applyFont="1" applyFill="1" applyBorder="1" applyAlignment="1">
      <alignment horizontal="center"/>
    </xf>
    <xf numFmtId="0" fontId="0" fillId="9" borderId="5" xfId="0" applyFill="1" applyBorder="1" applyAlignment="1">
      <alignment horizontal="center"/>
    </xf>
    <xf numFmtId="0" fontId="0" fillId="9" borderId="5" xfId="0" applyFont="1" applyFill="1" applyBorder="1" applyAlignment="1">
      <alignment horizontal="center" wrapText="1"/>
    </xf>
    <xf numFmtId="0" fontId="3" fillId="0" borderId="2" xfId="0" applyFont="1" applyBorder="1" applyAlignment="1">
      <alignment horizontal="left" wrapText="1"/>
    </xf>
    <xf numFmtId="0" fontId="13" fillId="0" borderId="2" xfId="0" applyFont="1" applyBorder="1" applyAlignment="1">
      <alignment horizontal="left" wrapText="1"/>
    </xf>
    <xf numFmtId="0" fontId="3" fillId="7" borderId="3" xfId="0" applyFont="1" applyFill="1" applyBorder="1" applyAlignment="1">
      <alignment horizontal="center" vertical="center" textRotation="90" wrapText="1"/>
    </xf>
    <xf numFmtId="0" fontId="3" fillId="7" borderId="1" xfId="0" applyFont="1" applyFill="1" applyBorder="1" applyAlignment="1">
      <alignment horizontal="center" vertical="center" textRotation="90" wrapText="1"/>
    </xf>
    <xf numFmtId="0" fontId="0" fillId="0" borderId="5" xfId="0" applyBorder="1" applyAlignment="1"/>
    <xf numFmtId="0" fontId="3" fillId="9" borderId="2" xfId="0" applyFont="1" applyFill="1" applyBorder="1" applyAlignment="1">
      <alignment horizontal="left" wrapText="1"/>
    </xf>
    <xf numFmtId="0" fontId="0" fillId="9" borderId="8" xfId="0" applyFill="1" applyBorder="1" applyAlignment="1">
      <alignment horizontal="center"/>
    </xf>
    <xf numFmtId="0" fontId="0" fillId="9" borderId="8" xfId="0" applyFont="1" applyFill="1" applyBorder="1" applyAlignment="1">
      <alignment horizontal="center"/>
    </xf>
    <xf numFmtId="0" fontId="0" fillId="9" borderId="24" xfId="0" applyFont="1" applyFill="1" applyBorder="1" applyAlignment="1">
      <alignment horizontal="center"/>
    </xf>
    <xf numFmtId="0" fontId="13" fillId="9" borderId="2" xfId="0" applyFont="1" applyFill="1" applyBorder="1" applyAlignment="1">
      <alignment horizontal="left" wrapText="1"/>
    </xf>
    <xf numFmtId="0" fontId="0" fillId="9" borderId="6" xfId="0" applyFill="1" applyBorder="1" applyAlignment="1">
      <alignment horizontal="center"/>
    </xf>
    <xf numFmtId="0" fontId="0" fillId="9" borderId="6" xfId="0" applyFont="1" applyFill="1" applyBorder="1" applyAlignment="1">
      <alignment horizontal="center"/>
    </xf>
    <xf numFmtId="0" fontId="0" fillId="9" borderId="5" xfId="0" applyFill="1" applyBorder="1" applyAlignment="1">
      <alignment horizontal="center" wrapText="1"/>
    </xf>
    <xf numFmtId="0" fontId="0" fillId="9" borderId="25" xfId="0" applyFont="1" applyFill="1" applyBorder="1" applyAlignment="1">
      <alignment horizontal="center"/>
    </xf>
    <xf numFmtId="0" fontId="0" fillId="3" borderId="0" xfId="0" applyFont="1" applyFill="1" applyAlignment="1"/>
    <xf numFmtId="6" fontId="0" fillId="2" borderId="24" xfId="0" applyNumberFormat="1" applyFont="1" applyFill="1" applyBorder="1"/>
    <xf numFmtId="6" fontId="0" fillId="0" borderId="25" xfId="0" applyNumberFormat="1" applyFont="1" applyBorder="1"/>
    <xf numFmtId="9" fontId="0" fillId="0" borderId="28" xfId="2" applyFont="1" applyBorder="1"/>
    <xf numFmtId="0" fontId="0" fillId="0" borderId="0" xfId="0" applyFont="1"/>
    <xf numFmtId="164" fontId="0" fillId="0" borderId="24" xfId="1" applyNumberFormat="1" applyFont="1" applyBorder="1"/>
    <xf numFmtId="164" fontId="0" fillId="0" borderId="5" xfId="1" applyNumberFormat="1" applyFont="1" applyBorder="1"/>
    <xf numFmtId="0" fontId="0" fillId="0" borderId="25" xfId="0" applyFont="1" applyBorder="1"/>
    <xf numFmtId="44" fontId="0" fillId="0" borderId="25" xfId="1" applyFont="1" applyBorder="1"/>
    <xf numFmtId="0" fontId="0" fillId="0" borderId="25" xfId="1" applyNumberFormat="1" applyFont="1" applyBorder="1"/>
    <xf numFmtId="44" fontId="0" fillId="0" borderId="28" xfId="1" applyFont="1" applyBorder="1"/>
    <xf numFmtId="164" fontId="0" fillId="6" borderId="14" xfId="1" applyNumberFormat="1" applyFont="1" applyFill="1" applyBorder="1"/>
    <xf numFmtId="164" fontId="0" fillId="6" borderId="15" xfId="1" applyNumberFormat="1" applyFont="1" applyFill="1" applyBorder="1"/>
    <xf numFmtId="164" fontId="0" fillId="0" borderId="36" xfId="1" applyNumberFormat="1" applyFont="1" applyBorder="1"/>
    <xf numFmtId="0" fontId="10" fillId="0" borderId="0" xfId="0" applyFont="1" applyAlignment="1">
      <alignment vertical="center"/>
    </xf>
    <xf numFmtId="0" fontId="0" fillId="0" borderId="45" xfId="0" applyFont="1" applyBorder="1"/>
    <xf numFmtId="0" fontId="3" fillId="5" borderId="15" xfId="0" applyFont="1" applyFill="1" applyBorder="1" applyAlignment="1">
      <alignment horizontal="center"/>
    </xf>
    <xf numFmtId="0" fontId="3" fillId="5" borderId="15" xfId="0" applyFont="1" applyFill="1" applyBorder="1" applyAlignment="1">
      <alignment horizontal="center" wrapText="1"/>
    </xf>
    <xf numFmtId="164" fontId="0" fillId="5" borderId="26" xfId="1" quotePrefix="1" applyNumberFormat="1" applyFont="1" applyFill="1" applyBorder="1"/>
    <xf numFmtId="44" fontId="1" fillId="0" borderId="28" xfId="1" applyFont="1" applyBorder="1"/>
    <xf numFmtId="37" fontId="1" fillId="0" borderId="45" xfId="3" applyNumberFormat="1" applyFont="1" applyBorder="1"/>
    <xf numFmtId="0" fontId="0" fillId="0" borderId="5" xfId="0" applyBorder="1" applyAlignment="1">
      <alignment wrapText="1"/>
    </xf>
    <xf numFmtId="164" fontId="0" fillId="0" borderId="6" xfId="1" applyNumberFormat="1" applyFont="1" applyBorder="1"/>
    <xf numFmtId="164" fontId="0" fillId="6" borderId="49" xfId="1" applyNumberFormat="1" applyFont="1" applyFill="1" applyBorder="1"/>
    <xf numFmtId="164" fontId="0" fillId="0" borderId="8" xfId="1" applyNumberFormat="1" applyFont="1" applyBorder="1"/>
    <xf numFmtId="164" fontId="0" fillId="5" borderId="16" xfId="1" quotePrefix="1" applyNumberFormat="1" applyFont="1" applyFill="1" applyBorder="1"/>
    <xf numFmtId="164" fontId="0" fillId="0" borderId="20" xfId="1" applyNumberFormat="1" applyFont="1" applyBorder="1"/>
    <xf numFmtId="164" fontId="0" fillId="6" borderId="19" xfId="1" applyNumberFormat="1" applyFont="1" applyFill="1" applyBorder="1"/>
    <xf numFmtId="164" fontId="0" fillId="0" borderId="50" xfId="1" applyNumberFormat="1" applyFont="1" applyBorder="1"/>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3" xfId="0" applyFont="1" applyFill="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3" xfId="0" applyFont="1" applyBorder="1" applyAlignment="1">
      <alignment horizontal="center"/>
    </xf>
    <xf numFmtId="0" fontId="6" fillId="2" borderId="17" xfId="0" applyFont="1" applyFill="1" applyBorder="1" applyAlignment="1">
      <alignment horizontal="center" vertical="center" textRotation="90" wrapText="1"/>
    </xf>
    <xf numFmtId="0" fontId="6" fillId="2" borderId="18" xfId="0" applyFont="1" applyFill="1" applyBorder="1" applyAlignment="1">
      <alignment horizontal="center" vertical="center" textRotation="90" wrapText="1"/>
    </xf>
    <xf numFmtId="0" fontId="6" fillId="2" borderId="2" xfId="0" applyFont="1" applyFill="1" applyBorder="1" applyAlignment="1">
      <alignment horizontal="center" vertical="center" textRotation="90" wrapText="1"/>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19" xfId="0" applyFont="1" applyBorder="1" applyAlignment="1">
      <alignment horizontal="center" wrapText="1"/>
    </xf>
    <xf numFmtId="0" fontId="2" fillId="0" borderId="0" xfId="0" applyFont="1" applyAlignment="1">
      <alignment horizontal="center"/>
    </xf>
    <xf numFmtId="0" fontId="10" fillId="0" borderId="0" xfId="0" applyFont="1" applyAlignment="1">
      <alignment wrapText="1"/>
    </xf>
    <xf numFmtId="0" fontId="12" fillId="0" borderId="3" xfId="0" applyFont="1" applyBorder="1" applyAlignment="1">
      <alignment horizontal="center" wrapText="1"/>
    </xf>
    <xf numFmtId="0" fontId="10" fillId="0" borderId="0" xfId="0" applyFont="1" applyAlignment="1">
      <alignment horizontal="left"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0" fillId="0" borderId="31" xfId="0" applyBorder="1"/>
    <xf numFmtId="0" fontId="0" fillId="0" borderId="5" xfId="0" applyFont="1" applyBorder="1"/>
    <xf numFmtId="0" fontId="0" fillId="0" borderId="46" xfId="0" applyBorder="1"/>
    <xf numFmtId="0" fontId="0" fillId="0" borderId="20" xfId="0" applyFont="1" applyBorder="1"/>
    <xf numFmtId="0" fontId="0" fillId="0" borderId="32" xfId="0" applyFont="1" applyBorder="1"/>
    <xf numFmtId="0" fontId="0" fillId="0" borderId="23" xfId="0" applyFont="1" applyBorder="1"/>
    <xf numFmtId="0" fontId="0" fillId="0" borderId="0" xfId="0" applyFont="1" applyBorder="1" applyAlignment="1">
      <alignment vertical="center"/>
    </xf>
    <xf numFmtId="0" fontId="0" fillId="0" borderId="42" xfId="0" applyFont="1" applyBorder="1"/>
    <xf numFmtId="0" fontId="0" fillId="0" borderId="43" xfId="0" applyFont="1" applyBorder="1"/>
    <xf numFmtId="0" fontId="0" fillId="0" borderId="44" xfId="0" applyFont="1" applyBorder="1"/>
    <xf numFmtId="0" fontId="0" fillId="0" borderId="47" xfId="0" applyBorder="1"/>
    <xf numFmtId="0" fontId="0" fillId="0" borderId="48" xfId="0" applyFont="1" applyBorder="1"/>
    <xf numFmtId="0" fontId="0" fillId="0" borderId="16" xfId="0" applyFont="1" applyBorder="1"/>
    <xf numFmtId="0" fontId="0" fillId="0" borderId="39" xfId="0" applyBorder="1"/>
    <xf numFmtId="0" fontId="0" fillId="0" borderId="22" xfId="0" applyFont="1" applyBorder="1"/>
    <xf numFmtId="0" fontId="0" fillId="0" borderId="21" xfId="0" applyFont="1" applyBorder="1"/>
    <xf numFmtId="0" fontId="0" fillId="0" borderId="0" xfId="0" applyFont="1" applyBorder="1" applyAlignment="1">
      <alignment horizontal="center"/>
    </xf>
    <xf numFmtId="0" fontId="0" fillId="0" borderId="31" xfId="0" applyFont="1" applyBorder="1"/>
    <xf numFmtId="0" fontId="2" fillId="0" borderId="39" xfId="0" applyFont="1" applyBorder="1" applyAlignment="1">
      <alignment horizontal="right"/>
    </xf>
    <xf numFmtId="0" fontId="2" fillId="0" borderId="22" xfId="0" applyFont="1" applyBorder="1" applyAlignment="1">
      <alignment horizontal="right"/>
    </xf>
    <xf numFmtId="0" fontId="2" fillId="0" borderId="21" xfId="0" applyFont="1" applyBorder="1" applyAlignment="1">
      <alignment horizontal="right"/>
    </xf>
    <xf numFmtId="0" fontId="8" fillId="6" borderId="9" xfId="0" applyFont="1" applyFill="1" applyBorder="1" applyAlignment="1">
      <alignment horizontal="center"/>
    </xf>
    <xf numFmtId="0" fontId="8" fillId="6" borderId="10" xfId="0" applyFont="1" applyFill="1" applyBorder="1" applyAlignment="1">
      <alignment horizontal="center"/>
    </xf>
    <xf numFmtId="0" fontId="8" fillId="6" borderId="19" xfId="0" applyFont="1" applyFill="1" applyBorder="1" applyAlignment="1">
      <alignment horizontal="center"/>
    </xf>
    <xf numFmtId="0" fontId="0" fillId="0" borderId="35" xfId="0" applyFont="1" applyBorder="1"/>
    <xf numFmtId="0" fontId="0" fillId="0" borderId="36" xfId="0" applyFont="1" applyBorder="1"/>
    <xf numFmtId="0" fontId="3" fillId="5" borderId="13" xfId="0" applyFont="1" applyFill="1" applyBorder="1" applyAlignment="1">
      <alignment horizontal="center"/>
    </xf>
    <xf numFmtId="0" fontId="3" fillId="5" borderId="14" xfId="0" applyFont="1" applyFill="1" applyBorder="1" applyAlignment="1">
      <alignment horizontal="center"/>
    </xf>
    <xf numFmtId="0" fontId="0" fillId="0" borderId="33" xfId="0" applyFont="1" applyBorder="1"/>
    <xf numFmtId="0" fontId="0" fillId="0" borderId="11" xfId="0" applyFont="1" applyBorder="1"/>
    <xf numFmtId="0" fontId="0" fillId="0" borderId="31" xfId="0" applyBorder="1" applyAlignment="1"/>
    <xf numFmtId="0" fontId="0" fillId="0" borderId="5" xfId="0" applyFont="1" applyBorder="1" applyAlignment="1"/>
    <xf numFmtId="0" fontId="3" fillId="8" borderId="13"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41" xfId="0" applyFont="1" applyFill="1" applyBorder="1" applyAlignment="1">
      <alignment horizontal="center" vertical="center" wrapText="1"/>
    </xf>
    <xf numFmtId="0" fontId="4" fillId="0" borderId="0" xfId="0" applyFont="1" applyBorder="1" applyAlignment="1">
      <alignment horizontal="center" wrapText="1"/>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X22"/>
  <sheetViews>
    <sheetView tabSelected="1" view="pageLayout" topLeftCell="A4" zoomScaleNormal="90" workbookViewId="0">
      <selection activeCell="A4" sqref="A4"/>
    </sheetView>
  </sheetViews>
  <sheetFormatPr defaultRowHeight="15"/>
  <cols>
    <col min="2" max="2" width="16" customWidth="1"/>
    <col min="3" max="3" width="13.42578125" customWidth="1"/>
    <col min="4" max="4" width="5.28515625" customWidth="1"/>
    <col min="5" max="5" width="5.7109375" customWidth="1"/>
    <col min="6" max="6" width="5.5703125" customWidth="1"/>
    <col min="7" max="7" width="5.7109375" customWidth="1"/>
    <col min="8" max="8" width="5.85546875" customWidth="1"/>
    <col min="9" max="9" width="6.28515625" customWidth="1"/>
    <col min="10" max="10" width="6.140625" customWidth="1"/>
    <col min="11" max="11" width="6.28515625" customWidth="1"/>
    <col min="12" max="12" width="5.85546875" customWidth="1"/>
    <col min="13" max="13" width="5.7109375" customWidth="1"/>
    <col min="14" max="14" width="5.42578125" customWidth="1"/>
    <col min="15" max="15" width="6.42578125" customWidth="1"/>
    <col min="16" max="16" width="5.7109375" customWidth="1"/>
    <col min="17" max="17" width="8.42578125" customWidth="1"/>
    <col min="18" max="18" width="6.5703125" customWidth="1"/>
    <col min="19" max="19" width="5.5703125" customWidth="1"/>
    <col min="20" max="20" width="8" customWidth="1"/>
    <col min="21" max="21" width="4.7109375" customWidth="1"/>
    <col min="22" max="22" width="5.42578125" customWidth="1"/>
    <col min="23" max="23" width="6" customWidth="1"/>
  </cols>
  <sheetData>
    <row r="1" spans="1:24" ht="4.5" customHeight="1" thickBot="1">
      <c r="A1" s="10"/>
      <c r="B1" s="128"/>
      <c r="C1" s="128"/>
      <c r="D1" s="128"/>
      <c r="E1" s="128"/>
      <c r="F1" s="128"/>
      <c r="G1" s="128"/>
      <c r="H1" s="128"/>
      <c r="I1" s="128"/>
      <c r="J1" s="128"/>
      <c r="K1" s="128"/>
      <c r="L1" s="128"/>
      <c r="M1" s="128"/>
      <c r="N1" s="128"/>
      <c r="O1" s="128"/>
      <c r="P1" s="128"/>
      <c r="Q1" s="128"/>
      <c r="R1" s="128"/>
      <c r="S1" s="128"/>
      <c r="T1" s="128"/>
      <c r="U1" s="128"/>
      <c r="V1" s="128"/>
      <c r="W1" s="128"/>
      <c r="X1" s="128"/>
    </row>
    <row r="2" spans="1:24" ht="15.75" thickBot="1">
      <c r="A2" s="4"/>
      <c r="B2" s="157" t="s">
        <v>66</v>
      </c>
      <c r="C2" s="158"/>
      <c r="D2" s="158"/>
      <c r="E2" s="158"/>
      <c r="F2" s="158"/>
      <c r="G2" s="158"/>
      <c r="H2" s="158"/>
      <c r="I2" s="158"/>
      <c r="J2" s="158"/>
      <c r="K2" s="158"/>
      <c r="L2" s="158"/>
      <c r="M2" s="159"/>
      <c r="N2" s="157" t="s">
        <v>67</v>
      </c>
      <c r="O2" s="158"/>
      <c r="P2" s="158"/>
      <c r="Q2" s="159"/>
      <c r="R2" s="157" t="s">
        <v>68</v>
      </c>
      <c r="S2" s="158"/>
      <c r="T2" s="159"/>
      <c r="U2" s="157" t="s">
        <v>69</v>
      </c>
      <c r="V2" s="158"/>
      <c r="W2" s="158"/>
      <c r="X2" s="159"/>
    </row>
    <row r="3" spans="1:24" ht="15.75" thickBot="1">
      <c r="A3" s="22"/>
      <c r="B3" s="160" t="s">
        <v>76</v>
      </c>
      <c r="C3" s="161"/>
      <c r="D3" s="161"/>
      <c r="E3" s="161"/>
      <c r="F3" s="161"/>
      <c r="G3" s="161"/>
      <c r="H3" s="161"/>
      <c r="I3" s="161"/>
      <c r="J3" s="161"/>
      <c r="K3" s="162"/>
      <c r="L3" s="160" t="s">
        <v>77</v>
      </c>
      <c r="M3" s="162"/>
      <c r="N3" s="160" t="s">
        <v>78</v>
      </c>
      <c r="O3" s="161"/>
      <c r="P3" s="162"/>
      <c r="Q3" s="25" t="s">
        <v>79</v>
      </c>
      <c r="R3" s="160" t="s">
        <v>80</v>
      </c>
      <c r="S3" s="162"/>
      <c r="T3" s="25" t="s">
        <v>82</v>
      </c>
      <c r="U3" s="160" t="s">
        <v>81</v>
      </c>
      <c r="V3" s="161"/>
      <c r="W3" s="161"/>
      <c r="X3" s="162"/>
    </row>
    <row r="4" spans="1:24" ht="162.75" customHeight="1" thickBot="1">
      <c r="A4" s="4"/>
      <c r="B4" s="26" t="s">
        <v>3</v>
      </c>
      <c r="C4" s="27" t="s">
        <v>143</v>
      </c>
      <c r="D4" s="28" t="s">
        <v>0</v>
      </c>
      <c r="E4" s="28" t="s">
        <v>1</v>
      </c>
      <c r="F4" s="28" t="s">
        <v>7</v>
      </c>
      <c r="G4" s="28" t="s">
        <v>118</v>
      </c>
      <c r="H4" s="28" t="s">
        <v>2</v>
      </c>
      <c r="I4" s="28" t="s">
        <v>8</v>
      </c>
      <c r="J4" s="28" t="s">
        <v>9</v>
      </c>
      <c r="K4" s="29" t="s">
        <v>145</v>
      </c>
      <c r="L4" s="30" t="s">
        <v>14</v>
      </c>
      <c r="M4" s="31" t="s">
        <v>15</v>
      </c>
      <c r="N4" s="30" t="s">
        <v>17</v>
      </c>
      <c r="O4" s="32" t="s">
        <v>142</v>
      </c>
      <c r="P4" s="31" t="s">
        <v>19</v>
      </c>
      <c r="Q4" s="33" t="s">
        <v>18</v>
      </c>
      <c r="R4" s="30" t="s">
        <v>62</v>
      </c>
      <c r="S4" s="29" t="s">
        <v>115</v>
      </c>
      <c r="T4" s="30" t="s">
        <v>21</v>
      </c>
      <c r="U4" s="31" t="s">
        <v>22</v>
      </c>
      <c r="V4" s="30" t="s">
        <v>23</v>
      </c>
      <c r="W4" s="32" t="s">
        <v>148</v>
      </c>
      <c r="X4" s="31" t="s">
        <v>146</v>
      </c>
    </row>
    <row r="5" spans="1:24" ht="72" customHeight="1" thickBot="1">
      <c r="A5" s="97" t="s">
        <v>10</v>
      </c>
      <c r="B5" s="98" t="s">
        <v>144</v>
      </c>
      <c r="C5" s="99" t="s">
        <v>5</v>
      </c>
      <c r="D5" s="100"/>
      <c r="E5" s="99"/>
      <c r="F5" s="99"/>
      <c r="G5" s="101" t="s">
        <v>6</v>
      </c>
      <c r="H5" s="99"/>
      <c r="I5" s="99"/>
      <c r="J5" s="99"/>
      <c r="K5" s="99"/>
      <c r="L5" s="100"/>
      <c r="M5" s="100"/>
      <c r="N5" s="100"/>
      <c r="O5" s="100"/>
      <c r="P5" s="100"/>
      <c r="Q5" s="100"/>
      <c r="R5" s="102" t="s">
        <v>119</v>
      </c>
      <c r="S5" s="101">
        <v>10</v>
      </c>
      <c r="T5" s="100"/>
      <c r="U5" s="100"/>
      <c r="V5" s="102" t="s">
        <v>6</v>
      </c>
      <c r="W5" s="100"/>
      <c r="X5" s="103"/>
    </row>
    <row r="6" spans="1:24" ht="4.5" customHeight="1" thickBot="1">
      <c r="A6" s="12"/>
      <c r="B6" s="14"/>
      <c r="C6" s="14"/>
      <c r="D6" s="15"/>
      <c r="E6" s="14"/>
      <c r="F6" s="14"/>
      <c r="G6" s="14"/>
      <c r="H6" s="14"/>
      <c r="I6" s="14"/>
      <c r="J6" s="14"/>
      <c r="K6" s="14"/>
      <c r="L6" s="15"/>
      <c r="M6" s="15"/>
      <c r="N6" s="15"/>
      <c r="O6" s="15"/>
      <c r="P6" s="15"/>
      <c r="Q6" s="15"/>
      <c r="R6" s="15"/>
      <c r="S6" s="14"/>
      <c r="T6" s="15"/>
      <c r="U6" s="15"/>
      <c r="V6" s="15"/>
      <c r="W6" s="15"/>
      <c r="X6" s="15"/>
    </row>
    <row r="7" spans="1:24" ht="21" customHeight="1" thickTop="1">
      <c r="A7" s="163" t="s">
        <v>16</v>
      </c>
      <c r="B7" s="104" t="s">
        <v>11</v>
      </c>
      <c r="C7" s="105" t="s">
        <v>12</v>
      </c>
      <c r="D7" s="106"/>
      <c r="E7" s="107" t="s">
        <v>6</v>
      </c>
      <c r="F7" s="108"/>
      <c r="G7" s="108"/>
      <c r="H7" s="108" t="s">
        <v>6</v>
      </c>
      <c r="I7" s="108" t="s">
        <v>6</v>
      </c>
      <c r="J7" s="108" t="s">
        <v>6</v>
      </c>
      <c r="K7" s="108">
        <v>5</v>
      </c>
      <c r="L7" s="108"/>
      <c r="M7" s="108" t="s">
        <v>6</v>
      </c>
      <c r="N7" s="108">
        <v>1</v>
      </c>
      <c r="O7" s="108">
        <v>10</v>
      </c>
      <c r="P7" s="108" t="s">
        <v>6</v>
      </c>
      <c r="Q7" s="108"/>
      <c r="R7" s="107" t="s">
        <v>120</v>
      </c>
      <c r="S7" s="108">
        <v>45</v>
      </c>
      <c r="T7" s="108" t="s">
        <v>6</v>
      </c>
      <c r="U7" s="108" t="s">
        <v>6</v>
      </c>
      <c r="V7" s="108"/>
      <c r="W7" s="108"/>
      <c r="X7" s="106" t="s">
        <v>116</v>
      </c>
    </row>
    <row r="8" spans="1:24" ht="30" customHeight="1">
      <c r="A8" s="164"/>
      <c r="B8" s="109" t="s">
        <v>4</v>
      </c>
      <c r="C8" s="110" t="s">
        <v>20</v>
      </c>
      <c r="D8" s="111"/>
      <c r="E8" s="112" t="s">
        <v>6</v>
      </c>
      <c r="F8" s="111" t="s">
        <v>6</v>
      </c>
      <c r="G8" s="111" t="s">
        <v>6</v>
      </c>
      <c r="H8" s="111"/>
      <c r="I8" s="111"/>
      <c r="J8" s="111" t="s">
        <v>6</v>
      </c>
      <c r="K8" s="111">
        <v>2</v>
      </c>
      <c r="L8" s="111" t="s">
        <v>6</v>
      </c>
      <c r="M8" s="111" t="s">
        <v>6</v>
      </c>
      <c r="N8" s="111"/>
      <c r="O8" s="111"/>
      <c r="P8" s="111"/>
      <c r="Q8" s="111" t="s">
        <v>6</v>
      </c>
      <c r="R8" s="111" t="s">
        <v>63</v>
      </c>
      <c r="S8" s="111">
        <v>45</v>
      </c>
      <c r="T8" s="111" t="s">
        <v>6</v>
      </c>
      <c r="U8" s="111"/>
      <c r="V8" s="111" t="s">
        <v>6</v>
      </c>
      <c r="W8" s="111" t="s">
        <v>6</v>
      </c>
      <c r="X8" s="113" t="s">
        <v>117</v>
      </c>
    </row>
    <row r="9" spans="1:24">
      <c r="A9" s="164"/>
      <c r="B9" s="19"/>
      <c r="C9" s="20"/>
      <c r="D9" s="21"/>
      <c r="E9" s="21"/>
      <c r="F9" s="21"/>
      <c r="G9" s="21"/>
      <c r="H9" s="21"/>
      <c r="I9" s="21"/>
      <c r="J9" s="21"/>
      <c r="K9" s="21"/>
      <c r="L9" s="21"/>
      <c r="M9" s="21"/>
      <c r="N9" s="21"/>
      <c r="O9" s="21"/>
      <c r="P9" s="21"/>
      <c r="Q9" s="21"/>
      <c r="R9" s="21"/>
      <c r="S9" s="21"/>
      <c r="T9" s="21"/>
      <c r="U9" s="21"/>
      <c r="V9" s="21"/>
      <c r="W9" s="21"/>
      <c r="X9" s="20"/>
    </row>
    <row r="10" spans="1:24">
      <c r="A10" s="164"/>
      <c r="B10" s="17"/>
      <c r="C10" s="16"/>
      <c r="D10" s="16"/>
      <c r="E10" s="16"/>
      <c r="F10" s="16"/>
      <c r="G10" s="16"/>
      <c r="H10" s="16"/>
      <c r="I10" s="16"/>
      <c r="J10" s="16"/>
      <c r="K10" s="16"/>
      <c r="L10" s="16"/>
      <c r="M10" s="16"/>
      <c r="N10" s="8"/>
      <c r="O10" s="8"/>
      <c r="P10" s="8"/>
      <c r="Q10" s="8"/>
      <c r="R10" s="16"/>
      <c r="S10" s="16"/>
      <c r="T10" s="16"/>
      <c r="U10" s="16"/>
      <c r="V10" s="16"/>
      <c r="W10" s="16"/>
      <c r="X10" s="16"/>
    </row>
    <row r="11" spans="1:24">
      <c r="A11" s="164"/>
      <c r="B11" s="17"/>
      <c r="C11" s="16"/>
      <c r="D11" s="16"/>
      <c r="E11" s="16"/>
      <c r="F11" s="16"/>
      <c r="G11" s="16"/>
      <c r="H11" s="16"/>
      <c r="I11" s="16"/>
      <c r="J11" s="16"/>
      <c r="K11" s="16"/>
      <c r="L11" s="16"/>
      <c r="M11" s="16"/>
      <c r="N11" s="16"/>
      <c r="O11" s="16"/>
      <c r="P11" s="16"/>
      <c r="Q11" s="16"/>
      <c r="R11" s="16"/>
      <c r="S11" s="16"/>
      <c r="T11" s="16"/>
      <c r="U11" s="16"/>
      <c r="V11" s="16"/>
      <c r="W11" s="16"/>
      <c r="X11" s="16"/>
    </row>
    <row r="12" spans="1:24">
      <c r="A12" s="164"/>
      <c r="B12" s="17"/>
      <c r="C12" s="16"/>
      <c r="D12" s="16"/>
      <c r="E12" s="16"/>
      <c r="F12" s="16"/>
      <c r="G12" s="16"/>
      <c r="H12" s="16"/>
      <c r="I12" s="16"/>
      <c r="J12" s="16"/>
      <c r="K12" s="16"/>
      <c r="L12" s="16"/>
      <c r="M12" s="16"/>
      <c r="N12" s="16"/>
      <c r="O12" s="16"/>
      <c r="P12" s="16"/>
      <c r="Q12" s="16"/>
      <c r="R12" s="16"/>
      <c r="S12" s="16"/>
      <c r="T12" s="16"/>
      <c r="U12" s="16"/>
      <c r="V12" s="16"/>
      <c r="W12" s="16"/>
      <c r="X12" s="118"/>
    </row>
    <row r="13" spans="1:24">
      <c r="A13" s="164"/>
      <c r="B13" s="17"/>
      <c r="C13" s="16"/>
      <c r="D13" s="16"/>
      <c r="E13" s="16"/>
      <c r="F13" s="16"/>
      <c r="G13" s="16"/>
      <c r="H13" s="16"/>
      <c r="I13" s="16"/>
      <c r="J13" s="16"/>
      <c r="K13" s="16"/>
      <c r="L13" s="16"/>
      <c r="M13" s="16"/>
      <c r="N13" s="16"/>
      <c r="O13" s="16"/>
      <c r="P13" s="16"/>
      <c r="Q13" s="16"/>
      <c r="R13" s="16"/>
      <c r="S13" s="16"/>
      <c r="T13" s="16"/>
      <c r="U13" s="16"/>
      <c r="V13" s="16"/>
      <c r="W13" s="16"/>
      <c r="X13" s="16"/>
    </row>
    <row r="14" spans="1:24">
      <c r="A14" s="164"/>
      <c r="B14" s="17"/>
      <c r="C14" s="16"/>
      <c r="D14" s="16"/>
      <c r="E14" s="16"/>
      <c r="F14" s="16"/>
      <c r="G14" s="16"/>
      <c r="H14" s="16"/>
      <c r="I14" s="16"/>
      <c r="J14" s="16"/>
      <c r="K14" s="16"/>
      <c r="L14" s="16"/>
      <c r="M14" s="16"/>
      <c r="N14" s="16"/>
      <c r="O14" s="16"/>
      <c r="P14" s="16"/>
      <c r="Q14" s="16"/>
      <c r="R14" s="16"/>
      <c r="S14" s="16"/>
      <c r="T14" s="16"/>
      <c r="U14" s="16"/>
      <c r="V14" s="16"/>
      <c r="W14" s="16"/>
      <c r="X14" s="16"/>
    </row>
    <row r="15" spans="1:24">
      <c r="A15" s="164"/>
      <c r="B15" s="17"/>
      <c r="C15" s="16"/>
      <c r="D15" s="16"/>
      <c r="E15" s="16"/>
      <c r="F15" s="16"/>
      <c r="G15" s="16"/>
      <c r="H15" s="16"/>
      <c r="I15" s="16"/>
      <c r="J15" s="16"/>
      <c r="K15" s="16"/>
      <c r="L15" s="16"/>
      <c r="M15" s="16"/>
      <c r="N15" s="16"/>
      <c r="O15" s="16"/>
      <c r="P15" s="16"/>
      <c r="Q15" s="16"/>
      <c r="R15" s="16"/>
      <c r="S15" s="16"/>
      <c r="T15" s="16"/>
      <c r="U15" s="16"/>
      <c r="V15" s="16"/>
      <c r="W15" s="16"/>
      <c r="X15" s="16"/>
    </row>
    <row r="16" spans="1:24">
      <c r="A16" s="164"/>
      <c r="B16" s="17"/>
      <c r="C16" s="16"/>
      <c r="D16" s="16"/>
      <c r="E16" s="16"/>
      <c r="F16" s="16"/>
      <c r="G16" s="16"/>
      <c r="H16" s="16"/>
      <c r="I16" s="16"/>
      <c r="J16" s="16"/>
      <c r="K16" s="16"/>
      <c r="L16" s="16"/>
      <c r="M16" s="16"/>
      <c r="N16" s="16"/>
      <c r="O16" s="16"/>
      <c r="P16" s="16"/>
      <c r="Q16" s="16"/>
      <c r="R16" s="16"/>
      <c r="S16" s="16"/>
      <c r="T16" s="16"/>
      <c r="U16" s="16"/>
      <c r="V16" s="16"/>
      <c r="W16" s="16"/>
      <c r="X16" s="16"/>
    </row>
    <row r="17" spans="1:24">
      <c r="A17" s="164"/>
      <c r="B17" s="17"/>
      <c r="C17" s="16"/>
      <c r="D17" s="16"/>
      <c r="E17" s="16"/>
      <c r="F17" s="16"/>
      <c r="G17" s="16"/>
      <c r="H17" s="16"/>
      <c r="I17" s="16"/>
      <c r="J17" s="16"/>
      <c r="K17" s="16"/>
      <c r="L17" s="16"/>
      <c r="M17" s="16"/>
      <c r="N17" s="16"/>
      <c r="O17" s="16"/>
      <c r="P17" s="16"/>
      <c r="Q17" s="16"/>
      <c r="R17" s="16"/>
      <c r="S17" s="16"/>
      <c r="T17" s="16"/>
      <c r="U17" s="16"/>
      <c r="V17" s="16"/>
      <c r="W17" s="16"/>
      <c r="X17" s="16"/>
    </row>
    <row r="18" spans="1:24">
      <c r="A18" s="164"/>
      <c r="B18" s="17"/>
      <c r="C18" s="16"/>
      <c r="D18" s="16"/>
      <c r="E18" s="16"/>
      <c r="F18" s="16"/>
      <c r="G18" s="16"/>
      <c r="H18" s="16"/>
      <c r="I18" s="16"/>
      <c r="J18" s="16"/>
      <c r="K18" s="16"/>
      <c r="L18" s="16"/>
      <c r="M18" s="16"/>
      <c r="N18" s="16"/>
      <c r="O18" s="16"/>
      <c r="P18" s="16"/>
      <c r="Q18" s="16"/>
      <c r="R18" s="16"/>
      <c r="S18" s="16"/>
      <c r="T18" s="16"/>
      <c r="U18" s="16"/>
      <c r="V18" s="16"/>
      <c r="W18" s="16"/>
      <c r="X18" s="16"/>
    </row>
    <row r="19" spans="1:24">
      <c r="A19" s="164"/>
      <c r="B19" s="17"/>
      <c r="C19" s="16"/>
      <c r="D19" s="16"/>
      <c r="E19" s="16"/>
      <c r="F19" s="16"/>
      <c r="G19" s="16"/>
      <c r="H19" s="16"/>
      <c r="I19" s="16"/>
      <c r="J19" s="16"/>
      <c r="K19" s="16"/>
      <c r="L19" s="16"/>
      <c r="M19" s="16"/>
      <c r="N19" s="16"/>
      <c r="O19" s="16"/>
      <c r="P19" s="16"/>
      <c r="Q19" s="16"/>
      <c r="R19" s="16"/>
      <c r="S19" s="16"/>
      <c r="T19" s="16"/>
      <c r="U19" s="16"/>
      <c r="V19" s="16"/>
      <c r="W19" s="16"/>
      <c r="X19" s="16"/>
    </row>
    <row r="20" spans="1:24">
      <c r="A20" s="164"/>
      <c r="B20" s="17"/>
      <c r="C20" s="16"/>
      <c r="D20" s="16"/>
      <c r="E20" s="16"/>
      <c r="F20" s="16"/>
      <c r="G20" s="16"/>
      <c r="H20" s="16"/>
      <c r="I20" s="16"/>
      <c r="J20" s="16"/>
      <c r="K20" s="16"/>
      <c r="L20" s="16"/>
      <c r="M20" s="16"/>
      <c r="N20" s="16"/>
      <c r="O20" s="16"/>
      <c r="P20" s="16"/>
      <c r="Q20" s="16"/>
      <c r="R20" s="16"/>
      <c r="S20" s="16"/>
      <c r="T20" s="16"/>
      <c r="U20" s="16"/>
      <c r="V20" s="16"/>
      <c r="W20" s="16"/>
      <c r="X20" s="16"/>
    </row>
    <row r="21" spans="1:24" ht="15.75" thickBot="1">
      <c r="A21" s="165"/>
      <c r="B21" s="17"/>
      <c r="C21" s="16"/>
      <c r="D21" s="16"/>
      <c r="E21" s="16"/>
      <c r="F21" s="16"/>
      <c r="G21" s="16"/>
      <c r="H21" s="16"/>
      <c r="I21" s="16"/>
      <c r="J21" s="16"/>
      <c r="K21" s="16"/>
      <c r="L21" s="16"/>
      <c r="M21" s="16"/>
      <c r="N21" s="16"/>
      <c r="O21" s="16"/>
      <c r="P21" s="16"/>
      <c r="Q21" s="16"/>
      <c r="R21" s="16"/>
      <c r="S21" s="16"/>
      <c r="T21" s="16"/>
      <c r="U21" s="16"/>
      <c r="V21" s="16"/>
      <c r="W21" s="16"/>
      <c r="X21" s="16"/>
    </row>
    <row r="22" spans="1:24" ht="13.5" customHeight="1" thickBot="1">
      <c r="A22" s="166" t="s">
        <v>114</v>
      </c>
      <c r="B22" s="167"/>
      <c r="C22" s="168"/>
      <c r="D22" s="18">
        <f>COUNTIF(D5:D21,"x")</f>
        <v>0</v>
      </c>
      <c r="E22" s="18">
        <f>COUNTIFS(E5:E21,"x")</f>
        <v>2</v>
      </c>
      <c r="F22" s="18">
        <f>COUNTIF(F5:F21,"x")</f>
        <v>1</v>
      </c>
      <c r="G22" s="18">
        <f>COUNTIF(G5:G21,"x")</f>
        <v>2</v>
      </c>
      <c r="H22" s="18">
        <f>COUNTIF(H5:H21,"x")</f>
        <v>1</v>
      </c>
      <c r="I22" s="18">
        <f>COUNTIF(I5:I21,"x")</f>
        <v>1</v>
      </c>
      <c r="J22" s="18">
        <f>COUNTIF(J5:J21,"x")</f>
        <v>2</v>
      </c>
      <c r="K22" s="18">
        <f>SUM(K5:K21)</f>
        <v>7</v>
      </c>
      <c r="L22" s="18">
        <f>COUNTIF(L5:L21,"x")</f>
        <v>1</v>
      </c>
      <c r="M22" s="18">
        <f>COUNTIF(M5:M21,"x")</f>
        <v>2</v>
      </c>
      <c r="N22" s="18">
        <f>SUM(N5:N21)</f>
        <v>1</v>
      </c>
      <c r="O22" s="18"/>
      <c r="P22" s="18">
        <f>COUNTIF(P5:P21,"x")</f>
        <v>1</v>
      </c>
      <c r="Q22" s="18">
        <f>COUNTIF(Q5:Q21,"x")</f>
        <v>1</v>
      </c>
      <c r="R22" s="18"/>
      <c r="S22" s="18">
        <f>SUM(S5:S21)</f>
        <v>100</v>
      </c>
      <c r="T22" s="18">
        <f>COUNTIF(T5:T21,"x")</f>
        <v>2</v>
      </c>
      <c r="U22" s="18">
        <f>COUNTIF(U5:U21,"x")</f>
        <v>1</v>
      </c>
      <c r="V22" s="18">
        <f>COUNTIF(V5:V21,"x")</f>
        <v>2</v>
      </c>
      <c r="W22" s="18">
        <f>COUNTIF(W5:W21,"x")</f>
        <v>1</v>
      </c>
      <c r="X22" s="18">
        <f>COUNTIF(X5:X21, "*")</f>
        <v>2</v>
      </c>
    </row>
  </sheetData>
  <mergeCells count="11">
    <mergeCell ref="A7:A21"/>
    <mergeCell ref="A22:C22"/>
    <mergeCell ref="B2:M2"/>
    <mergeCell ref="N2:Q2"/>
    <mergeCell ref="R2:T2"/>
    <mergeCell ref="U2:X2"/>
    <mergeCell ref="B3:K3"/>
    <mergeCell ref="L3:M3"/>
    <mergeCell ref="N3:P3"/>
    <mergeCell ref="R3:S3"/>
    <mergeCell ref="U3:X3"/>
  </mergeCells>
  <pageMargins left="0.42" right="0.37" top="0.78125" bottom="0.43" header="0.3" footer="0.23"/>
  <pageSetup paperSize="5" orientation="landscape" r:id="rId1"/>
  <headerFooter>
    <oddHeader>&amp;C&amp;"-,Bold"&amp;14CHART A --  APPLICANT CHARACTERISTICS
RATING FACTORS 1, 2, 3 AND 5</oddHeader>
    <oddFooter xml:space="preserve">&amp;C&amp;"-,Bold Italic"&amp;12NOTE: &amp;"-,Regular" &amp;"-,Italic"Entering an "x" indicates a "Yes" response. </oddFooter>
  </headerFooter>
</worksheet>
</file>

<file path=xl/worksheets/sheet2.xml><?xml version="1.0" encoding="utf-8"?>
<worksheet xmlns="http://schemas.openxmlformats.org/spreadsheetml/2006/main" xmlns:r="http://schemas.openxmlformats.org/officeDocument/2006/relationships">
  <dimension ref="A1:M13"/>
  <sheetViews>
    <sheetView view="pageLayout" zoomScale="77" zoomScaleNormal="100" zoomScalePageLayoutView="77" workbookViewId="0">
      <selection activeCell="A15" sqref="A15"/>
    </sheetView>
  </sheetViews>
  <sheetFormatPr defaultRowHeight="15"/>
  <cols>
    <col min="1" max="1" width="51" style="2" customWidth="1"/>
    <col min="2" max="2" width="6" customWidth="1"/>
    <col min="3" max="4" width="6" style="6" customWidth="1"/>
    <col min="5" max="6" width="6" customWidth="1"/>
    <col min="7" max="7" width="6" style="6" customWidth="1"/>
    <col min="8" max="8" width="6" customWidth="1"/>
    <col min="9" max="9" width="6" style="6" customWidth="1"/>
    <col min="10" max="10" width="6" customWidth="1"/>
    <col min="11" max="12" width="6" style="6" customWidth="1"/>
    <col min="13" max="13" width="6" customWidth="1"/>
  </cols>
  <sheetData>
    <row r="1" spans="1:13" ht="6.75" customHeight="1" thickBot="1"/>
    <row r="2" spans="1:13" ht="142.5" customHeight="1" thickBot="1">
      <c r="A2" s="69" t="s">
        <v>24</v>
      </c>
      <c r="B2" s="116" t="s">
        <v>122</v>
      </c>
      <c r="C2" s="116" t="s">
        <v>147</v>
      </c>
      <c r="D2" s="116" t="s">
        <v>124</v>
      </c>
      <c r="E2" s="117" t="s">
        <v>147</v>
      </c>
      <c r="F2" s="116" t="s">
        <v>25</v>
      </c>
      <c r="G2" s="117" t="s">
        <v>147</v>
      </c>
      <c r="H2" s="116" t="s">
        <v>26</v>
      </c>
      <c r="I2" s="117" t="s">
        <v>147</v>
      </c>
      <c r="J2" s="116" t="s">
        <v>27</v>
      </c>
      <c r="K2" s="117" t="s">
        <v>147</v>
      </c>
      <c r="L2" s="117" t="s">
        <v>28</v>
      </c>
      <c r="M2" s="117" t="s">
        <v>147</v>
      </c>
    </row>
    <row r="3" spans="1:13" ht="27" customHeight="1" thickBot="1">
      <c r="A3" s="119" t="s">
        <v>126</v>
      </c>
      <c r="B3" s="120" t="s">
        <v>6</v>
      </c>
      <c r="C3" s="121">
        <v>5</v>
      </c>
      <c r="D3" s="120" t="s">
        <v>6</v>
      </c>
      <c r="E3" s="108">
        <v>4</v>
      </c>
      <c r="F3" s="107" t="s">
        <v>6</v>
      </c>
      <c r="G3" s="108">
        <v>5</v>
      </c>
      <c r="H3" s="108"/>
      <c r="I3" s="108"/>
      <c r="J3" s="108"/>
      <c r="K3" s="108"/>
      <c r="L3" s="108"/>
      <c r="M3" s="122"/>
    </row>
    <row r="4" spans="1:13" ht="27" customHeight="1" thickBot="1">
      <c r="A4" s="123" t="s">
        <v>125</v>
      </c>
      <c r="B4" s="124" t="s">
        <v>6</v>
      </c>
      <c r="C4" s="125">
        <v>5</v>
      </c>
      <c r="D4" s="125"/>
      <c r="E4" s="111"/>
      <c r="F4" s="112" t="s">
        <v>6</v>
      </c>
      <c r="G4" s="111">
        <v>5</v>
      </c>
      <c r="H4" s="112" t="s">
        <v>6</v>
      </c>
      <c r="I4" s="111">
        <v>5</v>
      </c>
      <c r="J4" s="113"/>
      <c r="K4" s="113"/>
      <c r="L4" s="126" t="s">
        <v>6</v>
      </c>
      <c r="M4" s="127">
        <v>2</v>
      </c>
    </row>
    <row r="5" spans="1:13" ht="27" customHeight="1" thickBot="1">
      <c r="A5" s="114" t="s">
        <v>29</v>
      </c>
      <c r="B5" s="35"/>
      <c r="C5" s="35"/>
      <c r="D5" s="35"/>
      <c r="E5" s="8"/>
      <c r="F5" s="11"/>
      <c r="G5" s="8"/>
      <c r="H5" s="8"/>
      <c r="I5" s="8"/>
      <c r="J5" s="8"/>
      <c r="K5" s="8"/>
      <c r="L5" s="8"/>
      <c r="M5" s="39"/>
    </row>
    <row r="6" spans="1:13" ht="27" customHeight="1" thickBot="1">
      <c r="A6" s="114" t="s">
        <v>30</v>
      </c>
      <c r="B6" s="35"/>
      <c r="C6" s="35"/>
      <c r="D6" s="35"/>
      <c r="E6" s="8"/>
      <c r="F6" s="8"/>
      <c r="G6" s="8"/>
      <c r="H6" s="8"/>
      <c r="I6" s="8"/>
      <c r="J6" s="8"/>
      <c r="K6" s="8"/>
      <c r="L6" s="8"/>
      <c r="M6" s="39"/>
    </row>
    <row r="7" spans="1:13" ht="27" customHeight="1" thickBot="1">
      <c r="A7" s="115" t="s">
        <v>127</v>
      </c>
      <c r="B7" s="35"/>
      <c r="C7" s="35"/>
      <c r="D7" s="35"/>
      <c r="E7" s="8"/>
      <c r="F7" s="8"/>
      <c r="G7" s="8"/>
      <c r="H7" s="8"/>
      <c r="I7" s="8"/>
      <c r="J7" s="8"/>
      <c r="K7" s="8"/>
      <c r="L7" s="8"/>
      <c r="M7" s="39"/>
    </row>
    <row r="8" spans="1:13" ht="27" customHeight="1" thickBot="1">
      <c r="A8" s="114" t="s">
        <v>31</v>
      </c>
      <c r="B8" s="35"/>
      <c r="C8" s="35"/>
      <c r="D8" s="35"/>
      <c r="E8" s="8"/>
      <c r="F8" s="8"/>
      <c r="G8" s="8"/>
      <c r="H8" s="8"/>
      <c r="I8" s="8"/>
      <c r="J8" s="8"/>
      <c r="K8" s="8"/>
      <c r="L8" s="8"/>
      <c r="M8" s="39"/>
    </row>
    <row r="9" spans="1:13" ht="27" customHeight="1" thickBot="1">
      <c r="A9" s="114" t="s">
        <v>64</v>
      </c>
      <c r="B9" s="36"/>
      <c r="C9" s="36"/>
      <c r="D9" s="36"/>
      <c r="E9" s="37"/>
      <c r="F9" s="37"/>
      <c r="G9" s="37"/>
      <c r="H9" s="37"/>
      <c r="I9" s="37"/>
      <c r="J9" s="37"/>
      <c r="K9" s="37"/>
      <c r="L9" s="37"/>
      <c r="M9" s="40"/>
    </row>
    <row r="10" spans="1:13" ht="15.75" thickBot="1">
      <c r="A10" s="73" t="s">
        <v>114</v>
      </c>
      <c r="B10" s="70">
        <f>COUNTIF(B3:B9, "x")</f>
        <v>2</v>
      </c>
      <c r="C10" s="71">
        <f>SUM(C3:C9)</f>
        <v>10</v>
      </c>
      <c r="D10" s="70">
        <f>COUNTIF(D3:D9, "x")</f>
        <v>1</v>
      </c>
      <c r="E10" s="71">
        <f>SUM(E3:E9)</f>
        <v>4</v>
      </c>
      <c r="F10" s="70">
        <f>COUNTIF(F3:F9, "x")</f>
        <v>2</v>
      </c>
      <c r="G10" s="71">
        <f>SUM(G3:G9)</f>
        <v>10</v>
      </c>
      <c r="H10" s="70">
        <f>COUNTIF(H3:H9, "x")</f>
        <v>1</v>
      </c>
      <c r="I10" s="71">
        <f>SUM(I3:I9)</f>
        <v>5</v>
      </c>
      <c r="J10" s="70">
        <f>COUNTIF(J3:J9, "x")</f>
        <v>0</v>
      </c>
      <c r="K10" s="71">
        <f>SUM(K3:K9)</f>
        <v>0</v>
      </c>
      <c r="L10" s="70">
        <f>COUNTIF(L3:L9, "x")</f>
        <v>1</v>
      </c>
      <c r="M10" s="72">
        <f>SUM(M3:M9)</f>
        <v>2</v>
      </c>
    </row>
    <row r="11" spans="1:13" ht="41.25" customHeight="1">
      <c r="A11" s="170" t="s">
        <v>121</v>
      </c>
      <c r="B11" s="170"/>
      <c r="C11" s="170"/>
      <c r="D11" s="170"/>
      <c r="E11" s="170"/>
      <c r="F11" s="170"/>
      <c r="G11" s="170"/>
      <c r="H11" s="170"/>
      <c r="I11" s="170"/>
      <c r="J11" s="170"/>
      <c r="K11" s="170"/>
      <c r="L11" s="170"/>
      <c r="M11" s="170"/>
    </row>
    <row r="12" spans="1:13">
      <c r="A12" s="169"/>
      <c r="B12" s="169"/>
      <c r="C12" s="169"/>
      <c r="D12" s="169"/>
      <c r="E12" s="169"/>
      <c r="F12" s="169"/>
      <c r="G12" s="169"/>
      <c r="H12" s="169"/>
      <c r="I12" s="169"/>
      <c r="J12" s="169"/>
      <c r="K12" s="169"/>
      <c r="L12" s="169"/>
      <c r="M12" s="169"/>
    </row>
    <row r="13" spans="1:13" ht="5.25" customHeight="1"/>
  </sheetData>
  <mergeCells count="2">
    <mergeCell ref="A12:M12"/>
    <mergeCell ref="A11:M11"/>
  </mergeCells>
  <pageMargins left="0.93" right="0.32964129483814525" top="0.84375" bottom="0.5" header="0.3" footer="0.3"/>
  <pageSetup orientation="landscape" r:id="rId1"/>
  <headerFooter>
    <oddHeader>&amp;C&amp;"-,Bold"&amp;14CHART B -- SERVICES AND MODES
RATING FACTOR 3 (2A)</oddHeader>
  </headerFooter>
</worksheet>
</file>

<file path=xl/worksheets/sheet3.xml><?xml version="1.0" encoding="utf-8"?>
<worksheet xmlns="http://schemas.openxmlformats.org/spreadsheetml/2006/main" xmlns:r="http://schemas.openxmlformats.org/officeDocument/2006/relationships">
  <dimension ref="A1:G18"/>
  <sheetViews>
    <sheetView view="pageLayout" topLeftCell="A2" zoomScaleNormal="100" workbookViewId="0">
      <selection activeCell="A25" sqref="A25"/>
    </sheetView>
  </sheetViews>
  <sheetFormatPr defaultRowHeight="15"/>
  <cols>
    <col min="1" max="1" width="63.42578125" style="2" customWidth="1"/>
    <col min="2" max="2" width="22" customWidth="1"/>
    <col min="3" max="3" width="30" style="2" customWidth="1"/>
  </cols>
  <sheetData>
    <row r="1" spans="1:7" ht="6" customHeight="1" thickBot="1"/>
    <row r="2" spans="1:7" ht="51.75" customHeight="1" thickBot="1">
      <c r="A2" s="65" t="s">
        <v>32</v>
      </c>
      <c r="B2" s="66" t="s">
        <v>33</v>
      </c>
      <c r="C2" s="67" t="s">
        <v>34</v>
      </c>
      <c r="D2" s="68" t="s">
        <v>123</v>
      </c>
    </row>
    <row r="3" spans="1:7" ht="19.5" customHeight="1" thickBot="1">
      <c r="A3" s="57" t="s">
        <v>35</v>
      </c>
      <c r="B3" s="58" t="s">
        <v>36</v>
      </c>
      <c r="C3" s="59"/>
      <c r="D3" s="38"/>
      <c r="E3" s="1"/>
      <c r="F3" s="1"/>
      <c r="G3" s="1"/>
    </row>
    <row r="4" spans="1:7" ht="19.5" customHeight="1" thickBot="1">
      <c r="A4" s="57" t="s">
        <v>37</v>
      </c>
      <c r="B4" s="58" t="s">
        <v>36</v>
      </c>
      <c r="C4" s="59"/>
      <c r="D4" s="38"/>
      <c r="E4" s="1"/>
      <c r="F4" s="1"/>
      <c r="G4" s="1"/>
    </row>
    <row r="5" spans="1:7" ht="19.5" customHeight="1" thickBot="1">
      <c r="A5" s="57" t="s">
        <v>38</v>
      </c>
      <c r="B5" s="58" t="s">
        <v>39</v>
      </c>
      <c r="C5" s="59"/>
      <c r="D5" s="38"/>
      <c r="E5" s="1"/>
      <c r="F5" s="1"/>
      <c r="G5" s="1"/>
    </row>
    <row r="6" spans="1:7" ht="19.5" customHeight="1" thickBot="1">
      <c r="A6" s="57" t="s">
        <v>40</v>
      </c>
      <c r="B6" s="58" t="s">
        <v>39</v>
      </c>
      <c r="C6" s="59" t="s">
        <v>6</v>
      </c>
      <c r="D6" s="38">
        <v>5</v>
      </c>
      <c r="E6" s="1"/>
      <c r="F6" s="1"/>
      <c r="G6" s="1"/>
    </row>
    <row r="7" spans="1:7" ht="19.5" customHeight="1" thickBot="1">
      <c r="A7" s="57" t="s">
        <v>41</v>
      </c>
      <c r="B7" s="58" t="s">
        <v>39</v>
      </c>
      <c r="C7" s="59"/>
      <c r="D7" s="38"/>
      <c r="E7" s="1"/>
      <c r="F7" s="1"/>
      <c r="G7" s="1"/>
    </row>
    <row r="8" spans="1:7" ht="19.5" customHeight="1" thickBot="1">
      <c r="A8" s="57" t="s">
        <v>42</v>
      </c>
      <c r="B8" s="58" t="s">
        <v>39</v>
      </c>
      <c r="C8" s="59"/>
      <c r="D8" s="38"/>
      <c r="E8" s="1"/>
      <c r="F8" s="1"/>
      <c r="G8" s="1"/>
    </row>
    <row r="9" spans="1:7" ht="19.5" customHeight="1" thickBot="1">
      <c r="A9" s="57" t="s">
        <v>43</v>
      </c>
      <c r="B9" s="58" t="s">
        <v>39</v>
      </c>
      <c r="C9" s="59"/>
      <c r="D9" s="56"/>
      <c r="E9" s="1"/>
      <c r="F9" s="1"/>
      <c r="G9" s="1"/>
    </row>
    <row r="10" spans="1:7" ht="19.5" customHeight="1" thickBot="1">
      <c r="A10" s="57" t="s">
        <v>44</v>
      </c>
      <c r="B10" s="58" t="s">
        <v>39</v>
      </c>
      <c r="C10" s="59"/>
      <c r="D10" s="38"/>
      <c r="E10" s="1"/>
      <c r="F10" s="1"/>
      <c r="G10" s="1"/>
    </row>
    <row r="11" spans="1:7" ht="19.5" customHeight="1" thickBot="1">
      <c r="A11" s="57" t="s">
        <v>45</v>
      </c>
      <c r="B11" s="58" t="s">
        <v>39</v>
      </c>
      <c r="C11" s="59"/>
      <c r="D11" s="38"/>
      <c r="E11" s="1"/>
      <c r="F11" s="1"/>
      <c r="G11" s="1"/>
    </row>
    <row r="12" spans="1:7" ht="19.5" customHeight="1" thickBot="1">
      <c r="A12" s="57" t="s">
        <v>46</v>
      </c>
      <c r="B12" s="58" t="s">
        <v>39</v>
      </c>
      <c r="C12" s="59"/>
      <c r="D12" s="38"/>
      <c r="E12" s="1"/>
      <c r="F12" s="1"/>
      <c r="G12" s="1"/>
    </row>
    <row r="13" spans="1:7" ht="19.5" customHeight="1" thickBot="1">
      <c r="A13" s="57" t="s">
        <v>47</v>
      </c>
      <c r="B13" s="58" t="s">
        <v>39</v>
      </c>
      <c r="C13" s="59"/>
      <c r="D13" s="38"/>
      <c r="E13" s="1"/>
      <c r="F13" s="1"/>
      <c r="G13" s="1"/>
    </row>
    <row r="14" spans="1:7" ht="19.5" customHeight="1" thickBot="1">
      <c r="A14" s="60" t="s">
        <v>48</v>
      </c>
      <c r="B14" s="61" t="s">
        <v>39</v>
      </c>
      <c r="C14" s="62" t="s">
        <v>6</v>
      </c>
      <c r="D14" s="38">
        <v>1</v>
      </c>
      <c r="E14" s="1"/>
      <c r="F14" s="1"/>
      <c r="G14" s="1"/>
    </row>
    <row r="15" spans="1:7" s="6" customFormat="1" ht="19.5" customHeight="1" thickBot="1">
      <c r="A15" s="166" t="s">
        <v>114</v>
      </c>
      <c r="B15" s="171"/>
      <c r="C15" s="63">
        <f>COUNTIF(C3:C14, "x")</f>
        <v>2</v>
      </c>
      <c r="D15" s="64">
        <f>SUM(D3:D14)</f>
        <v>6</v>
      </c>
      <c r="E15" s="1"/>
      <c r="F15" s="1"/>
      <c r="G15" s="1"/>
    </row>
    <row r="16" spans="1:7" ht="8.25" customHeight="1">
      <c r="A16" s="3"/>
      <c r="B16" s="1"/>
      <c r="C16" s="3"/>
      <c r="D16" s="1"/>
      <c r="E16" s="1"/>
      <c r="F16" s="1"/>
      <c r="G16" s="1"/>
    </row>
    <row r="17" spans="1:7" ht="30.75" customHeight="1">
      <c r="A17" s="172" t="s">
        <v>128</v>
      </c>
      <c r="B17" s="172"/>
      <c r="C17" s="172"/>
      <c r="D17" s="172"/>
      <c r="E17" s="1"/>
      <c r="F17" s="1"/>
      <c r="G17" s="1"/>
    </row>
    <row r="18" spans="1:7">
      <c r="A18" s="3"/>
      <c r="B18" s="1"/>
      <c r="C18" s="3"/>
      <c r="D18" s="1"/>
      <c r="E18" s="1"/>
      <c r="F18" s="1"/>
      <c r="G18" s="1"/>
    </row>
  </sheetData>
  <mergeCells count="2">
    <mergeCell ref="A15:B15"/>
    <mergeCell ref="A17:D17"/>
  </mergeCells>
  <pageMargins left="0.64583333333333337" right="0.32964129483814525" top="0.84375" bottom="0.5" header="0.3" footer="0.3"/>
  <pageSetup orientation="landscape" r:id="rId1"/>
  <headerFooter>
    <oddHeader>&amp;C&amp;"-,Bold"&amp;14CHART C  -- OTHER HUD PROGRAMS
RATING FACTOR 3 (3B)</oddHeader>
  </headerFooter>
</worksheet>
</file>

<file path=xl/worksheets/sheet4.xml><?xml version="1.0" encoding="utf-8"?>
<worksheet xmlns="http://schemas.openxmlformats.org/spreadsheetml/2006/main" xmlns:r="http://schemas.openxmlformats.org/officeDocument/2006/relationships">
  <dimension ref="A1:H21"/>
  <sheetViews>
    <sheetView showWhiteSpace="0" view="pageLayout" zoomScaleNormal="100" workbookViewId="0">
      <selection activeCell="C11" sqref="C11"/>
    </sheetView>
  </sheetViews>
  <sheetFormatPr defaultRowHeight="15"/>
  <cols>
    <col min="1" max="1" width="13.28515625" style="2" customWidth="1"/>
    <col min="2" max="2" width="20.140625" customWidth="1"/>
    <col min="3" max="3" width="24.140625" customWidth="1"/>
    <col min="4" max="4" width="18.7109375" customWidth="1"/>
    <col min="5" max="5" width="12.42578125" customWidth="1"/>
    <col min="6" max="6" width="12.7109375" customWidth="1"/>
    <col min="7" max="7" width="16.7109375" customWidth="1"/>
    <col min="8" max="8" width="12.7109375" customWidth="1"/>
  </cols>
  <sheetData>
    <row r="1" spans="1:8" ht="9.75" customHeight="1" thickBot="1"/>
    <row r="2" spans="1:8" s="41" customFormat="1" ht="78" customHeight="1" thickBot="1">
      <c r="A2" s="46"/>
      <c r="B2" s="47" t="s">
        <v>49</v>
      </c>
      <c r="C2" s="47" t="s">
        <v>159</v>
      </c>
      <c r="D2" s="47" t="s">
        <v>54</v>
      </c>
      <c r="E2" s="47" t="s">
        <v>52</v>
      </c>
      <c r="F2" s="47" t="s">
        <v>65</v>
      </c>
      <c r="G2" s="47" t="s">
        <v>51</v>
      </c>
      <c r="H2" s="47" t="s">
        <v>50</v>
      </c>
    </row>
    <row r="3" spans="1:8" ht="3" customHeight="1">
      <c r="A3" s="44"/>
      <c r="B3" s="45"/>
      <c r="C3" s="45"/>
      <c r="D3" s="45"/>
      <c r="E3" s="45"/>
      <c r="F3" s="45"/>
      <c r="G3" s="45"/>
      <c r="H3" s="48"/>
    </row>
    <row r="4" spans="1:8" s="5" customFormat="1" ht="60" customHeight="1">
      <c r="A4" s="50" t="s">
        <v>10</v>
      </c>
      <c r="B4" s="52" t="s">
        <v>13</v>
      </c>
      <c r="C4" s="52" t="s">
        <v>13</v>
      </c>
      <c r="D4" s="24" t="s">
        <v>55</v>
      </c>
      <c r="E4" s="24" t="s">
        <v>58</v>
      </c>
      <c r="F4" s="24"/>
      <c r="G4" s="24" t="s">
        <v>129</v>
      </c>
      <c r="H4" s="55">
        <v>50000</v>
      </c>
    </row>
    <row r="5" spans="1:8" ht="5.25" customHeight="1">
      <c r="A5" s="51"/>
      <c r="B5" s="49"/>
      <c r="C5" s="49"/>
      <c r="D5" s="49"/>
      <c r="E5" s="8"/>
      <c r="F5" s="43"/>
      <c r="G5" s="8"/>
      <c r="H5" s="53"/>
    </row>
    <row r="6" spans="1:8" s="5" customFormat="1" ht="32.25" customHeight="1">
      <c r="A6" s="173" t="s">
        <v>16</v>
      </c>
      <c r="B6" s="42" t="s">
        <v>11</v>
      </c>
      <c r="C6" s="149" t="s">
        <v>160</v>
      </c>
      <c r="D6" s="9" t="s">
        <v>53</v>
      </c>
      <c r="E6" s="9" t="s">
        <v>59</v>
      </c>
      <c r="F6" s="8" t="s">
        <v>6</v>
      </c>
      <c r="G6" s="13" t="s">
        <v>56</v>
      </c>
      <c r="H6" s="54">
        <v>10000</v>
      </c>
    </row>
    <row r="7" spans="1:8" s="5" customFormat="1" ht="42.75" customHeight="1">
      <c r="A7" s="174"/>
      <c r="B7" s="149" t="s">
        <v>11</v>
      </c>
      <c r="C7" s="149" t="s">
        <v>165</v>
      </c>
      <c r="D7" s="13" t="s">
        <v>53</v>
      </c>
      <c r="E7" s="13" t="s">
        <v>163</v>
      </c>
      <c r="F7" s="11" t="s">
        <v>6</v>
      </c>
      <c r="G7" s="13" t="s">
        <v>164</v>
      </c>
      <c r="H7" s="54">
        <v>7500</v>
      </c>
    </row>
    <row r="8" spans="1:8" s="5" customFormat="1" ht="31.5" customHeight="1">
      <c r="A8" s="174"/>
      <c r="B8" s="16" t="s">
        <v>4</v>
      </c>
      <c r="C8" s="149" t="s">
        <v>161</v>
      </c>
      <c r="D8" s="8" t="s">
        <v>61</v>
      </c>
      <c r="E8" s="9" t="s">
        <v>60</v>
      </c>
      <c r="F8" s="8"/>
      <c r="G8" s="9" t="s">
        <v>57</v>
      </c>
      <c r="H8" s="54">
        <v>12000</v>
      </c>
    </row>
    <row r="9" spans="1:8" s="5" customFormat="1" ht="43.5" customHeight="1">
      <c r="A9" s="174"/>
      <c r="B9" s="118" t="s">
        <v>4</v>
      </c>
      <c r="C9" s="149" t="s">
        <v>4</v>
      </c>
      <c r="D9" s="11" t="s">
        <v>55</v>
      </c>
      <c r="E9" s="13" t="s">
        <v>58</v>
      </c>
      <c r="F9" s="8"/>
      <c r="G9" s="13" t="s">
        <v>162</v>
      </c>
      <c r="H9" s="54">
        <v>5000</v>
      </c>
    </row>
    <row r="10" spans="1:8" s="5" customFormat="1">
      <c r="A10" s="174"/>
      <c r="B10" s="16"/>
      <c r="C10" s="42"/>
      <c r="D10" s="8"/>
      <c r="E10" s="9"/>
      <c r="F10" s="8"/>
      <c r="G10" s="9"/>
      <c r="H10" s="54"/>
    </row>
    <row r="11" spans="1:8" s="5" customFormat="1">
      <c r="A11" s="174"/>
      <c r="B11" s="16"/>
      <c r="C11" s="42"/>
      <c r="D11" s="8"/>
      <c r="E11" s="9"/>
      <c r="F11" s="8"/>
      <c r="G11" s="9"/>
      <c r="H11" s="54"/>
    </row>
    <row r="12" spans="1:8" s="5" customFormat="1">
      <c r="A12" s="174"/>
      <c r="B12" s="16"/>
      <c r="C12" s="42"/>
      <c r="D12" s="8"/>
      <c r="E12" s="9"/>
      <c r="F12" s="8"/>
      <c r="G12" s="9"/>
      <c r="H12" s="54"/>
    </row>
    <row r="13" spans="1:8" s="5" customFormat="1">
      <c r="A13" s="174"/>
      <c r="B13" s="16"/>
      <c r="C13" s="42"/>
      <c r="D13" s="8"/>
      <c r="E13" s="9"/>
      <c r="F13" s="8"/>
      <c r="G13" s="9"/>
      <c r="H13" s="54"/>
    </row>
    <row r="14" spans="1:8" s="5" customFormat="1">
      <c r="A14" s="174"/>
      <c r="B14" s="16"/>
      <c r="C14" s="42"/>
      <c r="D14" s="8"/>
      <c r="E14" s="9"/>
      <c r="F14" s="8"/>
      <c r="G14" s="9"/>
      <c r="H14" s="54"/>
    </row>
    <row r="15" spans="1:8" s="5" customFormat="1">
      <c r="A15" s="174"/>
      <c r="B15" s="16"/>
      <c r="C15" s="42"/>
      <c r="D15" s="8"/>
      <c r="E15" s="9"/>
      <c r="F15" s="8"/>
      <c r="G15" s="9"/>
      <c r="H15" s="54"/>
    </row>
    <row r="16" spans="1:8" s="5" customFormat="1">
      <c r="A16" s="174"/>
      <c r="B16" s="16"/>
      <c r="C16" s="42"/>
      <c r="D16" s="8"/>
      <c r="E16" s="9"/>
      <c r="F16" s="8"/>
      <c r="G16" s="9"/>
      <c r="H16" s="54"/>
    </row>
    <row r="17" spans="1:8" s="5" customFormat="1">
      <c r="A17" s="174"/>
      <c r="B17" s="16"/>
      <c r="C17" s="42"/>
      <c r="D17" s="8"/>
      <c r="E17" s="9"/>
      <c r="F17" s="8"/>
      <c r="G17" s="9"/>
      <c r="H17" s="54"/>
    </row>
    <row r="18" spans="1:8" s="5" customFormat="1">
      <c r="A18" s="174"/>
      <c r="B18" s="16"/>
      <c r="C18" s="42"/>
      <c r="D18" s="8"/>
      <c r="E18" s="9"/>
      <c r="F18" s="8"/>
      <c r="G18" s="9"/>
      <c r="H18" s="54"/>
    </row>
    <row r="19" spans="1:8" s="5" customFormat="1">
      <c r="A19" s="174"/>
      <c r="B19" s="16"/>
      <c r="C19" s="42"/>
      <c r="D19" s="8"/>
      <c r="E19" s="9"/>
      <c r="F19" s="8"/>
      <c r="G19" s="9"/>
      <c r="H19" s="54"/>
    </row>
    <row r="20" spans="1:8" s="5" customFormat="1">
      <c r="A20" s="175"/>
      <c r="B20" s="16"/>
      <c r="C20" s="42"/>
      <c r="D20" s="8"/>
      <c r="E20" s="9"/>
      <c r="F20" s="8"/>
      <c r="G20" s="9"/>
      <c r="H20" s="54"/>
    </row>
    <row r="21" spans="1:8" ht="15.75" thickBot="1">
      <c r="A21" s="76" t="s">
        <v>114</v>
      </c>
      <c r="B21" s="74"/>
      <c r="C21" s="74"/>
      <c r="D21" s="74"/>
      <c r="E21" s="74"/>
      <c r="F21" s="77">
        <f>COUNTIF(F5:F20, "x")</f>
        <v>2</v>
      </c>
      <c r="G21" s="74"/>
      <c r="H21" s="75">
        <f>SUM(H4:H20)</f>
        <v>84500</v>
      </c>
    </row>
  </sheetData>
  <mergeCells count="1">
    <mergeCell ref="A6:A20"/>
  </mergeCells>
  <pageMargins left="0.42708333333333331" right="0.27083333333333331" top="0.84375" bottom="0.5" header="0.3" footer="0.3"/>
  <pageSetup orientation="landscape" r:id="rId1"/>
  <headerFooter>
    <oddHeader>&amp;C&amp;"-,Bold"&amp;14CHART D -- LEVERAGING
RATING FACTOR 4</oddHeader>
  </headerFooter>
</worksheet>
</file>

<file path=xl/worksheets/sheet5.xml><?xml version="1.0" encoding="utf-8"?>
<worksheet xmlns="http://schemas.openxmlformats.org/spreadsheetml/2006/main" xmlns:r="http://schemas.openxmlformats.org/officeDocument/2006/relationships">
  <dimension ref="A1:H33"/>
  <sheetViews>
    <sheetView view="pageLayout" topLeftCell="A8" zoomScaleNormal="100" workbookViewId="0">
      <selection activeCell="G23" sqref="A23:H27"/>
    </sheetView>
  </sheetViews>
  <sheetFormatPr defaultRowHeight="15.75"/>
  <cols>
    <col min="1" max="5" width="9.140625" style="78"/>
    <col min="6" max="6" width="17.28515625" style="78" customWidth="1"/>
    <col min="7" max="7" width="15.140625" style="78" customWidth="1"/>
    <col min="8" max="8" width="16.5703125" style="78" customWidth="1"/>
    <col min="9" max="16384" width="9.140625" style="78"/>
  </cols>
  <sheetData>
    <row r="1" spans="1:8" ht="4.5" hidden="1" customHeight="1" thickBot="1"/>
    <row r="2" spans="1:8" ht="15" customHeight="1" thickBot="1">
      <c r="A2" s="202" t="s">
        <v>70</v>
      </c>
      <c r="B2" s="203"/>
      <c r="C2" s="203"/>
      <c r="D2" s="203"/>
      <c r="E2" s="203"/>
      <c r="F2" s="203"/>
      <c r="G2" s="203"/>
      <c r="H2" s="144" t="s">
        <v>74</v>
      </c>
    </row>
    <row r="3" spans="1:8" ht="14.25" customHeight="1">
      <c r="A3" s="204" t="s">
        <v>71</v>
      </c>
      <c r="B3" s="205"/>
      <c r="C3" s="205"/>
      <c r="D3" s="205"/>
      <c r="E3" s="205"/>
      <c r="F3" s="205"/>
      <c r="G3" s="205"/>
      <c r="H3" s="129">
        <v>10020000</v>
      </c>
    </row>
    <row r="4" spans="1:8" ht="14.25" customHeight="1">
      <c r="A4" s="193" t="s">
        <v>72</v>
      </c>
      <c r="B4" s="177"/>
      <c r="C4" s="177"/>
      <c r="D4" s="177"/>
      <c r="E4" s="177"/>
      <c r="F4" s="177"/>
      <c r="G4" s="177"/>
      <c r="H4" s="130">
        <v>2000000</v>
      </c>
    </row>
    <row r="5" spans="1:8" ht="14.25" customHeight="1" thickBot="1">
      <c r="A5" s="180" t="s">
        <v>130</v>
      </c>
      <c r="B5" s="181"/>
      <c r="C5" s="181"/>
      <c r="D5" s="181"/>
      <c r="E5" s="181"/>
      <c r="F5" s="181"/>
      <c r="G5" s="181"/>
      <c r="H5" s="131">
        <v>0.85</v>
      </c>
    </row>
    <row r="6" spans="1:8" ht="4.5" customHeight="1" thickBot="1">
      <c r="A6" s="132"/>
      <c r="B6" s="132"/>
      <c r="C6" s="132"/>
      <c r="D6" s="132"/>
      <c r="E6" s="132"/>
      <c r="F6" s="132"/>
      <c r="G6" s="132"/>
      <c r="H6" s="132"/>
    </row>
    <row r="7" spans="1:8" ht="61.5" customHeight="1" thickBot="1">
      <c r="A7" s="202" t="s">
        <v>73</v>
      </c>
      <c r="B7" s="203"/>
      <c r="C7" s="203"/>
      <c r="D7" s="203"/>
      <c r="E7" s="203"/>
      <c r="F7" s="145" t="s">
        <v>149</v>
      </c>
      <c r="G7" s="27" t="s">
        <v>150</v>
      </c>
      <c r="H7" s="144" t="s">
        <v>95</v>
      </c>
    </row>
    <row r="8" spans="1:8" ht="14.25" customHeight="1">
      <c r="A8" s="204" t="s">
        <v>84</v>
      </c>
      <c r="B8" s="205"/>
      <c r="C8" s="205"/>
      <c r="D8" s="205"/>
      <c r="E8" s="205"/>
      <c r="F8" s="154">
        <v>179000</v>
      </c>
      <c r="G8" s="152">
        <v>6741950</v>
      </c>
      <c r="H8" s="133">
        <f>SUM(F8:G8)</f>
        <v>6920950</v>
      </c>
    </row>
    <row r="9" spans="1:8" ht="14.25" customHeight="1">
      <c r="A9" s="193" t="s">
        <v>85</v>
      </c>
      <c r="B9" s="177"/>
      <c r="C9" s="177"/>
      <c r="D9" s="177"/>
      <c r="E9" s="177"/>
      <c r="F9" s="134">
        <v>21000</v>
      </c>
      <c r="G9" s="150">
        <v>613000</v>
      </c>
      <c r="H9" s="133">
        <f t="shared" ref="H9:H19" si="0">SUM(F9:G9)</f>
        <v>634000</v>
      </c>
    </row>
    <row r="10" spans="1:8" ht="14.25" customHeight="1">
      <c r="A10" s="193" t="s">
        <v>94</v>
      </c>
      <c r="B10" s="177"/>
      <c r="C10" s="177"/>
      <c r="D10" s="177"/>
      <c r="E10" s="177"/>
      <c r="F10" s="134">
        <v>9000</v>
      </c>
      <c r="G10" s="150">
        <v>200000</v>
      </c>
      <c r="H10" s="133">
        <f t="shared" si="0"/>
        <v>209000</v>
      </c>
    </row>
    <row r="11" spans="1:8" ht="14.25" customHeight="1">
      <c r="A11" s="176" t="s">
        <v>151</v>
      </c>
      <c r="B11" s="177"/>
      <c r="C11" s="177"/>
      <c r="D11" s="177"/>
      <c r="E11" s="177"/>
      <c r="F11" s="134">
        <v>8000</v>
      </c>
      <c r="G11" s="150">
        <v>249150</v>
      </c>
      <c r="H11" s="133">
        <f t="shared" si="0"/>
        <v>257150</v>
      </c>
    </row>
    <row r="12" spans="1:8" ht="14.25" customHeight="1">
      <c r="A12" s="193" t="s">
        <v>86</v>
      </c>
      <c r="B12" s="177"/>
      <c r="C12" s="177"/>
      <c r="D12" s="177"/>
      <c r="E12" s="177"/>
      <c r="F12" s="134">
        <v>2000</v>
      </c>
      <c r="G12" s="150">
        <v>48000</v>
      </c>
      <c r="H12" s="133">
        <f t="shared" si="0"/>
        <v>50000</v>
      </c>
    </row>
    <row r="13" spans="1:8" ht="14.25" customHeight="1">
      <c r="A13" s="193" t="s">
        <v>87</v>
      </c>
      <c r="B13" s="177"/>
      <c r="C13" s="177"/>
      <c r="D13" s="177"/>
      <c r="E13" s="177"/>
      <c r="F13" s="134">
        <v>100000</v>
      </c>
      <c r="G13" s="150">
        <v>496000</v>
      </c>
      <c r="H13" s="133">
        <f t="shared" si="0"/>
        <v>596000</v>
      </c>
    </row>
    <row r="14" spans="1:8" ht="14.25" customHeight="1">
      <c r="A14" s="193" t="s">
        <v>88</v>
      </c>
      <c r="B14" s="177"/>
      <c r="C14" s="177"/>
      <c r="D14" s="177"/>
      <c r="E14" s="177"/>
      <c r="F14" s="134">
        <v>10200</v>
      </c>
      <c r="G14" s="150">
        <v>49800</v>
      </c>
      <c r="H14" s="133">
        <f t="shared" si="0"/>
        <v>60000</v>
      </c>
    </row>
    <row r="15" spans="1:8" ht="14.25" customHeight="1">
      <c r="A15" s="193" t="s">
        <v>89</v>
      </c>
      <c r="B15" s="177"/>
      <c r="C15" s="177"/>
      <c r="D15" s="177"/>
      <c r="E15" s="177"/>
      <c r="F15" s="134">
        <v>65000</v>
      </c>
      <c r="G15" s="150">
        <v>150000</v>
      </c>
      <c r="H15" s="133">
        <f t="shared" si="0"/>
        <v>215000</v>
      </c>
    </row>
    <row r="16" spans="1:8" ht="14.25" customHeight="1">
      <c r="A16" s="193" t="s">
        <v>90</v>
      </c>
      <c r="B16" s="177"/>
      <c r="C16" s="177"/>
      <c r="D16" s="177"/>
      <c r="E16" s="177"/>
      <c r="F16" s="134">
        <v>200000</v>
      </c>
      <c r="G16" s="150">
        <v>300000</v>
      </c>
      <c r="H16" s="133">
        <f t="shared" si="0"/>
        <v>500000</v>
      </c>
    </row>
    <row r="17" spans="1:8" ht="14.25" customHeight="1">
      <c r="A17" s="206" t="s">
        <v>152</v>
      </c>
      <c r="B17" s="207"/>
      <c r="C17" s="207"/>
      <c r="D17" s="207"/>
      <c r="E17" s="207"/>
      <c r="F17" s="134">
        <v>10000</v>
      </c>
      <c r="G17" s="150">
        <v>20000</v>
      </c>
      <c r="H17" s="133">
        <f t="shared" si="0"/>
        <v>30000</v>
      </c>
    </row>
    <row r="18" spans="1:8" ht="14.25" customHeight="1">
      <c r="A18" s="193" t="s">
        <v>83</v>
      </c>
      <c r="B18" s="177"/>
      <c r="C18" s="177"/>
      <c r="D18" s="177"/>
      <c r="E18" s="177"/>
      <c r="F18" s="134">
        <v>20000</v>
      </c>
      <c r="G18" s="150">
        <v>30000</v>
      </c>
      <c r="H18" s="133">
        <f t="shared" si="0"/>
        <v>50000</v>
      </c>
    </row>
    <row r="19" spans="1:8" ht="14.25" customHeight="1">
      <c r="A19" s="193" t="s">
        <v>131</v>
      </c>
      <c r="B19" s="177"/>
      <c r="C19" s="177"/>
      <c r="D19" s="177"/>
      <c r="E19" s="177"/>
      <c r="F19" s="134">
        <v>0</v>
      </c>
      <c r="G19" s="150">
        <v>0</v>
      </c>
      <c r="H19" s="133">
        <f t="shared" si="0"/>
        <v>0</v>
      </c>
    </row>
    <row r="20" spans="1:8" ht="14.25" customHeight="1" thickBot="1">
      <c r="A20" s="194" t="s">
        <v>132</v>
      </c>
      <c r="B20" s="195"/>
      <c r="C20" s="195"/>
      <c r="D20" s="195"/>
      <c r="E20" s="196"/>
      <c r="F20" s="151">
        <f>SUM(G21:G22)</f>
        <v>9195900</v>
      </c>
      <c r="G20" s="153"/>
      <c r="H20" s="146"/>
    </row>
    <row r="21" spans="1:8" ht="15.75" customHeight="1" thickBot="1">
      <c r="A21" s="197" t="s">
        <v>91</v>
      </c>
      <c r="B21" s="198"/>
      <c r="C21" s="198"/>
      <c r="D21" s="198"/>
      <c r="E21" s="199"/>
      <c r="F21" s="139">
        <f>SUM(F8:F20)</f>
        <v>9820100</v>
      </c>
      <c r="G21" s="155">
        <f>SUM(G8:G20)</f>
        <v>8897900</v>
      </c>
      <c r="H21" s="140">
        <f>SUM(H8:H20)</f>
        <v>9522100</v>
      </c>
    </row>
    <row r="22" spans="1:8" ht="15.75" customHeight="1" thickBot="1">
      <c r="A22" s="200" t="s">
        <v>92</v>
      </c>
      <c r="B22" s="201"/>
      <c r="C22" s="201"/>
      <c r="D22" s="201"/>
      <c r="E22" s="201"/>
      <c r="F22" s="141">
        <v>199900</v>
      </c>
      <c r="G22" s="156">
        <v>298000</v>
      </c>
      <c r="H22" s="133">
        <v>497900</v>
      </c>
    </row>
    <row r="23" spans="1:8" ht="14.25" customHeight="1" thickBot="1">
      <c r="A23" s="197" t="s">
        <v>93</v>
      </c>
      <c r="B23" s="198"/>
      <c r="C23" s="198"/>
      <c r="D23" s="198"/>
      <c r="E23" s="199"/>
      <c r="F23" s="139">
        <f>SUM(F21:F22)</f>
        <v>10020000</v>
      </c>
      <c r="G23" s="155">
        <f>SUM(G21:G22)</f>
        <v>9195900</v>
      </c>
      <c r="H23" s="140">
        <f>SUM(H21:H22)</f>
        <v>10020000</v>
      </c>
    </row>
    <row r="24" spans="1:8" s="142" customFormat="1" ht="5.25" customHeight="1" thickBot="1">
      <c r="A24" s="182"/>
      <c r="B24" s="182"/>
      <c r="C24" s="182"/>
      <c r="D24" s="182"/>
      <c r="E24" s="182"/>
      <c r="F24" s="182"/>
      <c r="G24" s="182"/>
      <c r="H24" s="182"/>
    </row>
    <row r="25" spans="1:8">
      <c r="A25" s="183" t="s">
        <v>75</v>
      </c>
      <c r="B25" s="184"/>
      <c r="C25" s="184"/>
      <c r="D25" s="184"/>
      <c r="E25" s="184"/>
      <c r="F25" s="184"/>
      <c r="G25" s="185"/>
      <c r="H25" s="143">
        <v>75</v>
      </c>
    </row>
    <row r="26" spans="1:8">
      <c r="A26" s="176" t="s">
        <v>153</v>
      </c>
      <c r="B26" s="177"/>
      <c r="C26" s="177"/>
      <c r="D26" s="177"/>
      <c r="E26" s="177"/>
      <c r="F26" s="177"/>
      <c r="G26" s="177"/>
      <c r="H26" s="136">
        <v>50.11</v>
      </c>
    </row>
    <row r="27" spans="1:8">
      <c r="A27" s="176" t="s">
        <v>155</v>
      </c>
      <c r="B27" s="177"/>
      <c r="C27" s="177"/>
      <c r="D27" s="177"/>
      <c r="E27" s="177"/>
      <c r="F27" s="177"/>
      <c r="G27" s="177"/>
      <c r="H27" s="135">
        <v>20</v>
      </c>
    </row>
    <row r="28" spans="1:8">
      <c r="A28" s="176" t="s">
        <v>154</v>
      </c>
      <c r="B28" s="177"/>
      <c r="C28" s="177"/>
      <c r="D28" s="177"/>
      <c r="E28" s="177"/>
      <c r="F28" s="177"/>
      <c r="G28" s="177"/>
      <c r="H28" s="136">
        <v>15.55</v>
      </c>
    </row>
    <row r="29" spans="1:8">
      <c r="A29" s="186" t="s">
        <v>156</v>
      </c>
      <c r="B29" s="187"/>
      <c r="C29" s="187"/>
      <c r="D29" s="187"/>
      <c r="E29" s="187"/>
      <c r="F29" s="187"/>
      <c r="G29" s="188"/>
      <c r="H29" s="137">
        <v>15</v>
      </c>
    </row>
    <row r="30" spans="1:8" ht="16.5" thickBot="1">
      <c r="A30" s="189" t="s">
        <v>157</v>
      </c>
      <c r="B30" s="190"/>
      <c r="C30" s="190"/>
      <c r="D30" s="190"/>
      <c r="E30" s="190"/>
      <c r="F30" s="190"/>
      <c r="G30" s="191"/>
      <c r="H30" s="138">
        <v>60.11</v>
      </c>
    </row>
    <row r="31" spans="1:8" ht="5.25" customHeight="1" thickBot="1">
      <c r="A31" s="192"/>
      <c r="B31" s="192"/>
      <c r="C31" s="192"/>
      <c r="D31" s="192"/>
      <c r="E31" s="192"/>
      <c r="F31" s="192"/>
      <c r="G31" s="192"/>
      <c r="H31" s="192"/>
    </row>
    <row r="32" spans="1:8">
      <c r="A32" s="178" t="s">
        <v>158</v>
      </c>
      <c r="B32" s="179"/>
      <c r="C32" s="179"/>
      <c r="D32" s="179"/>
      <c r="E32" s="179"/>
      <c r="F32" s="179"/>
      <c r="G32" s="179"/>
      <c r="H32" s="148">
        <v>2</v>
      </c>
    </row>
    <row r="33" spans="1:8" ht="16.5" thickBot="1">
      <c r="A33" s="180" t="s">
        <v>96</v>
      </c>
      <c r="B33" s="181"/>
      <c r="C33" s="181"/>
      <c r="D33" s="181"/>
      <c r="E33" s="181"/>
      <c r="F33" s="181"/>
      <c r="G33" s="181"/>
      <c r="H33" s="147">
        <v>60.11</v>
      </c>
    </row>
  </sheetData>
  <mergeCells count="31">
    <mergeCell ref="A2:G2"/>
    <mergeCell ref="A3:G3"/>
    <mergeCell ref="A4:G4"/>
    <mergeCell ref="A5:G5"/>
    <mergeCell ref="A18:E18"/>
    <mergeCell ref="A7:E7"/>
    <mergeCell ref="A8:E8"/>
    <mergeCell ref="A9:E9"/>
    <mergeCell ref="A10:E10"/>
    <mergeCell ref="A11:E11"/>
    <mergeCell ref="A12:E12"/>
    <mergeCell ref="A13:E13"/>
    <mergeCell ref="A14:E14"/>
    <mergeCell ref="A15:E15"/>
    <mergeCell ref="A16:E16"/>
    <mergeCell ref="A17:E17"/>
    <mergeCell ref="A19:E19"/>
    <mergeCell ref="A20:E20"/>
    <mergeCell ref="A21:E21"/>
    <mergeCell ref="A22:E22"/>
    <mergeCell ref="A23:E23"/>
    <mergeCell ref="A26:G26"/>
    <mergeCell ref="A32:G32"/>
    <mergeCell ref="A33:G33"/>
    <mergeCell ref="A24:H24"/>
    <mergeCell ref="A25:G25"/>
    <mergeCell ref="A29:G29"/>
    <mergeCell ref="A30:G30"/>
    <mergeCell ref="A27:G27"/>
    <mergeCell ref="A28:G28"/>
    <mergeCell ref="A31:H31"/>
  </mergeCells>
  <pageMargins left="1.7" right="1.81" top="1.3333333333333333" bottom="0.38" header="0.3" footer="0.3"/>
  <pageSetup orientation="landscape" r:id="rId1"/>
  <headerFooter>
    <oddHeader>&amp;C&amp;"-,Bold"&amp;14CHART E -- BUDGET
RATING FACTOR 3(1B)
APPLICANT HOUSING COUNSELING BUDGET
FOR PERIOD 10/1/11 -- 9/30/12</oddHeader>
  </headerFooter>
</worksheet>
</file>

<file path=xl/worksheets/sheet6.xml><?xml version="1.0" encoding="utf-8"?>
<worksheet xmlns="http://schemas.openxmlformats.org/spreadsheetml/2006/main" xmlns:r="http://schemas.openxmlformats.org/officeDocument/2006/relationships">
  <dimension ref="A1:D17"/>
  <sheetViews>
    <sheetView view="pageLayout" topLeftCell="A2" zoomScale="110" zoomScaleNormal="100" zoomScalePageLayoutView="110" workbookViewId="0">
      <selection activeCell="B19" sqref="B19"/>
    </sheetView>
  </sheetViews>
  <sheetFormatPr defaultRowHeight="12.75"/>
  <cols>
    <col min="1" max="1" width="2.85546875" style="7" customWidth="1"/>
    <col min="2" max="2" width="66.28515625" style="7" customWidth="1"/>
    <col min="3" max="3" width="6.28515625" style="7" customWidth="1"/>
    <col min="4" max="4" width="6.85546875" style="7" customWidth="1"/>
    <col min="5" max="16384" width="9.140625" style="7"/>
  </cols>
  <sheetData>
    <row r="1" spans="1:4" ht="19.5" customHeight="1" thickBot="1">
      <c r="A1" s="208" t="s">
        <v>99</v>
      </c>
      <c r="B1" s="209"/>
      <c r="C1" s="83" t="s">
        <v>97</v>
      </c>
      <c r="D1" s="92" t="s">
        <v>98</v>
      </c>
    </row>
    <row r="2" spans="1:4" ht="31.5" customHeight="1">
      <c r="A2" s="85" t="s">
        <v>102</v>
      </c>
      <c r="B2" s="96" t="s">
        <v>133</v>
      </c>
      <c r="C2" s="81"/>
      <c r="D2" s="86"/>
    </row>
    <row r="3" spans="1:4" ht="14.25" customHeight="1">
      <c r="A3" s="87" t="s">
        <v>103</v>
      </c>
      <c r="B3" s="34" t="s">
        <v>134</v>
      </c>
      <c r="C3" s="42"/>
      <c r="D3" s="86"/>
    </row>
    <row r="4" spans="1:4" ht="30">
      <c r="A4" s="87" t="s">
        <v>104</v>
      </c>
      <c r="B4" s="79" t="s">
        <v>135</v>
      </c>
      <c r="C4" s="42"/>
      <c r="D4" s="86"/>
    </row>
    <row r="5" spans="1:4" ht="45.75" thickBot="1">
      <c r="A5" s="88" t="s">
        <v>105</v>
      </c>
      <c r="B5" s="89" t="s">
        <v>136</v>
      </c>
      <c r="C5" s="90"/>
      <c r="D5" s="91"/>
    </row>
    <row r="6" spans="1:4" ht="12" customHeight="1" thickBot="1">
      <c r="A6" s="211"/>
      <c r="B6" s="211"/>
      <c r="C6" s="211"/>
      <c r="D6" s="211"/>
    </row>
    <row r="7" spans="1:4" ht="18.75" customHeight="1" thickBot="1">
      <c r="A7" s="208" t="s">
        <v>100</v>
      </c>
      <c r="B7" s="210"/>
      <c r="C7" s="83" t="s">
        <v>97</v>
      </c>
      <c r="D7" s="82" t="s">
        <v>98</v>
      </c>
    </row>
    <row r="8" spans="1:4" ht="30">
      <c r="A8" s="85" t="s">
        <v>102</v>
      </c>
      <c r="B8" s="23" t="s">
        <v>137</v>
      </c>
      <c r="C8" s="81"/>
      <c r="D8" s="93"/>
    </row>
    <row r="9" spans="1:4" ht="59.25" customHeight="1">
      <c r="A9" s="87"/>
      <c r="B9" s="84" t="s">
        <v>101</v>
      </c>
      <c r="C9" s="42"/>
      <c r="D9" s="86"/>
    </row>
    <row r="10" spans="1:4" ht="15">
      <c r="A10" s="87" t="s">
        <v>103</v>
      </c>
      <c r="B10" s="79" t="s">
        <v>111</v>
      </c>
      <c r="C10" s="42"/>
      <c r="D10" s="86"/>
    </row>
    <row r="11" spans="1:4" ht="15">
      <c r="A11" s="87" t="s">
        <v>104</v>
      </c>
      <c r="B11" s="34" t="s">
        <v>138</v>
      </c>
      <c r="C11" s="42"/>
      <c r="D11" s="86"/>
    </row>
    <row r="12" spans="1:4" ht="45.75" customHeight="1">
      <c r="A12" s="87" t="s">
        <v>105</v>
      </c>
      <c r="B12" s="80" t="s">
        <v>139</v>
      </c>
      <c r="C12" s="42"/>
      <c r="D12" s="86"/>
    </row>
    <row r="13" spans="1:4" ht="60" customHeight="1">
      <c r="A13" s="87" t="s">
        <v>106</v>
      </c>
      <c r="B13" s="95" t="s">
        <v>141</v>
      </c>
      <c r="C13" s="42"/>
      <c r="D13" s="86"/>
    </row>
    <row r="14" spans="1:4" ht="15">
      <c r="A14" s="87" t="s">
        <v>107</v>
      </c>
      <c r="B14" s="95" t="s">
        <v>166</v>
      </c>
      <c r="C14" s="42"/>
      <c r="D14" s="86"/>
    </row>
    <row r="15" spans="1:4" ht="15">
      <c r="A15" s="87" t="s">
        <v>108</v>
      </c>
      <c r="B15" s="79" t="s">
        <v>112</v>
      </c>
      <c r="C15" s="42"/>
      <c r="D15" s="86"/>
    </row>
    <row r="16" spans="1:4" ht="15">
      <c r="A16" s="87" t="s">
        <v>109</v>
      </c>
      <c r="B16" s="79" t="s">
        <v>113</v>
      </c>
      <c r="C16" s="42"/>
      <c r="D16" s="86"/>
    </row>
    <row r="17" spans="1:4" ht="15.75" thickBot="1">
      <c r="A17" s="88" t="s">
        <v>110</v>
      </c>
      <c r="B17" s="94" t="s">
        <v>140</v>
      </c>
      <c r="C17" s="90"/>
      <c r="D17" s="91"/>
    </row>
  </sheetData>
  <mergeCells count="3">
    <mergeCell ref="A1:B1"/>
    <mergeCell ref="A7:B7"/>
    <mergeCell ref="A6:D6"/>
  </mergeCells>
  <pageMargins left="1.0104166666666667" right="0.7" top="1.19" bottom="0.75" header="0.75" footer="0.3"/>
  <pageSetup orientation="portrait" r:id="rId1"/>
  <headerFooter>
    <oddHeader>&amp;C&amp;"-,Bold"&amp;14THRESHOLD AND APPLICATION CHECKLIST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Applicant Characteristics</vt:lpstr>
      <vt:lpstr>Services and Modes</vt:lpstr>
      <vt:lpstr>Other HUD Programs</vt:lpstr>
      <vt:lpstr>Leveraging</vt:lpstr>
      <vt:lpstr>Budget</vt:lpstr>
      <vt:lpstr>Checklist</vt:lpstr>
      <vt:lpstr>Leveraging!Print_Titles</vt:lpstr>
    </vt:vector>
  </TitlesOfParts>
  <Company>Housing and Urban Development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H13287</dc:creator>
  <cp:lastModifiedBy>H13287</cp:lastModifiedBy>
  <cp:lastPrinted>2012-08-16T22:55:15Z</cp:lastPrinted>
  <dcterms:created xsi:type="dcterms:W3CDTF">2012-08-13T17:53:12Z</dcterms:created>
  <dcterms:modified xsi:type="dcterms:W3CDTF">2012-08-20T15:29:59Z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-667837497</vt:i4>
  </property>
  <property fmtid="{D5CDD505-2E9C-101B-9397-08002B2CF9AE}" pid="3" name="_NewReviewCycle">
    <vt:lpwstr/>
  </property>
  <property fmtid="{D5CDD505-2E9C-101B-9397-08002B2CF9AE}" pid="4" name="_EmailSubject">
    <vt:lpwstr>PRA- for Housing Counseling - FR 60-Day Notice 081223</vt:lpwstr>
  </property>
  <property fmtid="{D5CDD505-2E9C-101B-9397-08002B2CF9AE}" pid="5" name="_AuthorEmail">
    <vt:lpwstr>Terri.Ames@hud.gov</vt:lpwstr>
  </property>
  <property fmtid="{D5CDD505-2E9C-101B-9397-08002B2CF9AE}" pid="6" name="_AuthorEmailDisplayName">
    <vt:lpwstr>Ames, Terri</vt:lpwstr>
  </property>
  <property fmtid="{D5CDD505-2E9C-101B-9397-08002B2CF9AE}" pid="7" name="_PreviousAdHocReviewCycleID">
    <vt:i4>-428615514</vt:i4>
  </property>
</Properties>
</file>