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315" windowWidth="15180" windowHeight="9090" tabRatio="894" activeTab="0"/>
  </bookViews>
  <sheets>
    <sheet name="Use If . . ." sheetId="1" r:id="rId1"/>
    <sheet name="1 - Instructions" sheetId="2" r:id="rId2"/>
    <sheet name="2 - Subpopulation Inventory" sheetId="3" r:id="rId3"/>
    <sheet name="3 - Extrapolation by Project" sheetId="4" r:id="rId4"/>
    <sheet name="4 - Section K Part2" sheetId="5" r:id="rId5"/>
    <sheet name="5 - Extrapolation by Prog. Type" sheetId="6" r:id="rId6"/>
  </sheets>
  <definedNames>
    <definedName name="_xlnm.Print_Area" localSheetId="2">'2 - Subpopulation Inventory'!$A$1:$M$257</definedName>
    <definedName name="_xlnm.Print_Area" localSheetId="3">'3 - Extrapolation by Project'!$A$1:$M$254</definedName>
    <definedName name="_xlnm.Print_Area" localSheetId="5">'5 - Extrapolation by Prog. Type'!$A$1:$I$7</definedName>
    <definedName name="_xlnm.Print_Titles" localSheetId="2">'2 - Subpopulation Inventory'!$1:$5</definedName>
  </definedNames>
  <calcPr fullCalcOnLoad="1"/>
</workbook>
</file>

<file path=xl/sharedStrings.xml><?xml version="1.0" encoding="utf-8"?>
<sst xmlns="http://schemas.openxmlformats.org/spreadsheetml/2006/main" count="104" uniqueCount="78">
  <si>
    <t>Veterans</t>
  </si>
  <si>
    <t>Persons with HIV/AIDS</t>
  </si>
  <si>
    <t>Victims of Domestic Violence</t>
  </si>
  <si>
    <t>Unaccompanied Youth (under 18)</t>
  </si>
  <si>
    <t>Chronically Homeless</t>
  </si>
  <si>
    <t>Purpose of the Workbook</t>
  </si>
  <si>
    <t>A Description of the Workbook</t>
  </si>
  <si>
    <t>Program Type</t>
  </si>
  <si>
    <t>ES</t>
  </si>
  <si>
    <t>TH</t>
  </si>
  <si>
    <t>Project Information</t>
  </si>
  <si>
    <t>HUD Example 2</t>
  </si>
  <si>
    <t>HUD Example 3</t>
  </si>
  <si>
    <t>HUD Example 1</t>
  </si>
  <si>
    <t>Chronic Substance Abusers</t>
  </si>
  <si>
    <r>
      <t xml:space="preserve">Number of </t>
    </r>
    <r>
      <rPr>
        <b/>
        <i/>
        <sz val="10"/>
        <rFont val="Arial"/>
        <family val="2"/>
      </rPr>
      <t>Surveys Completed</t>
    </r>
    <r>
      <rPr>
        <sz val="10"/>
        <rFont val="Arial"/>
        <family val="0"/>
      </rPr>
      <t xml:space="preserve"> at the Project</t>
    </r>
  </si>
  <si>
    <t>ALL EMERGENCY SHELTERS</t>
  </si>
  <si>
    <t>ALL TRANSITIONAL HOUSING</t>
  </si>
  <si>
    <t>Extrapolated Number of Clients in you CoC by Subpopulation by Program Type</t>
  </si>
  <si>
    <t>Extrapolated Number of Clients at the Project by Subpopulation</t>
  </si>
  <si>
    <t>Extrapolated Subpopulation Counts by Program Type</t>
  </si>
  <si>
    <t>TOTAL IN CoC</t>
  </si>
  <si>
    <t>Subpopulation Results from Sample</t>
  </si>
  <si>
    <t xml:space="preserve">Number of Clients Sampled at the Project who are in the Subpopulation </t>
  </si>
  <si>
    <t>Extrapolated Subpopulation Estimates</t>
  </si>
  <si>
    <t>When to Use this Workbook</t>
  </si>
  <si>
    <r>
      <t>Enter data into the yellow-shaded cells in Tabs 2 only</t>
    </r>
    <r>
      <rPr>
        <sz val="10"/>
        <rFont val="Arial"/>
        <family val="2"/>
      </rPr>
      <t xml:space="preserve">.  DO NOT enter data into any of the gray-shaded cells.  This could potentially erase the formulas that have been pre-entered into the cell and will cause errors in the worksheets.  </t>
    </r>
  </si>
  <si>
    <t>Worksheet Instructions -- Tab 2: Subpopulation Inventory</t>
  </si>
  <si>
    <t>Worksheet Instructions -- Tab 3: Extrapolation by Project</t>
  </si>
  <si>
    <r>
      <t>IMPORTANT</t>
    </r>
    <r>
      <rPr>
        <b/>
        <i/>
        <sz val="10"/>
        <rFont val="Arial"/>
        <family val="2"/>
      </rPr>
      <t xml:space="preserve">:  YOU SHOULD </t>
    </r>
    <r>
      <rPr>
        <b/>
        <i/>
        <u val="single"/>
        <sz val="10"/>
        <rFont val="Arial"/>
        <family val="2"/>
      </rPr>
      <t>ONLY REPORT SUBPOPULATION INFORMATION ON ADULTS</t>
    </r>
    <r>
      <rPr>
        <b/>
        <i/>
        <sz val="10"/>
        <rFont val="Arial"/>
        <family val="2"/>
      </rPr>
      <t xml:space="preserve"> (18 and over) AND UNACCOMPANIED YOUTH.  </t>
    </r>
    <r>
      <rPr>
        <b/>
        <i/>
        <u val="single"/>
        <sz val="10"/>
        <rFont val="Arial"/>
        <family val="2"/>
      </rPr>
      <t>DO NOT INCLUDE CHILDREN.</t>
    </r>
  </si>
  <si>
    <r>
      <t xml:space="preserve">Part 2: Homeless Subpopulations (Adults only, except </t>
    </r>
    <r>
      <rPr>
        <b/>
        <sz val="14"/>
        <rFont val="Arial"/>
        <family val="2"/>
      </rPr>
      <t>g.</t>
    </r>
    <r>
      <rPr>
        <sz val="14"/>
        <rFont val="Arial"/>
        <family val="2"/>
      </rPr>
      <t xml:space="preserve"> below)</t>
    </r>
  </si>
  <si>
    <t>a.</t>
  </si>
  <si>
    <t>b.</t>
  </si>
  <si>
    <t>c.</t>
  </si>
  <si>
    <t>Chronic Substance Abuse</t>
  </si>
  <si>
    <t>d.</t>
  </si>
  <si>
    <t>e.</t>
  </si>
  <si>
    <t>f.</t>
  </si>
  <si>
    <t>g.</t>
  </si>
  <si>
    <r>
      <t>Chronically Homeless (</t>
    </r>
    <r>
      <rPr>
        <i/>
        <sz val="10"/>
        <rFont val="Arial"/>
        <family val="2"/>
      </rPr>
      <t>ES only</t>
    </r>
    <r>
      <rPr>
        <sz val="10"/>
        <rFont val="Arial"/>
        <family val="0"/>
      </rPr>
      <t>)</t>
    </r>
  </si>
  <si>
    <t>Worksheet Instructions -- Tab 4: Exhibit 1 CoC Application - Section K: Part 2</t>
  </si>
  <si>
    <t xml:space="preserve">Sheltered </t>
  </si>
  <si>
    <t>Worksheet Instructions -- Tab 5: Extrapolation by Program Type</t>
  </si>
  <si>
    <r>
      <t xml:space="preserve">Chronically Homeless </t>
    </r>
    <r>
      <rPr>
        <i/>
        <sz val="12"/>
        <rFont val="Arial"/>
        <family val="2"/>
      </rPr>
      <t>(ES only)</t>
    </r>
  </si>
  <si>
    <t xml:space="preserve">This workbook is composed of 5 tabs or worksheets (click on the labels at the bottom of the screen to switch tabs).  </t>
  </si>
  <si>
    <r>
      <t>The final worksheet, "Extrapolation by Program Type," takes the subpopulation estimates from Tab 3 and sums them by Program Type (emergency shelter and transitional housing).  Tab 5 will give you the estimated total number of adult clients and unaccompanied youth served in "</t>
    </r>
    <r>
      <rPr>
        <i/>
        <sz val="10"/>
        <rFont val="Arial"/>
        <family val="2"/>
      </rPr>
      <t>All Emergency Shelters</t>
    </r>
    <r>
      <rPr>
        <sz val="10"/>
        <rFont val="Arial"/>
        <family val="0"/>
      </rPr>
      <t>", "</t>
    </r>
    <r>
      <rPr>
        <i/>
        <sz val="10"/>
        <rFont val="Arial"/>
        <family val="2"/>
      </rPr>
      <t>All Transitional Housing</t>
    </r>
    <r>
      <rPr>
        <sz val="10"/>
        <rFont val="Arial"/>
        <family val="0"/>
      </rPr>
      <t>", and the "</t>
    </r>
    <r>
      <rPr>
        <i/>
        <sz val="10"/>
        <rFont val="Arial"/>
        <family val="2"/>
      </rPr>
      <t>Total in your CoC</t>
    </r>
    <r>
      <rPr>
        <sz val="10"/>
        <rFont val="Arial"/>
        <family val="0"/>
      </rPr>
      <t>."  These values are provided so you can see how the subpopulation is distributed by program type and should not be used to fill in the Homeless Population and Subpopulation chart (Section K).</t>
    </r>
  </si>
  <si>
    <r>
      <t>PIT Client Population</t>
    </r>
    <r>
      <rPr>
        <sz val="10"/>
        <rFont val="Arial"/>
        <family val="2"/>
      </rPr>
      <t xml:space="preserve">: Enter the </t>
    </r>
    <r>
      <rPr>
        <i/>
        <sz val="10"/>
        <rFont val="Arial"/>
        <family val="2"/>
      </rPr>
      <t>total number of adult clients or unaccompanied youth</t>
    </r>
    <r>
      <rPr>
        <sz val="10"/>
        <rFont val="Arial"/>
        <family val="2"/>
      </rPr>
      <t xml:space="preserve"> residing in the project on the night of the point-in-time count.</t>
    </r>
  </si>
  <si>
    <t>● You are unable to gather actual (or complete) subpopulation data using your HMIS or a survey.</t>
  </si>
  <si>
    <t xml:space="preserve">You only need to enter data in this worksheet, the Subpopulation Inventory worksheet (Tab 2).  Once you have entered information about clients in emergency shelters and transitional housing projects in your CoC, the workbook will automatically extrapolate your sample data for each project and display the results in Tab 3.  </t>
  </si>
  <si>
    <r>
      <t>Subpopulation Results from Sample</t>
    </r>
    <r>
      <rPr>
        <sz val="10"/>
        <rFont val="Arial"/>
        <family val="2"/>
      </rPr>
      <t>: Enter the number of surveyed individuals that fit into each subpopulation category (</t>
    </r>
    <r>
      <rPr>
        <i/>
        <sz val="10"/>
        <rFont val="Arial"/>
        <family val="2"/>
      </rPr>
      <t>chronically homeless (in emergency shelters only), severely mentally ill, chronic substance abusers, veterans, persons with HIV/AIDS, victims of domestic violence, and unaccompanied youth (under 18</t>
    </r>
    <r>
      <rPr>
        <sz val="10"/>
        <rFont val="Arial"/>
        <family val="2"/>
      </rPr>
      <t xml:space="preserve">)).  These categories are </t>
    </r>
    <r>
      <rPr>
        <i/>
        <u val="single"/>
        <sz val="10"/>
        <rFont val="Arial"/>
        <family val="2"/>
      </rPr>
      <t>not</t>
    </r>
    <r>
      <rPr>
        <sz val="10"/>
        <rFont val="Arial"/>
        <family val="2"/>
      </rPr>
      <t xml:space="preserve"> mutually exclusive.  That is, if an individual is chronically homeless and a chronic substance abuser you should include them in both subpopulation categories.</t>
    </r>
  </si>
  <si>
    <r>
      <t xml:space="preserve">Based on the information you entered in Tab 2, this worksheet will automatically extrapolate subpopulation estimates for each project.  The estimate is calculated by applying the characteristics of the randomly sampled clients to the total population of adults and unaccompanied youth served by the project on the night of the point-in-time count.  </t>
    </r>
    <r>
      <rPr>
        <i/>
        <sz val="10"/>
        <rFont val="Arial"/>
        <family val="2"/>
      </rPr>
      <t>For more information on the extrapolation process and calculation see Section 5.3 of HUD's "A Guide to Counting Sheltered Homeless People."</t>
    </r>
  </si>
  <si>
    <t>Severely Mentally Ill</t>
  </si>
  <si>
    <r>
      <t xml:space="preserve">This workbook is designed for CoCs that will gather information from a random sample of clients to produce </t>
    </r>
    <r>
      <rPr>
        <u val="single"/>
        <sz val="10"/>
        <rFont val="Arial"/>
        <family val="2"/>
      </rPr>
      <t>subpopulation estimates</t>
    </r>
    <r>
      <rPr>
        <sz val="10"/>
        <rFont val="Arial"/>
        <family val="2"/>
      </rPr>
      <t xml:space="preserve"> that represent the entire homeless population in the community.</t>
    </r>
  </si>
  <si>
    <t>This tab is a replica of the sheltered portion of Section K: Part 2 of the 2007 SuperNOFA Exhibit 1 application, the bottom half of the Homeless Population and Subpopulation Chart.  The numbers on this tab are the extrapolated figures you can use when filling in your CoC application.</t>
  </si>
  <si>
    <r>
      <t xml:space="preserve">● You have gathered subpopulation information from a random sample of clients at each emergency shelter and transitional housing project in the CoC. </t>
    </r>
    <r>
      <rPr>
        <b/>
        <i/>
        <sz val="10"/>
        <rFont val="Arial"/>
        <family val="2"/>
      </rPr>
      <t xml:space="preserve"> For more information on how to determine the appropriate size of your random sample please refer to Section 4.2 of </t>
    </r>
    <r>
      <rPr>
        <b/>
        <i/>
        <u val="single"/>
        <sz val="10"/>
        <rFont val="Arial"/>
        <family val="2"/>
      </rPr>
      <t>A Guide to Counting Sheltered Homeless People</t>
    </r>
    <r>
      <rPr>
        <b/>
        <i/>
        <sz val="10"/>
        <rFont val="Arial"/>
        <family val="2"/>
      </rPr>
      <t xml:space="preserve"> (Client Level Data Collection, Selecting a Random Sample of Homeless People at Each Shelter or Program).</t>
    </r>
  </si>
  <si>
    <r>
      <t xml:space="preserve">● </t>
    </r>
    <r>
      <rPr>
        <b/>
        <sz val="10"/>
        <rFont val="Arial"/>
        <family val="2"/>
      </rPr>
      <t>Tab 1</t>
    </r>
    <r>
      <rPr>
        <sz val="10"/>
        <rFont val="Arial"/>
        <family val="2"/>
      </rPr>
      <t>, the current worksheet,</t>
    </r>
    <r>
      <rPr>
        <sz val="10"/>
        <rFont val="Arial"/>
        <family val="0"/>
      </rPr>
      <t xml:space="preserve"> contains instructions that explain how to use this tool.  
● </t>
    </r>
    <r>
      <rPr>
        <b/>
        <sz val="10"/>
        <rFont val="Arial"/>
        <family val="2"/>
      </rPr>
      <t>Tab 2</t>
    </r>
    <r>
      <rPr>
        <sz val="10"/>
        <rFont val="Arial"/>
        <family val="0"/>
      </rPr>
      <t xml:space="preserve"> is the Subpopulation Inventory worksheet, where you will record subpopulation information from your random sample of clients at each project. </t>
    </r>
    <r>
      <rPr>
        <i/>
        <sz val="10"/>
        <rFont val="Arial"/>
        <family val="2"/>
      </rPr>
      <t>(</t>
    </r>
    <r>
      <rPr>
        <b/>
        <i/>
        <sz val="10"/>
        <rFont val="Arial"/>
        <family val="2"/>
      </rPr>
      <t>Note</t>
    </r>
    <r>
      <rPr>
        <i/>
        <sz val="10"/>
        <rFont val="Arial"/>
        <family val="2"/>
      </rPr>
      <t xml:space="preserve">: This is the only worksheet where you will enter data.)
</t>
    </r>
    <r>
      <rPr>
        <sz val="10"/>
        <rFont val="Arial"/>
        <family val="0"/>
      </rPr>
      <t xml:space="preserve">
● </t>
    </r>
    <r>
      <rPr>
        <b/>
        <sz val="10"/>
        <rFont val="Arial"/>
        <family val="2"/>
      </rPr>
      <t>Tab 3</t>
    </r>
    <r>
      <rPr>
        <sz val="10"/>
        <rFont val="Arial"/>
        <family val="0"/>
      </rPr>
      <t xml:space="preserve"> is the Extrapolation by Project worksheet, where the Excel tool will extrapolate data entered in "Tab 2" to create subpopulation estimates for each project.
● </t>
    </r>
    <r>
      <rPr>
        <b/>
        <sz val="10"/>
        <rFont val="Arial"/>
        <family val="2"/>
      </rPr>
      <t>Tab 4</t>
    </r>
    <r>
      <rPr>
        <sz val="10"/>
        <rFont val="Arial"/>
        <family val="0"/>
      </rPr>
      <t xml:space="preserve"> is a replica of one part of the Homeless Population and Subpopulation Chart found in Section K Part 2 of the 2007 SuperNOFA Exhibit 1 Application.
● </t>
    </r>
    <r>
      <rPr>
        <b/>
        <sz val="10"/>
        <rFont val="Arial"/>
        <family val="2"/>
      </rPr>
      <t xml:space="preserve">Tab 5 </t>
    </r>
    <r>
      <rPr>
        <sz val="10"/>
        <rFont val="Arial"/>
        <family val="2"/>
      </rPr>
      <t>is</t>
    </r>
    <r>
      <rPr>
        <b/>
        <sz val="10"/>
        <rFont val="Arial"/>
        <family val="2"/>
      </rPr>
      <t xml:space="preserve"> </t>
    </r>
    <r>
      <rPr>
        <sz val="10"/>
        <rFont val="Arial"/>
        <family val="0"/>
      </rPr>
      <t>the Extrapolation by Program Type worksheet that sums the extrapolated subpopulation data from "Tab 3" to produce estimated totals by two program types - emergency shelter and transitional housing.  This tab is provided for your information only.</t>
    </r>
  </si>
  <si>
    <r>
      <t xml:space="preserve">This workbook should be used in conjunction with Section 5.3 of HUD's </t>
    </r>
    <r>
      <rPr>
        <u val="single"/>
        <sz val="10"/>
        <rFont val="Arial"/>
        <family val="2"/>
      </rPr>
      <t>A Guide to Counting Sheltered Homeless People</t>
    </r>
    <r>
      <rPr>
        <sz val="10"/>
        <rFont val="Arial"/>
        <family val="2"/>
      </rPr>
      <t xml:space="preserve"> (Extrapolating for Subpopulation Information from a Sample of Client Interviews).  </t>
    </r>
  </si>
  <si>
    <r>
      <t xml:space="preserve">This workbook should </t>
    </r>
    <r>
      <rPr>
        <b/>
        <u val="single"/>
        <sz val="10"/>
        <rFont val="Arial"/>
        <family val="2"/>
      </rPr>
      <t>only</t>
    </r>
    <r>
      <rPr>
        <sz val="10"/>
        <rFont val="Arial"/>
        <family val="2"/>
      </rPr>
      <t xml:space="preserve"> be used if:</t>
    </r>
  </si>
  <si>
    <r>
      <t>Number of Surveys Completed</t>
    </r>
    <r>
      <rPr>
        <sz val="10"/>
        <rFont val="Arial"/>
        <family val="2"/>
      </rPr>
      <t xml:space="preserve">: Enter the </t>
    </r>
    <r>
      <rPr>
        <i/>
        <sz val="10"/>
        <rFont val="Arial"/>
        <family val="2"/>
      </rPr>
      <t>number of adult clients or unaccompanied youth</t>
    </r>
    <r>
      <rPr>
        <sz val="10"/>
        <rFont val="Arial"/>
        <family val="2"/>
      </rPr>
      <t xml:space="preserve"> that were surveyed (i.e. number of people randomly sampled) in each project on the night of the point-in-time count.</t>
    </r>
  </si>
  <si>
    <t>Tab 1: Calculating Subpopulation Estimates from a Random Sample of Client Interviews</t>
  </si>
  <si>
    <t>Tab 2: PIT Counts and Sampled Subpopulation Survey Data by Project</t>
  </si>
  <si>
    <r>
      <t>PIT Client Population</t>
    </r>
    <r>
      <rPr>
        <sz val="10"/>
        <rFont val="Arial"/>
        <family val="0"/>
      </rPr>
      <t xml:space="preserve"> at the Project (Adults and Unaccompanied Youth)</t>
    </r>
  </si>
  <si>
    <t>Tab 3:  Extrapolated Subpopulation Counts by Project</t>
  </si>
  <si>
    <r>
      <t xml:space="preserve">Total </t>
    </r>
    <r>
      <rPr>
        <b/>
        <i/>
        <sz val="10"/>
        <rFont val="Arial"/>
        <family val="2"/>
      </rPr>
      <t>PIT Client Population</t>
    </r>
    <r>
      <rPr>
        <sz val="10"/>
        <rFont val="Arial"/>
        <family val="0"/>
      </rPr>
      <t xml:space="preserve"> at the Project (Adults and Unaccompanied Youth)</t>
    </r>
  </si>
  <si>
    <t>Tab 4: 2007 SuperNOFA Exhibit 1 Application Chart K</t>
  </si>
  <si>
    <t>Provider</t>
  </si>
  <si>
    <t>Facility Name</t>
  </si>
  <si>
    <t>Provider A</t>
  </si>
  <si>
    <t>Provider B</t>
  </si>
  <si>
    <t>Provider C</t>
  </si>
  <si>
    <r>
      <t>Program Type</t>
    </r>
    <r>
      <rPr>
        <sz val="10"/>
        <rFont val="Arial"/>
        <family val="2"/>
      </rPr>
      <t xml:space="preserve">: Identify whether each project is an emergency shelter or transitional housing facility.  The workbook will use this information to calculate your subpopulation estimates by program type in Tab 5 and to complete Section K Part 2 table in Tab 4. </t>
    </r>
    <r>
      <rPr>
        <b/>
        <sz val="10"/>
        <rFont val="Arial"/>
        <family val="2"/>
      </rPr>
      <t xml:space="preserve"> If you do not enter a program type the project's subpopulation counts will not be included in the calculation in Tabs 4 or 5.</t>
    </r>
  </si>
  <si>
    <t>On the left hand side, enter information about each emergency shelter and transitional housing project.  Each line of the worksheet represents one project.  On the right hand side, enter the subpopulation information gathered from the random sample of clients residing at the corresponding project on the night of the count.  For each project (either emergency shelter or transitional housing) enter the following information:</t>
  </si>
  <si>
    <r>
      <t xml:space="preserve">* </t>
    </r>
    <r>
      <rPr>
        <b/>
        <u val="single"/>
        <sz val="10"/>
        <rFont val="Arial"/>
        <family val="2"/>
      </rPr>
      <t>Provider</t>
    </r>
    <r>
      <rPr>
        <sz val="10"/>
        <rFont val="Arial"/>
        <family val="2"/>
      </rPr>
      <t>:  Enter the name of the provider.</t>
    </r>
  </si>
  <si>
    <r>
      <t xml:space="preserve">* </t>
    </r>
    <r>
      <rPr>
        <b/>
        <u val="single"/>
        <sz val="10"/>
        <rFont val="Arial"/>
        <family val="2"/>
      </rPr>
      <t>Facility Name</t>
    </r>
    <r>
      <rPr>
        <sz val="10"/>
        <rFont val="Arial"/>
        <family val="2"/>
      </rPr>
      <t xml:space="preserve">: Enter the name of the facility. </t>
    </r>
  </si>
  <si>
    <r>
      <t xml:space="preserve">* Important: </t>
    </r>
    <r>
      <rPr>
        <b/>
        <i/>
        <u val="single"/>
        <sz val="10"/>
        <rFont val="Arial"/>
        <family val="2"/>
      </rPr>
      <t xml:space="preserve">Provider </t>
    </r>
    <r>
      <rPr>
        <b/>
        <i/>
        <sz val="10"/>
        <rFont val="Arial"/>
        <family val="2"/>
      </rPr>
      <t xml:space="preserve">and </t>
    </r>
    <r>
      <rPr>
        <b/>
        <i/>
        <u val="single"/>
        <sz val="10"/>
        <rFont val="Arial"/>
        <family val="2"/>
      </rPr>
      <t>Facility Name</t>
    </r>
    <r>
      <rPr>
        <b/>
        <i/>
        <sz val="10"/>
        <rFont val="Arial"/>
        <family val="2"/>
      </rPr>
      <t xml:space="preserve"> can be copied from the electronic Housing Inventory Chart and pasted to the appropriate columns in Tab 2 to minimize data entry and ensure the program information in both instruments is consistent.</t>
    </r>
  </si>
  <si>
    <r>
      <t xml:space="preserve">This workbook should </t>
    </r>
    <r>
      <rPr>
        <b/>
        <u val="single"/>
        <sz val="16"/>
        <rFont val="Arial"/>
        <family val="2"/>
      </rPr>
      <t>only</t>
    </r>
    <r>
      <rPr>
        <sz val="16"/>
        <rFont val="Arial"/>
        <family val="2"/>
      </rPr>
      <t xml:space="preserve"> be used if:</t>
    </r>
  </si>
  <si>
    <r>
      <t xml:space="preserve">● You have gathered subpopulation information from a random sample of clients at each emergency shelter and transitional housing project in the CoC. </t>
    </r>
    <r>
      <rPr>
        <b/>
        <i/>
        <sz val="10"/>
        <rFont val="Arial"/>
        <family val="2"/>
      </rPr>
      <t xml:space="preserve"> </t>
    </r>
    <r>
      <rPr>
        <b/>
        <i/>
        <sz val="12"/>
        <rFont val="Arial"/>
        <family val="2"/>
      </rPr>
      <t xml:space="preserve">For more information on how to determine the appropriate size of your random sample please refer to Section 4.2 of </t>
    </r>
    <r>
      <rPr>
        <b/>
        <i/>
        <u val="single"/>
        <sz val="12"/>
        <rFont val="Arial"/>
        <family val="2"/>
      </rPr>
      <t>A Guide to Counting Sheltered Homeless People</t>
    </r>
    <r>
      <rPr>
        <b/>
        <i/>
        <sz val="12"/>
        <rFont val="Arial"/>
        <family val="2"/>
      </rPr>
      <t xml:space="preserve"> (Client Level Data Collection, Selecting a Random Sample of Homeless People at Each Shelter or Program).</t>
    </r>
  </si>
  <si>
    <t xml:space="preserve">● You selected “Sample of PIT interviews plus extrapolation” and “Random Sample” as your sample strategy on screen 2M. Continuum of Care (CoC) Sheltered Homeless Population and Subpopulation Data as the method your CoC used to gather and calculate subpopulation data on sheltered homeless persons.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</si>
</sst>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0000000"/>
    <numFmt numFmtId="170" formatCode="0.0000000"/>
    <numFmt numFmtId="171" formatCode="0.000000"/>
    <numFmt numFmtId="172" formatCode="0.00000"/>
    <numFmt numFmtId="173" formatCode="0.0000"/>
    <numFmt numFmtId="174" formatCode="0.000"/>
    <numFmt numFmtId="175" formatCode="[$€-2]\ #,##0.00_);[Red]\([$€-2]\ #,##0.00\)"/>
  </numFmts>
  <fonts count="22">
    <font>
      <sz val="10"/>
      <name val="Arial"/>
      <family val="0"/>
    </font>
    <font>
      <u val="single"/>
      <sz val="10"/>
      <color indexed="12"/>
      <name val="Arial"/>
      <family val="0"/>
    </font>
    <font>
      <u val="single"/>
      <sz val="10"/>
      <color indexed="36"/>
      <name val="Arial"/>
      <family val="0"/>
    </font>
    <font>
      <i/>
      <sz val="10"/>
      <name val="Arial"/>
      <family val="2"/>
    </font>
    <font>
      <b/>
      <i/>
      <sz val="10"/>
      <name val="Arial"/>
      <family val="2"/>
    </font>
    <font>
      <b/>
      <sz val="12"/>
      <name val="Arial"/>
      <family val="2"/>
    </font>
    <font>
      <b/>
      <i/>
      <sz val="12"/>
      <name val="Arial"/>
      <family val="2"/>
    </font>
    <font>
      <b/>
      <u val="single"/>
      <sz val="14"/>
      <name val="Arial"/>
      <family val="2"/>
    </font>
    <font>
      <b/>
      <sz val="10"/>
      <name val="Arial"/>
      <family val="2"/>
    </font>
    <font>
      <b/>
      <u val="single"/>
      <sz val="10"/>
      <name val="Arial"/>
      <family val="2"/>
    </font>
    <font>
      <b/>
      <sz val="13"/>
      <name val="Arial"/>
      <family val="2"/>
    </font>
    <font>
      <i/>
      <sz val="12"/>
      <name val="Arial"/>
      <family val="2"/>
    </font>
    <font>
      <b/>
      <i/>
      <u val="single"/>
      <sz val="10"/>
      <name val="Arial"/>
      <family val="2"/>
    </font>
    <font>
      <i/>
      <u val="single"/>
      <sz val="10"/>
      <name val="Arial"/>
      <family val="2"/>
    </font>
    <font>
      <sz val="14"/>
      <name val="Arial"/>
      <family val="2"/>
    </font>
    <font>
      <b/>
      <sz val="14"/>
      <name val="Arial"/>
      <family val="2"/>
    </font>
    <font>
      <u val="single"/>
      <sz val="10"/>
      <name val="Arial"/>
      <family val="2"/>
    </font>
    <font>
      <sz val="16"/>
      <name val="Arial"/>
      <family val="2"/>
    </font>
    <font>
      <b/>
      <u val="single"/>
      <sz val="16"/>
      <name val="Arial"/>
      <family val="2"/>
    </font>
    <font>
      <sz val="12"/>
      <name val="Arial"/>
      <family val="2"/>
    </font>
    <font>
      <b/>
      <i/>
      <u val="single"/>
      <sz val="12"/>
      <name val="Arial"/>
      <family val="2"/>
    </font>
    <font>
      <sz val="8"/>
      <name val="Arial"/>
      <family val="0"/>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lightUp">
        <bgColor indexed="9"/>
      </patternFill>
    </fill>
  </fills>
  <borders count="60">
    <border>
      <left/>
      <right/>
      <top/>
      <bottom/>
      <diagonal/>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color indexed="63"/>
      </bottom>
    </border>
    <border>
      <left style="thin"/>
      <right style="thin"/>
      <top style="medium"/>
      <bottom style="thin"/>
    </border>
    <border>
      <left style="medium"/>
      <right style="medium"/>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style="medium"/>
      <bottom style="medium"/>
    </border>
    <border>
      <left style="thin"/>
      <right>
        <color indexed="63"/>
      </right>
      <top>
        <color indexed="63"/>
      </top>
      <bottom>
        <color indexed="63"/>
      </bottom>
    </border>
    <border>
      <left style="medium"/>
      <right style="thin"/>
      <top style="thin"/>
      <bottom style="double"/>
    </border>
    <border>
      <left style="thin"/>
      <right style="thin"/>
      <top>
        <color indexed="63"/>
      </top>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thin"/>
      <right>
        <color indexed="63"/>
      </right>
      <top style="thin"/>
      <bottom style="medium"/>
    </border>
    <border>
      <left style="thin"/>
      <right style="thick"/>
      <top style="thick"/>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ck"/>
      <right>
        <color indexed="63"/>
      </right>
      <top style="thin"/>
      <bottom style="thick"/>
    </border>
    <border>
      <left>
        <color indexed="63"/>
      </left>
      <right style="thin"/>
      <top style="thin"/>
      <bottom style="thick"/>
    </border>
    <border>
      <left style="thin"/>
      <right style="thick"/>
      <top style="thin"/>
      <bottom style="thick"/>
    </border>
    <border>
      <left>
        <color indexed="63"/>
      </left>
      <right style="thin"/>
      <top>
        <color indexed="63"/>
      </top>
      <bottom style="medium"/>
    </border>
    <border>
      <left>
        <color indexed="63"/>
      </left>
      <right style="thin"/>
      <top>
        <color indexed="63"/>
      </top>
      <bottom style="thin"/>
    </border>
    <border>
      <left>
        <color indexed="63"/>
      </left>
      <right style="thin"/>
      <top style="medium"/>
      <bottom style="thin"/>
    </border>
    <border>
      <left>
        <color indexed="63"/>
      </left>
      <right style="thin"/>
      <top style="medium"/>
      <bottom>
        <color indexed="63"/>
      </bottom>
    </border>
    <border>
      <left style="medium"/>
      <right>
        <color indexed="63"/>
      </right>
      <top style="medium"/>
      <bottom style="medium"/>
    </border>
    <border>
      <left style="thick"/>
      <right>
        <color indexed="63"/>
      </right>
      <top style="thick"/>
      <bottom style="thin"/>
    </border>
    <border>
      <left>
        <color indexed="63"/>
      </left>
      <right style="thin"/>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0" fillId="2" borderId="0" xfId="0" applyFill="1" applyAlignment="1">
      <alignment/>
    </xf>
    <xf numFmtId="0" fontId="0" fillId="0" borderId="0" xfId="0" applyFill="1" applyAlignment="1">
      <alignment/>
    </xf>
    <xf numFmtId="1" fontId="0" fillId="3" borderId="1" xfId="0" applyNumberFormat="1" applyFill="1" applyBorder="1" applyAlignment="1" applyProtection="1">
      <alignment horizontal="center"/>
      <protection locked="0"/>
    </xf>
    <xf numFmtId="0" fontId="0" fillId="0" borderId="0" xfId="0" applyFill="1" applyBorder="1" applyAlignment="1">
      <alignment/>
    </xf>
    <xf numFmtId="1" fontId="0" fillId="3" borderId="2" xfId="0" applyNumberFormat="1" applyFill="1" applyBorder="1" applyAlignment="1" applyProtection="1">
      <alignment horizontal="center"/>
      <protection locked="0"/>
    </xf>
    <xf numFmtId="0" fontId="0" fillId="2" borderId="0" xfId="0" applyFill="1" applyBorder="1" applyAlignment="1">
      <alignment/>
    </xf>
    <xf numFmtId="0" fontId="8" fillId="2" borderId="0" xfId="0" applyFont="1" applyFill="1" applyBorder="1" applyAlignment="1">
      <alignment horizontal="center" vertical="top" wrapText="1"/>
    </xf>
    <xf numFmtId="0" fontId="8" fillId="2" borderId="3" xfId="0" applyFont="1" applyFill="1" applyBorder="1" applyAlignment="1">
      <alignment horizontal="left" vertical="top" wrapText="1"/>
    </xf>
    <xf numFmtId="0" fontId="0" fillId="2" borderId="0" xfId="0" applyFont="1" applyFill="1" applyAlignment="1">
      <alignment vertical="top" wrapText="1"/>
    </xf>
    <xf numFmtId="0" fontId="0" fillId="2" borderId="0" xfId="0" applyFill="1" applyAlignment="1">
      <alignment vertical="top" wrapText="1"/>
    </xf>
    <xf numFmtId="0" fontId="8" fillId="2" borderId="3" xfId="0" applyFont="1" applyFill="1" applyBorder="1" applyAlignment="1">
      <alignment vertical="top" wrapText="1"/>
    </xf>
    <xf numFmtId="0" fontId="0" fillId="2" borderId="0" xfId="0" applyFont="1" applyFill="1" applyAlignment="1">
      <alignment vertical="top" wrapText="1"/>
    </xf>
    <xf numFmtId="0" fontId="8" fillId="2" borderId="0" xfId="0" applyFont="1" applyFill="1" applyAlignment="1">
      <alignment vertical="top" wrapText="1"/>
    </xf>
    <xf numFmtId="0" fontId="0" fillId="2" borderId="0" xfId="0" applyFont="1" applyFill="1" applyAlignment="1">
      <alignment horizontal="left" vertical="top" wrapText="1" indent="1"/>
    </xf>
    <xf numFmtId="0" fontId="9" fillId="2" borderId="0" xfId="0" applyFont="1" applyFill="1" applyAlignment="1">
      <alignment horizontal="left" vertical="top" wrapText="1" indent="1"/>
    </xf>
    <xf numFmtId="0" fontId="10" fillId="4" borderId="4" xfId="0" applyFont="1" applyFill="1" applyBorder="1" applyAlignment="1">
      <alignment horizontal="center" vertical="top" wrapText="1"/>
    </xf>
    <xf numFmtId="1" fontId="0" fillId="3" borderId="3" xfId="0" applyNumberFormat="1" applyFill="1" applyBorder="1" applyAlignment="1" applyProtection="1">
      <alignment horizontal="center"/>
      <protection locked="0"/>
    </xf>
    <xf numFmtId="0" fontId="0" fillId="2" borderId="5" xfId="0" applyFill="1" applyBorder="1" applyAlignment="1">
      <alignment horizontal="center" vertical="center" wrapText="1"/>
    </xf>
    <xf numFmtId="1" fontId="0" fillId="2" borderId="6"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0" fontId="0" fillId="0" borderId="0" xfId="0" applyBorder="1" applyAlignment="1">
      <alignment/>
    </xf>
    <xf numFmtId="0" fontId="7" fillId="2" borderId="0" xfId="0" applyFont="1" applyFill="1" applyBorder="1" applyAlignment="1">
      <alignment/>
    </xf>
    <xf numFmtId="0" fontId="0" fillId="0" borderId="8" xfId="0" applyBorder="1" applyAlignment="1">
      <alignment/>
    </xf>
    <xf numFmtId="1" fontId="11" fillId="2" borderId="6" xfId="0" applyNumberFormat="1" applyFont="1"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5" xfId="0" applyFill="1" applyBorder="1" applyAlignment="1">
      <alignment horizontal="center" vertical="center"/>
    </xf>
    <xf numFmtId="0" fontId="11" fillId="4" borderId="12" xfId="0" applyFont="1" applyFill="1" applyBorder="1" applyAlignment="1">
      <alignment horizontal="left" vertical="center"/>
    </xf>
    <xf numFmtId="1" fontId="11" fillId="4" borderId="13" xfId="0" applyNumberFormat="1" applyFont="1" applyFill="1" applyBorder="1" applyAlignment="1">
      <alignment horizontal="center" vertical="center"/>
    </xf>
    <xf numFmtId="1" fontId="11" fillId="4" borderId="14" xfId="0" applyNumberFormat="1" applyFont="1" applyFill="1" applyBorder="1" applyAlignment="1">
      <alignment horizontal="center" vertical="center"/>
    </xf>
    <xf numFmtId="1" fontId="11" fillId="4" borderId="15" xfId="0" applyNumberFormat="1" applyFont="1"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4" fillId="2" borderId="4" xfId="0" applyFont="1" applyFill="1" applyBorder="1" applyAlignment="1">
      <alignment horizontal="center" vertical="center"/>
    </xf>
    <xf numFmtId="0" fontId="11" fillId="4" borderId="18" xfId="0" applyFont="1" applyFill="1" applyBorder="1" applyAlignment="1">
      <alignment horizontal="left" vertical="center"/>
    </xf>
    <xf numFmtId="1" fontId="11" fillId="4" borderId="19" xfId="0" applyNumberFormat="1" applyFont="1" applyFill="1" applyBorder="1" applyAlignment="1">
      <alignment horizontal="center" vertical="center"/>
    </xf>
    <xf numFmtId="1" fontId="11" fillId="4" borderId="20" xfId="0" applyNumberFormat="1" applyFont="1" applyFill="1" applyBorder="1" applyAlignment="1">
      <alignment horizontal="center" vertical="center"/>
    </xf>
    <xf numFmtId="0" fontId="6" fillId="4" borderId="7" xfId="0" applyFont="1" applyFill="1" applyBorder="1" applyAlignment="1">
      <alignment horizontal="left" vertical="center"/>
    </xf>
    <xf numFmtId="1" fontId="6" fillId="4" borderId="21" xfId="0" applyNumberFormat="1" applyFont="1" applyFill="1" applyBorder="1" applyAlignment="1">
      <alignment horizontal="center" vertical="center"/>
    </xf>
    <xf numFmtId="1" fontId="6" fillId="4" borderId="22" xfId="0" applyNumberFormat="1" applyFont="1" applyFill="1" applyBorder="1" applyAlignment="1">
      <alignment horizontal="center" vertical="center"/>
    </xf>
    <xf numFmtId="1" fontId="6" fillId="4" borderId="23" xfId="0" applyNumberFormat="1" applyFont="1" applyFill="1" applyBorder="1" applyAlignment="1">
      <alignment horizontal="center" vertical="center"/>
    </xf>
    <xf numFmtId="0" fontId="0" fillId="2" borderId="0" xfId="0" applyFont="1" applyFill="1" applyBorder="1" applyAlignment="1">
      <alignment horizontal="left" vertical="top" wrapText="1"/>
    </xf>
    <xf numFmtId="0" fontId="0" fillId="2" borderId="0" xfId="0" applyFill="1" applyAlignment="1">
      <alignment horizontal="left" vertical="center" wrapText="1" indent="2"/>
    </xf>
    <xf numFmtId="0" fontId="0" fillId="2" borderId="0" xfId="0" applyFont="1" applyFill="1" applyAlignment="1">
      <alignment horizontal="left" vertical="center" wrapText="1" indent="2"/>
    </xf>
    <xf numFmtId="0" fontId="0" fillId="2" borderId="0" xfId="0" applyFont="1" applyFill="1" applyAlignment="1">
      <alignment horizontal="left" vertical="top" wrapText="1" indent="2"/>
    </xf>
    <xf numFmtId="0" fontId="8" fillId="2" borderId="0" xfId="0" applyFont="1" applyFill="1" applyBorder="1" applyAlignment="1">
      <alignment vertical="top" wrapText="1"/>
    </xf>
    <xf numFmtId="1" fontId="0" fillId="3" borderId="24" xfId="0" applyNumberFormat="1" applyFill="1" applyBorder="1" applyAlignment="1" applyProtection="1">
      <alignment horizontal="center"/>
      <protection locked="0"/>
    </xf>
    <xf numFmtId="1" fontId="0" fillId="3" borderId="14" xfId="0" applyNumberFormat="1" applyFill="1" applyBorder="1" applyAlignment="1" applyProtection="1">
      <alignment horizontal="center"/>
      <protection locked="0"/>
    </xf>
    <xf numFmtId="1" fontId="0" fillId="3" borderId="15" xfId="0" applyNumberFormat="1" applyFill="1" applyBorder="1" applyAlignment="1" applyProtection="1">
      <alignment horizontal="center"/>
      <protection locked="0"/>
    </xf>
    <xf numFmtId="1" fontId="0" fillId="3" borderId="25" xfId="0" applyNumberFormat="1" applyFill="1" applyBorder="1" applyAlignment="1" applyProtection="1">
      <alignment horizontal="center"/>
      <protection locked="0"/>
    </xf>
    <xf numFmtId="1" fontId="0" fillId="3" borderId="26" xfId="0" applyNumberFormat="1" applyFill="1" applyBorder="1" applyAlignment="1" applyProtection="1">
      <alignment horizontal="center"/>
      <protection locked="0"/>
    </xf>
    <xf numFmtId="0" fontId="7" fillId="2" borderId="0" xfId="0" applyFont="1" applyFill="1" applyBorder="1" applyAlignment="1" applyProtection="1">
      <alignment/>
      <protection/>
    </xf>
    <xf numFmtId="0" fontId="0" fillId="2" borderId="0" xfId="0" applyFill="1" applyBorder="1" applyAlignment="1" applyProtection="1">
      <alignment/>
      <protection/>
    </xf>
    <xf numFmtId="0" fontId="0" fillId="0" borderId="0" xfId="0" applyFill="1" applyBorder="1" applyAlignment="1" applyProtection="1">
      <alignment/>
      <protection/>
    </xf>
    <xf numFmtId="0" fontId="0" fillId="2" borderId="0" xfId="0" applyFill="1" applyAlignment="1" applyProtection="1">
      <alignment/>
      <protection/>
    </xf>
    <xf numFmtId="0" fontId="0" fillId="0" borderId="0" xfId="0" applyAlignment="1" applyProtection="1">
      <alignment/>
      <protection/>
    </xf>
    <xf numFmtId="0" fontId="6" fillId="2" borderId="27" xfId="0" applyFont="1" applyFill="1" applyBorder="1" applyAlignment="1" applyProtection="1">
      <alignment horizontal="center" vertical="center"/>
      <protection/>
    </xf>
    <xf numFmtId="0" fontId="4" fillId="2" borderId="28" xfId="0" applyFont="1" applyFill="1" applyBorder="1" applyAlignment="1" applyProtection="1">
      <alignment horizontal="center" vertical="center"/>
      <protection/>
    </xf>
    <xf numFmtId="0" fontId="4" fillId="2" borderId="29" xfId="0" applyFont="1" applyFill="1" applyBorder="1" applyAlignment="1" applyProtection="1">
      <alignment horizontal="center" vertical="center"/>
      <protection/>
    </xf>
    <xf numFmtId="0" fontId="4" fillId="2" borderId="30" xfId="0"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protection/>
    </xf>
    <xf numFmtId="0" fontId="0" fillId="2" borderId="9" xfId="0" applyFill="1" applyBorder="1" applyAlignment="1" applyProtection="1">
      <alignment horizontal="center" vertical="center"/>
      <protection/>
    </xf>
    <xf numFmtId="0" fontId="0" fillId="2" borderId="10" xfId="0" applyFill="1" applyBorder="1" applyAlignment="1" applyProtection="1">
      <alignment horizontal="center" vertical="center" wrapText="1"/>
      <protection/>
    </xf>
    <xf numFmtId="0" fontId="0" fillId="2" borderId="31" xfId="0" applyFill="1" applyBorder="1" applyAlignment="1" applyProtection="1">
      <alignment horizontal="center" vertical="center" wrapText="1"/>
      <protection/>
    </xf>
    <xf numFmtId="0" fontId="0" fillId="2" borderId="0" xfId="0" applyFill="1" applyBorder="1" applyAlignment="1" applyProtection="1">
      <alignment horizontal="center" vertical="center" wrapText="1"/>
      <protection/>
    </xf>
    <xf numFmtId="0" fontId="0" fillId="2" borderId="9" xfId="0" applyFill="1" applyBorder="1" applyAlignment="1" applyProtection="1">
      <alignment horizontal="center" vertical="center" wrapText="1"/>
      <protection/>
    </xf>
    <xf numFmtId="0" fontId="0" fillId="2" borderId="11" xfId="0" applyFill="1" applyBorder="1" applyAlignment="1" applyProtection="1">
      <alignment horizontal="center" vertical="center" wrapText="1"/>
      <protection/>
    </xf>
    <xf numFmtId="0" fontId="3" fillId="4" borderId="13" xfId="0" applyFont="1" applyFill="1" applyBorder="1" applyAlignment="1" applyProtection="1">
      <alignment horizontal="left" shrinkToFit="1"/>
      <protection/>
    </xf>
    <xf numFmtId="0" fontId="3" fillId="4" borderId="14" xfId="0" applyFont="1" applyFill="1" applyBorder="1" applyAlignment="1" applyProtection="1">
      <alignment horizontal="center" shrinkToFit="1"/>
      <protection/>
    </xf>
    <xf numFmtId="0" fontId="3" fillId="4" borderId="15" xfId="0" applyFont="1" applyFill="1" applyBorder="1" applyAlignment="1" applyProtection="1">
      <alignment horizontal="center" shrinkToFit="1"/>
      <protection/>
    </xf>
    <xf numFmtId="1" fontId="3" fillId="2" borderId="0" xfId="0" applyNumberFormat="1" applyFont="1" applyFill="1" applyBorder="1" applyAlignment="1" applyProtection="1">
      <alignment horizontal="center"/>
      <protection/>
    </xf>
    <xf numFmtId="1" fontId="3" fillId="4" borderId="13" xfId="0" applyNumberFormat="1" applyFont="1" applyFill="1" applyBorder="1" applyAlignment="1" applyProtection="1">
      <alignment horizontal="center"/>
      <protection/>
    </xf>
    <xf numFmtId="1" fontId="3" fillId="4" borderId="14" xfId="0" applyNumberFormat="1" applyFont="1" applyFill="1" applyBorder="1" applyAlignment="1" applyProtection="1">
      <alignment horizontal="center"/>
      <protection/>
    </xf>
    <xf numFmtId="1" fontId="3" fillId="4" borderId="15" xfId="0" applyNumberFormat="1" applyFont="1" applyFill="1" applyBorder="1" applyAlignment="1" applyProtection="1">
      <alignment horizontal="center"/>
      <protection/>
    </xf>
    <xf numFmtId="1" fontId="0" fillId="2" borderId="0" xfId="0" applyNumberFormat="1" applyFill="1" applyBorder="1" applyAlignment="1" applyProtection="1">
      <alignment horizontal="center"/>
      <protection/>
    </xf>
    <xf numFmtId="0" fontId="3" fillId="4" borderId="32" xfId="0" applyFont="1" applyFill="1" applyBorder="1" applyAlignment="1" applyProtection="1">
      <alignment horizontal="center" shrinkToFit="1"/>
      <protection/>
    </xf>
    <xf numFmtId="0" fontId="3" fillId="4" borderId="33" xfId="0" applyFont="1" applyFill="1" applyBorder="1" applyAlignment="1" applyProtection="1">
      <alignment horizontal="center" shrinkToFit="1"/>
      <protection/>
    </xf>
    <xf numFmtId="1" fontId="3" fillId="4" borderId="34" xfId="0" applyNumberFormat="1" applyFont="1" applyFill="1" applyBorder="1" applyAlignment="1" applyProtection="1">
      <alignment horizontal="center"/>
      <protection/>
    </xf>
    <xf numFmtId="1" fontId="3" fillId="4" borderId="32" xfId="0" applyNumberFormat="1" applyFont="1" applyFill="1" applyBorder="1" applyAlignment="1" applyProtection="1">
      <alignment horizontal="center"/>
      <protection/>
    </xf>
    <xf numFmtId="1" fontId="3" fillId="4" borderId="33" xfId="0" applyNumberFormat="1" applyFont="1" applyFill="1" applyBorder="1" applyAlignment="1" applyProtection="1">
      <alignment horizontal="center"/>
      <protection/>
    </xf>
    <xf numFmtId="0" fontId="0" fillId="2" borderId="28" xfId="0" applyFill="1" applyBorder="1" applyAlignment="1" applyProtection="1">
      <alignment/>
      <protection/>
    </xf>
    <xf numFmtId="0" fontId="0" fillId="2" borderId="29" xfId="0" applyFill="1" applyBorder="1" applyAlignment="1" applyProtection="1">
      <alignment/>
      <protection/>
    </xf>
    <xf numFmtId="0" fontId="0" fillId="0" borderId="35" xfId="0" applyFill="1"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0" xfId="0" applyFill="1" applyAlignment="1" applyProtection="1">
      <alignment/>
      <protection/>
    </xf>
    <xf numFmtId="0" fontId="0" fillId="0" borderId="36" xfId="0" applyBorder="1" applyAlignment="1" applyProtection="1">
      <alignment/>
      <protection/>
    </xf>
    <xf numFmtId="0" fontId="5" fillId="2" borderId="27" xfId="0" applyFont="1" applyFill="1" applyBorder="1" applyAlignment="1">
      <alignment horizontal="center" vertical="top" wrapText="1"/>
    </xf>
    <xf numFmtId="0" fontId="0" fillId="0" borderId="0" xfId="0" applyFont="1" applyFill="1" applyAlignment="1">
      <alignment horizontal="left" vertical="top" wrapText="1" indent="2"/>
    </xf>
    <xf numFmtId="0" fontId="12" fillId="3" borderId="0" xfId="0" applyFont="1" applyFill="1" applyAlignment="1">
      <alignment vertical="top" wrapText="1"/>
    </xf>
    <xf numFmtId="0" fontId="5" fillId="4" borderId="4"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2" borderId="0" xfId="0" applyFont="1" applyFill="1" applyBorder="1" applyAlignment="1">
      <alignment horizontal="center" vertical="top" wrapText="1"/>
    </xf>
    <xf numFmtId="1" fontId="11" fillId="5" borderId="37" xfId="0" applyNumberFormat="1" applyFont="1" applyFill="1" applyBorder="1" applyAlignment="1" applyProtection="1">
      <alignment horizontal="center" vertical="center"/>
      <protection/>
    </xf>
    <xf numFmtId="0" fontId="0" fillId="0" borderId="0" xfId="0" applyAlignment="1" applyProtection="1">
      <alignment/>
      <protection locked="0"/>
    </xf>
    <xf numFmtId="0" fontId="0" fillId="2" borderId="35" xfId="0" applyFill="1" applyBorder="1" applyAlignment="1" applyProtection="1">
      <alignment/>
      <protection locked="0"/>
    </xf>
    <xf numFmtId="0" fontId="0" fillId="0" borderId="35" xfId="0" applyFill="1" applyBorder="1" applyAlignment="1" applyProtection="1">
      <alignment/>
      <protection locked="0"/>
    </xf>
    <xf numFmtId="0" fontId="0" fillId="0" borderId="35" xfId="0" applyBorder="1" applyAlignment="1" applyProtection="1">
      <alignment/>
      <protection locked="0"/>
    </xf>
    <xf numFmtId="0" fontId="0" fillId="0" borderId="8" xfId="0" applyBorder="1" applyAlignment="1" applyProtection="1">
      <alignment/>
      <protection locked="0"/>
    </xf>
    <xf numFmtId="0" fontId="0" fillId="0" borderId="0" xfId="0" applyFill="1" applyAlignment="1" applyProtection="1">
      <alignment/>
      <protection locked="0"/>
    </xf>
    <xf numFmtId="0" fontId="0" fillId="0" borderId="36" xfId="0" applyBorder="1" applyAlignment="1" applyProtection="1">
      <alignment/>
      <protection locked="0"/>
    </xf>
    <xf numFmtId="0" fontId="6" fillId="2" borderId="5" xfId="0" applyFont="1" applyFill="1" applyBorder="1" applyAlignment="1" applyProtection="1">
      <alignment horizontal="center" vertical="center"/>
      <protection/>
    </xf>
    <xf numFmtId="0" fontId="4" fillId="2" borderId="6" xfId="0" applyFont="1" applyFill="1" applyBorder="1" applyAlignment="1" applyProtection="1">
      <alignment horizontal="center" vertical="center"/>
      <protection/>
    </xf>
    <xf numFmtId="0" fontId="0" fillId="2" borderId="38" xfId="0" applyFill="1" applyBorder="1" applyAlignment="1" applyProtection="1">
      <alignment horizontal="center" vertical="center" wrapText="1"/>
      <protection/>
    </xf>
    <xf numFmtId="0" fontId="0" fillId="2" borderId="39" xfId="0" applyFill="1" applyBorder="1" applyAlignment="1" applyProtection="1">
      <alignment horizontal="center" vertical="center" wrapText="1"/>
      <protection/>
    </xf>
    <xf numFmtId="0" fontId="0" fillId="2" borderId="6" xfId="0" applyFill="1" applyBorder="1" applyAlignment="1" applyProtection="1">
      <alignment horizontal="center" vertical="center" wrapText="1"/>
      <protection/>
    </xf>
    <xf numFmtId="0" fontId="0" fillId="2" borderId="40" xfId="0" applyFill="1" applyBorder="1" applyAlignment="1" applyProtection="1">
      <alignment horizontal="center" vertical="center" wrapText="1"/>
      <protection/>
    </xf>
    <xf numFmtId="0" fontId="0" fillId="2" borderId="41" xfId="0" applyFill="1" applyBorder="1" applyAlignment="1" applyProtection="1">
      <alignment horizontal="center" vertical="center" wrapText="1"/>
      <protection/>
    </xf>
    <xf numFmtId="0" fontId="0" fillId="2" borderId="42" xfId="0" applyFill="1" applyBorder="1" applyAlignment="1" applyProtection="1">
      <alignment horizontal="center" vertical="center" wrapText="1"/>
      <protection/>
    </xf>
    <xf numFmtId="0" fontId="0" fillId="2" borderId="43" xfId="0" applyFill="1" applyBorder="1" applyAlignment="1" applyProtection="1">
      <alignment horizontal="center" vertical="center" wrapText="1"/>
      <protection/>
    </xf>
    <xf numFmtId="0" fontId="3" fillId="4" borderId="1" xfId="0" applyFont="1" applyFill="1" applyBorder="1" applyAlignment="1" applyProtection="1">
      <alignment horizontal="center"/>
      <protection/>
    </xf>
    <xf numFmtId="1" fontId="3" fillId="4" borderId="17" xfId="0" applyNumberFormat="1" applyFont="1" applyFill="1" applyBorder="1" applyAlignment="1" applyProtection="1">
      <alignment horizontal="center"/>
      <protection/>
    </xf>
    <xf numFmtId="1" fontId="3" fillId="4" borderId="44" xfId="0" applyNumberFormat="1" applyFont="1" applyFill="1" applyBorder="1" applyAlignment="1" applyProtection="1">
      <alignment horizontal="center"/>
      <protection/>
    </xf>
    <xf numFmtId="1" fontId="3" fillId="2" borderId="6" xfId="0" applyNumberFormat="1" applyFont="1" applyFill="1" applyBorder="1" applyAlignment="1" applyProtection="1">
      <alignment horizontal="center"/>
      <protection/>
    </xf>
    <xf numFmtId="1" fontId="3" fillId="4" borderId="3" xfId="0" applyNumberFormat="1" applyFont="1" applyFill="1" applyBorder="1" applyAlignment="1" applyProtection="1">
      <alignment horizontal="center"/>
      <protection/>
    </xf>
    <xf numFmtId="1" fontId="3" fillId="4" borderId="2" xfId="0" applyNumberFormat="1" applyFont="1" applyFill="1" applyBorder="1" applyAlignment="1" applyProtection="1">
      <alignment horizontal="center"/>
      <protection/>
    </xf>
    <xf numFmtId="0" fontId="3" fillId="4" borderId="24" xfId="0" applyFont="1" applyFill="1" applyBorder="1" applyAlignment="1" applyProtection="1">
      <alignment horizontal="center"/>
      <protection/>
    </xf>
    <xf numFmtId="1" fontId="3" fillId="4" borderId="1" xfId="0" applyNumberFormat="1" applyFont="1" applyFill="1" applyBorder="1" applyAlignment="1" applyProtection="1">
      <alignment horizontal="center"/>
      <protection/>
    </xf>
    <xf numFmtId="0" fontId="3" fillId="4" borderId="14" xfId="0" applyFont="1" applyFill="1" applyBorder="1" applyAlignment="1" applyProtection="1">
      <alignment horizontal="center"/>
      <protection/>
    </xf>
    <xf numFmtId="0" fontId="3" fillId="4" borderId="15" xfId="0" applyFont="1" applyFill="1" applyBorder="1" applyAlignment="1" applyProtection="1">
      <alignment horizontal="center"/>
      <protection/>
    </xf>
    <xf numFmtId="0" fontId="3" fillId="4" borderId="38" xfId="0" applyFont="1" applyFill="1" applyBorder="1" applyAlignment="1" applyProtection="1">
      <alignment horizontal="center"/>
      <protection/>
    </xf>
    <xf numFmtId="1" fontId="3" fillId="4" borderId="38" xfId="0" applyNumberFormat="1" applyFont="1" applyFill="1" applyBorder="1" applyAlignment="1" applyProtection="1">
      <alignment horizontal="center"/>
      <protection/>
    </xf>
    <xf numFmtId="1" fontId="3" fillId="4" borderId="39" xfId="0" applyNumberFormat="1" applyFont="1" applyFill="1" applyBorder="1" applyAlignment="1" applyProtection="1">
      <alignment horizontal="center"/>
      <protection/>
    </xf>
    <xf numFmtId="1" fontId="3" fillId="4" borderId="29" xfId="0" applyNumberFormat="1" applyFont="1" applyFill="1" applyBorder="1" applyAlignment="1" applyProtection="1">
      <alignment horizontal="center"/>
      <protection/>
    </xf>
    <xf numFmtId="1" fontId="3" fillId="4" borderId="45" xfId="0" applyNumberFormat="1" applyFont="1" applyFill="1" applyBorder="1" applyAlignment="1" applyProtection="1">
      <alignment horizontal="center"/>
      <protection/>
    </xf>
    <xf numFmtId="0" fontId="3" fillId="4" borderId="32" xfId="0" applyFont="1" applyFill="1" applyBorder="1" applyAlignment="1" applyProtection="1">
      <alignment horizontal="center"/>
      <protection/>
    </xf>
    <xf numFmtId="0" fontId="3" fillId="4" borderId="33" xfId="0" applyFont="1" applyFill="1" applyBorder="1" applyAlignment="1" applyProtection="1">
      <alignment horizontal="center"/>
      <protection/>
    </xf>
    <xf numFmtId="0" fontId="14" fillId="0" borderId="46" xfId="0" applyFont="1" applyFill="1" applyBorder="1" applyAlignment="1" applyProtection="1">
      <alignment horizontal="center" vertical="center" wrapText="1"/>
      <protection/>
    </xf>
    <xf numFmtId="0" fontId="0" fillId="0" borderId="0" xfId="0" applyAlignment="1" applyProtection="1">
      <alignment/>
      <protection/>
    </xf>
    <xf numFmtId="0" fontId="14" fillId="2" borderId="47" xfId="0" applyFont="1" applyFill="1" applyBorder="1" applyAlignment="1" applyProtection="1">
      <alignment horizontal="left" vertical="top" indent="1" shrinkToFit="1"/>
      <protection/>
    </xf>
    <xf numFmtId="0" fontId="14" fillId="2" borderId="48" xfId="0" applyFont="1" applyFill="1" applyBorder="1" applyAlignment="1" applyProtection="1">
      <alignment vertical="top"/>
      <protection/>
    </xf>
    <xf numFmtId="1" fontId="15" fillId="4" borderId="49" xfId="0" applyNumberFormat="1" applyFont="1" applyFill="1" applyBorder="1" applyAlignment="1" applyProtection="1">
      <alignment horizontal="center" vertical="center"/>
      <protection/>
    </xf>
    <xf numFmtId="0" fontId="14" fillId="2" borderId="50" xfId="0" applyFont="1" applyFill="1" applyBorder="1" applyAlignment="1" applyProtection="1">
      <alignment horizontal="left" vertical="top" indent="1" shrinkToFit="1"/>
      <protection/>
    </xf>
    <xf numFmtId="0" fontId="14" fillId="2" borderId="51" xfId="0" applyFont="1" applyFill="1" applyBorder="1" applyAlignment="1" applyProtection="1">
      <alignment vertical="top"/>
      <protection/>
    </xf>
    <xf numFmtId="1" fontId="15" fillId="4" borderId="52" xfId="0" applyNumberFormat="1" applyFont="1" applyFill="1" applyBorder="1" applyAlignment="1" applyProtection="1">
      <alignment horizontal="center" vertical="center"/>
      <protection/>
    </xf>
    <xf numFmtId="0" fontId="4" fillId="2" borderId="38" xfId="0" applyFont="1" applyFill="1" applyBorder="1" applyAlignment="1" applyProtection="1">
      <alignment horizontal="center" vertical="center" wrapText="1"/>
      <protection/>
    </xf>
    <xf numFmtId="0" fontId="15" fillId="0" borderId="0" xfId="0" applyFont="1" applyAlignment="1" applyProtection="1">
      <alignment/>
      <protection/>
    </xf>
    <xf numFmtId="0" fontId="0" fillId="2" borderId="53" xfId="0" applyFill="1" applyBorder="1" applyAlignment="1" applyProtection="1">
      <alignment horizontal="center" vertical="center"/>
      <protection/>
    </xf>
    <xf numFmtId="0" fontId="3" fillId="4" borderId="54" xfId="0" applyFont="1" applyFill="1" applyBorder="1" applyAlignment="1" applyProtection="1">
      <alignment horizontal="left" shrinkToFit="1"/>
      <protection/>
    </xf>
    <xf numFmtId="0" fontId="3" fillId="4" borderId="53" xfId="0" applyFont="1" applyFill="1" applyBorder="1" applyAlignment="1" applyProtection="1">
      <alignment horizontal="left" shrinkToFit="1"/>
      <protection/>
    </xf>
    <xf numFmtId="1" fontId="0" fillId="3" borderId="54" xfId="0" applyNumberFormat="1" applyFill="1" applyBorder="1" applyAlignment="1" applyProtection="1">
      <alignment horizontal="left" shrinkToFit="1"/>
      <protection locked="0"/>
    </xf>
    <xf numFmtId="0" fontId="3" fillId="4" borderId="55" xfId="0" applyFont="1" applyFill="1" applyBorder="1" applyAlignment="1" applyProtection="1">
      <alignment horizontal="left" shrinkToFit="1"/>
      <protection/>
    </xf>
    <xf numFmtId="0" fontId="0" fillId="2" borderId="41" xfId="0" applyFill="1" applyBorder="1" applyAlignment="1" applyProtection="1">
      <alignment horizontal="center" vertical="center"/>
      <protection/>
    </xf>
    <xf numFmtId="0" fontId="3" fillId="4" borderId="1" xfId="0" applyFont="1" applyFill="1" applyBorder="1" applyAlignment="1" applyProtection="1">
      <alignment horizontal="left" shrinkToFit="1"/>
      <protection/>
    </xf>
    <xf numFmtId="0" fontId="3" fillId="4" borderId="38" xfId="0" applyFont="1" applyFill="1" applyBorder="1" applyAlignment="1" applyProtection="1">
      <alignment horizontal="left" shrinkToFit="1"/>
      <protection/>
    </xf>
    <xf numFmtId="0" fontId="0" fillId="2" borderId="56" xfId="0" applyFill="1" applyBorder="1" applyAlignment="1" applyProtection="1">
      <alignment horizontal="center" vertical="center"/>
      <protection/>
    </xf>
    <xf numFmtId="0" fontId="3" fillId="4" borderId="48" xfId="0" applyFont="1" applyFill="1" applyBorder="1" applyAlignment="1" applyProtection="1">
      <alignment horizontal="left" shrinkToFit="1"/>
      <protection/>
    </xf>
    <xf numFmtId="0" fontId="8" fillId="2" borderId="0" xfId="0" applyFont="1" applyFill="1" applyAlignment="1">
      <alignment horizontal="left" vertical="top" wrapText="1" indent="1"/>
    </xf>
    <xf numFmtId="0" fontId="4" fillId="0" borderId="0" xfId="0" applyFont="1" applyFill="1" applyAlignment="1">
      <alignment horizontal="left" vertical="top" wrapText="1" indent="2"/>
    </xf>
    <xf numFmtId="0" fontId="17" fillId="4" borderId="4" xfId="0" applyFont="1" applyFill="1" applyBorder="1" applyAlignment="1">
      <alignment horizontal="center" vertical="center" wrapText="1"/>
    </xf>
    <xf numFmtId="0" fontId="19" fillId="2" borderId="0" xfId="0" applyFont="1" applyFill="1" applyAlignment="1">
      <alignment horizontal="left" vertical="center" wrapText="1" indent="2"/>
    </xf>
    <xf numFmtId="0" fontId="0" fillId="2" borderId="57" xfId="0" applyFont="1" applyFill="1" applyBorder="1" applyAlignment="1" applyProtection="1">
      <alignment horizontal="center" vertical="center"/>
      <protection/>
    </xf>
    <xf numFmtId="0" fontId="0" fillId="2" borderId="35" xfId="0" applyFont="1" applyFill="1" applyBorder="1" applyAlignment="1" applyProtection="1">
      <alignment horizontal="center" vertical="center"/>
      <protection/>
    </xf>
    <xf numFmtId="0" fontId="0" fillId="2" borderId="8" xfId="0" applyFont="1" applyFill="1" applyBorder="1" applyAlignment="1" applyProtection="1">
      <alignment horizontal="center" vertical="center"/>
      <protection/>
    </xf>
    <xf numFmtId="0" fontId="6" fillId="2" borderId="57" xfId="0" applyFont="1" applyFill="1" applyBorder="1" applyAlignment="1" applyProtection="1">
      <alignment horizontal="center" vertical="center"/>
      <protection/>
    </xf>
    <xf numFmtId="0" fontId="6" fillId="2" borderId="35" xfId="0" applyFont="1" applyFill="1" applyBorder="1" applyAlignment="1" applyProtection="1">
      <alignment horizontal="center" vertical="center"/>
      <protection/>
    </xf>
    <xf numFmtId="0" fontId="6" fillId="2" borderId="8" xfId="0" applyFont="1" applyFill="1" applyBorder="1" applyAlignment="1" applyProtection="1">
      <alignment horizontal="center" vertical="center"/>
      <protection/>
    </xf>
    <xf numFmtId="0" fontId="14" fillId="0" borderId="58" xfId="0" applyFont="1" applyFill="1" applyBorder="1" applyAlignment="1" applyProtection="1">
      <alignment horizontal="left" vertical="top" wrapText="1"/>
      <protection/>
    </xf>
    <xf numFmtId="0" fontId="14" fillId="0" borderId="59" xfId="0" applyFont="1" applyFill="1" applyBorder="1" applyAlignment="1" applyProtection="1">
      <alignment horizontal="left" vertical="top" wrapText="1"/>
      <protection/>
    </xf>
    <xf numFmtId="0" fontId="0" fillId="2" borderId="57"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8"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4"/>
  <sheetViews>
    <sheetView tabSelected="1" view="pageBreakPreview" zoomScale="115" zoomScaleSheetLayoutView="115" workbookViewId="0" topLeftCell="A1">
      <selection activeCell="A6" sqref="A6"/>
    </sheetView>
  </sheetViews>
  <sheetFormatPr defaultColWidth="9.140625" defaultRowHeight="12.75"/>
  <cols>
    <col min="1" max="1" width="102.57421875" style="0" customWidth="1"/>
  </cols>
  <sheetData>
    <row r="1" ht="39" customHeight="1" thickBot="1">
      <c r="A1" s="151" t="s">
        <v>75</v>
      </c>
    </row>
    <row r="2" ht="66.75" customHeight="1">
      <c r="A2" s="152" t="s">
        <v>77</v>
      </c>
    </row>
    <row r="3" ht="45.75" customHeight="1">
      <c r="A3" s="152" t="s">
        <v>47</v>
      </c>
    </row>
    <row r="4" ht="99.75" customHeight="1">
      <c r="A4" s="152" t="s">
        <v>76</v>
      </c>
    </row>
  </sheetData>
  <sheetProtection password="C578"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5"/>
  <sheetViews>
    <sheetView view="pageBreakPreview" zoomScaleSheetLayoutView="100" workbookViewId="0" topLeftCell="A1">
      <selection activeCell="A11" sqref="A11:A12"/>
    </sheetView>
  </sheetViews>
  <sheetFormatPr defaultColWidth="9.140625" defaultRowHeight="12.75"/>
  <cols>
    <col min="1" max="1" width="102.57421875" style="10" customWidth="1"/>
  </cols>
  <sheetData>
    <row r="1" ht="35.25" customHeight="1" thickBot="1">
      <c r="A1" s="16" t="s">
        <v>59</v>
      </c>
    </row>
    <row r="2" ht="12.75">
      <c r="A2" s="7"/>
    </row>
    <row r="3" ht="25.5">
      <c r="A3" s="43" t="s">
        <v>56</v>
      </c>
    </row>
    <row r="4" ht="12.75">
      <c r="A4" s="7"/>
    </row>
    <row r="5" ht="12.75">
      <c r="A5" s="8" t="s">
        <v>5</v>
      </c>
    </row>
    <row r="6" ht="12.75">
      <c r="A6" s="9"/>
    </row>
    <row r="7" ht="25.5">
      <c r="A7" s="9" t="s">
        <v>52</v>
      </c>
    </row>
    <row r="8" ht="12.75">
      <c r="A8" s="9"/>
    </row>
    <row r="9" ht="13.5" customHeight="1">
      <c r="A9" s="8" t="s">
        <v>25</v>
      </c>
    </row>
    <row r="10" ht="14.25" customHeight="1">
      <c r="A10" s="14" t="s">
        <v>57</v>
      </c>
    </row>
    <row r="11" ht="23.25" customHeight="1">
      <c r="A11" s="45" t="s">
        <v>47</v>
      </c>
    </row>
    <row r="12" ht="67.5" customHeight="1">
      <c r="A12" s="44" t="s">
        <v>54</v>
      </c>
    </row>
    <row r="13" ht="12.75">
      <c r="A13" s="11" t="s">
        <v>6</v>
      </c>
    </row>
    <row r="14" ht="12.75">
      <c r="A14" s="47"/>
    </row>
    <row r="15" ht="33.75" customHeight="1">
      <c r="A15" s="12" t="s">
        <v>44</v>
      </c>
    </row>
    <row r="16" ht="190.5" customHeight="1">
      <c r="A16" s="46" t="s">
        <v>55</v>
      </c>
    </row>
    <row r="17" ht="12.75">
      <c r="A17" s="12"/>
    </row>
    <row r="18" ht="44.25" customHeight="1">
      <c r="A18" s="13" t="s">
        <v>26</v>
      </c>
    </row>
    <row r="19" ht="13.5" thickBot="1"/>
    <row r="20" ht="16.5" thickBot="1">
      <c r="A20" s="92" t="s">
        <v>27</v>
      </c>
    </row>
    <row r="21" ht="15.75">
      <c r="A21" s="89"/>
    </row>
    <row r="22" ht="38.25">
      <c r="A22" s="10" t="s">
        <v>48</v>
      </c>
    </row>
    <row r="23" ht="12.75">
      <c r="A23" s="12"/>
    </row>
    <row r="24" ht="63" customHeight="1">
      <c r="A24" s="12" t="s">
        <v>71</v>
      </c>
    </row>
    <row r="25" ht="21.75" customHeight="1">
      <c r="A25" s="149" t="s">
        <v>72</v>
      </c>
    </row>
    <row r="26" ht="16.5" customHeight="1">
      <c r="A26" s="149" t="s">
        <v>73</v>
      </c>
    </row>
    <row r="27" ht="43.5" customHeight="1">
      <c r="A27" s="150" t="s">
        <v>74</v>
      </c>
    </row>
    <row r="28" ht="55.5" customHeight="1">
      <c r="A28" s="15" t="s">
        <v>70</v>
      </c>
    </row>
    <row r="29" ht="27" customHeight="1">
      <c r="A29" s="15" t="s">
        <v>46</v>
      </c>
    </row>
    <row r="30" ht="31.5" customHeight="1">
      <c r="A30" s="15" t="s">
        <v>58</v>
      </c>
    </row>
    <row r="31" ht="63.75">
      <c r="A31" s="15" t="s">
        <v>49</v>
      </c>
    </row>
    <row r="32" ht="12.75">
      <c r="A32" s="90"/>
    </row>
    <row r="33" ht="29.25" customHeight="1">
      <c r="A33" s="91" t="s">
        <v>29</v>
      </c>
    </row>
    <row r="34" ht="6.75" customHeight="1" thickBot="1">
      <c r="A34" s="9"/>
    </row>
    <row r="35" ht="16.5" thickBot="1">
      <c r="A35" s="92" t="s">
        <v>28</v>
      </c>
    </row>
    <row r="36" ht="12.75">
      <c r="A36" s="13"/>
    </row>
    <row r="37" ht="71.25" customHeight="1">
      <c r="A37" s="9" t="s">
        <v>50</v>
      </c>
    </row>
    <row r="38" ht="13.5" thickBot="1"/>
    <row r="39" ht="16.5" thickBot="1">
      <c r="A39" s="92" t="s">
        <v>40</v>
      </c>
    </row>
    <row r="40" s="2" customFormat="1" ht="15.75">
      <c r="A40" s="94"/>
    </row>
    <row r="41" s="2" customFormat="1" ht="38.25">
      <c r="A41" s="43" t="s">
        <v>53</v>
      </c>
    </row>
    <row r="42" ht="20.25" customHeight="1" thickBot="1"/>
    <row r="43" ht="16.5" thickBot="1">
      <c r="A43" s="92" t="s">
        <v>42</v>
      </c>
    </row>
    <row r="44" ht="9.75" customHeight="1">
      <c r="A44" s="93"/>
    </row>
    <row r="45" ht="63.75">
      <c r="A45" s="10" t="s">
        <v>45</v>
      </c>
    </row>
  </sheetData>
  <sheetProtection password="C578" sheet="1" objects="1" scenarios="1"/>
  <printOptions/>
  <pageMargins left="0.75" right="0.75" top="0.97" bottom="1" header="0.5" footer="0.5"/>
  <pageSetup horizontalDpi="600" verticalDpi="600" orientation="portrait" scale="97" r:id="rId1"/>
  <headerFooter alignWithMargins="0">
    <oddFooter>&amp;L&amp;A&amp;RPage &amp;P of &amp;N</oddFooter>
  </headerFooter>
  <rowBreaks count="1" manualBreakCount="1">
    <brk id="22" max="0" man="1"/>
  </rowBreaks>
</worksheet>
</file>

<file path=xl/worksheets/sheet3.xml><?xml version="1.0" encoding="utf-8"?>
<worksheet xmlns="http://schemas.openxmlformats.org/spreadsheetml/2006/main" xmlns:r="http://schemas.openxmlformats.org/officeDocument/2006/relationships">
  <sheetPr codeName="Sheet1"/>
  <dimension ref="A1:M257"/>
  <sheetViews>
    <sheetView view="pageBreakPreview" zoomScale="90" zoomScaleNormal="85" zoomScaleSheetLayoutView="90" workbookViewId="0" topLeftCell="A1">
      <pane ySplit="5" topLeftCell="BM6" activePane="bottomLeft" state="frozen"/>
      <selection pane="topLeft" activeCell="A1" sqref="A1"/>
      <selection pane="bottomLeft" activeCell="D19" sqref="D19"/>
    </sheetView>
  </sheetViews>
  <sheetFormatPr defaultColWidth="9.140625" defaultRowHeight="12.75"/>
  <cols>
    <col min="1" max="2" width="19.7109375" style="96" customWidth="1"/>
    <col min="3" max="3" width="8.57421875" style="96" customWidth="1"/>
    <col min="4" max="4" width="15.57421875" style="96" customWidth="1"/>
    <col min="5" max="5" width="18.8515625" style="96" customWidth="1"/>
    <col min="6" max="6" width="0.71875" style="101" customWidth="1"/>
    <col min="7" max="7" width="11.7109375" style="96" customWidth="1"/>
    <col min="8" max="9" width="12.140625" style="96" customWidth="1"/>
    <col min="10" max="10" width="10.7109375" style="102" customWidth="1"/>
    <col min="11" max="11" width="11.140625" style="96" customWidth="1"/>
    <col min="12" max="12" width="11.8515625" style="96" customWidth="1"/>
    <col min="13" max="13" width="15.7109375" style="96" customWidth="1"/>
    <col min="14" max="16384" width="9.140625" style="96" customWidth="1"/>
  </cols>
  <sheetData>
    <row r="1" spans="1:13" ht="18">
      <c r="A1" s="53" t="s">
        <v>60</v>
      </c>
      <c r="B1" s="53"/>
      <c r="C1" s="54"/>
      <c r="D1" s="54"/>
      <c r="E1" s="54"/>
      <c r="F1" s="55"/>
      <c r="G1" s="54"/>
      <c r="H1" s="54"/>
      <c r="I1" s="54"/>
      <c r="J1" s="54"/>
      <c r="K1" s="56"/>
      <c r="L1" s="56"/>
      <c r="M1" s="56"/>
    </row>
    <row r="2" spans="1:13" ht="13.5" customHeight="1" thickBot="1">
      <c r="A2" s="54"/>
      <c r="B2" s="54"/>
      <c r="C2" s="54"/>
      <c r="D2" s="54"/>
      <c r="E2" s="54"/>
      <c r="F2" s="55"/>
      <c r="G2" s="54"/>
      <c r="H2" s="54"/>
      <c r="I2" s="54"/>
      <c r="J2" s="54"/>
      <c r="K2" s="56"/>
      <c r="L2" s="56"/>
      <c r="M2" s="56"/>
    </row>
    <row r="3" spans="1:13" ht="15.75" thickBot="1">
      <c r="A3" s="157" t="s">
        <v>10</v>
      </c>
      <c r="B3" s="157"/>
      <c r="C3" s="157"/>
      <c r="D3" s="157"/>
      <c r="E3" s="158"/>
      <c r="F3" s="103"/>
      <c r="G3" s="156" t="s">
        <v>22</v>
      </c>
      <c r="H3" s="157"/>
      <c r="I3" s="157"/>
      <c r="J3" s="157"/>
      <c r="K3" s="157"/>
      <c r="L3" s="157"/>
      <c r="M3" s="158"/>
    </row>
    <row r="4" spans="1:13" ht="19.5" customHeight="1" thickBot="1">
      <c r="A4" s="60"/>
      <c r="B4" s="60"/>
      <c r="C4" s="60"/>
      <c r="D4" s="60"/>
      <c r="E4" s="60"/>
      <c r="F4" s="104"/>
      <c r="G4" s="153" t="s">
        <v>23</v>
      </c>
      <c r="H4" s="154"/>
      <c r="I4" s="154"/>
      <c r="J4" s="154"/>
      <c r="K4" s="154"/>
      <c r="L4" s="154"/>
      <c r="M4" s="155"/>
    </row>
    <row r="5" spans="1:13" ht="75.75" customHeight="1" thickBot="1">
      <c r="A5" s="144" t="s">
        <v>65</v>
      </c>
      <c r="B5" s="139" t="s">
        <v>66</v>
      </c>
      <c r="C5" s="105" t="s">
        <v>7</v>
      </c>
      <c r="D5" s="137" t="s">
        <v>61</v>
      </c>
      <c r="E5" s="106" t="s">
        <v>15</v>
      </c>
      <c r="F5" s="107"/>
      <c r="G5" s="108" t="s">
        <v>39</v>
      </c>
      <c r="H5" s="109" t="s">
        <v>51</v>
      </c>
      <c r="I5" s="110" t="s">
        <v>14</v>
      </c>
      <c r="J5" s="109" t="s">
        <v>0</v>
      </c>
      <c r="K5" s="109" t="s">
        <v>1</v>
      </c>
      <c r="L5" s="109" t="s">
        <v>2</v>
      </c>
      <c r="M5" s="111" t="s">
        <v>3</v>
      </c>
    </row>
    <row r="6" spans="1:13" ht="12.75">
      <c r="A6" s="145" t="s">
        <v>67</v>
      </c>
      <c r="B6" s="143" t="s">
        <v>13</v>
      </c>
      <c r="C6" s="112" t="s">
        <v>8</v>
      </c>
      <c r="D6" s="113">
        <v>34</v>
      </c>
      <c r="E6" s="114">
        <v>16</v>
      </c>
      <c r="F6" s="115"/>
      <c r="G6" s="116">
        <v>2</v>
      </c>
      <c r="H6" s="117">
        <v>0</v>
      </c>
      <c r="I6" s="117">
        <v>10</v>
      </c>
      <c r="J6" s="112">
        <v>4</v>
      </c>
      <c r="K6" s="112">
        <v>1</v>
      </c>
      <c r="L6" s="112">
        <v>1</v>
      </c>
      <c r="M6" s="118">
        <v>2</v>
      </c>
    </row>
    <row r="7" spans="1:13" ht="12.75">
      <c r="A7" s="145" t="s">
        <v>68</v>
      </c>
      <c r="B7" s="140" t="s">
        <v>11</v>
      </c>
      <c r="C7" s="112" t="s">
        <v>9</v>
      </c>
      <c r="D7" s="119">
        <v>14</v>
      </c>
      <c r="E7" s="117">
        <v>10</v>
      </c>
      <c r="F7" s="115"/>
      <c r="G7" s="116">
        <v>0</v>
      </c>
      <c r="H7" s="117">
        <v>4</v>
      </c>
      <c r="I7" s="117">
        <v>4</v>
      </c>
      <c r="J7" s="120">
        <v>1</v>
      </c>
      <c r="K7" s="120">
        <v>1</v>
      </c>
      <c r="L7" s="120">
        <v>0</v>
      </c>
      <c r="M7" s="121">
        <v>0</v>
      </c>
    </row>
    <row r="8" spans="1:13" ht="13.5" thickBot="1">
      <c r="A8" s="146" t="s">
        <v>69</v>
      </c>
      <c r="B8" s="141" t="s">
        <v>12</v>
      </c>
      <c r="C8" s="122" t="s">
        <v>9</v>
      </c>
      <c r="D8" s="123">
        <v>6</v>
      </c>
      <c r="E8" s="124">
        <v>6</v>
      </c>
      <c r="F8" s="115"/>
      <c r="G8" s="125">
        <v>0</v>
      </c>
      <c r="H8" s="124">
        <v>0</v>
      </c>
      <c r="I8" s="126">
        <v>3</v>
      </c>
      <c r="J8" s="127">
        <v>0</v>
      </c>
      <c r="K8" s="127">
        <v>0</v>
      </c>
      <c r="L8" s="127">
        <v>1</v>
      </c>
      <c r="M8" s="128">
        <v>0</v>
      </c>
    </row>
    <row r="9" spans="1:13" ht="12.75">
      <c r="A9" s="142"/>
      <c r="B9" s="142"/>
      <c r="C9" s="3"/>
      <c r="D9" s="3"/>
      <c r="E9" s="5"/>
      <c r="F9" s="19"/>
      <c r="G9" s="17"/>
      <c r="H9" s="5"/>
      <c r="I9" s="5"/>
      <c r="J9" s="3"/>
      <c r="K9" s="3"/>
      <c r="L9" s="3"/>
      <c r="M9" s="48"/>
    </row>
    <row r="10" spans="1:13" ht="12.75">
      <c r="A10" s="142"/>
      <c r="B10" s="142"/>
      <c r="C10" s="3"/>
      <c r="D10" s="3"/>
      <c r="E10" s="5"/>
      <c r="F10" s="19"/>
      <c r="G10" s="17"/>
      <c r="H10" s="5"/>
      <c r="I10" s="5"/>
      <c r="J10" s="49"/>
      <c r="K10" s="49"/>
      <c r="L10" s="49"/>
      <c r="M10" s="50"/>
    </row>
    <row r="11" spans="1:13" ht="12.75">
      <c r="A11" s="142"/>
      <c r="B11" s="142"/>
      <c r="C11" s="3"/>
      <c r="D11" s="3"/>
      <c r="E11" s="5"/>
      <c r="F11" s="19"/>
      <c r="G11" s="17"/>
      <c r="H11" s="5"/>
      <c r="I11" s="5"/>
      <c r="J11" s="49"/>
      <c r="K11" s="49"/>
      <c r="L11" s="49"/>
      <c r="M11" s="50"/>
    </row>
    <row r="12" spans="1:13" ht="12.75">
      <c r="A12" s="142"/>
      <c r="B12" s="142"/>
      <c r="C12" s="3"/>
      <c r="D12" s="3"/>
      <c r="E12" s="5"/>
      <c r="F12" s="19"/>
      <c r="G12" s="17"/>
      <c r="H12" s="5"/>
      <c r="I12" s="5"/>
      <c r="J12" s="49"/>
      <c r="K12" s="49"/>
      <c r="L12" s="49"/>
      <c r="M12" s="50"/>
    </row>
    <row r="13" spans="1:13" ht="12.75">
      <c r="A13" s="142"/>
      <c r="B13" s="142"/>
      <c r="C13" s="3"/>
      <c r="D13" s="3"/>
      <c r="E13" s="5"/>
      <c r="F13" s="19"/>
      <c r="G13" s="17"/>
      <c r="H13" s="5"/>
      <c r="I13" s="5"/>
      <c r="J13" s="49"/>
      <c r="K13" s="49"/>
      <c r="L13" s="49"/>
      <c r="M13" s="50"/>
    </row>
    <row r="14" spans="1:13" ht="12.75">
      <c r="A14" s="142"/>
      <c r="B14" s="142"/>
      <c r="C14" s="3"/>
      <c r="D14" s="3"/>
      <c r="E14" s="5"/>
      <c r="F14" s="19"/>
      <c r="G14" s="17"/>
      <c r="H14" s="5"/>
      <c r="I14" s="5"/>
      <c r="J14" s="49"/>
      <c r="K14" s="49"/>
      <c r="L14" s="49"/>
      <c r="M14" s="50"/>
    </row>
    <row r="15" spans="1:13" ht="12.75">
      <c r="A15" s="142"/>
      <c r="B15" s="142"/>
      <c r="C15" s="3"/>
      <c r="D15" s="3"/>
      <c r="E15" s="5"/>
      <c r="F15" s="19"/>
      <c r="G15" s="17"/>
      <c r="H15" s="5"/>
      <c r="I15" s="5"/>
      <c r="J15" s="49"/>
      <c r="K15" s="49"/>
      <c r="L15" s="49"/>
      <c r="M15" s="50"/>
    </row>
    <row r="16" spans="1:13" ht="12.75">
      <c r="A16" s="142"/>
      <c r="B16" s="142"/>
      <c r="C16" s="3"/>
      <c r="D16" s="3"/>
      <c r="E16" s="5"/>
      <c r="F16" s="19"/>
      <c r="G16" s="17"/>
      <c r="H16" s="5"/>
      <c r="I16" s="5"/>
      <c r="J16" s="49"/>
      <c r="K16" s="49"/>
      <c r="L16" s="49"/>
      <c r="M16" s="50"/>
    </row>
    <row r="17" spans="1:13" ht="12.75">
      <c r="A17" s="142"/>
      <c r="B17" s="142"/>
      <c r="C17" s="3"/>
      <c r="D17" s="3"/>
      <c r="E17" s="5"/>
      <c r="F17" s="19"/>
      <c r="G17" s="17"/>
      <c r="H17" s="5"/>
      <c r="I17" s="5"/>
      <c r="J17" s="49"/>
      <c r="K17" s="49"/>
      <c r="L17" s="49"/>
      <c r="M17" s="50"/>
    </row>
    <row r="18" spans="1:13" ht="12.75">
      <c r="A18" s="142"/>
      <c r="B18" s="142"/>
      <c r="C18" s="3"/>
      <c r="D18" s="3"/>
      <c r="E18" s="5"/>
      <c r="F18" s="19"/>
      <c r="G18" s="17"/>
      <c r="H18" s="5"/>
      <c r="I18" s="5"/>
      <c r="J18" s="49"/>
      <c r="K18" s="49"/>
      <c r="L18" s="49"/>
      <c r="M18" s="50"/>
    </row>
    <row r="19" spans="1:13" ht="12.75">
      <c r="A19" s="142"/>
      <c r="B19" s="142"/>
      <c r="C19" s="3"/>
      <c r="D19" s="3"/>
      <c r="E19" s="5"/>
      <c r="F19" s="19"/>
      <c r="G19" s="17"/>
      <c r="H19" s="5"/>
      <c r="I19" s="5"/>
      <c r="J19" s="49"/>
      <c r="K19" s="49"/>
      <c r="L19" s="49"/>
      <c r="M19" s="50"/>
    </row>
    <row r="20" spans="1:13" ht="12.75">
      <c r="A20" s="142"/>
      <c r="B20" s="142"/>
      <c r="C20" s="3"/>
      <c r="D20" s="3"/>
      <c r="E20" s="5"/>
      <c r="F20" s="19"/>
      <c r="G20" s="17"/>
      <c r="H20" s="5"/>
      <c r="I20" s="5"/>
      <c r="J20" s="49"/>
      <c r="K20" s="49"/>
      <c r="L20" s="49"/>
      <c r="M20" s="50"/>
    </row>
    <row r="21" spans="1:13" ht="12.75">
      <c r="A21" s="142"/>
      <c r="B21" s="142"/>
      <c r="C21" s="3"/>
      <c r="D21" s="3"/>
      <c r="E21" s="5"/>
      <c r="F21" s="19"/>
      <c r="G21" s="17"/>
      <c r="H21" s="5"/>
      <c r="I21" s="5"/>
      <c r="J21" s="49"/>
      <c r="K21" s="49"/>
      <c r="L21" s="49"/>
      <c r="M21" s="50"/>
    </row>
    <row r="22" spans="1:13" ht="12.75">
      <c r="A22" s="142"/>
      <c r="B22" s="142"/>
      <c r="C22" s="3"/>
      <c r="D22" s="3"/>
      <c r="E22" s="5"/>
      <c r="F22" s="19"/>
      <c r="G22" s="17"/>
      <c r="H22" s="5"/>
      <c r="I22" s="5"/>
      <c r="J22" s="49"/>
      <c r="K22" s="49"/>
      <c r="L22" s="49"/>
      <c r="M22" s="50"/>
    </row>
    <row r="23" spans="1:13" ht="12.75">
      <c r="A23" s="142"/>
      <c r="B23" s="142"/>
      <c r="C23" s="3"/>
      <c r="D23" s="3"/>
      <c r="E23" s="5"/>
      <c r="F23" s="19"/>
      <c r="G23" s="17"/>
      <c r="H23" s="5"/>
      <c r="I23" s="5"/>
      <c r="J23" s="49"/>
      <c r="K23" s="49"/>
      <c r="L23" s="49"/>
      <c r="M23" s="50"/>
    </row>
    <row r="24" spans="1:13" ht="12.75">
      <c r="A24" s="142"/>
      <c r="B24" s="142"/>
      <c r="C24" s="3"/>
      <c r="D24" s="3"/>
      <c r="E24" s="5"/>
      <c r="F24" s="19"/>
      <c r="G24" s="17"/>
      <c r="H24" s="5"/>
      <c r="I24" s="5"/>
      <c r="J24" s="49"/>
      <c r="K24" s="49"/>
      <c r="L24" s="49"/>
      <c r="M24" s="50"/>
    </row>
    <row r="25" spans="1:13" ht="12.75">
      <c r="A25" s="142"/>
      <c r="B25" s="142"/>
      <c r="C25" s="3"/>
      <c r="D25" s="3"/>
      <c r="E25" s="5"/>
      <c r="F25" s="19"/>
      <c r="G25" s="17"/>
      <c r="H25" s="5"/>
      <c r="I25" s="5"/>
      <c r="J25" s="49"/>
      <c r="K25" s="49"/>
      <c r="L25" s="49"/>
      <c r="M25" s="50"/>
    </row>
    <row r="26" spans="1:13" ht="12.75">
      <c r="A26" s="142"/>
      <c r="B26" s="142"/>
      <c r="C26" s="3"/>
      <c r="D26" s="3"/>
      <c r="E26" s="5"/>
      <c r="F26" s="19"/>
      <c r="G26" s="17"/>
      <c r="H26" s="5"/>
      <c r="I26" s="5"/>
      <c r="J26" s="49"/>
      <c r="K26" s="49"/>
      <c r="L26" s="49"/>
      <c r="M26" s="50"/>
    </row>
    <row r="27" spans="1:13" ht="12.75">
      <c r="A27" s="142"/>
      <c r="B27" s="142"/>
      <c r="C27" s="3"/>
      <c r="D27" s="3"/>
      <c r="E27" s="5"/>
      <c r="F27" s="19"/>
      <c r="G27" s="17"/>
      <c r="H27" s="5"/>
      <c r="I27" s="5"/>
      <c r="J27" s="49"/>
      <c r="K27" s="49"/>
      <c r="L27" s="49"/>
      <c r="M27" s="50"/>
    </row>
    <row r="28" spans="1:13" ht="12.75">
      <c r="A28" s="142"/>
      <c r="B28" s="142"/>
      <c r="C28" s="3"/>
      <c r="D28" s="3"/>
      <c r="E28" s="5"/>
      <c r="F28" s="19"/>
      <c r="G28" s="17"/>
      <c r="H28" s="5"/>
      <c r="I28" s="5"/>
      <c r="J28" s="49"/>
      <c r="K28" s="49"/>
      <c r="L28" s="49"/>
      <c r="M28" s="50"/>
    </row>
    <row r="29" spans="1:13" ht="12.75">
      <c r="A29" s="142"/>
      <c r="B29" s="142"/>
      <c r="C29" s="3"/>
      <c r="D29" s="3"/>
      <c r="E29" s="5"/>
      <c r="F29" s="19"/>
      <c r="G29" s="17"/>
      <c r="H29" s="5"/>
      <c r="I29" s="5"/>
      <c r="J29" s="49"/>
      <c r="K29" s="49"/>
      <c r="L29" s="49"/>
      <c r="M29" s="50"/>
    </row>
    <row r="30" spans="1:13" ht="12.75">
      <c r="A30" s="142"/>
      <c r="B30" s="142"/>
      <c r="C30" s="3"/>
      <c r="D30" s="3"/>
      <c r="E30" s="5"/>
      <c r="F30" s="19"/>
      <c r="G30" s="17"/>
      <c r="H30" s="5"/>
      <c r="I30" s="5"/>
      <c r="J30" s="49"/>
      <c r="K30" s="49"/>
      <c r="L30" s="49"/>
      <c r="M30" s="50"/>
    </row>
    <row r="31" spans="1:13" ht="12.75">
      <c r="A31" s="142"/>
      <c r="B31" s="142"/>
      <c r="C31" s="3"/>
      <c r="D31" s="3"/>
      <c r="E31" s="5"/>
      <c r="F31" s="19"/>
      <c r="G31" s="17"/>
      <c r="H31" s="5"/>
      <c r="I31" s="5"/>
      <c r="J31" s="49"/>
      <c r="K31" s="49"/>
      <c r="L31" s="49"/>
      <c r="M31" s="50"/>
    </row>
    <row r="32" spans="1:13" ht="12.75">
      <c r="A32" s="142"/>
      <c r="B32" s="142"/>
      <c r="C32" s="3"/>
      <c r="D32" s="3"/>
      <c r="E32" s="5"/>
      <c r="F32" s="19"/>
      <c r="G32" s="17"/>
      <c r="H32" s="5"/>
      <c r="I32" s="5"/>
      <c r="J32" s="49"/>
      <c r="K32" s="49"/>
      <c r="L32" s="49"/>
      <c r="M32" s="50"/>
    </row>
    <row r="33" spans="1:13" ht="12.75">
      <c r="A33" s="142"/>
      <c r="B33" s="142"/>
      <c r="C33" s="3"/>
      <c r="D33" s="3"/>
      <c r="E33" s="5"/>
      <c r="F33" s="19"/>
      <c r="G33" s="17"/>
      <c r="H33" s="5"/>
      <c r="I33" s="5"/>
      <c r="J33" s="49"/>
      <c r="K33" s="49"/>
      <c r="L33" s="49"/>
      <c r="M33" s="50"/>
    </row>
    <row r="34" spans="1:13" ht="12.75">
      <c r="A34" s="142"/>
      <c r="B34" s="142"/>
      <c r="C34" s="3"/>
      <c r="D34" s="3"/>
      <c r="E34" s="5"/>
      <c r="F34" s="19"/>
      <c r="G34" s="17"/>
      <c r="H34" s="5"/>
      <c r="I34" s="5"/>
      <c r="J34" s="49"/>
      <c r="K34" s="49"/>
      <c r="L34" s="49"/>
      <c r="M34" s="50"/>
    </row>
    <row r="35" spans="1:13" ht="12.75">
      <c r="A35" s="142"/>
      <c r="B35" s="142"/>
      <c r="C35" s="3"/>
      <c r="D35" s="3"/>
      <c r="E35" s="5"/>
      <c r="F35" s="19"/>
      <c r="G35" s="17"/>
      <c r="H35" s="5"/>
      <c r="I35" s="5"/>
      <c r="J35" s="49"/>
      <c r="K35" s="49"/>
      <c r="L35" s="49"/>
      <c r="M35" s="50"/>
    </row>
    <row r="36" spans="1:13" ht="12.75">
      <c r="A36" s="142"/>
      <c r="B36" s="142"/>
      <c r="C36" s="3"/>
      <c r="D36" s="3"/>
      <c r="E36" s="5"/>
      <c r="F36" s="19"/>
      <c r="G36" s="17"/>
      <c r="H36" s="5"/>
      <c r="I36" s="5"/>
      <c r="J36" s="49"/>
      <c r="K36" s="49"/>
      <c r="L36" s="49"/>
      <c r="M36" s="50"/>
    </row>
    <row r="37" spans="1:13" ht="12.75">
      <c r="A37" s="142"/>
      <c r="B37" s="142"/>
      <c r="C37" s="3"/>
      <c r="D37" s="3"/>
      <c r="E37" s="5"/>
      <c r="F37" s="19"/>
      <c r="G37" s="17"/>
      <c r="H37" s="5"/>
      <c r="I37" s="5"/>
      <c r="J37" s="49"/>
      <c r="K37" s="49"/>
      <c r="L37" s="49"/>
      <c r="M37" s="50"/>
    </row>
    <row r="38" spans="1:13" ht="12.75">
      <c r="A38" s="142"/>
      <c r="B38" s="142"/>
      <c r="C38" s="3"/>
      <c r="D38" s="3"/>
      <c r="E38" s="5"/>
      <c r="F38" s="19"/>
      <c r="G38" s="17"/>
      <c r="H38" s="5"/>
      <c r="I38" s="5"/>
      <c r="J38" s="49"/>
      <c r="K38" s="49"/>
      <c r="L38" s="49"/>
      <c r="M38" s="50"/>
    </row>
    <row r="39" spans="1:13" ht="12.75">
      <c r="A39" s="142"/>
      <c r="B39" s="142"/>
      <c r="C39" s="3"/>
      <c r="D39" s="3"/>
      <c r="E39" s="5"/>
      <c r="F39" s="19"/>
      <c r="G39" s="17"/>
      <c r="H39" s="5"/>
      <c r="I39" s="5"/>
      <c r="J39" s="49"/>
      <c r="K39" s="49"/>
      <c r="L39" s="49"/>
      <c r="M39" s="50"/>
    </row>
    <row r="40" spans="1:13" ht="12.75">
      <c r="A40" s="142"/>
      <c r="B40" s="142"/>
      <c r="C40" s="3"/>
      <c r="D40" s="3"/>
      <c r="E40" s="5"/>
      <c r="F40" s="19"/>
      <c r="G40" s="17"/>
      <c r="H40" s="5"/>
      <c r="I40" s="5"/>
      <c r="J40" s="49"/>
      <c r="K40" s="49"/>
      <c r="L40" s="49"/>
      <c r="M40" s="50"/>
    </row>
    <row r="41" spans="1:13" ht="12.75">
      <c r="A41" s="142"/>
      <c r="B41" s="142"/>
      <c r="C41" s="3"/>
      <c r="D41" s="3"/>
      <c r="E41" s="5"/>
      <c r="F41" s="19"/>
      <c r="G41" s="17"/>
      <c r="H41" s="5"/>
      <c r="I41" s="5"/>
      <c r="J41" s="49"/>
      <c r="K41" s="49"/>
      <c r="L41" s="49"/>
      <c r="M41" s="50"/>
    </row>
    <row r="42" spans="1:13" ht="12.75">
      <c r="A42" s="142"/>
      <c r="B42" s="142"/>
      <c r="C42" s="3"/>
      <c r="D42" s="3"/>
      <c r="E42" s="5"/>
      <c r="F42" s="19"/>
      <c r="G42" s="17"/>
      <c r="H42" s="5"/>
      <c r="I42" s="5"/>
      <c r="J42" s="49"/>
      <c r="K42" s="49"/>
      <c r="L42" s="49"/>
      <c r="M42" s="50"/>
    </row>
    <row r="43" spans="1:13" ht="12.75">
      <c r="A43" s="142"/>
      <c r="B43" s="142"/>
      <c r="C43" s="3"/>
      <c r="D43" s="3"/>
      <c r="E43" s="5"/>
      <c r="F43" s="19"/>
      <c r="G43" s="17"/>
      <c r="H43" s="5"/>
      <c r="I43" s="5"/>
      <c r="J43" s="49"/>
      <c r="K43" s="49"/>
      <c r="L43" s="49"/>
      <c r="M43" s="50"/>
    </row>
    <row r="44" spans="1:13" ht="12.75">
      <c r="A44" s="142"/>
      <c r="B44" s="142"/>
      <c r="C44" s="3"/>
      <c r="D44" s="3"/>
      <c r="E44" s="5"/>
      <c r="F44" s="19"/>
      <c r="G44" s="17"/>
      <c r="H44" s="5"/>
      <c r="I44" s="5"/>
      <c r="J44" s="49"/>
      <c r="K44" s="49"/>
      <c r="L44" s="49"/>
      <c r="M44" s="50"/>
    </row>
    <row r="45" spans="1:13" ht="12.75">
      <c r="A45" s="142"/>
      <c r="B45" s="142"/>
      <c r="C45" s="3"/>
      <c r="D45" s="3"/>
      <c r="E45" s="5"/>
      <c r="F45" s="19"/>
      <c r="G45" s="17"/>
      <c r="H45" s="5"/>
      <c r="I45" s="5"/>
      <c r="J45" s="49"/>
      <c r="K45" s="49"/>
      <c r="L45" s="49"/>
      <c r="M45" s="50"/>
    </row>
    <row r="46" spans="1:13" ht="12.75">
      <c r="A46" s="142"/>
      <c r="B46" s="142"/>
      <c r="C46" s="3"/>
      <c r="D46" s="3"/>
      <c r="E46" s="5"/>
      <c r="F46" s="19"/>
      <c r="G46" s="17"/>
      <c r="H46" s="5"/>
      <c r="I46" s="5"/>
      <c r="J46" s="49"/>
      <c r="K46" s="49"/>
      <c r="L46" s="49"/>
      <c r="M46" s="50"/>
    </row>
    <row r="47" spans="1:13" ht="12.75">
      <c r="A47" s="142"/>
      <c r="B47" s="142"/>
      <c r="C47" s="3"/>
      <c r="D47" s="3"/>
      <c r="E47" s="5"/>
      <c r="F47" s="19"/>
      <c r="G47" s="17"/>
      <c r="H47" s="5"/>
      <c r="I47" s="5"/>
      <c r="J47" s="49"/>
      <c r="K47" s="49"/>
      <c r="L47" s="49"/>
      <c r="M47" s="50"/>
    </row>
    <row r="48" spans="1:13" ht="12.75">
      <c r="A48" s="142"/>
      <c r="B48" s="142"/>
      <c r="C48" s="3"/>
      <c r="D48" s="3"/>
      <c r="E48" s="5"/>
      <c r="F48" s="19"/>
      <c r="G48" s="17"/>
      <c r="H48" s="5"/>
      <c r="I48" s="5"/>
      <c r="J48" s="49"/>
      <c r="K48" s="49"/>
      <c r="L48" s="49"/>
      <c r="M48" s="50"/>
    </row>
    <row r="49" spans="1:13" ht="12.75">
      <c r="A49" s="142"/>
      <c r="B49" s="142"/>
      <c r="C49" s="3"/>
      <c r="D49" s="3"/>
      <c r="E49" s="5"/>
      <c r="F49" s="19"/>
      <c r="G49" s="17"/>
      <c r="H49" s="5"/>
      <c r="I49" s="5"/>
      <c r="J49" s="49"/>
      <c r="K49" s="49"/>
      <c r="L49" s="49"/>
      <c r="M49" s="50"/>
    </row>
    <row r="50" spans="1:13" ht="12.75">
      <c r="A50" s="142"/>
      <c r="B50" s="142"/>
      <c r="C50" s="3"/>
      <c r="D50" s="3"/>
      <c r="E50" s="5"/>
      <c r="F50" s="19"/>
      <c r="G50" s="17"/>
      <c r="H50" s="5"/>
      <c r="I50" s="5"/>
      <c r="J50" s="49"/>
      <c r="K50" s="49"/>
      <c r="L50" s="49"/>
      <c r="M50" s="50"/>
    </row>
    <row r="51" spans="1:13" ht="12.75">
      <c r="A51" s="142"/>
      <c r="B51" s="142"/>
      <c r="C51" s="3"/>
      <c r="D51" s="3"/>
      <c r="E51" s="5"/>
      <c r="F51" s="19"/>
      <c r="G51" s="17"/>
      <c r="H51" s="5"/>
      <c r="I51" s="5"/>
      <c r="J51" s="49"/>
      <c r="K51" s="49"/>
      <c r="L51" s="49"/>
      <c r="M51" s="50"/>
    </row>
    <row r="52" spans="1:13" ht="12.75">
      <c r="A52" s="142"/>
      <c r="B52" s="142"/>
      <c r="C52" s="3"/>
      <c r="D52" s="3"/>
      <c r="E52" s="5"/>
      <c r="F52" s="19"/>
      <c r="G52" s="17"/>
      <c r="H52" s="5"/>
      <c r="I52" s="5"/>
      <c r="J52" s="49"/>
      <c r="K52" s="49"/>
      <c r="L52" s="49"/>
      <c r="M52" s="50"/>
    </row>
    <row r="53" spans="1:13" ht="12.75">
      <c r="A53" s="142"/>
      <c r="B53" s="142"/>
      <c r="C53" s="3"/>
      <c r="D53" s="3"/>
      <c r="E53" s="5"/>
      <c r="F53" s="19"/>
      <c r="G53" s="17"/>
      <c r="H53" s="5"/>
      <c r="I53" s="5"/>
      <c r="J53" s="49"/>
      <c r="K53" s="49"/>
      <c r="L53" s="49"/>
      <c r="M53" s="50"/>
    </row>
    <row r="54" spans="1:13" ht="12.75">
      <c r="A54" s="142"/>
      <c r="B54" s="142"/>
      <c r="C54" s="3"/>
      <c r="D54" s="3"/>
      <c r="E54" s="5"/>
      <c r="F54" s="19"/>
      <c r="G54" s="17"/>
      <c r="H54" s="5"/>
      <c r="I54" s="5"/>
      <c r="J54" s="49"/>
      <c r="K54" s="49"/>
      <c r="L54" s="49"/>
      <c r="M54" s="50"/>
    </row>
    <row r="55" spans="1:13" ht="12.75">
      <c r="A55" s="142"/>
      <c r="B55" s="142"/>
      <c r="C55" s="3"/>
      <c r="D55" s="3"/>
      <c r="E55" s="5"/>
      <c r="F55" s="19"/>
      <c r="G55" s="17"/>
      <c r="H55" s="5"/>
      <c r="I55" s="5"/>
      <c r="J55" s="49"/>
      <c r="K55" s="49"/>
      <c r="L55" s="49"/>
      <c r="M55" s="50"/>
    </row>
    <row r="56" spans="1:13" ht="12.75">
      <c r="A56" s="142"/>
      <c r="B56" s="142"/>
      <c r="C56" s="3"/>
      <c r="D56" s="3"/>
      <c r="E56" s="5"/>
      <c r="F56" s="19"/>
      <c r="G56" s="17"/>
      <c r="H56" s="5"/>
      <c r="I56" s="5"/>
      <c r="J56" s="49"/>
      <c r="K56" s="49"/>
      <c r="L56" s="49"/>
      <c r="M56" s="50"/>
    </row>
    <row r="57" spans="1:13" ht="12.75">
      <c r="A57" s="142"/>
      <c r="B57" s="142"/>
      <c r="C57" s="3"/>
      <c r="D57" s="3"/>
      <c r="E57" s="5"/>
      <c r="F57" s="19"/>
      <c r="G57" s="17"/>
      <c r="H57" s="5"/>
      <c r="I57" s="5"/>
      <c r="J57" s="49"/>
      <c r="K57" s="49"/>
      <c r="L57" s="49"/>
      <c r="M57" s="50"/>
    </row>
    <row r="58" spans="1:13" ht="12.75">
      <c r="A58" s="142"/>
      <c r="B58" s="142"/>
      <c r="C58" s="3"/>
      <c r="D58" s="3"/>
      <c r="E58" s="5"/>
      <c r="F58" s="19"/>
      <c r="G58" s="17"/>
      <c r="H58" s="5"/>
      <c r="I58" s="5"/>
      <c r="J58" s="49"/>
      <c r="K58" s="49"/>
      <c r="L58" s="49"/>
      <c r="M58" s="50"/>
    </row>
    <row r="59" spans="1:13" ht="12.75">
      <c r="A59" s="142"/>
      <c r="B59" s="142"/>
      <c r="C59" s="3"/>
      <c r="D59" s="3"/>
      <c r="E59" s="5"/>
      <c r="F59" s="19"/>
      <c r="G59" s="17"/>
      <c r="H59" s="5"/>
      <c r="I59" s="5"/>
      <c r="J59" s="49"/>
      <c r="K59" s="49"/>
      <c r="L59" s="49"/>
      <c r="M59" s="50"/>
    </row>
    <row r="60" spans="1:13" ht="12.75">
      <c r="A60" s="142"/>
      <c r="B60" s="142"/>
      <c r="C60" s="3"/>
      <c r="D60" s="3"/>
      <c r="E60" s="5"/>
      <c r="F60" s="19"/>
      <c r="G60" s="17"/>
      <c r="H60" s="5"/>
      <c r="I60" s="5"/>
      <c r="J60" s="49"/>
      <c r="K60" s="49"/>
      <c r="L60" s="49"/>
      <c r="M60" s="50"/>
    </row>
    <row r="61" spans="1:13" ht="12.75">
      <c r="A61" s="142"/>
      <c r="B61" s="142"/>
      <c r="C61" s="3"/>
      <c r="D61" s="3"/>
      <c r="E61" s="5"/>
      <c r="F61" s="19"/>
      <c r="G61" s="17"/>
      <c r="H61" s="5"/>
      <c r="I61" s="5"/>
      <c r="J61" s="49"/>
      <c r="K61" s="49"/>
      <c r="L61" s="49"/>
      <c r="M61" s="50"/>
    </row>
    <row r="62" spans="1:13" ht="12.75">
      <c r="A62" s="142"/>
      <c r="B62" s="142"/>
      <c r="C62" s="3"/>
      <c r="D62" s="3"/>
      <c r="E62" s="5"/>
      <c r="F62" s="19"/>
      <c r="G62" s="17"/>
      <c r="H62" s="5"/>
      <c r="I62" s="5"/>
      <c r="J62" s="49"/>
      <c r="K62" s="49"/>
      <c r="L62" s="49"/>
      <c r="M62" s="50"/>
    </row>
    <row r="63" spans="1:13" ht="12.75">
      <c r="A63" s="142"/>
      <c r="B63" s="142"/>
      <c r="C63" s="3"/>
      <c r="D63" s="3"/>
      <c r="E63" s="5"/>
      <c r="F63" s="19"/>
      <c r="G63" s="17"/>
      <c r="H63" s="5"/>
      <c r="I63" s="5"/>
      <c r="J63" s="49"/>
      <c r="K63" s="49"/>
      <c r="L63" s="49"/>
      <c r="M63" s="50"/>
    </row>
    <row r="64" spans="1:13" ht="12.75">
      <c r="A64" s="142"/>
      <c r="B64" s="142"/>
      <c r="C64" s="3"/>
      <c r="D64" s="3"/>
      <c r="E64" s="5"/>
      <c r="F64" s="19"/>
      <c r="G64" s="17"/>
      <c r="H64" s="5"/>
      <c r="I64" s="5"/>
      <c r="J64" s="49"/>
      <c r="K64" s="49"/>
      <c r="L64" s="49"/>
      <c r="M64" s="50"/>
    </row>
    <row r="65" spans="1:13" ht="12.75">
      <c r="A65" s="142"/>
      <c r="B65" s="142"/>
      <c r="C65" s="3"/>
      <c r="D65" s="3"/>
      <c r="E65" s="5"/>
      <c r="F65" s="19"/>
      <c r="G65" s="17"/>
      <c r="H65" s="5"/>
      <c r="I65" s="5"/>
      <c r="J65" s="49"/>
      <c r="K65" s="49"/>
      <c r="L65" s="49"/>
      <c r="M65" s="50"/>
    </row>
    <row r="66" spans="1:13" ht="12.75">
      <c r="A66" s="142"/>
      <c r="B66" s="142"/>
      <c r="C66" s="3"/>
      <c r="D66" s="3"/>
      <c r="E66" s="5"/>
      <c r="F66" s="19"/>
      <c r="G66" s="17"/>
      <c r="H66" s="5"/>
      <c r="I66" s="5"/>
      <c r="J66" s="49"/>
      <c r="K66" s="49"/>
      <c r="L66" s="49"/>
      <c r="M66" s="50"/>
    </row>
    <row r="67" spans="1:13" ht="12.75">
      <c r="A67" s="142"/>
      <c r="B67" s="142"/>
      <c r="C67" s="3"/>
      <c r="D67" s="3"/>
      <c r="E67" s="5"/>
      <c r="F67" s="19"/>
      <c r="G67" s="17"/>
      <c r="H67" s="5"/>
      <c r="I67" s="5"/>
      <c r="J67" s="49"/>
      <c r="K67" s="49"/>
      <c r="L67" s="49"/>
      <c r="M67" s="50"/>
    </row>
    <row r="68" spans="1:13" ht="12.75">
      <c r="A68" s="142"/>
      <c r="B68" s="142"/>
      <c r="C68" s="3"/>
      <c r="D68" s="3"/>
      <c r="E68" s="5"/>
      <c r="F68" s="19"/>
      <c r="G68" s="17"/>
      <c r="H68" s="5"/>
      <c r="I68" s="5"/>
      <c r="J68" s="49"/>
      <c r="K68" s="49"/>
      <c r="L68" s="49"/>
      <c r="M68" s="50"/>
    </row>
    <row r="69" spans="1:13" ht="12.75">
      <c r="A69" s="142"/>
      <c r="B69" s="142"/>
      <c r="C69" s="3"/>
      <c r="D69" s="3"/>
      <c r="E69" s="5"/>
      <c r="F69" s="19"/>
      <c r="G69" s="17"/>
      <c r="H69" s="5"/>
      <c r="I69" s="5"/>
      <c r="J69" s="49"/>
      <c r="K69" s="49"/>
      <c r="L69" s="49"/>
      <c r="M69" s="50"/>
    </row>
    <row r="70" spans="1:13" ht="12.75">
      <c r="A70" s="142"/>
      <c r="B70" s="142"/>
      <c r="C70" s="3"/>
      <c r="D70" s="3"/>
      <c r="E70" s="5"/>
      <c r="F70" s="19"/>
      <c r="G70" s="17"/>
      <c r="H70" s="5"/>
      <c r="I70" s="5"/>
      <c r="J70" s="49"/>
      <c r="K70" s="49"/>
      <c r="L70" s="49"/>
      <c r="M70" s="50"/>
    </row>
    <row r="71" spans="1:13" ht="12.75">
      <c r="A71" s="142"/>
      <c r="B71" s="142"/>
      <c r="C71" s="3"/>
      <c r="D71" s="3"/>
      <c r="E71" s="5"/>
      <c r="F71" s="19"/>
      <c r="G71" s="17"/>
      <c r="H71" s="5"/>
      <c r="I71" s="5"/>
      <c r="J71" s="49"/>
      <c r="K71" s="49"/>
      <c r="L71" s="49"/>
      <c r="M71" s="50"/>
    </row>
    <row r="72" spans="1:13" ht="12.75">
      <c r="A72" s="142"/>
      <c r="B72" s="142"/>
      <c r="C72" s="3"/>
      <c r="D72" s="3"/>
      <c r="E72" s="5"/>
      <c r="F72" s="19"/>
      <c r="G72" s="17"/>
      <c r="H72" s="5"/>
      <c r="I72" s="5"/>
      <c r="J72" s="49"/>
      <c r="K72" s="49"/>
      <c r="L72" s="49"/>
      <c r="M72" s="50"/>
    </row>
    <row r="73" spans="1:13" ht="12.75">
      <c r="A73" s="142"/>
      <c r="B73" s="142"/>
      <c r="C73" s="3"/>
      <c r="D73" s="3"/>
      <c r="E73" s="5"/>
      <c r="F73" s="19"/>
      <c r="G73" s="17"/>
      <c r="H73" s="5"/>
      <c r="I73" s="5"/>
      <c r="J73" s="49"/>
      <c r="K73" s="49"/>
      <c r="L73" s="49"/>
      <c r="M73" s="50"/>
    </row>
    <row r="74" spans="1:13" ht="12.75">
      <c r="A74" s="142"/>
      <c r="B74" s="142"/>
      <c r="C74" s="3"/>
      <c r="D74" s="3"/>
      <c r="E74" s="5"/>
      <c r="F74" s="19"/>
      <c r="G74" s="17"/>
      <c r="H74" s="5"/>
      <c r="I74" s="5"/>
      <c r="J74" s="49"/>
      <c r="K74" s="49"/>
      <c r="L74" s="49"/>
      <c r="M74" s="50"/>
    </row>
    <row r="75" spans="1:13" ht="12.75">
      <c r="A75" s="142"/>
      <c r="B75" s="142"/>
      <c r="C75" s="3"/>
      <c r="D75" s="3"/>
      <c r="E75" s="5"/>
      <c r="F75" s="19"/>
      <c r="G75" s="17"/>
      <c r="H75" s="5"/>
      <c r="I75" s="5"/>
      <c r="J75" s="49"/>
      <c r="K75" s="49"/>
      <c r="L75" s="49"/>
      <c r="M75" s="50"/>
    </row>
    <row r="76" spans="1:13" ht="12.75">
      <c r="A76" s="142"/>
      <c r="B76" s="142"/>
      <c r="C76" s="3"/>
      <c r="D76" s="3"/>
      <c r="E76" s="5"/>
      <c r="F76" s="19"/>
      <c r="G76" s="17"/>
      <c r="H76" s="5"/>
      <c r="I76" s="5"/>
      <c r="J76" s="49"/>
      <c r="K76" s="49"/>
      <c r="L76" s="49"/>
      <c r="M76" s="50"/>
    </row>
    <row r="77" spans="1:13" ht="12.75">
      <c r="A77" s="142"/>
      <c r="B77" s="142"/>
      <c r="C77" s="3"/>
      <c r="D77" s="3"/>
      <c r="E77" s="5"/>
      <c r="F77" s="19"/>
      <c r="G77" s="17"/>
      <c r="H77" s="5"/>
      <c r="I77" s="5"/>
      <c r="J77" s="49"/>
      <c r="K77" s="49"/>
      <c r="L77" s="49"/>
      <c r="M77" s="50"/>
    </row>
    <row r="78" spans="1:13" ht="12.75">
      <c r="A78" s="142"/>
      <c r="B78" s="142"/>
      <c r="C78" s="3"/>
      <c r="D78" s="3"/>
      <c r="E78" s="5"/>
      <c r="F78" s="19"/>
      <c r="G78" s="17"/>
      <c r="H78" s="5"/>
      <c r="I78" s="5"/>
      <c r="J78" s="49"/>
      <c r="K78" s="49"/>
      <c r="L78" s="49"/>
      <c r="M78" s="50"/>
    </row>
    <row r="79" spans="1:13" ht="12.75">
      <c r="A79" s="142"/>
      <c r="B79" s="142"/>
      <c r="C79" s="3"/>
      <c r="D79" s="3"/>
      <c r="E79" s="5"/>
      <c r="F79" s="19"/>
      <c r="G79" s="17"/>
      <c r="H79" s="5"/>
      <c r="I79" s="5"/>
      <c r="J79" s="49"/>
      <c r="K79" s="49"/>
      <c r="L79" s="49"/>
      <c r="M79" s="50"/>
    </row>
    <row r="80" spans="1:13" ht="12.75">
      <c r="A80" s="142"/>
      <c r="B80" s="142"/>
      <c r="C80" s="3"/>
      <c r="D80" s="3"/>
      <c r="E80" s="5"/>
      <c r="F80" s="19"/>
      <c r="G80" s="17"/>
      <c r="H80" s="5"/>
      <c r="I80" s="5"/>
      <c r="J80" s="49"/>
      <c r="K80" s="49"/>
      <c r="L80" s="49"/>
      <c r="M80" s="50"/>
    </row>
    <row r="81" spans="1:13" ht="12.75">
      <c r="A81" s="142"/>
      <c r="B81" s="142"/>
      <c r="C81" s="3"/>
      <c r="D81" s="3"/>
      <c r="E81" s="5"/>
      <c r="F81" s="19"/>
      <c r="G81" s="17"/>
      <c r="H81" s="5"/>
      <c r="I81" s="5"/>
      <c r="J81" s="49"/>
      <c r="K81" s="49"/>
      <c r="L81" s="49"/>
      <c r="M81" s="50"/>
    </row>
    <row r="82" spans="1:13" ht="12.75">
      <c r="A82" s="142"/>
      <c r="B82" s="142"/>
      <c r="C82" s="3"/>
      <c r="D82" s="3"/>
      <c r="E82" s="5"/>
      <c r="F82" s="19"/>
      <c r="G82" s="17"/>
      <c r="H82" s="5"/>
      <c r="I82" s="5"/>
      <c r="J82" s="49"/>
      <c r="K82" s="49"/>
      <c r="L82" s="49"/>
      <c r="M82" s="50"/>
    </row>
    <row r="83" spans="1:13" ht="12.75">
      <c r="A83" s="142"/>
      <c r="B83" s="142"/>
      <c r="C83" s="3"/>
      <c r="D83" s="3"/>
      <c r="E83" s="5"/>
      <c r="F83" s="19"/>
      <c r="G83" s="17"/>
      <c r="H83" s="5"/>
      <c r="I83" s="5"/>
      <c r="J83" s="49"/>
      <c r="K83" s="49"/>
      <c r="L83" s="49"/>
      <c r="M83" s="50"/>
    </row>
    <row r="84" spans="1:13" ht="12.75">
      <c r="A84" s="142"/>
      <c r="B84" s="142"/>
      <c r="C84" s="3"/>
      <c r="D84" s="3"/>
      <c r="E84" s="5"/>
      <c r="F84" s="19"/>
      <c r="G84" s="17"/>
      <c r="H84" s="5"/>
      <c r="I84" s="5"/>
      <c r="J84" s="49"/>
      <c r="K84" s="49"/>
      <c r="L84" s="49"/>
      <c r="M84" s="50"/>
    </row>
    <row r="85" spans="1:13" ht="12.75">
      <c r="A85" s="142"/>
      <c r="B85" s="142"/>
      <c r="C85" s="3"/>
      <c r="D85" s="3"/>
      <c r="E85" s="5"/>
      <c r="F85" s="19"/>
      <c r="G85" s="17"/>
      <c r="H85" s="5"/>
      <c r="I85" s="5"/>
      <c r="J85" s="49"/>
      <c r="K85" s="49"/>
      <c r="L85" s="49"/>
      <c r="M85" s="50"/>
    </row>
    <row r="86" spans="1:13" ht="12.75">
      <c r="A86" s="142"/>
      <c r="B86" s="142"/>
      <c r="C86" s="3"/>
      <c r="D86" s="3"/>
      <c r="E86" s="5"/>
      <c r="F86" s="19"/>
      <c r="G86" s="17"/>
      <c r="H86" s="5"/>
      <c r="I86" s="5"/>
      <c r="J86" s="49"/>
      <c r="K86" s="49"/>
      <c r="L86" s="49"/>
      <c r="M86" s="50"/>
    </row>
    <row r="87" spans="1:13" ht="12.75">
      <c r="A87" s="142"/>
      <c r="B87" s="142"/>
      <c r="C87" s="3"/>
      <c r="D87" s="3"/>
      <c r="E87" s="5"/>
      <c r="F87" s="19"/>
      <c r="G87" s="17"/>
      <c r="H87" s="5"/>
      <c r="I87" s="5"/>
      <c r="J87" s="49"/>
      <c r="K87" s="49"/>
      <c r="L87" s="49"/>
      <c r="M87" s="50"/>
    </row>
    <row r="88" spans="1:13" ht="12.75">
      <c r="A88" s="142"/>
      <c r="B88" s="142"/>
      <c r="C88" s="3"/>
      <c r="D88" s="3"/>
      <c r="E88" s="5"/>
      <c r="F88" s="19"/>
      <c r="G88" s="17"/>
      <c r="H88" s="5"/>
      <c r="I88" s="5"/>
      <c r="J88" s="49"/>
      <c r="K88" s="49"/>
      <c r="L88" s="49"/>
      <c r="M88" s="50"/>
    </row>
    <row r="89" spans="1:13" ht="12.75">
      <c r="A89" s="142"/>
      <c r="B89" s="142"/>
      <c r="C89" s="3"/>
      <c r="D89" s="3"/>
      <c r="E89" s="5"/>
      <c r="F89" s="19"/>
      <c r="G89" s="17"/>
      <c r="H89" s="5"/>
      <c r="I89" s="5"/>
      <c r="J89" s="49"/>
      <c r="K89" s="49"/>
      <c r="L89" s="49"/>
      <c r="M89" s="50"/>
    </row>
    <row r="90" spans="1:13" ht="12.75">
      <c r="A90" s="142"/>
      <c r="B90" s="142"/>
      <c r="C90" s="3"/>
      <c r="D90" s="3"/>
      <c r="E90" s="5"/>
      <c r="F90" s="19"/>
      <c r="G90" s="17"/>
      <c r="H90" s="5"/>
      <c r="I90" s="5"/>
      <c r="J90" s="49"/>
      <c r="K90" s="49"/>
      <c r="L90" s="49"/>
      <c r="M90" s="50"/>
    </row>
    <row r="91" spans="1:13" ht="12.75">
      <c r="A91" s="142"/>
      <c r="B91" s="142"/>
      <c r="C91" s="3"/>
      <c r="D91" s="3"/>
      <c r="E91" s="5"/>
      <c r="F91" s="19"/>
      <c r="G91" s="17"/>
      <c r="H91" s="5"/>
      <c r="I91" s="5"/>
      <c r="J91" s="49"/>
      <c r="K91" s="49"/>
      <c r="L91" s="49"/>
      <c r="M91" s="50"/>
    </row>
    <row r="92" spans="1:13" ht="12.75">
      <c r="A92" s="142"/>
      <c r="B92" s="142"/>
      <c r="C92" s="3"/>
      <c r="D92" s="3"/>
      <c r="E92" s="5"/>
      <c r="F92" s="19"/>
      <c r="G92" s="17"/>
      <c r="H92" s="5"/>
      <c r="I92" s="5"/>
      <c r="J92" s="49"/>
      <c r="K92" s="49"/>
      <c r="L92" s="49"/>
      <c r="M92" s="50"/>
    </row>
    <row r="93" spans="1:13" ht="12.75">
      <c r="A93" s="142"/>
      <c r="B93" s="142"/>
      <c r="C93" s="3"/>
      <c r="D93" s="3"/>
      <c r="E93" s="5"/>
      <c r="F93" s="19"/>
      <c r="G93" s="17"/>
      <c r="H93" s="5"/>
      <c r="I93" s="5"/>
      <c r="J93" s="49"/>
      <c r="K93" s="49"/>
      <c r="L93" s="49"/>
      <c r="M93" s="50"/>
    </row>
    <row r="94" spans="1:13" ht="12.75">
      <c r="A94" s="142"/>
      <c r="B94" s="142"/>
      <c r="C94" s="3"/>
      <c r="D94" s="3"/>
      <c r="E94" s="5"/>
      <c r="F94" s="19"/>
      <c r="G94" s="17"/>
      <c r="H94" s="5"/>
      <c r="I94" s="5"/>
      <c r="J94" s="49"/>
      <c r="K94" s="49"/>
      <c r="L94" s="49"/>
      <c r="M94" s="50"/>
    </row>
    <row r="95" spans="1:13" ht="12.75">
      <c r="A95" s="142"/>
      <c r="B95" s="142"/>
      <c r="C95" s="3"/>
      <c r="D95" s="3"/>
      <c r="E95" s="5"/>
      <c r="F95" s="19"/>
      <c r="G95" s="17"/>
      <c r="H95" s="5"/>
      <c r="I95" s="5"/>
      <c r="J95" s="49"/>
      <c r="K95" s="49"/>
      <c r="L95" s="49"/>
      <c r="M95" s="50"/>
    </row>
    <row r="96" spans="1:13" ht="12.75">
      <c r="A96" s="142"/>
      <c r="B96" s="142"/>
      <c r="C96" s="3"/>
      <c r="D96" s="3"/>
      <c r="E96" s="5"/>
      <c r="F96" s="19"/>
      <c r="G96" s="17"/>
      <c r="H96" s="5"/>
      <c r="I96" s="5"/>
      <c r="J96" s="49"/>
      <c r="K96" s="49"/>
      <c r="L96" s="49"/>
      <c r="M96" s="50"/>
    </row>
    <row r="97" spans="1:13" ht="12.75">
      <c r="A97" s="142"/>
      <c r="B97" s="142"/>
      <c r="C97" s="3"/>
      <c r="D97" s="3"/>
      <c r="E97" s="5"/>
      <c r="F97" s="19"/>
      <c r="G97" s="17"/>
      <c r="H97" s="5"/>
      <c r="I97" s="5"/>
      <c r="J97" s="49"/>
      <c r="K97" s="49"/>
      <c r="L97" s="49"/>
      <c r="M97" s="50"/>
    </row>
    <row r="98" spans="1:13" ht="12.75">
      <c r="A98" s="142"/>
      <c r="B98" s="142"/>
      <c r="C98" s="3"/>
      <c r="D98" s="3"/>
      <c r="E98" s="5"/>
      <c r="F98" s="19"/>
      <c r="G98" s="17"/>
      <c r="H98" s="5"/>
      <c r="I98" s="5"/>
      <c r="J98" s="49"/>
      <c r="K98" s="49"/>
      <c r="L98" s="49"/>
      <c r="M98" s="50"/>
    </row>
    <row r="99" spans="1:13" ht="12.75">
      <c r="A99" s="142"/>
      <c r="B99" s="142"/>
      <c r="C99" s="3"/>
      <c r="D99" s="3"/>
      <c r="E99" s="5"/>
      <c r="F99" s="19"/>
      <c r="G99" s="17"/>
      <c r="H99" s="5"/>
      <c r="I99" s="5"/>
      <c r="J99" s="49"/>
      <c r="K99" s="49"/>
      <c r="L99" s="49"/>
      <c r="M99" s="50"/>
    </row>
    <row r="100" spans="1:13" ht="12.75">
      <c r="A100" s="142"/>
      <c r="B100" s="142"/>
      <c r="C100" s="3"/>
      <c r="D100" s="3"/>
      <c r="E100" s="5"/>
      <c r="F100" s="19"/>
      <c r="G100" s="17"/>
      <c r="H100" s="5"/>
      <c r="I100" s="5"/>
      <c r="J100" s="49"/>
      <c r="K100" s="49"/>
      <c r="L100" s="49"/>
      <c r="M100" s="50"/>
    </row>
    <row r="101" spans="1:13" ht="12.75">
      <c r="A101" s="142"/>
      <c r="B101" s="142"/>
      <c r="C101" s="3"/>
      <c r="D101" s="3"/>
      <c r="E101" s="5"/>
      <c r="F101" s="19"/>
      <c r="G101" s="17"/>
      <c r="H101" s="5"/>
      <c r="I101" s="5"/>
      <c r="J101" s="49"/>
      <c r="K101" s="49"/>
      <c r="L101" s="49"/>
      <c r="M101" s="50"/>
    </row>
    <row r="102" spans="1:13" ht="12.75">
      <c r="A102" s="142"/>
      <c r="B102" s="142"/>
      <c r="C102" s="3"/>
      <c r="D102" s="3"/>
      <c r="E102" s="5"/>
      <c r="F102" s="19"/>
      <c r="G102" s="17"/>
      <c r="H102" s="5"/>
      <c r="I102" s="5"/>
      <c r="J102" s="49"/>
      <c r="K102" s="49"/>
      <c r="L102" s="49"/>
      <c r="M102" s="50"/>
    </row>
    <row r="103" spans="1:13" ht="12.75">
      <c r="A103" s="142"/>
      <c r="B103" s="142"/>
      <c r="C103" s="3"/>
      <c r="D103" s="3"/>
      <c r="E103" s="5"/>
      <c r="F103" s="19"/>
      <c r="G103" s="17"/>
      <c r="H103" s="5"/>
      <c r="I103" s="5"/>
      <c r="J103" s="49"/>
      <c r="K103" s="49"/>
      <c r="L103" s="49"/>
      <c r="M103" s="50"/>
    </row>
    <row r="104" spans="1:13" ht="12.75">
      <c r="A104" s="142"/>
      <c r="B104" s="142"/>
      <c r="C104" s="3"/>
      <c r="D104" s="3"/>
      <c r="E104" s="5"/>
      <c r="F104" s="19"/>
      <c r="G104" s="17"/>
      <c r="H104" s="5"/>
      <c r="I104" s="5"/>
      <c r="J104" s="49"/>
      <c r="K104" s="49"/>
      <c r="L104" s="49"/>
      <c r="M104" s="50"/>
    </row>
    <row r="105" spans="1:13" ht="12.75">
      <c r="A105" s="142"/>
      <c r="B105" s="142"/>
      <c r="C105" s="3"/>
      <c r="D105" s="3"/>
      <c r="E105" s="5"/>
      <c r="F105" s="19"/>
      <c r="G105" s="17"/>
      <c r="H105" s="5"/>
      <c r="I105" s="5"/>
      <c r="J105" s="49"/>
      <c r="K105" s="49"/>
      <c r="L105" s="49"/>
      <c r="M105" s="50"/>
    </row>
    <row r="106" spans="1:13" ht="12.75">
      <c r="A106" s="142"/>
      <c r="B106" s="142"/>
      <c r="C106" s="3"/>
      <c r="D106" s="3"/>
      <c r="E106" s="5"/>
      <c r="F106" s="19"/>
      <c r="G106" s="17"/>
      <c r="H106" s="5"/>
      <c r="I106" s="5"/>
      <c r="J106" s="49"/>
      <c r="K106" s="49"/>
      <c r="L106" s="49"/>
      <c r="M106" s="50"/>
    </row>
    <row r="107" spans="1:13" ht="12.75">
      <c r="A107" s="142"/>
      <c r="B107" s="142"/>
      <c r="C107" s="3"/>
      <c r="D107" s="3"/>
      <c r="E107" s="5"/>
      <c r="F107" s="19"/>
      <c r="G107" s="17"/>
      <c r="H107" s="5"/>
      <c r="I107" s="5"/>
      <c r="J107" s="49"/>
      <c r="K107" s="49"/>
      <c r="L107" s="49"/>
      <c r="M107" s="50"/>
    </row>
    <row r="108" spans="1:13" ht="12.75">
      <c r="A108" s="142"/>
      <c r="B108" s="142"/>
      <c r="C108" s="3"/>
      <c r="D108" s="3"/>
      <c r="E108" s="5"/>
      <c r="F108" s="19"/>
      <c r="G108" s="17"/>
      <c r="H108" s="5"/>
      <c r="I108" s="5"/>
      <c r="J108" s="49"/>
      <c r="K108" s="49"/>
      <c r="L108" s="49"/>
      <c r="M108" s="50"/>
    </row>
    <row r="109" spans="1:13" ht="12.75">
      <c r="A109" s="142"/>
      <c r="B109" s="142"/>
      <c r="C109" s="3"/>
      <c r="D109" s="3"/>
      <c r="E109" s="5"/>
      <c r="F109" s="19"/>
      <c r="G109" s="17"/>
      <c r="H109" s="5"/>
      <c r="I109" s="5"/>
      <c r="J109" s="49"/>
      <c r="K109" s="49"/>
      <c r="L109" s="49"/>
      <c r="M109" s="50"/>
    </row>
    <row r="110" spans="1:13" ht="12.75">
      <c r="A110" s="142"/>
      <c r="B110" s="142"/>
      <c r="C110" s="3"/>
      <c r="D110" s="3"/>
      <c r="E110" s="5"/>
      <c r="F110" s="19"/>
      <c r="G110" s="17"/>
      <c r="H110" s="5"/>
      <c r="I110" s="5"/>
      <c r="J110" s="49"/>
      <c r="K110" s="49"/>
      <c r="L110" s="49"/>
      <c r="M110" s="50"/>
    </row>
    <row r="111" spans="1:13" ht="12.75">
      <c r="A111" s="142"/>
      <c r="B111" s="142"/>
      <c r="C111" s="3"/>
      <c r="D111" s="3"/>
      <c r="E111" s="5"/>
      <c r="F111" s="19"/>
      <c r="G111" s="17"/>
      <c r="H111" s="5"/>
      <c r="I111" s="5"/>
      <c r="J111" s="49"/>
      <c r="K111" s="49"/>
      <c r="L111" s="49"/>
      <c r="M111" s="50"/>
    </row>
    <row r="112" spans="1:13" ht="12.75">
      <c r="A112" s="142"/>
      <c r="B112" s="142"/>
      <c r="C112" s="3"/>
      <c r="D112" s="3"/>
      <c r="E112" s="5"/>
      <c r="F112" s="19"/>
      <c r="G112" s="17"/>
      <c r="H112" s="5"/>
      <c r="I112" s="5"/>
      <c r="J112" s="49"/>
      <c r="K112" s="49"/>
      <c r="L112" s="49"/>
      <c r="M112" s="50"/>
    </row>
    <row r="113" spans="1:13" ht="12.75">
      <c r="A113" s="142"/>
      <c r="B113" s="142"/>
      <c r="C113" s="3"/>
      <c r="D113" s="3"/>
      <c r="E113" s="5"/>
      <c r="F113" s="19"/>
      <c r="G113" s="17"/>
      <c r="H113" s="5"/>
      <c r="I113" s="5"/>
      <c r="J113" s="49"/>
      <c r="K113" s="49"/>
      <c r="L113" s="49"/>
      <c r="M113" s="50"/>
    </row>
    <row r="114" spans="1:13" ht="12.75">
      <c r="A114" s="142"/>
      <c r="B114" s="142"/>
      <c r="C114" s="3"/>
      <c r="D114" s="3"/>
      <c r="E114" s="5"/>
      <c r="F114" s="19"/>
      <c r="G114" s="17"/>
      <c r="H114" s="5"/>
      <c r="I114" s="5"/>
      <c r="J114" s="49"/>
      <c r="K114" s="49"/>
      <c r="L114" s="49"/>
      <c r="M114" s="50"/>
    </row>
    <row r="115" spans="1:13" ht="12.75">
      <c r="A115" s="142"/>
      <c r="B115" s="142"/>
      <c r="C115" s="3"/>
      <c r="D115" s="3"/>
      <c r="E115" s="5"/>
      <c r="F115" s="19"/>
      <c r="G115" s="17"/>
      <c r="H115" s="5"/>
      <c r="I115" s="5"/>
      <c r="J115" s="49"/>
      <c r="K115" s="49"/>
      <c r="L115" s="49"/>
      <c r="M115" s="50"/>
    </row>
    <row r="116" spans="1:13" ht="12.75">
      <c r="A116" s="142"/>
      <c r="B116" s="142"/>
      <c r="C116" s="3"/>
      <c r="D116" s="3"/>
      <c r="E116" s="5"/>
      <c r="F116" s="19"/>
      <c r="G116" s="17"/>
      <c r="H116" s="5"/>
      <c r="I116" s="5"/>
      <c r="J116" s="49"/>
      <c r="K116" s="49"/>
      <c r="L116" s="49"/>
      <c r="M116" s="50"/>
    </row>
    <row r="117" spans="1:13" ht="12.75">
      <c r="A117" s="142"/>
      <c r="B117" s="142"/>
      <c r="C117" s="3"/>
      <c r="D117" s="3"/>
      <c r="E117" s="5"/>
      <c r="F117" s="19"/>
      <c r="G117" s="17"/>
      <c r="H117" s="5"/>
      <c r="I117" s="5"/>
      <c r="J117" s="49"/>
      <c r="K117" s="49"/>
      <c r="L117" s="49"/>
      <c r="M117" s="50"/>
    </row>
    <row r="118" spans="1:13" ht="12.75">
      <c r="A118" s="142"/>
      <c r="B118" s="142"/>
      <c r="C118" s="3"/>
      <c r="D118" s="3"/>
      <c r="E118" s="5"/>
      <c r="F118" s="19"/>
      <c r="G118" s="17"/>
      <c r="H118" s="5"/>
      <c r="I118" s="5"/>
      <c r="J118" s="49"/>
      <c r="K118" s="49"/>
      <c r="L118" s="49"/>
      <c r="M118" s="50"/>
    </row>
    <row r="119" spans="1:13" ht="12.75">
      <c r="A119" s="142"/>
      <c r="B119" s="142"/>
      <c r="C119" s="3"/>
      <c r="D119" s="3"/>
      <c r="E119" s="5"/>
      <c r="F119" s="19"/>
      <c r="G119" s="17"/>
      <c r="H119" s="5"/>
      <c r="I119" s="5"/>
      <c r="J119" s="49"/>
      <c r="K119" s="49"/>
      <c r="L119" s="49"/>
      <c r="M119" s="50"/>
    </row>
    <row r="120" spans="1:13" ht="12.75">
      <c r="A120" s="142"/>
      <c r="B120" s="142"/>
      <c r="C120" s="3"/>
      <c r="D120" s="3"/>
      <c r="E120" s="5"/>
      <c r="F120" s="19"/>
      <c r="G120" s="17"/>
      <c r="H120" s="5"/>
      <c r="I120" s="5"/>
      <c r="J120" s="49"/>
      <c r="K120" s="49"/>
      <c r="L120" s="49"/>
      <c r="M120" s="50"/>
    </row>
    <row r="121" spans="1:13" ht="12.75">
      <c r="A121" s="142"/>
      <c r="B121" s="142"/>
      <c r="C121" s="3"/>
      <c r="D121" s="3"/>
      <c r="E121" s="5"/>
      <c r="F121" s="19"/>
      <c r="G121" s="17"/>
      <c r="H121" s="5"/>
      <c r="I121" s="5"/>
      <c r="J121" s="49"/>
      <c r="K121" s="49"/>
      <c r="L121" s="49"/>
      <c r="M121" s="50"/>
    </row>
    <row r="122" spans="1:13" ht="12.75">
      <c r="A122" s="142"/>
      <c r="B122" s="142"/>
      <c r="C122" s="3"/>
      <c r="D122" s="3"/>
      <c r="E122" s="5"/>
      <c r="F122" s="19"/>
      <c r="G122" s="17"/>
      <c r="H122" s="5"/>
      <c r="I122" s="5"/>
      <c r="J122" s="49"/>
      <c r="K122" s="49"/>
      <c r="L122" s="49"/>
      <c r="M122" s="50"/>
    </row>
    <row r="123" spans="1:13" ht="12.75">
      <c r="A123" s="142"/>
      <c r="B123" s="142"/>
      <c r="C123" s="3"/>
      <c r="D123" s="3"/>
      <c r="E123" s="5"/>
      <c r="F123" s="19"/>
      <c r="G123" s="17"/>
      <c r="H123" s="5"/>
      <c r="I123" s="5"/>
      <c r="J123" s="49"/>
      <c r="K123" s="49"/>
      <c r="L123" s="49"/>
      <c r="M123" s="50"/>
    </row>
    <row r="124" spans="1:13" ht="12.75">
      <c r="A124" s="142"/>
      <c r="B124" s="142"/>
      <c r="C124" s="3"/>
      <c r="D124" s="3"/>
      <c r="E124" s="5"/>
      <c r="F124" s="19"/>
      <c r="G124" s="17"/>
      <c r="H124" s="5"/>
      <c r="I124" s="5"/>
      <c r="J124" s="49"/>
      <c r="K124" s="49"/>
      <c r="L124" s="49"/>
      <c r="M124" s="50"/>
    </row>
    <row r="125" spans="1:13" ht="12.75">
      <c r="A125" s="142"/>
      <c r="B125" s="142"/>
      <c r="C125" s="3"/>
      <c r="D125" s="3"/>
      <c r="E125" s="5"/>
      <c r="F125" s="19"/>
      <c r="G125" s="17"/>
      <c r="H125" s="5"/>
      <c r="I125" s="5"/>
      <c r="J125" s="49"/>
      <c r="K125" s="49"/>
      <c r="L125" s="49"/>
      <c r="M125" s="50"/>
    </row>
    <row r="126" spans="1:13" ht="12.75">
      <c r="A126" s="142"/>
      <c r="B126" s="142"/>
      <c r="C126" s="3"/>
      <c r="D126" s="3"/>
      <c r="E126" s="5"/>
      <c r="F126" s="19"/>
      <c r="G126" s="17"/>
      <c r="H126" s="5"/>
      <c r="I126" s="5"/>
      <c r="J126" s="49"/>
      <c r="K126" s="49"/>
      <c r="L126" s="49"/>
      <c r="M126" s="50"/>
    </row>
    <row r="127" spans="1:13" ht="12.75">
      <c r="A127" s="142"/>
      <c r="B127" s="142"/>
      <c r="C127" s="3"/>
      <c r="D127" s="3"/>
      <c r="E127" s="5"/>
      <c r="F127" s="19"/>
      <c r="G127" s="17"/>
      <c r="H127" s="5"/>
      <c r="I127" s="5"/>
      <c r="J127" s="49"/>
      <c r="K127" s="49"/>
      <c r="L127" s="49"/>
      <c r="M127" s="50"/>
    </row>
    <row r="128" spans="1:13" ht="12.75">
      <c r="A128" s="142"/>
      <c r="B128" s="142"/>
      <c r="C128" s="3"/>
      <c r="D128" s="3"/>
      <c r="E128" s="5"/>
      <c r="F128" s="19"/>
      <c r="G128" s="17"/>
      <c r="H128" s="5"/>
      <c r="I128" s="5"/>
      <c r="J128" s="49"/>
      <c r="K128" s="49"/>
      <c r="L128" s="49"/>
      <c r="M128" s="50"/>
    </row>
    <row r="129" spans="1:13" ht="12.75">
      <c r="A129" s="142"/>
      <c r="B129" s="142"/>
      <c r="C129" s="3"/>
      <c r="D129" s="3"/>
      <c r="E129" s="5"/>
      <c r="F129" s="19"/>
      <c r="G129" s="17"/>
      <c r="H129" s="5"/>
      <c r="I129" s="5"/>
      <c r="J129" s="49"/>
      <c r="K129" s="49"/>
      <c r="L129" s="49"/>
      <c r="M129" s="50"/>
    </row>
    <row r="130" spans="1:13" ht="12.75">
      <c r="A130" s="142"/>
      <c r="B130" s="142"/>
      <c r="C130" s="3"/>
      <c r="D130" s="3"/>
      <c r="E130" s="5"/>
      <c r="F130" s="19"/>
      <c r="G130" s="17"/>
      <c r="H130" s="5"/>
      <c r="I130" s="5"/>
      <c r="J130" s="49"/>
      <c r="K130" s="49"/>
      <c r="L130" s="49"/>
      <c r="M130" s="50"/>
    </row>
    <row r="131" spans="1:13" ht="12.75">
      <c r="A131" s="142"/>
      <c r="B131" s="142"/>
      <c r="C131" s="3"/>
      <c r="D131" s="3"/>
      <c r="E131" s="5"/>
      <c r="F131" s="19"/>
      <c r="G131" s="17"/>
      <c r="H131" s="5"/>
      <c r="I131" s="5"/>
      <c r="J131" s="49"/>
      <c r="K131" s="49"/>
      <c r="L131" s="49"/>
      <c r="M131" s="50"/>
    </row>
    <row r="132" spans="1:13" ht="12.75">
      <c r="A132" s="142"/>
      <c r="B132" s="142"/>
      <c r="C132" s="3"/>
      <c r="D132" s="3"/>
      <c r="E132" s="5"/>
      <c r="F132" s="19"/>
      <c r="G132" s="17"/>
      <c r="H132" s="5"/>
      <c r="I132" s="5"/>
      <c r="J132" s="49"/>
      <c r="K132" s="49"/>
      <c r="L132" s="49"/>
      <c r="M132" s="50"/>
    </row>
    <row r="133" spans="1:13" ht="12.75">
      <c r="A133" s="142"/>
      <c r="B133" s="142"/>
      <c r="C133" s="3"/>
      <c r="D133" s="3"/>
      <c r="E133" s="5"/>
      <c r="F133" s="19"/>
      <c r="G133" s="17"/>
      <c r="H133" s="5"/>
      <c r="I133" s="5"/>
      <c r="J133" s="49"/>
      <c r="K133" s="49"/>
      <c r="L133" s="49"/>
      <c r="M133" s="50"/>
    </row>
    <row r="134" spans="1:13" ht="12.75">
      <c r="A134" s="142"/>
      <c r="B134" s="142"/>
      <c r="C134" s="3"/>
      <c r="D134" s="3"/>
      <c r="E134" s="5"/>
      <c r="F134" s="19"/>
      <c r="G134" s="17"/>
      <c r="H134" s="5"/>
      <c r="I134" s="5"/>
      <c r="J134" s="49"/>
      <c r="K134" s="49"/>
      <c r="L134" s="49"/>
      <c r="M134" s="50"/>
    </row>
    <row r="135" spans="1:13" ht="12.75">
      <c r="A135" s="142"/>
      <c r="B135" s="142"/>
      <c r="C135" s="3"/>
      <c r="D135" s="3"/>
      <c r="E135" s="5"/>
      <c r="F135" s="19"/>
      <c r="G135" s="17"/>
      <c r="H135" s="5"/>
      <c r="I135" s="5"/>
      <c r="J135" s="49"/>
      <c r="K135" s="49"/>
      <c r="L135" s="49"/>
      <c r="M135" s="50"/>
    </row>
    <row r="136" spans="1:13" ht="12.75">
      <c r="A136" s="142"/>
      <c r="B136" s="142"/>
      <c r="C136" s="3"/>
      <c r="D136" s="3"/>
      <c r="E136" s="5"/>
      <c r="F136" s="19"/>
      <c r="G136" s="17"/>
      <c r="H136" s="5"/>
      <c r="I136" s="5"/>
      <c r="J136" s="49"/>
      <c r="K136" s="49"/>
      <c r="L136" s="49"/>
      <c r="M136" s="50"/>
    </row>
    <row r="137" spans="1:13" ht="12.75">
      <c r="A137" s="142"/>
      <c r="B137" s="142"/>
      <c r="C137" s="3"/>
      <c r="D137" s="3"/>
      <c r="E137" s="5"/>
      <c r="F137" s="19"/>
      <c r="G137" s="17"/>
      <c r="H137" s="5"/>
      <c r="I137" s="5"/>
      <c r="J137" s="49"/>
      <c r="K137" s="49"/>
      <c r="L137" s="49"/>
      <c r="M137" s="50"/>
    </row>
    <row r="138" spans="1:13" ht="12.75">
      <c r="A138" s="142"/>
      <c r="B138" s="142"/>
      <c r="C138" s="3"/>
      <c r="D138" s="3"/>
      <c r="E138" s="5"/>
      <c r="F138" s="19"/>
      <c r="G138" s="17"/>
      <c r="H138" s="5"/>
      <c r="I138" s="5"/>
      <c r="J138" s="49"/>
      <c r="K138" s="49"/>
      <c r="L138" s="49"/>
      <c r="M138" s="50"/>
    </row>
    <row r="139" spans="1:13" ht="12.75">
      <c r="A139" s="142"/>
      <c r="B139" s="142"/>
      <c r="C139" s="3"/>
      <c r="D139" s="3"/>
      <c r="E139" s="5"/>
      <c r="F139" s="19"/>
      <c r="G139" s="17"/>
      <c r="H139" s="5"/>
      <c r="I139" s="5"/>
      <c r="J139" s="49"/>
      <c r="K139" s="49"/>
      <c r="L139" s="49"/>
      <c r="M139" s="50"/>
    </row>
    <row r="140" spans="1:13" ht="12.75">
      <c r="A140" s="142"/>
      <c r="B140" s="142"/>
      <c r="C140" s="3"/>
      <c r="D140" s="3"/>
      <c r="E140" s="5"/>
      <c r="F140" s="19"/>
      <c r="G140" s="17"/>
      <c r="H140" s="5"/>
      <c r="I140" s="5"/>
      <c r="J140" s="49"/>
      <c r="K140" s="49"/>
      <c r="L140" s="49"/>
      <c r="M140" s="50"/>
    </row>
    <row r="141" spans="1:13" ht="12.75">
      <c r="A141" s="142"/>
      <c r="B141" s="142"/>
      <c r="C141" s="3"/>
      <c r="D141" s="3"/>
      <c r="E141" s="5"/>
      <c r="F141" s="19"/>
      <c r="G141" s="17"/>
      <c r="H141" s="5"/>
      <c r="I141" s="5"/>
      <c r="J141" s="49"/>
      <c r="K141" s="49"/>
      <c r="L141" s="49"/>
      <c r="M141" s="50"/>
    </row>
    <row r="142" spans="1:13" ht="12.75">
      <c r="A142" s="142"/>
      <c r="B142" s="142"/>
      <c r="C142" s="3"/>
      <c r="D142" s="3"/>
      <c r="E142" s="5"/>
      <c r="F142" s="19"/>
      <c r="G142" s="17"/>
      <c r="H142" s="5"/>
      <c r="I142" s="5"/>
      <c r="J142" s="49"/>
      <c r="K142" s="49"/>
      <c r="L142" s="49"/>
      <c r="M142" s="50"/>
    </row>
    <row r="143" spans="1:13" ht="12.75">
      <c r="A143" s="142"/>
      <c r="B143" s="142"/>
      <c r="C143" s="3"/>
      <c r="D143" s="3"/>
      <c r="E143" s="5"/>
      <c r="F143" s="19"/>
      <c r="G143" s="17"/>
      <c r="H143" s="5"/>
      <c r="I143" s="5"/>
      <c r="J143" s="49"/>
      <c r="K143" s="49"/>
      <c r="L143" s="49"/>
      <c r="M143" s="50"/>
    </row>
    <row r="144" spans="1:13" ht="12.75">
      <c r="A144" s="142"/>
      <c r="B144" s="142"/>
      <c r="C144" s="3"/>
      <c r="D144" s="3"/>
      <c r="E144" s="5"/>
      <c r="F144" s="19"/>
      <c r="G144" s="17"/>
      <c r="H144" s="5"/>
      <c r="I144" s="5"/>
      <c r="J144" s="49"/>
      <c r="K144" s="49"/>
      <c r="L144" s="49"/>
      <c r="M144" s="50"/>
    </row>
    <row r="145" spans="1:13" ht="12.75">
      <c r="A145" s="142"/>
      <c r="B145" s="142"/>
      <c r="C145" s="3"/>
      <c r="D145" s="3"/>
      <c r="E145" s="5"/>
      <c r="F145" s="19"/>
      <c r="G145" s="17"/>
      <c r="H145" s="5"/>
      <c r="I145" s="5"/>
      <c r="J145" s="49"/>
      <c r="K145" s="49"/>
      <c r="L145" s="49"/>
      <c r="M145" s="50"/>
    </row>
    <row r="146" spans="1:13" ht="12.75">
      <c r="A146" s="142"/>
      <c r="B146" s="142"/>
      <c r="C146" s="3"/>
      <c r="D146" s="3"/>
      <c r="E146" s="5"/>
      <c r="F146" s="19"/>
      <c r="G146" s="17"/>
      <c r="H146" s="5"/>
      <c r="I146" s="5"/>
      <c r="J146" s="49"/>
      <c r="K146" s="49"/>
      <c r="L146" s="49"/>
      <c r="M146" s="50"/>
    </row>
    <row r="147" spans="1:13" ht="12.75">
      <c r="A147" s="142"/>
      <c r="B147" s="142"/>
      <c r="C147" s="3"/>
      <c r="D147" s="3"/>
      <c r="E147" s="5"/>
      <c r="F147" s="19"/>
      <c r="G147" s="17"/>
      <c r="H147" s="5"/>
      <c r="I147" s="5"/>
      <c r="J147" s="49"/>
      <c r="K147" s="49"/>
      <c r="L147" s="49"/>
      <c r="M147" s="50"/>
    </row>
    <row r="148" spans="1:13" ht="12.75">
      <c r="A148" s="142"/>
      <c r="B148" s="142"/>
      <c r="C148" s="3"/>
      <c r="D148" s="3"/>
      <c r="E148" s="5"/>
      <c r="F148" s="19"/>
      <c r="G148" s="17"/>
      <c r="H148" s="5"/>
      <c r="I148" s="5"/>
      <c r="J148" s="49"/>
      <c r="K148" s="49"/>
      <c r="L148" s="49"/>
      <c r="M148" s="50"/>
    </row>
    <row r="149" spans="1:13" ht="12.75">
      <c r="A149" s="142"/>
      <c r="B149" s="142"/>
      <c r="C149" s="3"/>
      <c r="D149" s="3"/>
      <c r="E149" s="5"/>
      <c r="F149" s="19"/>
      <c r="G149" s="17"/>
      <c r="H149" s="5"/>
      <c r="I149" s="5"/>
      <c r="J149" s="49"/>
      <c r="K149" s="49"/>
      <c r="L149" s="49"/>
      <c r="M149" s="50"/>
    </row>
    <row r="150" spans="1:13" ht="12.75">
      <c r="A150" s="142"/>
      <c r="B150" s="142"/>
      <c r="C150" s="3"/>
      <c r="D150" s="3"/>
      <c r="E150" s="5"/>
      <c r="F150" s="19"/>
      <c r="G150" s="17"/>
      <c r="H150" s="5"/>
      <c r="I150" s="5"/>
      <c r="J150" s="49"/>
      <c r="K150" s="49"/>
      <c r="L150" s="49"/>
      <c r="M150" s="50"/>
    </row>
    <row r="151" spans="1:13" ht="12.75">
      <c r="A151" s="142"/>
      <c r="B151" s="142"/>
      <c r="C151" s="3"/>
      <c r="D151" s="3"/>
      <c r="E151" s="5"/>
      <c r="F151" s="19"/>
      <c r="G151" s="17"/>
      <c r="H151" s="5"/>
      <c r="I151" s="5"/>
      <c r="J151" s="49"/>
      <c r="K151" s="49"/>
      <c r="L151" s="49"/>
      <c r="M151" s="50"/>
    </row>
    <row r="152" spans="1:13" ht="12.75">
      <c r="A152" s="142"/>
      <c r="B152" s="142"/>
      <c r="C152" s="3"/>
      <c r="D152" s="3"/>
      <c r="E152" s="5"/>
      <c r="F152" s="19"/>
      <c r="G152" s="17"/>
      <c r="H152" s="5"/>
      <c r="I152" s="5"/>
      <c r="J152" s="49"/>
      <c r="K152" s="49"/>
      <c r="L152" s="49"/>
      <c r="M152" s="50"/>
    </row>
    <row r="153" spans="1:13" ht="12.75">
      <c r="A153" s="142"/>
      <c r="B153" s="142"/>
      <c r="C153" s="3"/>
      <c r="D153" s="3"/>
      <c r="E153" s="5"/>
      <c r="F153" s="19"/>
      <c r="G153" s="17"/>
      <c r="H153" s="5"/>
      <c r="I153" s="5"/>
      <c r="J153" s="49"/>
      <c r="K153" s="49"/>
      <c r="L153" s="49"/>
      <c r="M153" s="50"/>
    </row>
    <row r="154" spans="1:13" ht="12.75">
      <c r="A154" s="142"/>
      <c r="B154" s="142"/>
      <c r="C154" s="3"/>
      <c r="D154" s="3"/>
      <c r="E154" s="5"/>
      <c r="F154" s="19"/>
      <c r="G154" s="17"/>
      <c r="H154" s="5"/>
      <c r="I154" s="5"/>
      <c r="J154" s="49"/>
      <c r="K154" s="49"/>
      <c r="L154" s="49"/>
      <c r="M154" s="50"/>
    </row>
    <row r="155" spans="1:13" ht="12.75">
      <c r="A155" s="142"/>
      <c r="B155" s="142"/>
      <c r="C155" s="3"/>
      <c r="D155" s="3"/>
      <c r="E155" s="5"/>
      <c r="F155" s="19"/>
      <c r="G155" s="17"/>
      <c r="H155" s="5"/>
      <c r="I155" s="5"/>
      <c r="J155" s="49"/>
      <c r="K155" s="49"/>
      <c r="L155" s="49"/>
      <c r="M155" s="50"/>
    </row>
    <row r="156" spans="1:13" ht="12.75">
      <c r="A156" s="142"/>
      <c r="B156" s="142"/>
      <c r="C156" s="3"/>
      <c r="D156" s="3"/>
      <c r="E156" s="5"/>
      <c r="F156" s="19"/>
      <c r="G156" s="17"/>
      <c r="H156" s="5"/>
      <c r="I156" s="5"/>
      <c r="J156" s="49"/>
      <c r="K156" s="49"/>
      <c r="L156" s="49"/>
      <c r="M156" s="50"/>
    </row>
    <row r="157" spans="1:13" ht="12.75">
      <c r="A157" s="142"/>
      <c r="B157" s="142"/>
      <c r="C157" s="3"/>
      <c r="D157" s="3"/>
      <c r="E157" s="5"/>
      <c r="F157" s="19"/>
      <c r="G157" s="17"/>
      <c r="H157" s="5"/>
      <c r="I157" s="5"/>
      <c r="J157" s="49"/>
      <c r="K157" s="49"/>
      <c r="L157" s="49"/>
      <c r="M157" s="50"/>
    </row>
    <row r="158" spans="1:13" ht="12.75">
      <c r="A158" s="142"/>
      <c r="B158" s="142"/>
      <c r="C158" s="3"/>
      <c r="D158" s="3"/>
      <c r="E158" s="5"/>
      <c r="F158" s="19"/>
      <c r="G158" s="17"/>
      <c r="H158" s="5"/>
      <c r="I158" s="5"/>
      <c r="J158" s="49"/>
      <c r="K158" s="49"/>
      <c r="L158" s="49"/>
      <c r="M158" s="50"/>
    </row>
    <row r="159" spans="1:13" ht="12.75">
      <c r="A159" s="142"/>
      <c r="B159" s="142"/>
      <c r="C159" s="3"/>
      <c r="D159" s="3"/>
      <c r="E159" s="5"/>
      <c r="F159" s="19"/>
      <c r="G159" s="17"/>
      <c r="H159" s="5"/>
      <c r="I159" s="5"/>
      <c r="J159" s="49"/>
      <c r="K159" s="49"/>
      <c r="L159" s="49"/>
      <c r="M159" s="50"/>
    </row>
    <row r="160" spans="1:13" ht="12.75">
      <c r="A160" s="142"/>
      <c r="B160" s="142"/>
      <c r="C160" s="3"/>
      <c r="D160" s="3"/>
      <c r="E160" s="5"/>
      <c r="F160" s="19"/>
      <c r="G160" s="17"/>
      <c r="H160" s="5"/>
      <c r="I160" s="5"/>
      <c r="J160" s="49"/>
      <c r="K160" s="49"/>
      <c r="L160" s="49"/>
      <c r="M160" s="50"/>
    </row>
    <row r="161" spans="1:13" ht="12.75">
      <c r="A161" s="142"/>
      <c r="B161" s="142"/>
      <c r="C161" s="3"/>
      <c r="D161" s="3"/>
      <c r="E161" s="5"/>
      <c r="F161" s="19"/>
      <c r="G161" s="17"/>
      <c r="H161" s="5"/>
      <c r="I161" s="5"/>
      <c r="J161" s="49"/>
      <c r="K161" s="49"/>
      <c r="L161" s="49"/>
      <c r="M161" s="50"/>
    </row>
    <row r="162" spans="1:13" ht="12.75">
      <c r="A162" s="142"/>
      <c r="B162" s="142"/>
      <c r="C162" s="3"/>
      <c r="D162" s="3"/>
      <c r="E162" s="5"/>
      <c r="F162" s="19"/>
      <c r="G162" s="17"/>
      <c r="H162" s="5"/>
      <c r="I162" s="5"/>
      <c r="J162" s="49"/>
      <c r="K162" s="49"/>
      <c r="L162" s="49"/>
      <c r="M162" s="50"/>
    </row>
    <row r="163" spans="1:13" ht="12.75">
      <c r="A163" s="142"/>
      <c r="B163" s="142"/>
      <c r="C163" s="3"/>
      <c r="D163" s="3"/>
      <c r="E163" s="5"/>
      <c r="F163" s="19"/>
      <c r="G163" s="17"/>
      <c r="H163" s="5"/>
      <c r="I163" s="5"/>
      <c r="J163" s="49"/>
      <c r="K163" s="49"/>
      <c r="L163" s="49"/>
      <c r="M163" s="50"/>
    </row>
    <row r="164" spans="1:13" ht="12.75">
      <c r="A164" s="142"/>
      <c r="B164" s="142"/>
      <c r="C164" s="3"/>
      <c r="D164" s="3"/>
      <c r="E164" s="5"/>
      <c r="F164" s="19"/>
      <c r="G164" s="17"/>
      <c r="H164" s="5"/>
      <c r="I164" s="5"/>
      <c r="J164" s="49"/>
      <c r="K164" s="49"/>
      <c r="L164" s="49"/>
      <c r="M164" s="50"/>
    </row>
    <row r="165" spans="1:13" ht="12.75">
      <c r="A165" s="142"/>
      <c r="B165" s="142"/>
      <c r="C165" s="3"/>
      <c r="D165" s="3"/>
      <c r="E165" s="5"/>
      <c r="F165" s="19"/>
      <c r="G165" s="17"/>
      <c r="H165" s="5"/>
      <c r="I165" s="5"/>
      <c r="J165" s="49"/>
      <c r="K165" s="49"/>
      <c r="L165" s="49"/>
      <c r="M165" s="50"/>
    </row>
    <row r="166" spans="1:13" ht="12.75">
      <c r="A166" s="142"/>
      <c r="B166" s="142"/>
      <c r="C166" s="3"/>
      <c r="D166" s="3"/>
      <c r="E166" s="5"/>
      <c r="F166" s="19"/>
      <c r="G166" s="17"/>
      <c r="H166" s="5"/>
      <c r="I166" s="5"/>
      <c r="J166" s="49"/>
      <c r="K166" s="49"/>
      <c r="L166" s="49"/>
      <c r="M166" s="50"/>
    </row>
    <row r="167" spans="1:13" ht="12.75">
      <c r="A167" s="142"/>
      <c r="B167" s="142"/>
      <c r="C167" s="3"/>
      <c r="D167" s="3"/>
      <c r="E167" s="5"/>
      <c r="F167" s="19"/>
      <c r="G167" s="17"/>
      <c r="H167" s="5"/>
      <c r="I167" s="5"/>
      <c r="J167" s="49"/>
      <c r="K167" s="49"/>
      <c r="L167" s="49"/>
      <c r="M167" s="50"/>
    </row>
    <row r="168" spans="1:13" ht="12.75">
      <c r="A168" s="142"/>
      <c r="B168" s="142"/>
      <c r="C168" s="3"/>
      <c r="D168" s="3"/>
      <c r="E168" s="5"/>
      <c r="F168" s="19"/>
      <c r="G168" s="17"/>
      <c r="H168" s="5"/>
      <c r="I168" s="5"/>
      <c r="J168" s="49"/>
      <c r="K168" s="49"/>
      <c r="L168" s="49"/>
      <c r="M168" s="50"/>
    </row>
    <row r="169" spans="1:13" ht="12.75">
      <c r="A169" s="142"/>
      <c r="B169" s="142"/>
      <c r="C169" s="3"/>
      <c r="D169" s="3"/>
      <c r="E169" s="5"/>
      <c r="F169" s="19"/>
      <c r="G169" s="17"/>
      <c r="H169" s="5"/>
      <c r="I169" s="5"/>
      <c r="J169" s="49"/>
      <c r="K169" s="49"/>
      <c r="L169" s="49"/>
      <c r="M169" s="50"/>
    </row>
    <row r="170" spans="1:13" ht="12.75">
      <c r="A170" s="142"/>
      <c r="B170" s="142"/>
      <c r="C170" s="3"/>
      <c r="D170" s="3"/>
      <c r="E170" s="5"/>
      <c r="F170" s="19"/>
      <c r="G170" s="17"/>
      <c r="H170" s="5"/>
      <c r="I170" s="5"/>
      <c r="J170" s="49"/>
      <c r="K170" s="49"/>
      <c r="L170" s="49"/>
      <c r="M170" s="50"/>
    </row>
    <row r="171" spans="1:13" ht="12.75">
      <c r="A171" s="142"/>
      <c r="B171" s="142"/>
      <c r="C171" s="3"/>
      <c r="D171" s="3"/>
      <c r="E171" s="5"/>
      <c r="F171" s="19"/>
      <c r="G171" s="17"/>
      <c r="H171" s="5"/>
      <c r="I171" s="5"/>
      <c r="J171" s="49"/>
      <c r="K171" s="49"/>
      <c r="L171" s="49"/>
      <c r="M171" s="50"/>
    </row>
    <row r="172" spans="1:13" ht="12.75">
      <c r="A172" s="142"/>
      <c r="B172" s="142"/>
      <c r="C172" s="3"/>
      <c r="D172" s="3"/>
      <c r="E172" s="5"/>
      <c r="F172" s="19"/>
      <c r="G172" s="17"/>
      <c r="H172" s="5"/>
      <c r="I172" s="5"/>
      <c r="J172" s="49"/>
      <c r="K172" s="49"/>
      <c r="L172" s="49"/>
      <c r="M172" s="50"/>
    </row>
    <row r="173" spans="1:13" ht="12.75">
      <c r="A173" s="142"/>
      <c r="B173" s="142"/>
      <c r="C173" s="3"/>
      <c r="D173" s="3"/>
      <c r="E173" s="5"/>
      <c r="F173" s="19"/>
      <c r="G173" s="17"/>
      <c r="H173" s="5"/>
      <c r="I173" s="5"/>
      <c r="J173" s="49"/>
      <c r="K173" s="49"/>
      <c r="L173" s="49"/>
      <c r="M173" s="50"/>
    </row>
    <row r="174" spans="1:13" ht="12.75">
      <c r="A174" s="142"/>
      <c r="B174" s="142"/>
      <c r="C174" s="3"/>
      <c r="D174" s="3"/>
      <c r="E174" s="5"/>
      <c r="F174" s="19"/>
      <c r="G174" s="17"/>
      <c r="H174" s="5"/>
      <c r="I174" s="5"/>
      <c r="J174" s="49"/>
      <c r="K174" s="49"/>
      <c r="L174" s="49"/>
      <c r="M174" s="50"/>
    </row>
    <row r="175" spans="1:13" ht="12.75">
      <c r="A175" s="142"/>
      <c r="B175" s="142"/>
      <c r="C175" s="3"/>
      <c r="D175" s="3"/>
      <c r="E175" s="5"/>
      <c r="F175" s="19"/>
      <c r="G175" s="17"/>
      <c r="H175" s="5"/>
      <c r="I175" s="5"/>
      <c r="J175" s="49"/>
      <c r="K175" s="49"/>
      <c r="L175" s="49"/>
      <c r="M175" s="50"/>
    </row>
    <row r="176" spans="1:13" ht="12.75">
      <c r="A176" s="142"/>
      <c r="B176" s="142"/>
      <c r="C176" s="3"/>
      <c r="D176" s="3"/>
      <c r="E176" s="5"/>
      <c r="F176" s="19"/>
      <c r="G176" s="17"/>
      <c r="H176" s="5"/>
      <c r="I176" s="5"/>
      <c r="J176" s="49"/>
      <c r="K176" s="49"/>
      <c r="L176" s="49"/>
      <c r="M176" s="50"/>
    </row>
    <row r="177" spans="1:13" ht="12.75">
      <c r="A177" s="142"/>
      <c r="B177" s="142"/>
      <c r="C177" s="3"/>
      <c r="D177" s="3"/>
      <c r="E177" s="5"/>
      <c r="F177" s="19"/>
      <c r="G177" s="17"/>
      <c r="H177" s="5"/>
      <c r="I177" s="5"/>
      <c r="J177" s="49"/>
      <c r="K177" s="49"/>
      <c r="L177" s="49"/>
      <c r="M177" s="50"/>
    </row>
    <row r="178" spans="1:13" ht="12.75">
      <c r="A178" s="142"/>
      <c r="B178" s="142"/>
      <c r="C178" s="3"/>
      <c r="D178" s="3"/>
      <c r="E178" s="5"/>
      <c r="F178" s="19"/>
      <c r="G178" s="17"/>
      <c r="H178" s="5"/>
      <c r="I178" s="5"/>
      <c r="J178" s="49"/>
      <c r="K178" s="49"/>
      <c r="L178" s="49"/>
      <c r="M178" s="50"/>
    </row>
    <row r="179" spans="1:13" ht="12.75">
      <c r="A179" s="142"/>
      <c r="B179" s="142"/>
      <c r="C179" s="3"/>
      <c r="D179" s="3"/>
      <c r="E179" s="5"/>
      <c r="F179" s="19"/>
      <c r="G179" s="17"/>
      <c r="H179" s="5"/>
      <c r="I179" s="5"/>
      <c r="J179" s="49"/>
      <c r="K179" s="49"/>
      <c r="L179" s="49"/>
      <c r="M179" s="50"/>
    </row>
    <row r="180" spans="1:13" ht="12.75">
      <c r="A180" s="142"/>
      <c r="B180" s="142"/>
      <c r="C180" s="3"/>
      <c r="D180" s="3"/>
      <c r="E180" s="5"/>
      <c r="F180" s="19"/>
      <c r="G180" s="17"/>
      <c r="H180" s="5"/>
      <c r="I180" s="5"/>
      <c r="J180" s="49"/>
      <c r="K180" s="49"/>
      <c r="L180" s="49"/>
      <c r="M180" s="50"/>
    </row>
    <row r="181" spans="1:13" ht="12.75">
      <c r="A181" s="142"/>
      <c r="B181" s="142"/>
      <c r="C181" s="3"/>
      <c r="D181" s="3"/>
      <c r="E181" s="5"/>
      <c r="F181" s="19"/>
      <c r="G181" s="17"/>
      <c r="H181" s="5"/>
      <c r="I181" s="5"/>
      <c r="J181" s="49"/>
      <c r="K181" s="49"/>
      <c r="L181" s="49"/>
      <c r="M181" s="50"/>
    </row>
    <row r="182" spans="1:13" ht="12.75">
      <c r="A182" s="142"/>
      <c r="B182" s="142"/>
      <c r="C182" s="3"/>
      <c r="D182" s="3"/>
      <c r="E182" s="5"/>
      <c r="F182" s="19"/>
      <c r="G182" s="17"/>
      <c r="H182" s="5"/>
      <c r="I182" s="5"/>
      <c r="J182" s="49"/>
      <c r="K182" s="49"/>
      <c r="L182" s="49"/>
      <c r="M182" s="50"/>
    </row>
    <row r="183" spans="1:13" ht="12.75">
      <c r="A183" s="142"/>
      <c r="B183" s="142"/>
      <c r="C183" s="3"/>
      <c r="D183" s="3"/>
      <c r="E183" s="5"/>
      <c r="F183" s="19"/>
      <c r="G183" s="17"/>
      <c r="H183" s="5"/>
      <c r="I183" s="5"/>
      <c r="J183" s="49"/>
      <c r="K183" s="49"/>
      <c r="L183" s="49"/>
      <c r="M183" s="50"/>
    </row>
    <row r="184" spans="1:13" ht="12.75">
      <c r="A184" s="142"/>
      <c r="B184" s="142"/>
      <c r="C184" s="3"/>
      <c r="D184" s="3"/>
      <c r="E184" s="5"/>
      <c r="F184" s="19"/>
      <c r="G184" s="17"/>
      <c r="H184" s="5"/>
      <c r="I184" s="5"/>
      <c r="J184" s="49"/>
      <c r="K184" s="49"/>
      <c r="L184" s="49"/>
      <c r="M184" s="50"/>
    </row>
    <row r="185" spans="1:13" ht="12.75">
      <c r="A185" s="142"/>
      <c r="B185" s="142"/>
      <c r="C185" s="3"/>
      <c r="D185" s="3"/>
      <c r="E185" s="5"/>
      <c r="F185" s="19"/>
      <c r="G185" s="17"/>
      <c r="H185" s="5"/>
      <c r="I185" s="5"/>
      <c r="J185" s="49"/>
      <c r="K185" s="49"/>
      <c r="L185" s="49"/>
      <c r="M185" s="50"/>
    </row>
    <row r="186" spans="1:13" ht="12.75">
      <c r="A186" s="142"/>
      <c r="B186" s="142"/>
      <c r="C186" s="3"/>
      <c r="D186" s="3"/>
      <c r="E186" s="5"/>
      <c r="F186" s="19"/>
      <c r="G186" s="17"/>
      <c r="H186" s="5"/>
      <c r="I186" s="5"/>
      <c r="J186" s="49"/>
      <c r="K186" s="49"/>
      <c r="L186" s="49"/>
      <c r="M186" s="50"/>
    </row>
    <row r="187" spans="1:13" ht="12.75">
      <c r="A187" s="142"/>
      <c r="B187" s="142"/>
      <c r="C187" s="3"/>
      <c r="D187" s="3"/>
      <c r="E187" s="5"/>
      <c r="F187" s="19"/>
      <c r="G187" s="17"/>
      <c r="H187" s="5"/>
      <c r="I187" s="5"/>
      <c r="J187" s="49"/>
      <c r="K187" s="49"/>
      <c r="L187" s="49"/>
      <c r="M187" s="50"/>
    </row>
    <row r="188" spans="1:13" ht="12.75">
      <c r="A188" s="142"/>
      <c r="B188" s="142"/>
      <c r="C188" s="3"/>
      <c r="D188" s="3"/>
      <c r="E188" s="5"/>
      <c r="F188" s="19"/>
      <c r="G188" s="17"/>
      <c r="H188" s="5"/>
      <c r="I188" s="5"/>
      <c r="J188" s="49"/>
      <c r="K188" s="49"/>
      <c r="L188" s="49"/>
      <c r="M188" s="50"/>
    </row>
    <row r="189" spans="1:13" ht="12.75">
      <c r="A189" s="142"/>
      <c r="B189" s="142"/>
      <c r="C189" s="3"/>
      <c r="D189" s="3"/>
      <c r="E189" s="5"/>
      <c r="F189" s="19"/>
      <c r="G189" s="17"/>
      <c r="H189" s="5"/>
      <c r="I189" s="5"/>
      <c r="J189" s="49"/>
      <c r="K189" s="49"/>
      <c r="L189" s="49"/>
      <c r="M189" s="50"/>
    </row>
    <row r="190" spans="1:13" ht="12.75">
      <c r="A190" s="142"/>
      <c r="B190" s="142"/>
      <c r="C190" s="3"/>
      <c r="D190" s="3"/>
      <c r="E190" s="5"/>
      <c r="F190" s="19"/>
      <c r="G190" s="17"/>
      <c r="H190" s="5"/>
      <c r="I190" s="5"/>
      <c r="J190" s="49"/>
      <c r="K190" s="49"/>
      <c r="L190" s="49"/>
      <c r="M190" s="50"/>
    </row>
    <row r="191" spans="1:13" ht="12.75">
      <c r="A191" s="142"/>
      <c r="B191" s="142"/>
      <c r="C191" s="3"/>
      <c r="D191" s="3"/>
      <c r="E191" s="5"/>
      <c r="F191" s="19"/>
      <c r="G191" s="17"/>
      <c r="H191" s="5"/>
      <c r="I191" s="5"/>
      <c r="J191" s="49"/>
      <c r="K191" s="49"/>
      <c r="L191" s="49"/>
      <c r="M191" s="50"/>
    </row>
    <row r="192" spans="1:13" ht="12.75">
      <c r="A192" s="142"/>
      <c r="B192" s="142"/>
      <c r="C192" s="3"/>
      <c r="D192" s="3"/>
      <c r="E192" s="5"/>
      <c r="F192" s="19"/>
      <c r="G192" s="17"/>
      <c r="H192" s="5"/>
      <c r="I192" s="5"/>
      <c r="J192" s="49"/>
      <c r="K192" s="49"/>
      <c r="L192" s="49"/>
      <c r="M192" s="50"/>
    </row>
    <row r="193" spans="1:13" ht="12.75">
      <c r="A193" s="142"/>
      <c r="B193" s="142"/>
      <c r="C193" s="3"/>
      <c r="D193" s="3"/>
      <c r="E193" s="5"/>
      <c r="F193" s="19"/>
      <c r="G193" s="17"/>
      <c r="H193" s="5"/>
      <c r="I193" s="5"/>
      <c r="J193" s="49"/>
      <c r="K193" s="49"/>
      <c r="L193" s="49"/>
      <c r="M193" s="50"/>
    </row>
    <row r="194" spans="1:13" ht="12.75">
      <c r="A194" s="142"/>
      <c r="B194" s="142"/>
      <c r="C194" s="3"/>
      <c r="D194" s="3"/>
      <c r="E194" s="5"/>
      <c r="F194" s="19"/>
      <c r="G194" s="17"/>
      <c r="H194" s="5"/>
      <c r="I194" s="5"/>
      <c r="J194" s="49"/>
      <c r="K194" s="49"/>
      <c r="L194" s="49"/>
      <c r="M194" s="50"/>
    </row>
    <row r="195" spans="1:13" ht="12.75">
      <c r="A195" s="142"/>
      <c r="B195" s="142"/>
      <c r="C195" s="3"/>
      <c r="D195" s="3"/>
      <c r="E195" s="5"/>
      <c r="F195" s="19"/>
      <c r="G195" s="17"/>
      <c r="H195" s="5"/>
      <c r="I195" s="5"/>
      <c r="J195" s="49"/>
      <c r="K195" s="49"/>
      <c r="L195" s="49"/>
      <c r="M195" s="50"/>
    </row>
    <row r="196" spans="1:13" ht="12.75">
      <c r="A196" s="142"/>
      <c r="B196" s="142"/>
      <c r="C196" s="3"/>
      <c r="D196" s="3"/>
      <c r="E196" s="5"/>
      <c r="F196" s="19"/>
      <c r="G196" s="17"/>
      <c r="H196" s="5"/>
      <c r="I196" s="5"/>
      <c r="J196" s="49"/>
      <c r="K196" s="49"/>
      <c r="L196" s="49"/>
      <c r="M196" s="50"/>
    </row>
    <row r="197" spans="1:13" ht="12.75">
      <c r="A197" s="142"/>
      <c r="B197" s="142"/>
      <c r="C197" s="3"/>
      <c r="D197" s="3"/>
      <c r="E197" s="5"/>
      <c r="F197" s="19"/>
      <c r="G197" s="17"/>
      <c r="H197" s="5"/>
      <c r="I197" s="5"/>
      <c r="J197" s="49"/>
      <c r="K197" s="49"/>
      <c r="L197" s="49"/>
      <c r="M197" s="50"/>
    </row>
    <row r="198" spans="1:13" ht="12.75">
      <c r="A198" s="142"/>
      <c r="B198" s="142"/>
      <c r="C198" s="3"/>
      <c r="D198" s="3"/>
      <c r="E198" s="5"/>
      <c r="F198" s="19"/>
      <c r="G198" s="17"/>
      <c r="H198" s="5"/>
      <c r="I198" s="5"/>
      <c r="J198" s="49"/>
      <c r="K198" s="49"/>
      <c r="L198" s="49"/>
      <c r="M198" s="50"/>
    </row>
    <row r="199" spans="1:13" ht="12.75">
      <c r="A199" s="142"/>
      <c r="B199" s="142"/>
      <c r="C199" s="3"/>
      <c r="D199" s="3"/>
      <c r="E199" s="5"/>
      <c r="F199" s="19"/>
      <c r="G199" s="17"/>
      <c r="H199" s="5"/>
      <c r="I199" s="5"/>
      <c r="J199" s="49"/>
      <c r="K199" s="49"/>
      <c r="L199" s="49"/>
      <c r="M199" s="50"/>
    </row>
    <row r="200" spans="1:13" ht="12.75">
      <c r="A200" s="142"/>
      <c r="B200" s="142"/>
      <c r="C200" s="3"/>
      <c r="D200" s="3"/>
      <c r="E200" s="5"/>
      <c r="F200" s="19"/>
      <c r="G200" s="17"/>
      <c r="H200" s="5"/>
      <c r="I200" s="5"/>
      <c r="J200" s="49"/>
      <c r="K200" s="49"/>
      <c r="L200" s="49"/>
      <c r="M200" s="50"/>
    </row>
    <row r="201" spans="1:13" ht="12.75">
      <c r="A201" s="142"/>
      <c r="B201" s="142"/>
      <c r="C201" s="3"/>
      <c r="D201" s="3"/>
      <c r="E201" s="5"/>
      <c r="F201" s="19"/>
      <c r="G201" s="17"/>
      <c r="H201" s="5"/>
      <c r="I201" s="5"/>
      <c r="J201" s="49"/>
      <c r="K201" s="49"/>
      <c r="L201" s="49"/>
      <c r="M201" s="50"/>
    </row>
    <row r="202" spans="1:13" ht="12.75">
      <c r="A202" s="142"/>
      <c r="B202" s="142"/>
      <c r="C202" s="3"/>
      <c r="D202" s="3"/>
      <c r="E202" s="5"/>
      <c r="F202" s="19"/>
      <c r="G202" s="17"/>
      <c r="H202" s="5"/>
      <c r="I202" s="5"/>
      <c r="J202" s="49"/>
      <c r="K202" s="49"/>
      <c r="L202" s="49"/>
      <c r="M202" s="50"/>
    </row>
    <row r="203" spans="1:13" ht="12.75">
      <c r="A203" s="142"/>
      <c r="B203" s="142"/>
      <c r="C203" s="3"/>
      <c r="D203" s="3"/>
      <c r="E203" s="5"/>
      <c r="F203" s="19"/>
      <c r="G203" s="17"/>
      <c r="H203" s="5"/>
      <c r="I203" s="5"/>
      <c r="J203" s="49"/>
      <c r="K203" s="49"/>
      <c r="L203" s="49"/>
      <c r="M203" s="50"/>
    </row>
    <row r="204" spans="1:13" ht="12.75">
      <c r="A204" s="142"/>
      <c r="B204" s="142"/>
      <c r="C204" s="3"/>
      <c r="D204" s="3"/>
      <c r="E204" s="5"/>
      <c r="F204" s="19"/>
      <c r="G204" s="17"/>
      <c r="H204" s="5"/>
      <c r="I204" s="5"/>
      <c r="J204" s="49"/>
      <c r="K204" s="49"/>
      <c r="L204" s="49"/>
      <c r="M204" s="50"/>
    </row>
    <row r="205" spans="1:13" ht="12.75">
      <c r="A205" s="142"/>
      <c r="B205" s="142"/>
      <c r="C205" s="3"/>
      <c r="D205" s="3"/>
      <c r="E205" s="5"/>
      <c r="F205" s="19"/>
      <c r="G205" s="17"/>
      <c r="H205" s="5"/>
      <c r="I205" s="5"/>
      <c r="J205" s="49"/>
      <c r="K205" s="49"/>
      <c r="L205" s="49"/>
      <c r="M205" s="50"/>
    </row>
    <row r="206" spans="1:13" ht="12.75">
      <c r="A206" s="142"/>
      <c r="B206" s="142"/>
      <c r="C206" s="3"/>
      <c r="D206" s="3"/>
      <c r="E206" s="5"/>
      <c r="F206" s="19"/>
      <c r="G206" s="17"/>
      <c r="H206" s="5"/>
      <c r="I206" s="5"/>
      <c r="J206" s="49"/>
      <c r="K206" s="49"/>
      <c r="L206" s="49"/>
      <c r="M206" s="50"/>
    </row>
    <row r="207" spans="1:13" ht="12.75">
      <c r="A207" s="142"/>
      <c r="B207" s="142"/>
      <c r="C207" s="3"/>
      <c r="D207" s="3"/>
      <c r="E207" s="5"/>
      <c r="F207" s="19"/>
      <c r="G207" s="17"/>
      <c r="H207" s="5"/>
      <c r="I207" s="5"/>
      <c r="J207" s="49"/>
      <c r="K207" s="49"/>
      <c r="L207" s="49"/>
      <c r="M207" s="50"/>
    </row>
    <row r="208" spans="1:13" ht="12.75">
      <c r="A208" s="142"/>
      <c r="B208" s="142"/>
      <c r="C208" s="3"/>
      <c r="D208" s="3"/>
      <c r="E208" s="5"/>
      <c r="F208" s="19"/>
      <c r="G208" s="17"/>
      <c r="H208" s="5"/>
      <c r="I208" s="5"/>
      <c r="J208" s="49"/>
      <c r="K208" s="49"/>
      <c r="L208" s="49"/>
      <c r="M208" s="50"/>
    </row>
    <row r="209" spans="1:13" ht="12.75">
      <c r="A209" s="142"/>
      <c r="B209" s="142"/>
      <c r="C209" s="3"/>
      <c r="D209" s="3"/>
      <c r="E209" s="5"/>
      <c r="F209" s="19"/>
      <c r="G209" s="17"/>
      <c r="H209" s="5"/>
      <c r="I209" s="5"/>
      <c r="J209" s="49"/>
      <c r="K209" s="49"/>
      <c r="L209" s="49"/>
      <c r="M209" s="50"/>
    </row>
    <row r="210" spans="1:13" ht="12.75">
      <c r="A210" s="142"/>
      <c r="B210" s="142"/>
      <c r="C210" s="3"/>
      <c r="D210" s="3"/>
      <c r="E210" s="5"/>
      <c r="F210" s="19"/>
      <c r="G210" s="17"/>
      <c r="H210" s="5"/>
      <c r="I210" s="5"/>
      <c r="J210" s="49"/>
      <c r="K210" s="49"/>
      <c r="L210" s="49"/>
      <c r="M210" s="50"/>
    </row>
    <row r="211" spans="1:13" ht="12.75">
      <c r="A211" s="142"/>
      <c r="B211" s="142"/>
      <c r="C211" s="3"/>
      <c r="D211" s="3"/>
      <c r="E211" s="5"/>
      <c r="F211" s="19"/>
      <c r="G211" s="17"/>
      <c r="H211" s="5"/>
      <c r="I211" s="5"/>
      <c r="J211" s="49"/>
      <c r="K211" s="49"/>
      <c r="L211" s="49"/>
      <c r="M211" s="50"/>
    </row>
    <row r="212" spans="1:13" ht="12.75">
      <c r="A212" s="142"/>
      <c r="B212" s="142"/>
      <c r="C212" s="3"/>
      <c r="D212" s="3"/>
      <c r="E212" s="5"/>
      <c r="F212" s="19"/>
      <c r="G212" s="17"/>
      <c r="H212" s="5"/>
      <c r="I212" s="5"/>
      <c r="J212" s="49"/>
      <c r="K212" s="49"/>
      <c r="L212" s="49"/>
      <c r="M212" s="50"/>
    </row>
    <row r="213" spans="1:13" ht="12.75">
      <c r="A213" s="142"/>
      <c r="B213" s="142"/>
      <c r="C213" s="3"/>
      <c r="D213" s="3"/>
      <c r="E213" s="5"/>
      <c r="F213" s="19"/>
      <c r="G213" s="17"/>
      <c r="H213" s="5"/>
      <c r="I213" s="5"/>
      <c r="J213" s="49"/>
      <c r="K213" s="49"/>
      <c r="L213" s="49"/>
      <c r="M213" s="50"/>
    </row>
    <row r="214" spans="1:13" ht="12.75">
      <c r="A214" s="142"/>
      <c r="B214" s="142"/>
      <c r="C214" s="3"/>
      <c r="D214" s="3"/>
      <c r="E214" s="5"/>
      <c r="F214" s="19"/>
      <c r="G214" s="17"/>
      <c r="H214" s="5"/>
      <c r="I214" s="5"/>
      <c r="J214" s="49"/>
      <c r="K214" s="49"/>
      <c r="L214" s="49"/>
      <c r="M214" s="50"/>
    </row>
    <row r="215" spans="1:13" ht="12.75">
      <c r="A215" s="142"/>
      <c r="B215" s="142"/>
      <c r="C215" s="3"/>
      <c r="D215" s="3"/>
      <c r="E215" s="5"/>
      <c r="F215" s="19"/>
      <c r="G215" s="17"/>
      <c r="H215" s="5"/>
      <c r="I215" s="5"/>
      <c r="J215" s="49"/>
      <c r="K215" s="49"/>
      <c r="L215" s="49"/>
      <c r="M215" s="50"/>
    </row>
    <row r="216" spans="1:13" ht="12.75">
      <c r="A216" s="142"/>
      <c r="B216" s="142"/>
      <c r="C216" s="3"/>
      <c r="D216" s="3"/>
      <c r="E216" s="5"/>
      <c r="F216" s="19"/>
      <c r="G216" s="17"/>
      <c r="H216" s="5"/>
      <c r="I216" s="5"/>
      <c r="J216" s="49"/>
      <c r="K216" s="49"/>
      <c r="L216" s="49"/>
      <c r="M216" s="50"/>
    </row>
    <row r="217" spans="1:13" ht="12.75">
      <c r="A217" s="142"/>
      <c r="B217" s="142"/>
      <c r="C217" s="3"/>
      <c r="D217" s="3"/>
      <c r="E217" s="5"/>
      <c r="F217" s="19"/>
      <c r="G217" s="17"/>
      <c r="H217" s="5"/>
      <c r="I217" s="5"/>
      <c r="J217" s="49"/>
      <c r="K217" s="49"/>
      <c r="L217" s="49"/>
      <c r="M217" s="50"/>
    </row>
    <row r="218" spans="1:13" ht="12.75">
      <c r="A218" s="142"/>
      <c r="B218" s="142"/>
      <c r="C218" s="3"/>
      <c r="D218" s="3"/>
      <c r="E218" s="5"/>
      <c r="F218" s="19"/>
      <c r="G218" s="17"/>
      <c r="H218" s="5"/>
      <c r="I218" s="5"/>
      <c r="J218" s="49"/>
      <c r="K218" s="49"/>
      <c r="L218" s="49"/>
      <c r="M218" s="50"/>
    </row>
    <row r="219" spans="1:13" ht="12.75">
      <c r="A219" s="142"/>
      <c r="B219" s="142"/>
      <c r="C219" s="3"/>
      <c r="D219" s="3"/>
      <c r="E219" s="5"/>
      <c r="F219" s="19"/>
      <c r="G219" s="17"/>
      <c r="H219" s="5"/>
      <c r="I219" s="5"/>
      <c r="J219" s="49"/>
      <c r="K219" s="49"/>
      <c r="L219" s="49"/>
      <c r="M219" s="50"/>
    </row>
    <row r="220" spans="1:13" ht="12.75">
      <c r="A220" s="142"/>
      <c r="B220" s="142"/>
      <c r="C220" s="3"/>
      <c r="D220" s="3"/>
      <c r="E220" s="5"/>
      <c r="F220" s="19"/>
      <c r="G220" s="17"/>
      <c r="H220" s="5"/>
      <c r="I220" s="5"/>
      <c r="J220" s="49"/>
      <c r="K220" s="49"/>
      <c r="L220" s="49"/>
      <c r="M220" s="50"/>
    </row>
    <row r="221" spans="1:13" ht="12.75">
      <c r="A221" s="142"/>
      <c r="B221" s="142"/>
      <c r="C221" s="3"/>
      <c r="D221" s="3"/>
      <c r="E221" s="5"/>
      <c r="F221" s="19"/>
      <c r="G221" s="17"/>
      <c r="H221" s="5"/>
      <c r="I221" s="5"/>
      <c r="J221" s="49"/>
      <c r="K221" s="49"/>
      <c r="L221" s="49"/>
      <c r="M221" s="50"/>
    </row>
    <row r="222" spans="1:13" ht="12.75">
      <c r="A222" s="142"/>
      <c r="B222" s="142"/>
      <c r="C222" s="3"/>
      <c r="D222" s="3"/>
      <c r="E222" s="5"/>
      <c r="F222" s="19"/>
      <c r="G222" s="17"/>
      <c r="H222" s="5"/>
      <c r="I222" s="5"/>
      <c r="J222" s="49"/>
      <c r="K222" s="49"/>
      <c r="L222" s="49"/>
      <c r="M222" s="50"/>
    </row>
    <row r="223" spans="1:13" ht="12.75">
      <c r="A223" s="142"/>
      <c r="B223" s="142"/>
      <c r="C223" s="3"/>
      <c r="D223" s="3"/>
      <c r="E223" s="5"/>
      <c r="F223" s="19"/>
      <c r="G223" s="17"/>
      <c r="H223" s="5"/>
      <c r="I223" s="5"/>
      <c r="J223" s="49"/>
      <c r="K223" s="49"/>
      <c r="L223" s="49"/>
      <c r="M223" s="50"/>
    </row>
    <row r="224" spans="1:13" ht="12.75">
      <c r="A224" s="142"/>
      <c r="B224" s="142"/>
      <c r="C224" s="3"/>
      <c r="D224" s="3"/>
      <c r="E224" s="5"/>
      <c r="F224" s="19"/>
      <c r="G224" s="17"/>
      <c r="H224" s="5"/>
      <c r="I224" s="5"/>
      <c r="J224" s="49"/>
      <c r="K224" s="49"/>
      <c r="L224" s="49"/>
      <c r="M224" s="50"/>
    </row>
    <row r="225" spans="1:13" ht="12.75">
      <c r="A225" s="142"/>
      <c r="B225" s="142"/>
      <c r="C225" s="3"/>
      <c r="D225" s="3"/>
      <c r="E225" s="5"/>
      <c r="F225" s="19"/>
      <c r="G225" s="17"/>
      <c r="H225" s="5"/>
      <c r="I225" s="5"/>
      <c r="J225" s="49"/>
      <c r="K225" s="49"/>
      <c r="L225" s="49"/>
      <c r="M225" s="50"/>
    </row>
    <row r="226" spans="1:13" ht="12.75">
      <c r="A226" s="142"/>
      <c r="B226" s="142"/>
      <c r="C226" s="3"/>
      <c r="D226" s="3"/>
      <c r="E226" s="5"/>
      <c r="F226" s="19"/>
      <c r="G226" s="17"/>
      <c r="H226" s="5"/>
      <c r="I226" s="5"/>
      <c r="J226" s="49"/>
      <c r="K226" s="49"/>
      <c r="L226" s="49"/>
      <c r="M226" s="50"/>
    </row>
    <row r="227" spans="1:13" ht="12.75">
      <c r="A227" s="142"/>
      <c r="B227" s="142"/>
      <c r="C227" s="3"/>
      <c r="D227" s="3"/>
      <c r="E227" s="5"/>
      <c r="F227" s="19"/>
      <c r="G227" s="17"/>
      <c r="H227" s="5"/>
      <c r="I227" s="5"/>
      <c r="J227" s="49"/>
      <c r="K227" s="49"/>
      <c r="L227" s="49"/>
      <c r="M227" s="50"/>
    </row>
    <row r="228" spans="1:13" ht="12.75">
      <c r="A228" s="142"/>
      <c r="B228" s="142"/>
      <c r="C228" s="3"/>
      <c r="D228" s="3"/>
      <c r="E228" s="5"/>
      <c r="F228" s="19"/>
      <c r="G228" s="17"/>
      <c r="H228" s="5"/>
      <c r="I228" s="5"/>
      <c r="J228" s="49"/>
      <c r="K228" s="49"/>
      <c r="L228" s="49"/>
      <c r="M228" s="50"/>
    </row>
    <row r="229" spans="1:13" ht="12.75">
      <c r="A229" s="142"/>
      <c r="B229" s="142"/>
      <c r="C229" s="3"/>
      <c r="D229" s="3"/>
      <c r="E229" s="5"/>
      <c r="F229" s="19"/>
      <c r="G229" s="17"/>
      <c r="H229" s="5"/>
      <c r="I229" s="5"/>
      <c r="J229" s="49"/>
      <c r="K229" s="49"/>
      <c r="L229" s="49"/>
      <c r="M229" s="50"/>
    </row>
    <row r="230" spans="1:13" ht="12.75">
      <c r="A230" s="142"/>
      <c r="B230" s="142"/>
      <c r="C230" s="3"/>
      <c r="D230" s="3"/>
      <c r="E230" s="5"/>
      <c r="F230" s="19"/>
      <c r="G230" s="17"/>
      <c r="H230" s="5"/>
      <c r="I230" s="5"/>
      <c r="J230" s="49"/>
      <c r="K230" s="49"/>
      <c r="L230" s="49"/>
      <c r="M230" s="50"/>
    </row>
    <row r="231" spans="1:13" ht="12.75">
      <c r="A231" s="142"/>
      <c r="B231" s="142"/>
      <c r="C231" s="3"/>
      <c r="D231" s="3"/>
      <c r="E231" s="5"/>
      <c r="F231" s="19"/>
      <c r="G231" s="17"/>
      <c r="H231" s="5"/>
      <c r="I231" s="5"/>
      <c r="J231" s="49"/>
      <c r="K231" s="49"/>
      <c r="L231" s="49"/>
      <c r="M231" s="50"/>
    </row>
    <row r="232" spans="1:13" ht="12.75">
      <c r="A232" s="142"/>
      <c r="B232" s="142"/>
      <c r="C232" s="3"/>
      <c r="D232" s="3"/>
      <c r="E232" s="5"/>
      <c r="F232" s="19"/>
      <c r="G232" s="17"/>
      <c r="H232" s="5"/>
      <c r="I232" s="5"/>
      <c r="J232" s="49"/>
      <c r="K232" s="49"/>
      <c r="L232" s="49"/>
      <c r="M232" s="50"/>
    </row>
    <row r="233" spans="1:13" ht="12.75">
      <c r="A233" s="142"/>
      <c r="B233" s="142"/>
      <c r="C233" s="3"/>
      <c r="D233" s="3"/>
      <c r="E233" s="5"/>
      <c r="F233" s="19"/>
      <c r="G233" s="17"/>
      <c r="H233" s="5"/>
      <c r="I233" s="5"/>
      <c r="J233" s="49"/>
      <c r="K233" s="49"/>
      <c r="L233" s="49"/>
      <c r="M233" s="50"/>
    </row>
    <row r="234" spans="1:13" ht="12.75">
      <c r="A234" s="142"/>
      <c r="B234" s="142"/>
      <c r="C234" s="3"/>
      <c r="D234" s="3"/>
      <c r="E234" s="5"/>
      <c r="F234" s="19"/>
      <c r="G234" s="17"/>
      <c r="H234" s="5"/>
      <c r="I234" s="5"/>
      <c r="J234" s="49"/>
      <c r="K234" s="49"/>
      <c r="L234" s="49"/>
      <c r="M234" s="50"/>
    </row>
    <row r="235" spans="1:13" ht="12.75">
      <c r="A235" s="142"/>
      <c r="B235" s="142"/>
      <c r="C235" s="3"/>
      <c r="D235" s="3"/>
      <c r="E235" s="5"/>
      <c r="F235" s="19"/>
      <c r="G235" s="17"/>
      <c r="H235" s="5"/>
      <c r="I235" s="5"/>
      <c r="J235" s="49"/>
      <c r="K235" s="49"/>
      <c r="L235" s="49"/>
      <c r="M235" s="50"/>
    </row>
    <row r="236" spans="1:13" ht="12.75">
      <c r="A236" s="142"/>
      <c r="B236" s="142"/>
      <c r="C236" s="3"/>
      <c r="D236" s="3"/>
      <c r="E236" s="5"/>
      <c r="F236" s="19"/>
      <c r="G236" s="17"/>
      <c r="H236" s="5"/>
      <c r="I236" s="5"/>
      <c r="J236" s="49"/>
      <c r="K236" s="49"/>
      <c r="L236" s="49"/>
      <c r="M236" s="50"/>
    </row>
    <row r="237" spans="1:13" ht="12.75">
      <c r="A237" s="142"/>
      <c r="B237" s="142"/>
      <c r="C237" s="3"/>
      <c r="D237" s="3"/>
      <c r="E237" s="5"/>
      <c r="F237" s="19"/>
      <c r="G237" s="17"/>
      <c r="H237" s="5"/>
      <c r="I237" s="5"/>
      <c r="J237" s="49"/>
      <c r="K237" s="49"/>
      <c r="L237" s="49"/>
      <c r="M237" s="50"/>
    </row>
    <row r="238" spans="1:13" ht="12.75">
      <c r="A238" s="142"/>
      <c r="B238" s="142"/>
      <c r="C238" s="3"/>
      <c r="D238" s="3"/>
      <c r="E238" s="5"/>
      <c r="F238" s="19"/>
      <c r="G238" s="17"/>
      <c r="H238" s="5"/>
      <c r="I238" s="5"/>
      <c r="J238" s="49"/>
      <c r="K238" s="49"/>
      <c r="L238" s="49"/>
      <c r="M238" s="50"/>
    </row>
    <row r="239" spans="1:13" ht="12.75">
      <c r="A239" s="142"/>
      <c r="B239" s="142"/>
      <c r="C239" s="3"/>
      <c r="D239" s="3"/>
      <c r="E239" s="5"/>
      <c r="F239" s="19"/>
      <c r="G239" s="17"/>
      <c r="H239" s="5"/>
      <c r="I239" s="5"/>
      <c r="J239" s="49"/>
      <c r="K239" s="49"/>
      <c r="L239" s="49"/>
      <c r="M239" s="50"/>
    </row>
    <row r="240" spans="1:13" ht="12.75">
      <c r="A240" s="142"/>
      <c r="B240" s="142"/>
      <c r="C240" s="3"/>
      <c r="D240" s="3"/>
      <c r="E240" s="5"/>
      <c r="F240" s="19"/>
      <c r="G240" s="17"/>
      <c r="H240" s="5"/>
      <c r="I240" s="5"/>
      <c r="J240" s="49"/>
      <c r="K240" s="49"/>
      <c r="L240" s="49"/>
      <c r="M240" s="50"/>
    </row>
    <row r="241" spans="1:13" ht="12.75">
      <c r="A241" s="142"/>
      <c r="B241" s="142"/>
      <c r="C241" s="3"/>
      <c r="D241" s="3"/>
      <c r="E241" s="5"/>
      <c r="F241" s="19"/>
      <c r="G241" s="17"/>
      <c r="H241" s="5"/>
      <c r="I241" s="5"/>
      <c r="J241" s="49"/>
      <c r="K241" s="49"/>
      <c r="L241" s="49"/>
      <c r="M241" s="50"/>
    </row>
    <row r="242" spans="1:13" ht="12.75">
      <c r="A242" s="142"/>
      <c r="B242" s="142"/>
      <c r="C242" s="3"/>
      <c r="D242" s="3"/>
      <c r="E242" s="5"/>
      <c r="F242" s="19"/>
      <c r="G242" s="17"/>
      <c r="H242" s="5"/>
      <c r="I242" s="5"/>
      <c r="J242" s="49"/>
      <c r="K242" s="49"/>
      <c r="L242" s="49"/>
      <c r="M242" s="50"/>
    </row>
    <row r="243" spans="1:13" ht="12.75">
      <c r="A243" s="142"/>
      <c r="B243" s="142"/>
      <c r="C243" s="3"/>
      <c r="D243" s="3"/>
      <c r="E243" s="5"/>
      <c r="F243" s="19"/>
      <c r="G243" s="17"/>
      <c r="H243" s="5"/>
      <c r="I243" s="5"/>
      <c r="J243" s="49"/>
      <c r="K243" s="49"/>
      <c r="L243" s="49"/>
      <c r="M243" s="50"/>
    </row>
    <row r="244" spans="1:13" ht="12.75">
      <c r="A244" s="142"/>
      <c r="B244" s="142"/>
      <c r="C244" s="3"/>
      <c r="D244" s="3"/>
      <c r="E244" s="5"/>
      <c r="F244" s="19"/>
      <c r="G244" s="17"/>
      <c r="H244" s="5"/>
      <c r="I244" s="5"/>
      <c r="J244" s="49"/>
      <c r="K244" s="49"/>
      <c r="L244" s="49"/>
      <c r="M244" s="50"/>
    </row>
    <row r="245" spans="1:13" ht="12.75">
      <c r="A245" s="142"/>
      <c r="B245" s="142"/>
      <c r="C245" s="3"/>
      <c r="D245" s="3"/>
      <c r="E245" s="5"/>
      <c r="F245" s="19"/>
      <c r="G245" s="17"/>
      <c r="H245" s="5"/>
      <c r="I245" s="5"/>
      <c r="J245" s="49"/>
      <c r="K245" s="49"/>
      <c r="L245" s="49"/>
      <c r="M245" s="50"/>
    </row>
    <row r="246" spans="1:13" ht="12.75">
      <c r="A246" s="142"/>
      <c r="B246" s="142"/>
      <c r="C246" s="3"/>
      <c r="D246" s="3"/>
      <c r="E246" s="5"/>
      <c r="F246" s="19"/>
      <c r="G246" s="17"/>
      <c r="H246" s="5"/>
      <c r="I246" s="5"/>
      <c r="J246" s="49"/>
      <c r="K246" s="49"/>
      <c r="L246" s="49"/>
      <c r="M246" s="50"/>
    </row>
    <row r="247" spans="1:13" ht="12.75">
      <c r="A247" s="142"/>
      <c r="B247" s="142"/>
      <c r="C247" s="3"/>
      <c r="D247" s="3"/>
      <c r="E247" s="5"/>
      <c r="F247" s="19"/>
      <c r="G247" s="17"/>
      <c r="H247" s="5"/>
      <c r="I247" s="5"/>
      <c r="J247" s="49"/>
      <c r="K247" s="49"/>
      <c r="L247" s="49"/>
      <c r="M247" s="50"/>
    </row>
    <row r="248" spans="1:13" ht="12.75">
      <c r="A248" s="142"/>
      <c r="B248" s="142"/>
      <c r="C248" s="3"/>
      <c r="D248" s="3"/>
      <c r="E248" s="5"/>
      <c r="F248" s="19"/>
      <c r="G248" s="17"/>
      <c r="H248" s="5"/>
      <c r="I248" s="5"/>
      <c r="J248" s="49"/>
      <c r="K248" s="49"/>
      <c r="L248" s="49"/>
      <c r="M248" s="50"/>
    </row>
    <row r="249" spans="1:13" ht="12.75">
      <c r="A249" s="142"/>
      <c r="B249" s="142"/>
      <c r="C249" s="3"/>
      <c r="D249" s="3"/>
      <c r="E249" s="5"/>
      <c r="F249" s="19"/>
      <c r="G249" s="17"/>
      <c r="H249" s="5"/>
      <c r="I249" s="5"/>
      <c r="J249" s="49"/>
      <c r="K249" s="49"/>
      <c r="L249" s="49"/>
      <c r="M249" s="50"/>
    </row>
    <row r="250" spans="1:13" ht="12.75">
      <c r="A250" s="142"/>
      <c r="B250" s="142"/>
      <c r="C250" s="3"/>
      <c r="D250" s="3"/>
      <c r="E250" s="5"/>
      <c r="F250" s="19"/>
      <c r="G250" s="17"/>
      <c r="H250" s="5"/>
      <c r="I250" s="5"/>
      <c r="J250" s="49"/>
      <c r="K250" s="49"/>
      <c r="L250" s="49"/>
      <c r="M250" s="50"/>
    </row>
    <row r="251" spans="1:13" ht="12.75">
      <c r="A251" s="142"/>
      <c r="B251" s="142"/>
      <c r="C251" s="3"/>
      <c r="D251" s="3"/>
      <c r="E251" s="5"/>
      <c r="F251" s="19"/>
      <c r="G251" s="17"/>
      <c r="H251" s="5"/>
      <c r="I251" s="5"/>
      <c r="J251" s="49"/>
      <c r="K251" s="49"/>
      <c r="L251" s="49"/>
      <c r="M251" s="50"/>
    </row>
    <row r="252" spans="1:13" ht="12.75">
      <c r="A252" s="142"/>
      <c r="B252" s="142"/>
      <c r="C252" s="3"/>
      <c r="D252" s="3"/>
      <c r="E252" s="5"/>
      <c r="F252" s="19"/>
      <c r="G252" s="17"/>
      <c r="H252" s="5"/>
      <c r="I252" s="5"/>
      <c r="J252" s="49"/>
      <c r="K252" s="49"/>
      <c r="L252" s="49"/>
      <c r="M252" s="50"/>
    </row>
    <row r="253" spans="1:13" ht="12.75">
      <c r="A253" s="142"/>
      <c r="B253" s="142"/>
      <c r="C253" s="3"/>
      <c r="D253" s="3"/>
      <c r="E253" s="5"/>
      <c r="F253" s="19"/>
      <c r="G253" s="17"/>
      <c r="H253" s="5"/>
      <c r="I253" s="5"/>
      <c r="J253" s="49"/>
      <c r="K253" s="49"/>
      <c r="L253" s="49"/>
      <c r="M253" s="50"/>
    </row>
    <row r="254" spans="1:13" ht="12.75">
      <c r="A254" s="142"/>
      <c r="B254" s="142"/>
      <c r="C254" s="3"/>
      <c r="D254" s="3"/>
      <c r="E254" s="5"/>
      <c r="F254" s="19"/>
      <c r="G254" s="17"/>
      <c r="H254" s="5"/>
      <c r="I254" s="5"/>
      <c r="J254" s="49"/>
      <c r="K254" s="49"/>
      <c r="L254" s="49"/>
      <c r="M254" s="50"/>
    </row>
    <row r="255" spans="1:13" ht="12.75">
      <c r="A255" s="142"/>
      <c r="B255" s="142"/>
      <c r="C255" s="3"/>
      <c r="D255" s="3"/>
      <c r="E255" s="5"/>
      <c r="F255" s="19"/>
      <c r="G255" s="17"/>
      <c r="H255" s="5"/>
      <c r="I255" s="5"/>
      <c r="J255" s="49"/>
      <c r="K255" s="49"/>
      <c r="L255" s="49"/>
      <c r="M255" s="50"/>
    </row>
    <row r="256" spans="1:13" ht="13.5" thickBot="1">
      <c r="A256" s="142"/>
      <c r="B256" s="142"/>
      <c r="C256" s="3"/>
      <c r="D256" s="3"/>
      <c r="E256" s="5"/>
      <c r="F256" s="20"/>
      <c r="G256" s="17"/>
      <c r="H256" s="5"/>
      <c r="I256" s="5"/>
      <c r="J256" s="51"/>
      <c r="K256" s="51"/>
      <c r="L256" s="51"/>
      <c r="M256" s="52"/>
    </row>
    <row r="257" spans="1:13" ht="11.25" customHeight="1" thickBot="1">
      <c r="A257" s="97"/>
      <c r="B257" s="97"/>
      <c r="C257" s="97"/>
      <c r="D257" s="97"/>
      <c r="E257" s="97"/>
      <c r="F257" s="98"/>
      <c r="G257" s="97"/>
      <c r="H257" s="97"/>
      <c r="I257" s="97"/>
      <c r="J257" s="99"/>
      <c r="K257" s="99"/>
      <c r="L257" s="99"/>
      <c r="M257" s="100"/>
    </row>
  </sheetData>
  <sheetProtection password="C578" sheet="1" objects="1" scenarios="1"/>
  <mergeCells count="3">
    <mergeCell ref="G4:M4"/>
    <mergeCell ref="G3:M3"/>
    <mergeCell ref="A3:E3"/>
  </mergeCells>
  <dataValidations count="4">
    <dataValidation type="list" allowBlank="1" showInputMessage="1" showErrorMessage="1" errorTitle="Client Type" error="You must identify your ES as serving either individuals, families or both." sqref="C6:C256">
      <formula1>"ES, TH"</formula1>
    </dataValidation>
    <dataValidation allowBlank="1" showInputMessage="1" showErrorMessage="1" errorTitle="HMIS" error="You must identify if your ES is an &quot;HMIS participant&quot; or &quot;Non-Participant.&quot;" sqref="D6:D8"/>
    <dataValidation type="decimal" allowBlank="1" showInputMessage="1" showErrorMessage="1" sqref="G9:M256">
      <formula1>1</formula1>
      <formula2>999999999</formula2>
    </dataValidation>
    <dataValidation type="decimal" allowBlank="1" showInputMessage="1" showErrorMessage="1" sqref="D9:E256">
      <formula1>0</formula1>
      <formula2>999999999</formula2>
    </dataValidation>
  </dataValidations>
  <printOptions horizontalCentered="1"/>
  <pageMargins left="0.22" right="0.37" top="0.39" bottom="0.51" header="0.34" footer="0.28"/>
  <pageSetup horizontalDpi="600" verticalDpi="600" orientation="landscape" scale="80" r:id="rId1"/>
  <headerFooter alignWithMargins="0">
    <oddFooter>&amp;L&amp;A&amp;RPage &amp;P of &amp;N</oddFooter>
  </headerFooter>
</worksheet>
</file>

<file path=xl/worksheets/sheet4.xml><?xml version="1.0" encoding="utf-8"?>
<worksheet xmlns="http://schemas.openxmlformats.org/spreadsheetml/2006/main" xmlns:r="http://schemas.openxmlformats.org/officeDocument/2006/relationships">
  <sheetPr codeName="Sheet2"/>
  <dimension ref="A1:M254"/>
  <sheetViews>
    <sheetView view="pageBreakPreview" zoomScale="90" zoomScaleNormal="85" zoomScaleSheetLayoutView="90" workbookViewId="0" topLeftCell="A1">
      <pane ySplit="5" topLeftCell="BM9" activePane="bottomLeft" state="frozen"/>
      <selection pane="topLeft" activeCell="A1" sqref="A1"/>
      <selection pane="bottomLeft" activeCell="D5" sqref="D5"/>
    </sheetView>
  </sheetViews>
  <sheetFormatPr defaultColWidth="9.140625" defaultRowHeight="12.75"/>
  <cols>
    <col min="1" max="2" width="19.7109375" style="57" customWidth="1"/>
    <col min="3" max="3" width="8.57421875" style="57" customWidth="1"/>
    <col min="4" max="4" width="16.28125" style="57" customWidth="1"/>
    <col min="5" max="5" width="18.8515625" style="57" customWidth="1"/>
    <col min="6" max="6" width="0.71875" style="87" customWidth="1"/>
    <col min="7" max="7" width="11.7109375" style="57" customWidth="1"/>
    <col min="8" max="9" width="12.140625" style="57" customWidth="1"/>
    <col min="10" max="10" width="10.7109375" style="88" customWidth="1"/>
    <col min="11" max="11" width="11.140625" style="57" customWidth="1"/>
    <col min="12" max="12" width="11.8515625" style="57" customWidth="1"/>
    <col min="13" max="13" width="14.7109375" style="57" customWidth="1"/>
    <col min="14" max="16384" width="9.140625" style="57" customWidth="1"/>
  </cols>
  <sheetData>
    <row r="1" spans="1:13" ht="18">
      <c r="A1" s="53" t="s">
        <v>62</v>
      </c>
      <c r="B1" s="53"/>
      <c r="C1" s="54"/>
      <c r="D1" s="54"/>
      <c r="E1" s="54"/>
      <c r="F1" s="55"/>
      <c r="G1" s="54"/>
      <c r="H1" s="54"/>
      <c r="I1" s="54"/>
      <c r="J1" s="54"/>
      <c r="K1" s="56"/>
      <c r="L1" s="56"/>
      <c r="M1" s="56"/>
    </row>
    <row r="2" spans="1:13" ht="13.5" thickBot="1">
      <c r="A2" s="54"/>
      <c r="B2" s="54"/>
      <c r="C2" s="54"/>
      <c r="D2" s="54"/>
      <c r="E2" s="54"/>
      <c r="F2" s="55"/>
      <c r="G2" s="54"/>
      <c r="H2" s="54"/>
      <c r="I2" s="54"/>
      <c r="J2" s="54"/>
      <c r="K2" s="56"/>
      <c r="L2" s="56"/>
      <c r="M2" s="56"/>
    </row>
    <row r="3" spans="1:13" ht="15.75" thickBot="1">
      <c r="A3" s="156" t="s">
        <v>10</v>
      </c>
      <c r="B3" s="157"/>
      <c r="C3" s="157"/>
      <c r="D3" s="157"/>
      <c r="E3" s="158"/>
      <c r="F3" s="58"/>
      <c r="G3" s="156" t="s">
        <v>24</v>
      </c>
      <c r="H3" s="157"/>
      <c r="I3" s="157"/>
      <c r="J3" s="157"/>
      <c r="K3" s="157"/>
      <c r="L3" s="157"/>
      <c r="M3" s="158"/>
    </row>
    <row r="4" spans="1:13" ht="19.5" customHeight="1" thickBot="1">
      <c r="A4" s="59"/>
      <c r="B4" s="60"/>
      <c r="C4" s="60"/>
      <c r="D4" s="60"/>
      <c r="E4" s="61"/>
      <c r="F4" s="62"/>
      <c r="G4" s="153" t="s">
        <v>19</v>
      </c>
      <c r="H4" s="154"/>
      <c r="I4" s="154"/>
      <c r="J4" s="154"/>
      <c r="K4" s="154"/>
      <c r="L4" s="154"/>
      <c r="M4" s="155"/>
    </row>
    <row r="5" spans="1:13" ht="81" customHeight="1">
      <c r="A5" s="63" t="s">
        <v>65</v>
      </c>
      <c r="B5" s="147" t="s">
        <v>66</v>
      </c>
      <c r="C5" s="64" t="s">
        <v>7</v>
      </c>
      <c r="D5" s="64" t="s">
        <v>63</v>
      </c>
      <c r="E5" s="65" t="s">
        <v>15</v>
      </c>
      <c r="F5" s="66"/>
      <c r="G5" s="67" t="s">
        <v>4</v>
      </c>
      <c r="H5" s="64" t="s">
        <v>51</v>
      </c>
      <c r="I5" s="68" t="s">
        <v>14</v>
      </c>
      <c r="J5" s="64" t="s">
        <v>0</v>
      </c>
      <c r="K5" s="64" t="s">
        <v>1</v>
      </c>
      <c r="L5" s="64" t="s">
        <v>2</v>
      </c>
      <c r="M5" s="65" t="s">
        <v>3</v>
      </c>
    </row>
    <row r="6" spans="1:13" ht="12.75">
      <c r="A6" s="69">
        <f>IF('2 - Subpopulation Inventory'!A9&lt;&gt;"",'2 - Subpopulation Inventory'!A9,"")</f>
      </c>
      <c r="B6" s="148">
        <f>IF('2 - Subpopulation Inventory'!B9&lt;&gt;"",'2 - Subpopulation Inventory'!B9,"")</f>
      </c>
      <c r="C6" s="70">
        <f>IF('2 - Subpopulation Inventory'!C9&lt;&gt;"",'2 - Subpopulation Inventory'!C9,"")</f>
      </c>
      <c r="D6" s="70">
        <f>IF('2 - Subpopulation Inventory'!D9&lt;&gt;"",'2 - Subpopulation Inventory'!D9,"")</f>
      </c>
      <c r="E6" s="71">
        <f>IF('2 - Subpopulation Inventory'!E9&lt;&gt;"",'2 - Subpopulation Inventory'!E9,"")</f>
      </c>
      <c r="F6" s="72"/>
      <c r="G6" s="73">
        <f>(IF('2 - Subpopulation Inventory'!G9&lt;&gt;"",('2 - Subpopulation Inventory'!G9)*('2 - Subpopulation Inventory'!$D9/'2 - Subpopulation Inventory'!$E9),""))</f>
      </c>
      <c r="H6" s="74">
        <f>(IF('2 - Subpopulation Inventory'!H9&lt;&gt;"",('2 - Subpopulation Inventory'!H9)*('2 - Subpopulation Inventory'!$D9/'2 - Subpopulation Inventory'!$E9),""))</f>
      </c>
      <c r="I6" s="74">
        <f>(IF('2 - Subpopulation Inventory'!I9&lt;&gt;"",('2 - Subpopulation Inventory'!I9)*('2 - Subpopulation Inventory'!$D9/'2 - Subpopulation Inventory'!$E9),""))</f>
      </c>
      <c r="J6" s="74">
        <f>(IF('2 - Subpopulation Inventory'!J9&lt;&gt;"",('2 - Subpopulation Inventory'!J9)*('2 - Subpopulation Inventory'!$D9/'2 - Subpopulation Inventory'!$E9),""))</f>
      </c>
      <c r="K6" s="74">
        <f>(IF('2 - Subpopulation Inventory'!K9&lt;&gt;"",('2 - Subpopulation Inventory'!K9)*('2 - Subpopulation Inventory'!$D9/'2 - Subpopulation Inventory'!$E9),""))</f>
      </c>
      <c r="L6" s="74">
        <f>(IF('2 - Subpopulation Inventory'!L9&lt;&gt;"",('2 - Subpopulation Inventory'!L9)*('2 - Subpopulation Inventory'!$D9/'2 - Subpopulation Inventory'!$E9),""))</f>
      </c>
      <c r="M6" s="75">
        <f>(IF('2 - Subpopulation Inventory'!M9&lt;&gt;"",('2 - Subpopulation Inventory'!M9)*('2 - Subpopulation Inventory'!$D9/'2 - Subpopulation Inventory'!$E9),""))</f>
      </c>
    </row>
    <row r="7" spans="1:13" ht="12.75">
      <c r="A7" s="69">
        <f>IF('2 - Subpopulation Inventory'!A10&lt;&gt;"",'2 - Subpopulation Inventory'!A10,"")</f>
      </c>
      <c r="B7" s="148">
        <f>IF('2 - Subpopulation Inventory'!B10&lt;&gt;"",'2 - Subpopulation Inventory'!B10,"")</f>
      </c>
      <c r="C7" s="70">
        <f>IF('2 - Subpopulation Inventory'!C10&lt;&gt;"",'2 - Subpopulation Inventory'!C10,"")</f>
      </c>
      <c r="D7" s="70">
        <f>IF('2 - Subpopulation Inventory'!D10&lt;&gt;"",'2 - Subpopulation Inventory'!D10,"")</f>
      </c>
      <c r="E7" s="71">
        <f>IF('2 - Subpopulation Inventory'!E10&lt;&gt;"",'2 - Subpopulation Inventory'!E10,"")</f>
      </c>
      <c r="F7" s="72"/>
      <c r="G7" s="73">
        <f>(IF('2 - Subpopulation Inventory'!G10&lt;&gt;"",('2 - Subpopulation Inventory'!G10)*('2 - Subpopulation Inventory'!$D10/'2 - Subpopulation Inventory'!$E10),""))</f>
      </c>
      <c r="H7" s="74">
        <f>(IF('2 - Subpopulation Inventory'!H10&lt;&gt;"",('2 - Subpopulation Inventory'!H10)*('2 - Subpopulation Inventory'!$D10/'2 - Subpopulation Inventory'!$E10),""))</f>
      </c>
      <c r="I7" s="74">
        <f>(IF('2 - Subpopulation Inventory'!I10&lt;&gt;"",('2 - Subpopulation Inventory'!I10)*('2 - Subpopulation Inventory'!$D10/'2 - Subpopulation Inventory'!$E10),""))</f>
      </c>
      <c r="J7" s="74">
        <f>(IF('2 - Subpopulation Inventory'!J10&lt;&gt;"",('2 - Subpopulation Inventory'!J10)*('2 - Subpopulation Inventory'!$D10/'2 - Subpopulation Inventory'!$E10),""))</f>
      </c>
      <c r="K7" s="74">
        <f>(IF('2 - Subpopulation Inventory'!K10&lt;&gt;"",('2 - Subpopulation Inventory'!K10)*('2 - Subpopulation Inventory'!$D10/'2 - Subpopulation Inventory'!$E10),""))</f>
      </c>
      <c r="L7" s="74">
        <f>(IF('2 - Subpopulation Inventory'!L10&lt;&gt;"",('2 - Subpopulation Inventory'!L10)*('2 - Subpopulation Inventory'!$D10/'2 - Subpopulation Inventory'!$E10),""))</f>
      </c>
      <c r="M7" s="75">
        <f>(IF('2 - Subpopulation Inventory'!M10&lt;&gt;"",('2 - Subpopulation Inventory'!M10)*('2 - Subpopulation Inventory'!$D10/'2 - Subpopulation Inventory'!$E10),""))</f>
      </c>
    </row>
    <row r="8" spans="1:13" ht="12.75">
      <c r="A8" s="69">
        <f>IF('2 - Subpopulation Inventory'!A11&lt;&gt;"",'2 - Subpopulation Inventory'!A11,"")</f>
      </c>
      <c r="B8" s="148">
        <f>IF('2 - Subpopulation Inventory'!B11&lt;&gt;"",'2 - Subpopulation Inventory'!B11,"")</f>
      </c>
      <c r="C8" s="70">
        <f>IF('2 - Subpopulation Inventory'!C11&lt;&gt;"",'2 - Subpopulation Inventory'!C11,"")</f>
      </c>
      <c r="D8" s="70">
        <f>IF('2 - Subpopulation Inventory'!D11&lt;&gt;"",'2 - Subpopulation Inventory'!D11,"")</f>
      </c>
      <c r="E8" s="71">
        <f>IF('2 - Subpopulation Inventory'!E11&lt;&gt;"",'2 - Subpopulation Inventory'!E11,"")</f>
      </c>
      <c r="F8" s="72"/>
      <c r="G8" s="73">
        <f>(IF('2 - Subpopulation Inventory'!G11&lt;&gt;"",('2 - Subpopulation Inventory'!G11)*('2 - Subpopulation Inventory'!$D11/'2 - Subpopulation Inventory'!$E11),""))</f>
      </c>
      <c r="H8" s="74">
        <f>(IF('2 - Subpopulation Inventory'!H11&lt;&gt;"",('2 - Subpopulation Inventory'!H11)*('2 - Subpopulation Inventory'!$D11/'2 - Subpopulation Inventory'!$E11),""))</f>
      </c>
      <c r="I8" s="74">
        <f>(IF('2 - Subpopulation Inventory'!I11&lt;&gt;"",('2 - Subpopulation Inventory'!I11)*('2 - Subpopulation Inventory'!$D11/'2 - Subpopulation Inventory'!$E11),""))</f>
      </c>
      <c r="J8" s="74">
        <f>(IF('2 - Subpopulation Inventory'!J11&lt;&gt;"",('2 - Subpopulation Inventory'!J11)*('2 - Subpopulation Inventory'!$D11/'2 - Subpopulation Inventory'!$E11),""))</f>
      </c>
      <c r="K8" s="74">
        <f>(IF('2 - Subpopulation Inventory'!K11&lt;&gt;"",('2 - Subpopulation Inventory'!K11)*('2 - Subpopulation Inventory'!$D11/'2 - Subpopulation Inventory'!$E11),""))</f>
      </c>
      <c r="L8" s="74">
        <f>(IF('2 - Subpopulation Inventory'!L11&lt;&gt;"",('2 - Subpopulation Inventory'!L11)*('2 - Subpopulation Inventory'!$D11/'2 - Subpopulation Inventory'!$E11),""))</f>
      </c>
      <c r="M8" s="75">
        <f>(IF('2 - Subpopulation Inventory'!M11&lt;&gt;"",('2 - Subpopulation Inventory'!M11)*('2 - Subpopulation Inventory'!$D11/'2 - Subpopulation Inventory'!$E11),""))</f>
      </c>
    </row>
    <row r="9" spans="1:13" ht="12.75">
      <c r="A9" s="69">
        <f>IF('2 - Subpopulation Inventory'!A12&lt;&gt;"",'2 - Subpopulation Inventory'!A12,"")</f>
      </c>
      <c r="B9" s="148">
        <f>IF('2 - Subpopulation Inventory'!B12&lt;&gt;"",'2 - Subpopulation Inventory'!B12,"")</f>
      </c>
      <c r="C9" s="70">
        <f>IF('2 - Subpopulation Inventory'!C12&lt;&gt;"",'2 - Subpopulation Inventory'!C12,"")</f>
      </c>
      <c r="D9" s="70">
        <f>IF('2 - Subpopulation Inventory'!D12&lt;&gt;"",'2 - Subpopulation Inventory'!D12,"")</f>
      </c>
      <c r="E9" s="71">
        <f>IF('2 - Subpopulation Inventory'!E12&lt;&gt;"",'2 - Subpopulation Inventory'!E12,"")</f>
      </c>
      <c r="F9" s="76"/>
      <c r="G9" s="73">
        <f>(IF('2 - Subpopulation Inventory'!G12&lt;&gt;"",('2 - Subpopulation Inventory'!G12)*('2 - Subpopulation Inventory'!$D12/'2 - Subpopulation Inventory'!$E12),""))</f>
      </c>
      <c r="H9" s="74">
        <f>(IF('2 - Subpopulation Inventory'!H12&lt;&gt;"",('2 - Subpopulation Inventory'!H12)*('2 - Subpopulation Inventory'!$D12/'2 - Subpopulation Inventory'!$E12),""))</f>
      </c>
      <c r="I9" s="74">
        <f>(IF('2 - Subpopulation Inventory'!I12&lt;&gt;"",('2 - Subpopulation Inventory'!I12)*('2 - Subpopulation Inventory'!$D12/'2 - Subpopulation Inventory'!$E12),""))</f>
      </c>
      <c r="J9" s="74">
        <f>(IF('2 - Subpopulation Inventory'!J12&lt;&gt;"",('2 - Subpopulation Inventory'!J12)*('2 - Subpopulation Inventory'!$D12/'2 - Subpopulation Inventory'!$E12),""))</f>
      </c>
      <c r="K9" s="74">
        <f>(IF('2 - Subpopulation Inventory'!K12&lt;&gt;"",('2 - Subpopulation Inventory'!K12)*('2 - Subpopulation Inventory'!$D12/'2 - Subpopulation Inventory'!$E12),""))</f>
      </c>
      <c r="L9" s="74">
        <f>(IF('2 - Subpopulation Inventory'!L12&lt;&gt;"",('2 - Subpopulation Inventory'!L12)*('2 - Subpopulation Inventory'!$D12/'2 - Subpopulation Inventory'!$E12),""))</f>
      </c>
      <c r="M9" s="75">
        <f>(IF('2 - Subpopulation Inventory'!M12&lt;&gt;"",('2 - Subpopulation Inventory'!M12)*('2 - Subpopulation Inventory'!$D12/'2 - Subpopulation Inventory'!$E12),""))</f>
      </c>
    </row>
    <row r="10" spans="1:13" ht="12.75">
      <c r="A10" s="69">
        <f>IF('2 - Subpopulation Inventory'!A13&lt;&gt;"",'2 - Subpopulation Inventory'!A13,"")</f>
      </c>
      <c r="B10" s="148">
        <f>IF('2 - Subpopulation Inventory'!B13&lt;&gt;"",'2 - Subpopulation Inventory'!B13,"")</f>
      </c>
      <c r="C10" s="70">
        <f>IF('2 - Subpopulation Inventory'!C13&lt;&gt;"",'2 - Subpopulation Inventory'!C13,"")</f>
      </c>
      <c r="D10" s="70">
        <f>IF('2 - Subpopulation Inventory'!D13&lt;&gt;"",'2 - Subpopulation Inventory'!D13,"")</f>
      </c>
      <c r="E10" s="71">
        <f>IF('2 - Subpopulation Inventory'!E13&lt;&gt;"",'2 - Subpopulation Inventory'!E13,"")</f>
      </c>
      <c r="F10" s="76"/>
      <c r="G10" s="73">
        <f>(IF('2 - Subpopulation Inventory'!G13&lt;&gt;"",('2 - Subpopulation Inventory'!G13)*('2 - Subpopulation Inventory'!$D13/'2 - Subpopulation Inventory'!$E13),""))</f>
      </c>
      <c r="H10" s="74">
        <f>(IF('2 - Subpopulation Inventory'!H13&lt;&gt;"",('2 - Subpopulation Inventory'!H13)*('2 - Subpopulation Inventory'!$D13/'2 - Subpopulation Inventory'!$E13),""))</f>
      </c>
      <c r="I10" s="74">
        <f>(IF('2 - Subpopulation Inventory'!I13&lt;&gt;"",('2 - Subpopulation Inventory'!I13)*('2 - Subpopulation Inventory'!$D13/'2 - Subpopulation Inventory'!$E13),""))</f>
      </c>
      <c r="J10" s="74">
        <f>(IF('2 - Subpopulation Inventory'!J13&lt;&gt;"",('2 - Subpopulation Inventory'!J13)*('2 - Subpopulation Inventory'!$D13/'2 - Subpopulation Inventory'!$E13),""))</f>
      </c>
      <c r="K10" s="74">
        <f>(IF('2 - Subpopulation Inventory'!K13&lt;&gt;"",('2 - Subpopulation Inventory'!K13)*('2 - Subpopulation Inventory'!$D13/'2 - Subpopulation Inventory'!$E13),""))</f>
      </c>
      <c r="L10" s="74">
        <f>(IF('2 - Subpopulation Inventory'!L13&lt;&gt;"",('2 - Subpopulation Inventory'!L13)*('2 - Subpopulation Inventory'!$D13/'2 - Subpopulation Inventory'!$E13),""))</f>
      </c>
      <c r="M10" s="75">
        <f>(IF('2 - Subpopulation Inventory'!M13&lt;&gt;"",('2 - Subpopulation Inventory'!M13)*('2 - Subpopulation Inventory'!$D13/'2 - Subpopulation Inventory'!$E13),""))</f>
      </c>
    </row>
    <row r="11" spans="1:13" ht="12.75">
      <c r="A11" s="69">
        <f>IF('2 - Subpopulation Inventory'!A14&lt;&gt;"",'2 - Subpopulation Inventory'!A14,"")</f>
      </c>
      <c r="B11" s="148">
        <f>IF('2 - Subpopulation Inventory'!B14&lt;&gt;"",'2 - Subpopulation Inventory'!B14,"")</f>
      </c>
      <c r="C11" s="70">
        <f>IF('2 - Subpopulation Inventory'!C14&lt;&gt;"",'2 - Subpopulation Inventory'!C14,"")</f>
      </c>
      <c r="D11" s="70">
        <f>IF('2 - Subpopulation Inventory'!D14&lt;&gt;"",'2 - Subpopulation Inventory'!D14,"")</f>
      </c>
      <c r="E11" s="71">
        <f>IF('2 - Subpopulation Inventory'!E14&lt;&gt;"",'2 - Subpopulation Inventory'!E14,"")</f>
      </c>
      <c r="F11" s="76"/>
      <c r="G11" s="73">
        <f>(IF('2 - Subpopulation Inventory'!G14&lt;&gt;"",('2 - Subpopulation Inventory'!G14)*('2 - Subpopulation Inventory'!$D14/'2 - Subpopulation Inventory'!$E14),""))</f>
      </c>
      <c r="H11" s="74">
        <f>(IF('2 - Subpopulation Inventory'!H14&lt;&gt;"",('2 - Subpopulation Inventory'!H14)*('2 - Subpopulation Inventory'!$D14/'2 - Subpopulation Inventory'!$E14),""))</f>
      </c>
      <c r="I11" s="74">
        <f>(IF('2 - Subpopulation Inventory'!I14&lt;&gt;"",('2 - Subpopulation Inventory'!I14)*('2 - Subpopulation Inventory'!$D14/'2 - Subpopulation Inventory'!$E14),""))</f>
      </c>
      <c r="J11" s="74">
        <f>(IF('2 - Subpopulation Inventory'!J14&lt;&gt;"",('2 - Subpopulation Inventory'!J14)*('2 - Subpopulation Inventory'!$D14/'2 - Subpopulation Inventory'!$E14),""))</f>
      </c>
      <c r="K11" s="74">
        <f>(IF('2 - Subpopulation Inventory'!K14&lt;&gt;"",('2 - Subpopulation Inventory'!K14)*('2 - Subpopulation Inventory'!$D14/'2 - Subpopulation Inventory'!$E14),""))</f>
      </c>
      <c r="L11" s="74">
        <f>(IF('2 - Subpopulation Inventory'!L14&lt;&gt;"",('2 - Subpopulation Inventory'!L14)*('2 - Subpopulation Inventory'!$D14/'2 - Subpopulation Inventory'!$E14),""))</f>
      </c>
      <c r="M11" s="75">
        <f>(IF('2 - Subpopulation Inventory'!M14&lt;&gt;"",('2 - Subpopulation Inventory'!M14)*('2 - Subpopulation Inventory'!$D14/'2 - Subpopulation Inventory'!$E14),""))</f>
      </c>
    </row>
    <row r="12" spans="1:13" ht="12.75">
      <c r="A12" s="69">
        <f>IF('2 - Subpopulation Inventory'!A15&lt;&gt;"",'2 - Subpopulation Inventory'!A15,"")</f>
      </c>
      <c r="B12" s="148">
        <f>IF('2 - Subpopulation Inventory'!B15&lt;&gt;"",'2 - Subpopulation Inventory'!B15,"")</f>
      </c>
      <c r="C12" s="70">
        <f>IF('2 - Subpopulation Inventory'!C15&lt;&gt;"",'2 - Subpopulation Inventory'!C15,"")</f>
      </c>
      <c r="D12" s="70">
        <f>IF('2 - Subpopulation Inventory'!D15&lt;&gt;"",'2 - Subpopulation Inventory'!D15,"")</f>
      </c>
      <c r="E12" s="71">
        <f>IF('2 - Subpopulation Inventory'!E15&lt;&gt;"",'2 - Subpopulation Inventory'!E15,"")</f>
      </c>
      <c r="F12" s="76"/>
      <c r="G12" s="73">
        <f>(IF('2 - Subpopulation Inventory'!G15&lt;&gt;"",('2 - Subpopulation Inventory'!G15)*('2 - Subpopulation Inventory'!$D15/'2 - Subpopulation Inventory'!$E15),""))</f>
      </c>
      <c r="H12" s="74">
        <f>(IF('2 - Subpopulation Inventory'!H15&lt;&gt;"",('2 - Subpopulation Inventory'!H15)*('2 - Subpopulation Inventory'!$D15/'2 - Subpopulation Inventory'!$E15),""))</f>
      </c>
      <c r="I12" s="74">
        <f>(IF('2 - Subpopulation Inventory'!I15&lt;&gt;"",('2 - Subpopulation Inventory'!I15)*('2 - Subpopulation Inventory'!$D15/'2 - Subpopulation Inventory'!$E15),""))</f>
      </c>
      <c r="J12" s="74">
        <f>(IF('2 - Subpopulation Inventory'!J15&lt;&gt;"",('2 - Subpopulation Inventory'!J15)*('2 - Subpopulation Inventory'!$D15/'2 - Subpopulation Inventory'!$E15),""))</f>
      </c>
      <c r="K12" s="74">
        <f>(IF('2 - Subpopulation Inventory'!K15&lt;&gt;"",('2 - Subpopulation Inventory'!K15)*('2 - Subpopulation Inventory'!$D15/'2 - Subpopulation Inventory'!$E15),""))</f>
      </c>
      <c r="L12" s="74">
        <f>(IF('2 - Subpopulation Inventory'!L15&lt;&gt;"",('2 - Subpopulation Inventory'!L15)*('2 - Subpopulation Inventory'!$D15/'2 - Subpopulation Inventory'!$E15),""))</f>
      </c>
      <c r="M12" s="75">
        <f>(IF('2 - Subpopulation Inventory'!M15&lt;&gt;"",('2 - Subpopulation Inventory'!M15)*('2 - Subpopulation Inventory'!$D15/'2 - Subpopulation Inventory'!$E15),""))</f>
      </c>
    </row>
    <row r="13" spans="1:13" ht="12.75">
      <c r="A13" s="69">
        <f>IF('2 - Subpopulation Inventory'!A16&lt;&gt;"",'2 - Subpopulation Inventory'!A16,"")</f>
      </c>
      <c r="B13" s="148">
        <f>IF('2 - Subpopulation Inventory'!B16&lt;&gt;"",'2 - Subpopulation Inventory'!B16,"")</f>
      </c>
      <c r="C13" s="70">
        <f>IF('2 - Subpopulation Inventory'!C16&lt;&gt;"",'2 - Subpopulation Inventory'!C16,"")</f>
      </c>
      <c r="D13" s="70">
        <f>IF('2 - Subpopulation Inventory'!D16&lt;&gt;"",'2 - Subpopulation Inventory'!D16,"")</f>
      </c>
      <c r="E13" s="71">
        <f>IF('2 - Subpopulation Inventory'!E16&lt;&gt;"",'2 - Subpopulation Inventory'!E16,"")</f>
      </c>
      <c r="F13" s="76"/>
      <c r="G13" s="73">
        <f>(IF('2 - Subpopulation Inventory'!G16&lt;&gt;"",('2 - Subpopulation Inventory'!G16)*('2 - Subpopulation Inventory'!$D16/'2 - Subpopulation Inventory'!$E16),""))</f>
      </c>
      <c r="H13" s="74">
        <f>(IF('2 - Subpopulation Inventory'!H16&lt;&gt;"",('2 - Subpopulation Inventory'!H16)*('2 - Subpopulation Inventory'!$D16/'2 - Subpopulation Inventory'!$E16),""))</f>
      </c>
      <c r="I13" s="74">
        <f>(IF('2 - Subpopulation Inventory'!I16&lt;&gt;"",('2 - Subpopulation Inventory'!I16)*('2 - Subpopulation Inventory'!$D16/'2 - Subpopulation Inventory'!$E16),""))</f>
      </c>
      <c r="J13" s="74">
        <f>(IF('2 - Subpopulation Inventory'!J16&lt;&gt;"",('2 - Subpopulation Inventory'!J16)*('2 - Subpopulation Inventory'!$D16/'2 - Subpopulation Inventory'!$E16),""))</f>
      </c>
      <c r="K13" s="74">
        <f>(IF('2 - Subpopulation Inventory'!K16&lt;&gt;"",('2 - Subpopulation Inventory'!K16)*('2 - Subpopulation Inventory'!$D16/'2 - Subpopulation Inventory'!$E16),""))</f>
      </c>
      <c r="L13" s="74">
        <f>(IF('2 - Subpopulation Inventory'!L16&lt;&gt;"",('2 - Subpopulation Inventory'!L16)*('2 - Subpopulation Inventory'!$D16/'2 - Subpopulation Inventory'!$E16),""))</f>
      </c>
      <c r="M13" s="75">
        <f>(IF('2 - Subpopulation Inventory'!M16&lt;&gt;"",('2 - Subpopulation Inventory'!M16)*('2 - Subpopulation Inventory'!$D16/'2 - Subpopulation Inventory'!$E16),""))</f>
      </c>
    </row>
    <row r="14" spans="1:13" ht="12.75">
      <c r="A14" s="69">
        <f>IF('2 - Subpopulation Inventory'!A17&lt;&gt;"",'2 - Subpopulation Inventory'!A17,"")</f>
      </c>
      <c r="B14" s="148">
        <f>IF('2 - Subpopulation Inventory'!B17&lt;&gt;"",'2 - Subpopulation Inventory'!B17,"")</f>
      </c>
      <c r="C14" s="70">
        <f>IF('2 - Subpopulation Inventory'!C17&lt;&gt;"",'2 - Subpopulation Inventory'!C17,"")</f>
      </c>
      <c r="D14" s="70">
        <f>IF('2 - Subpopulation Inventory'!D17&lt;&gt;"",'2 - Subpopulation Inventory'!D17,"")</f>
      </c>
      <c r="E14" s="71">
        <f>IF('2 - Subpopulation Inventory'!E17&lt;&gt;"",'2 - Subpopulation Inventory'!E17,"")</f>
      </c>
      <c r="F14" s="76"/>
      <c r="G14" s="73">
        <f>(IF('2 - Subpopulation Inventory'!G17&lt;&gt;"",('2 - Subpopulation Inventory'!G17)*('2 - Subpopulation Inventory'!$D17/'2 - Subpopulation Inventory'!$E17),""))</f>
      </c>
      <c r="H14" s="74">
        <f>(IF('2 - Subpopulation Inventory'!H17&lt;&gt;"",('2 - Subpopulation Inventory'!H17)*('2 - Subpopulation Inventory'!$D17/'2 - Subpopulation Inventory'!$E17),""))</f>
      </c>
      <c r="I14" s="74">
        <f>(IF('2 - Subpopulation Inventory'!I17&lt;&gt;"",('2 - Subpopulation Inventory'!I17)*('2 - Subpopulation Inventory'!$D17/'2 - Subpopulation Inventory'!$E17),""))</f>
      </c>
      <c r="J14" s="74">
        <f>(IF('2 - Subpopulation Inventory'!J17&lt;&gt;"",('2 - Subpopulation Inventory'!J17)*('2 - Subpopulation Inventory'!$D17/'2 - Subpopulation Inventory'!$E17),""))</f>
      </c>
      <c r="K14" s="74">
        <f>(IF('2 - Subpopulation Inventory'!K17&lt;&gt;"",('2 - Subpopulation Inventory'!K17)*('2 - Subpopulation Inventory'!$D17/'2 - Subpopulation Inventory'!$E17),""))</f>
      </c>
      <c r="L14" s="74">
        <f>(IF('2 - Subpopulation Inventory'!L17&lt;&gt;"",('2 - Subpopulation Inventory'!L17)*('2 - Subpopulation Inventory'!$D17/'2 - Subpopulation Inventory'!$E17),""))</f>
      </c>
      <c r="M14" s="75">
        <f>(IF('2 - Subpopulation Inventory'!M17&lt;&gt;"",('2 - Subpopulation Inventory'!M17)*('2 - Subpopulation Inventory'!$D17/'2 - Subpopulation Inventory'!$E17),""))</f>
      </c>
    </row>
    <row r="15" spans="1:13" ht="12.75">
      <c r="A15" s="69">
        <f>IF('2 - Subpopulation Inventory'!A18&lt;&gt;"",'2 - Subpopulation Inventory'!A18,"")</f>
      </c>
      <c r="B15" s="148">
        <f>IF('2 - Subpopulation Inventory'!B18&lt;&gt;"",'2 - Subpopulation Inventory'!B18,"")</f>
      </c>
      <c r="C15" s="70">
        <f>IF('2 - Subpopulation Inventory'!C18&lt;&gt;"",'2 - Subpopulation Inventory'!C18,"")</f>
      </c>
      <c r="D15" s="70">
        <f>IF('2 - Subpopulation Inventory'!D18&lt;&gt;"",'2 - Subpopulation Inventory'!D18,"")</f>
      </c>
      <c r="E15" s="71">
        <f>IF('2 - Subpopulation Inventory'!E18&lt;&gt;"",'2 - Subpopulation Inventory'!E18,"")</f>
      </c>
      <c r="F15" s="76"/>
      <c r="G15" s="73">
        <f>(IF('2 - Subpopulation Inventory'!G18&lt;&gt;"",('2 - Subpopulation Inventory'!G18)*('2 - Subpopulation Inventory'!$D18/'2 - Subpopulation Inventory'!$E18),""))</f>
      </c>
      <c r="H15" s="74">
        <f>(IF('2 - Subpopulation Inventory'!H18&lt;&gt;"",('2 - Subpopulation Inventory'!H18)*('2 - Subpopulation Inventory'!$D18/'2 - Subpopulation Inventory'!$E18),""))</f>
      </c>
      <c r="I15" s="74">
        <f>(IF('2 - Subpopulation Inventory'!I18&lt;&gt;"",('2 - Subpopulation Inventory'!I18)*('2 - Subpopulation Inventory'!$D18/'2 - Subpopulation Inventory'!$E18),""))</f>
      </c>
      <c r="J15" s="74">
        <f>(IF('2 - Subpopulation Inventory'!J18&lt;&gt;"",('2 - Subpopulation Inventory'!J18)*('2 - Subpopulation Inventory'!$D18/'2 - Subpopulation Inventory'!$E18),""))</f>
      </c>
      <c r="K15" s="74">
        <f>(IF('2 - Subpopulation Inventory'!K18&lt;&gt;"",('2 - Subpopulation Inventory'!K18)*('2 - Subpopulation Inventory'!$D18/'2 - Subpopulation Inventory'!$E18),""))</f>
      </c>
      <c r="L15" s="74">
        <f>(IF('2 - Subpopulation Inventory'!L18&lt;&gt;"",('2 - Subpopulation Inventory'!L18)*('2 - Subpopulation Inventory'!$D18/'2 - Subpopulation Inventory'!$E18),""))</f>
      </c>
      <c r="M15" s="75">
        <f>(IF('2 - Subpopulation Inventory'!M18&lt;&gt;"",('2 - Subpopulation Inventory'!M18)*('2 - Subpopulation Inventory'!$D18/'2 - Subpopulation Inventory'!$E18),""))</f>
      </c>
    </row>
    <row r="16" spans="1:13" ht="12.75">
      <c r="A16" s="69">
        <f>IF('2 - Subpopulation Inventory'!A19&lt;&gt;"",'2 - Subpopulation Inventory'!A19,"")</f>
      </c>
      <c r="B16" s="148">
        <f>IF('2 - Subpopulation Inventory'!B19&lt;&gt;"",'2 - Subpopulation Inventory'!B19,"")</f>
      </c>
      <c r="C16" s="70">
        <f>IF('2 - Subpopulation Inventory'!C19&lt;&gt;"",'2 - Subpopulation Inventory'!C19,"")</f>
      </c>
      <c r="D16" s="70">
        <f>IF('2 - Subpopulation Inventory'!D19&lt;&gt;"",'2 - Subpopulation Inventory'!D19,"")</f>
      </c>
      <c r="E16" s="71">
        <f>IF('2 - Subpopulation Inventory'!E19&lt;&gt;"",'2 - Subpopulation Inventory'!E19,"")</f>
      </c>
      <c r="F16" s="76"/>
      <c r="G16" s="73">
        <f>(IF('2 - Subpopulation Inventory'!G19&lt;&gt;"",('2 - Subpopulation Inventory'!G19)*('2 - Subpopulation Inventory'!$D19/'2 - Subpopulation Inventory'!$E19),""))</f>
      </c>
      <c r="H16" s="74">
        <f>(IF('2 - Subpopulation Inventory'!H19&lt;&gt;"",('2 - Subpopulation Inventory'!H19)*('2 - Subpopulation Inventory'!$D19/'2 - Subpopulation Inventory'!$E19),""))</f>
      </c>
      <c r="I16" s="74">
        <f>(IF('2 - Subpopulation Inventory'!I19&lt;&gt;"",('2 - Subpopulation Inventory'!I19)*('2 - Subpopulation Inventory'!$D19/'2 - Subpopulation Inventory'!$E19),""))</f>
      </c>
      <c r="J16" s="74">
        <f>(IF('2 - Subpopulation Inventory'!J19&lt;&gt;"",('2 - Subpopulation Inventory'!J19)*('2 - Subpopulation Inventory'!$D19/'2 - Subpopulation Inventory'!$E19),""))</f>
      </c>
      <c r="K16" s="74">
        <f>(IF('2 - Subpopulation Inventory'!K19&lt;&gt;"",('2 - Subpopulation Inventory'!K19)*('2 - Subpopulation Inventory'!$D19/'2 - Subpopulation Inventory'!$E19),""))</f>
      </c>
      <c r="L16" s="74">
        <f>(IF('2 - Subpopulation Inventory'!L19&lt;&gt;"",('2 - Subpopulation Inventory'!L19)*('2 - Subpopulation Inventory'!$D19/'2 - Subpopulation Inventory'!$E19),""))</f>
      </c>
      <c r="M16" s="75">
        <f>(IF('2 - Subpopulation Inventory'!M19&lt;&gt;"",('2 - Subpopulation Inventory'!M19)*('2 - Subpopulation Inventory'!$D19/'2 - Subpopulation Inventory'!$E19),""))</f>
      </c>
    </row>
    <row r="17" spans="1:13" ht="12.75">
      <c r="A17" s="69">
        <f>IF('2 - Subpopulation Inventory'!A20&lt;&gt;"",'2 - Subpopulation Inventory'!A20,"")</f>
      </c>
      <c r="B17" s="148">
        <f>IF('2 - Subpopulation Inventory'!B20&lt;&gt;"",'2 - Subpopulation Inventory'!B20,"")</f>
      </c>
      <c r="C17" s="70">
        <f>IF('2 - Subpopulation Inventory'!C20&lt;&gt;"",'2 - Subpopulation Inventory'!C20,"")</f>
      </c>
      <c r="D17" s="70">
        <f>IF('2 - Subpopulation Inventory'!D20&lt;&gt;"",'2 - Subpopulation Inventory'!D20,"")</f>
      </c>
      <c r="E17" s="71">
        <f>IF('2 - Subpopulation Inventory'!E20&lt;&gt;"",'2 - Subpopulation Inventory'!E20,"")</f>
      </c>
      <c r="F17" s="76"/>
      <c r="G17" s="73">
        <f>(IF('2 - Subpopulation Inventory'!G20&lt;&gt;"",('2 - Subpopulation Inventory'!G20)*('2 - Subpopulation Inventory'!$D20/'2 - Subpopulation Inventory'!$E20),""))</f>
      </c>
      <c r="H17" s="74">
        <f>(IF('2 - Subpopulation Inventory'!H20&lt;&gt;"",('2 - Subpopulation Inventory'!H20)*('2 - Subpopulation Inventory'!$D20/'2 - Subpopulation Inventory'!$E20),""))</f>
      </c>
      <c r="I17" s="74">
        <f>(IF('2 - Subpopulation Inventory'!I20&lt;&gt;"",('2 - Subpopulation Inventory'!I20)*('2 - Subpopulation Inventory'!$D20/'2 - Subpopulation Inventory'!$E20),""))</f>
      </c>
      <c r="J17" s="74">
        <f>(IF('2 - Subpopulation Inventory'!J20&lt;&gt;"",('2 - Subpopulation Inventory'!J20)*('2 - Subpopulation Inventory'!$D20/'2 - Subpopulation Inventory'!$E20),""))</f>
      </c>
      <c r="K17" s="74">
        <f>(IF('2 - Subpopulation Inventory'!K20&lt;&gt;"",('2 - Subpopulation Inventory'!K20)*('2 - Subpopulation Inventory'!$D20/'2 - Subpopulation Inventory'!$E20),""))</f>
      </c>
      <c r="L17" s="74">
        <f>(IF('2 - Subpopulation Inventory'!L20&lt;&gt;"",('2 - Subpopulation Inventory'!L20)*('2 - Subpopulation Inventory'!$D20/'2 - Subpopulation Inventory'!$E20),""))</f>
      </c>
      <c r="M17" s="75">
        <f>(IF('2 - Subpopulation Inventory'!M20&lt;&gt;"",('2 - Subpopulation Inventory'!M20)*('2 - Subpopulation Inventory'!$D20/'2 - Subpopulation Inventory'!$E20),""))</f>
      </c>
    </row>
    <row r="18" spans="1:13" ht="12.75">
      <c r="A18" s="69">
        <f>IF('2 - Subpopulation Inventory'!A21&lt;&gt;"",'2 - Subpopulation Inventory'!A21,"")</f>
      </c>
      <c r="B18" s="148">
        <f>IF('2 - Subpopulation Inventory'!B21&lt;&gt;"",'2 - Subpopulation Inventory'!B21,"")</f>
      </c>
      <c r="C18" s="70">
        <f>IF('2 - Subpopulation Inventory'!C21&lt;&gt;"",'2 - Subpopulation Inventory'!C21,"")</f>
      </c>
      <c r="D18" s="70">
        <f>IF('2 - Subpopulation Inventory'!D21&lt;&gt;"",'2 - Subpopulation Inventory'!D21,"")</f>
      </c>
      <c r="E18" s="71">
        <f>IF('2 - Subpopulation Inventory'!E21&lt;&gt;"",'2 - Subpopulation Inventory'!E21,"")</f>
      </c>
      <c r="F18" s="76"/>
      <c r="G18" s="73">
        <f>(IF('2 - Subpopulation Inventory'!G21&lt;&gt;"",('2 - Subpopulation Inventory'!G21)*('2 - Subpopulation Inventory'!$D21/'2 - Subpopulation Inventory'!$E21),""))</f>
      </c>
      <c r="H18" s="74">
        <f>(IF('2 - Subpopulation Inventory'!H21&lt;&gt;"",('2 - Subpopulation Inventory'!H21)*('2 - Subpopulation Inventory'!$D21/'2 - Subpopulation Inventory'!$E21),""))</f>
      </c>
      <c r="I18" s="74">
        <f>(IF('2 - Subpopulation Inventory'!I21&lt;&gt;"",('2 - Subpopulation Inventory'!I21)*('2 - Subpopulation Inventory'!$D21/'2 - Subpopulation Inventory'!$E21),""))</f>
      </c>
      <c r="J18" s="74">
        <f>(IF('2 - Subpopulation Inventory'!J21&lt;&gt;"",('2 - Subpopulation Inventory'!J21)*('2 - Subpopulation Inventory'!$D21/'2 - Subpopulation Inventory'!$E21),""))</f>
      </c>
      <c r="K18" s="74">
        <f>(IF('2 - Subpopulation Inventory'!K21&lt;&gt;"",('2 - Subpopulation Inventory'!K21)*('2 - Subpopulation Inventory'!$D21/'2 - Subpopulation Inventory'!$E21),""))</f>
      </c>
      <c r="L18" s="74">
        <f>(IF('2 - Subpopulation Inventory'!L21&lt;&gt;"",('2 - Subpopulation Inventory'!L21)*('2 - Subpopulation Inventory'!$D21/'2 - Subpopulation Inventory'!$E21),""))</f>
      </c>
      <c r="M18" s="75">
        <f>(IF('2 - Subpopulation Inventory'!M21&lt;&gt;"",('2 - Subpopulation Inventory'!M21)*('2 - Subpopulation Inventory'!$D21/'2 - Subpopulation Inventory'!$E21),""))</f>
      </c>
    </row>
    <row r="19" spans="1:13" ht="12.75">
      <c r="A19" s="69">
        <f>IF('2 - Subpopulation Inventory'!A22&lt;&gt;"",'2 - Subpopulation Inventory'!A22,"")</f>
      </c>
      <c r="B19" s="148">
        <f>IF('2 - Subpopulation Inventory'!B22&lt;&gt;"",'2 - Subpopulation Inventory'!B22,"")</f>
      </c>
      <c r="C19" s="70">
        <f>IF('2 - Subpopulation Inventory'!C22&lt;&gt;"",'2 - Subpopulation Inventory'!C22,"")</f>
      </c>
      <c r="D19" s="70">
        <f>IF('2 - Subpopulation Inventory'!D22&lt;&gt;"",'2 - Subpopulation Inventory'!D22,"")</f>
      </c>
      <c r="E19" s="71">
        <f>IF('2 - Subpopulation Inventory'!E22&lt;&gt;"",'2 - Subpopulation Inventory'!E22,"")</f>
      </c>
      <c r="F19" s="76"/>
      <c r="G19" s="73">
        <f>(IF('2 - Subpopulation Inventory'!G22&lt;&gt;"",('2 - Subpopulation Inventory'!G22)*('2 - Subpopulation Inventory'!$D22/'2 - Subpopulation Inventory'!$E22),""))</f>
      </c>
      <c r="H19" s="74">
        <f>(IF('2 - Subpopulation Inventory'!H22&lt;&gt;"",('2 - Subpopulation Inventory'!H22)*('2 - Subpopulation Inventory'!$D22/'2 - Subpopulation Inventory'!$E22),""))</f>
      </c>
      <c r="I19" s="74">
        <f>(IF('2 - Subpopulation Inventory'!I22&lt;&gt;"",('2 - Subpopulation Inventory'!I22)*('2 - Subpopulation Inventory'!$D22/'2 - Subpopulation Inventory'!$E22),""))</f>
      </c>
      <c r="J19" s="74">
        <f>(IF('2 - Subpopulation Inventory'!J22&lt;&gt;"",('2 - Subpopulation Inventory'!J22)*('2 - Subpopulation Inventory'!$D22/'2 - Subpopulation Inventory'!$E22),""))</f>
      </c>
      <c r="K19" s="74">
        <f>(IF('2 - Subpopulation Inventory'!K22&lt;&gt;"",('2 - Subpopulation Inventory'!K22)*('2 - Subpopulation Inventory'!$D22/'2 - Subpopulation Inventory'!$E22),""))</f>
      </c>
      <c r="L19" s="74">
        <f>(IF('2 - Subpopulation Inventory'!L22&lt;&gt;"",('2 - Subpopulation Inventory'!L22)*('2 - Subpopulation Inventory'!$D22/'2 - Subpopulation Inventory'!$E22),""))</f>
      </c>
      <c r="M19" s="75">
        <f>(IF('2 - Subpopulation Inventory'!M22&lt;&gt;"",('2 - Subpopulation Inventory'!M22)*('2 - Subpopulation Inventory'!$D22/'2 - Subpopulation Inventory'!$E22),""))</f>
      </c>
    </row>
    <row r="20" spans="1:13" ht="12.75">
      <c r="A20" s="69">
        <f>IF('2 - Subpopulation Inventory'!A23&lt;&gt;"",'2 - Subpopulation Inventory'!A23,"")</f>
      </c>
      <c r="B20" s="148">
        <f>IF('2 - Subpopulation Inventory'!B23&lt;&gt;"",'2 - Subpopulation Inventory'!B23,"")</f>
      </c>
      <c r="C20" s="70">
        <f>IF('2 - Subpopulation Inventory'!C23&lt;&gt;"",'2 - Subpopulation Inventory'!C23,"")</f>
      </c>
      <c r="D20" s="70"/>
      <c r="E20" s="71">
        <f>IF('2 - Subpopulation Inventory'!E23&lt;&gt;"",'2 - Subpopulation Inventory'!E23,"")</f>
      </c>
      <c r="F20" s="76"/>
      <c r="G20" s="73">
        <f>(IF('2 - Subpopulation Inventory'!G23&lt;&gt;"",('2 - Subpopulation Inventory'!G23)*('2 - Subpopulation Inventory'!$D23/'2 - Subpopulation Inventory'!$E23),""))</f>
      </c>
      <c r="H20" s="74">
        <f>(IF('2 - Subpopulation Inventory'!H23&lt;&gt;"",('2 - Subpopulation Inventory'!H23)*('2 - Subpopulation Inventory'!$D23/'2 - Subpopulation Inventory'!$E23),""))</f>
      </c>
      <c r="I20" s="74">
        <f>(IF('2 - Subpopulation Inventory'!I23&lt;&gt;"",('2 - Subpopulation Inventory'!I23)*('2 - Subpopulation Inventory'!$D23/'2 - Subpopulation Inventory'!$E23),""))</f>
      </c>
      <c r="J20" s="74">
        <f>(IF('2 - Subpopulation Inventory'!J23&lt;&gt;"",('2 - Subpopulation Inventory'!J23)*('2 - Subpopulation Inventory'!$D23/'2 - Subpopulation Inventory'!$E23),""))</f>
      </c>
      <c r="K20" s="74">
        <f>(IF('2 - Subpopulation Inventory'!K23&lt;&gt;"",('2 - Subpopulation Inventory'!K23)*('2 - Subpopulation Inventory'!$D23/'2 - Subpopulation Inventory'!$E23),""))</f>
      </c>
      <c r="L20" s="74">
        <f>(IF('2 - Subpopulation Inventory'!L23&lt;&gt;"",('2 - Subpopulation Inventory'!L23)*('2 - Subpopulation Inventory'!$D23/'2 - Subpopulation Inventory'!$E23),""))</f>
      </c>
      <c r="M20" s="75">
        <f>(IF('2 - Subpopulation Inventory'!M23&lt;&gt;"",('2 - Subpopulation Inventory'!M23)*('2 - Subpopulation Inventory'!$D23/'2 - Subpopulation Inventory'!$E23),""))</f>
      </c>
    </row>
    <row r="21" spans="1:13" ht="12.75">
      <c r="A21" s="69">
        <f>IF('2 - Subpopulation Inventory'!A24&lt;&gt;"",'2 - Subpopulation Inventory'!A24,"")</f>
      </c>
      <c r="B21" s="148">
        <f>IF('2 - Subpopulation Inventory'!B24&lt;&gt;"",'2 - Subpopulation Inventory'!B24,"")</f>
      </c>
      <c r="C21" s="70">
        <f>IF('2 - Subpopulation Inventory'!C24&lt;&gt;"",'2 - Subpopulation Inventory'!C24,"")</f>
      </c>
      <c r="D21" s="70">
        <f>IF('2 - Subpopulation Inventory'!D24&lt;&gt;"",'2 - Subpopulation Inventory'!D24,"")</f>
      </c>
      <c r="E21" s="71">
        <f>IF('2 - Subpopulation Inventory'!E24&lt;&gt;"",'2 - Subpopulation Inventory'!E24,"")</f>
      </c>
      <c r="F21" s="76"/>
      <c r="G21" s="73">
        <f>(IF('2 - Subpopulation Inventory'!G24&lt;&gt;"",('2 - Subpopulation Inventory'!G24)*('2 - Subpopulation Inventory'!$D24/'2 - Subpopulation Inventory'!$E24),""))</f>
      </c>
      <c r="H21" s="74">
        <f>(IF('2 - Subpopulation Inventory'!H24&lt;&gt;"",('2 - Subpopulation Inventory'!H24)*('2 - Subpopulation Inventory'!$D24/'2 - Subpopulation Inventory'!$E24),""))</f>
      </c>
      <c r="I21" s="74">
        <f>(IF('2 - Subpopulation Inventory'!I24&lt;&gt;"",('2 - Subpopulation Inventory'!I24)*('2 - Subpopulation Inventory'!$D24/'2 - Subpopulation Inventory'!$E24),""))</f>
      </c>
      <c r="J21" s="74">
        <f>(IF('2 - Subpopulation Inventory'!J24&lt;&gt;"",('2 - Subpopulation Inventory'!J24)*('2 - Subpopulation Inventory'!$D24/'2 - Subpopulation Inventory'!$E24),""))</f>
      </c>
      <c r="K21" s="74">
        <f>(IF('2 - Subpopulation Inventory'!K24&lt;&gt;"",('2 - Subpopulation Inventory'!K24)*('2 - Subpopulation Inventory'!$D24/'2 - Subpopulation Inventory'!$E24),""))</f>
      </c>
      <c r="L21" s="74">
        <f>(IF('2 - Subpopulation Inventory'!L24&lt;&gt;"",('2 - Subpopulation Inventory'!L24)*('2 - Subpopulation Inventory'!$D24/'2 - Subpopulation Inventory'!$E24),""))</f>
      </c>
      <c r="M21" s="75">
        <f>(IF('2 - Subpopulation Inventory'!M24&lt;&gt;"",('2 - Subpopulation Inventory'!M24)*('2 - Subpopulation Inventory'!$D24/'2 - Subpopulation Inventory'!$E24),""))</f>
      </c>
    </row>
    <row r="22" spans="1:13" ht="12.75">
      <c r="A22" s="69">
        <f>IF('2 - Subpopulation Inventory'!A25&lt;&gt;"",'2 - Subpopulation Inventory'!A25,"")</f>
      </c>
      <c r="B22" s="148">
        <f>IF('2 - Subpopulation Inventory'!B25&lt;&gt;"",'2 - Subpopulation Inventory'!B25,"")</f>
      </c>
      <c r="C22" s="70">
        <f>IF('2 - Subpopulation Inventory'!C25&lt;&gt;"",'2 - Subpopulation Inventory'!C25,"")</f>
      </c>
      <c r="D22" s="70">
        <f>IF('2 - Subpopulation Inventory'!D25&lt;&gt;"",'2 - Subpopulation Inventory'!D25,"")</f>
      </c>
      <c r="E22" s="71">
        <f>IF('2 - Subpopulation Inventory'!E25&lt;&gt;"",'2 - Subpopulation Inventory'!E25,"")</f>
      </c>
      <c r="F22" s="76"/>
      <c r="G22" s="73">
        <f>(IF('2 - Subpopulation Inventory'!G25&lt;&gt;"",('2 - Subpopulation Inventory'!G25)*('2 - Subpopulation Inventory'!$D25/'2 - Subpopulation Inventory'!$E25),""))</f>
      </c>
      <c r="H22" s="74">
        <f>(IF('2 - Subpopulation Inventory'!H25&lt;&gt;"",('2 - Subpopulation Inventory'!H25)*('2 - Subpopulation Inventory'!$D25/'2 - Subpopulation Inventory'!$E25),""))</f>
      </c>
      <c r="I22" s="74">
        <f>(IF('2 - Subpopulation Inventory'!I25&lt;&gt;"",('2 - Subpopulation Inventory'!I25)*('2 - Subpopulation Inventory'!$D25/'2 - Subpopulation Inventory'!$E25),""))</f>
      </c>
      <c r="J22" s="74">
        <f>(IF('2 - Subpopulation Inventory'!J25&lt;&gt;"",('2 - Subpopulation Inventory'!J25)*('2 - Subpopulation Inventory'!$D25/'2 - Subpopulation Inventory'!$E25),""))</f>
      </c>
      <c r="K22" s="74">
        <f>(IF('2 - Subpopulation Inventory'!K25&lt;&gt;"",('2 - Subpopulation Inventory'!K25)*('2 - Subpopulation Inventory'!$D25/'2 - Subpopulation Inventory'!$E25),""))</f>
      </c>
      <c r="L22" s="74">
        <f>(IF('2 - Subpopulation Inventory'!L25&lt;&gt;"",('2 - Subpopulation Inventory'!L25)*('2 - Subpopulation Inventory'!$D25/'2 - Subpopulation Inventory'!$E25),""))</f>
      </c>
      <c r="M22" s="75">
        <f>(IF('2 - Subpopulation Inventory'!M25&lt;&gt;"",('2 - Subpopulation Inventory'!M25)*('2 - Subpopulation Inventory'!$D25/'2 - Subpopulation Inventory'!$E25),""))</f>
      </c>
    </row>
    <row r="23" spans="1:13" ht="12.75">
      <c r="A23" s="69">
        <f>IF('2 - Subpopulation Inventory'!A26&lt;&gt;"",'2 - Subpopulation Inventory'!A26,"")</f>
      </c>
      <c r="B23" s="148">
        <f>IF('2 - Subpopulation Inventory'!B26&lt;&gt;"",'2 - Subpopulation Inventory'!B26,"")</f>
      </c>
      <c r="C23" s="70">
        <f>IF('2 - Subpopulation Inventory'!C26&lt;&gt;"",'2 - Subpopulation Inventory'!C26,"")</f>
      </c>
      <c r="D23" s="70">
        <f>IF('2 - Subpopulation Inventory'!D26&lt;&gt;"",'2 - Subpopulation Inventory'!D26,"")</f>
      </c>
      <c r="E23" s="71">
        <f>IF('2 - Subpopulation Inventory'!E26&lt;&gt;"",'2 - Subpopulation Inventory'!E26,"")</f>
      </c>
      <c r="F23" s="76"/>
      <c r="G23" s="73">
        <f>(IF('2 - Subpopulation Inventory'!G26&lt;&gt;"",('2 - Subpopulation Inventory'!G26)*('2 - Subpopulation Inventory'!$D26/'2 - Subpopulation Inventory'!$E26),""))</f>
      </c>
      <c r="H23" s="74">
        <f>(IF('2 - Subpopulation Inventory'!H26&lt;&gt;"",('2 - Subpopulation Inventory'!H26)*('2 - Subpopulation Inventory'!$D26/'2 - Subpopulation Inventory'!$E26),""))</f>
      </c>
      <c r="I23" s="74">
        <f>(IF('2 - Subpopulation Inventory'!I26&lt;&gt;"",('2 - Subpopulation Inventory'!I26)*('2 - Subpopulation Inventory'!$D26/'2 - Subpopulation Inventory'!$E26),""))</f>
      </c>
      <c r="J23" s="74">
        <f>(IF('2 - Subpopulation Inventory'!J26&lt;&gt;"",('2 - Subpopulation Inventory'!J26)*('2 - Subpopulation Inventory'!$D26/'2 - Subpopulation Inventory'!$E26),""))</f>
      </c>
      <c r="K23" s="74">
        <f>(IF('2 - Subpopulation Inventory'!K26&lt;&gt;"",('2 - Subpopulation Inventory'!K26)*('2 - Subpopulation Inventory'!$D26/'2 - Subpopulation Inventory'!$E26),""))</f>
      </c>
      <c r="L23" s="74">
        <f>(IF('2 - Subpopulation Inventory'!L26&lt;&gt;"",('2 - Subpopulation Inventory'!L26)*('2 - Subpopulation Inventory'!$D26/'2 - Subpopulation Inventory'!$E26),""))</f>
      </c>
      <c r="M23" s="75">
        <f>(IF('2 - Subpopulation Inventory'!M26&lt;&gt;"",('2 - Subpopulation Inventory'!M26)*('2 - Subpopulation Inventory'!$D26/'2 - Subpopulation Inventory'!$E26),""))</f>
      </c>
    </row>
    <row r="24" spans="1:13" ht="12.75">
      <c r="A24" s="69">
        <f>IF('2 - Subpopulation Inventory'!A27&lt;&gt;"",'2 - Subpopulation Inventory'!A27,"")</f>
      </c>
      <c r="B24" s="148">
        <f>IF('2 - Subpopulation Inventory'!B27&lt;&gt;"",'2 - Subpopulation Inventory'!B27,"")</f>
      </c>
      <c r="C24" s="70">
        <f>IF('2 - Subpopulation Inventory'!C27&lt;&gt;"",'2 - Subpopulation Inventory'!C27,"")</f>
      </c>
      <c r="D24" s="70">
        <f>IF('2 - Subpopulation Inventory'!D27&lt;&gt;"",'2 - Subpopulation Inventory'!D27,"")</f>
      </c>
      <c r="E24" s="71">
        <f>IF('2 - Subpopulation Inventory'!E27&lt;&gt;"",'2 - Subpopulation Inventory'!E27,"")</f>
      </c>
      <c r="F24" s="76"/>
      <c r="G24" s="73">
        <f>(IF('2 - Subpopulation Inventory'!G27&lt;&gt;"",('2 - Subpopulation Inventory'!G27)*('2 - Subpopulation Inventory'!$D27/'2 - Subpopulation Inventory'!$E27),""))</f>
      </c>
      <c r="H24" s="74">
        <f>(IF('2 - Subpopulation Inventory'!H27&lt;&gt;"",('2 - Subpopulation Inventory'!H27)*('2 - Subpopulation Inventory'!$D27/'2 - Subpopulation Inventory'!$E27),""))</f>
      </c>
      <c r="I24" s="74">
        <f>(IF('2 - Subpopulation Inventory'!I27&lt;&gt;"",('2 - Subpopulation Inventory'!I27)*('2 - Subpopulation Inventory'!$D27/'2 - Subpopulation Inventory'!$E27),""))</f>
      </c>
      <c r="J24" s="74">
        <f>(IF('2 - Subpopulation Inventory'!J27&lt;&gt;"",('2 - Subpopulation Inventory'!J27)*('2 - Subpopulation Inventory'!$D27/'2 - Subpopulation Inventory'!$E27),""))</f>
      </c>
      <c r="K24" s="74">
        <f>(IF('2 - Subpopulation Inventory'!K27&lt;&gt;"",('2 - Subpopulation Inventory'!K27)*('2 - Subpopulation Inventory'!$D27/'2 - Subpopulation Inventory'!$E27),""))</f>
      </c>
      <c r="L24" s="74">
        <f>(IF('2 - Subpopulation Inventory'!L27&lt;&gt;"",('2 - Subpopulation Inventory'!L27)*('2 - Subpopulation Inventory'!$D27/'2 - Subpopulation Inventory'!$E27),""))</f>
      </c>
      <c r="M24" s="75">
        <f>(IF('2 - Subpopulation Inventory'!M27&lt;&gt;"",('2 - Subpopulation Inventory'!M27)*('2 - Subpopulation Inventory'!$D27/'2 - Subpopulation Inventory'!$E27),""))</f>
      </c>
    </row>
    <row r="25" spans="1:13" ht="12.75">
      <c r="A25" s="69">
        <f>IF('2 - Subpopulation Inventory'!A28&lt;&gt;"",'2 - Subpopulation Inventory'!A28,"")</f>
      </c>
      <c r="B25" s="148">
        <f>IF('2 - Subpopulation Inventory'!B28&lt;&gt;"",'2 - Subpopulation Inventory'!B28,"")</f>
      </c>
      <c r="C25" s="70">
        <f>IF('2 - Subpopulation Inventory'!C28&lt;&gt;"",'2 - Subpopulation Inventory'!C28,"")</f>
      </c>
      <c r="D25" s="70">
        <f>IF('2 - Subpopulation Inventory'!D28&lt;&gt;"",'2 - Subpopulation Inventory'!D28,"")</f>
      </c>
      <c r="E25" s="71">
        <f>IF('2 - Subpopulation Inventory'!E28&lt;&gt;"",'2 - Subpopulation Inventory'!E28,"")</f>
      </c>
      <c r="F25" s="76"/>
      <c r="G25" s="73">
        <f>(IF('2 - Subpopulation Inventory'!G28&lt;&gt;"",('2 - Subpopulation Inventory'!G28)*('2 - Subpopulation Inventory'!$D28/'2 - Subpopulation Inventory'!$E28),""))</f>
      </c>
      <c r="H25" s="74">
        <f>(IF('2 - Subpopulation Inventory'!H28&lt;&gt;"",('2 - Subpopulation Inventory'!H28)*('2 - Subpopulation Inventory'!$D28/'2 - Subpopulation Inventory'!$E28),""))</f>
      </c>
      <c r="I25" s="74">
        <f>(IF('2 - Subpopulation Inventory'!I28&lt;&gt;"",('2 - Subpopulation Inventory'!I28)*('2 - Subpopulation Inventory'!$D28/'2 - Subpopulation Inventory'!$E28),""))</f>
      </c>
      <c r="J25" s="74">
        <f>(IF('2 - Subpopulation Inventory'!J28&lt;&gt;"",('2 - Subpopulation Inventory'!J28)*('2 - Subpopulation Inventory'!$D28/'2 - Subpopulation Inventory'!$E28),""))</f>
      </c>
      <c r="K25" s="74">
        <f>(IF('2 - Subpopulation Inventory'!K28&lt;&gt;"",('2 - Subpopulation Inventory'!K28)*('2 - Subpopulation Inventory'!$D28/'2 - Subpopulation Inventory'!$E28),""))</f>
      </c>
      <c r="L25" s="74">
        <f>(IF('2 - Subpopulation Inventory'!L28&lt;&gt;"",('2 - Subpopulation Inventory'!L28)*('2 - Subpopulation Inventory'!$D28/'2 - Subpopulation Inventory'!$E28),""))</f>
      </c>
      <c r="M25" s="75">
        <f>(IF('2 - Subpopulation Inventory'!M28&lt;&gt;"",('2 - Subpopulation Inventory'!M28)*('2 - Subpopulation Inventory'!$D28/'2 - Subpopulation Inventory'!$E28),""))</f>
      </c>
    </row>
    <row r="26" spans="1:13" ht="12.75">
      <c r="A26" s="69">
        <f>IF('2 - Subpopulation Inventory'!A29&lt;&gt;"",'2 - Subpopulation Inventory'!A29,"")</f>
      </c>
      <c r="B26" s="148">
        <f>IF('2 - Subpopulation Inventory'!B29&lt;&gt;"",'2 - Subpopulation Inventory'!B29,"")</f>
      </c>
      <c r="C26" s="70">
        <f>IF('2 - Subpopulation Inventory'!C29&lt;&gt;"",'2 - Subpopulation Inventory'!C29,"")</f>
      </c>
      <c r="D26" s="70">
        <f>IF('2 - Subpopulation Inventory'!D29&lt;&gt;"",'2 - Subpopulation Inventory'!D29,"")</f>
      </c>
      <c r="E26" s="71">
        <f>IF('2 - Subpopulation Inventory'!E29&lt;&gt;"",'2 - Subpopulation Inventory'!E29,"")</f>
      </c>
      <c r="F26" s="76"/>
      <c r="G26" s="73">
        <f>(IF('2 - Subpopulation Inventory'!G29&lt;&gt;"",('2 - Subpopulation Inventory'!G29)*('2 - Subpopulation Inventory'!$D29/'2 - Subpopulation Inventory'!$E29),""))</f>
      </c>
      <c r="H26" s="74">
        <f>(IF('2 - Subpopulation Inventory'!H29&lt;&gt;"",('2 - Subpopulation Inventory'!H29)*('2 - Subpopulation Inventory'!$D29/'2 - Subpopulation Inventory'!$E29),""))</f>
      </c>
      <c r="I26" s="74">
        <f>(IF('2 - Subpopulation Inventory'!I29&lt;&gt;"",('2 - Subpopulation Inventory'!I29)*('2 - Subpopulation Inventory'!$D29/'2 - Subpopulation Inventory'!$E29),""))</f>
      </c>
      <c r="J26" s="74">
        <f>(IF('2 - Subpopulation Inventory'!J29&lt;&gt;"",('2 - Subpopulation Inventory'!J29)*('2 - Subpopulation Inventory'!$D29/'2 - Subpopulation Inventory'!$E29),""))</f>
      </c>
      <c r="K26" s="74">
        <f>(IF('2 - Subpopulation Inventory'!K29&lt;&gt;"",('2 - Subpopulation Inventory'!K29)*('2 - Subpopulation Inventory'!$D29/'2 - Subpopulation Inventory'!$E29),""))</f>
      </c>
      <c r="L26" s="74">
        <f>(IF('2 - Subpopulation Inventory'!L29&lt;&gt;"",('2 - Subpopulation Inventory'!L29)*('2 - Subpopulation Inventory'!$D29/'2 - Subpopulation Inventory'!$E29),""))</f>
      </c>
      <c r="M26" s="75">
        <f>(IF('2 - Subpopulation Inventory'!M29&lt;&gt;"",('2 - Subpopulation Inventory'!M29)*('2 - Subpopulation Inventory'!$D29/'2 - Subpopulation Inventory'!$E29),""))</f>
      </c>
    </row>
    <row r="27" spans="1:13" ht="12.75">
      <c r="A27" s="69">
        <f>IF('2 - Subpopulation Inventory'!A30&lt;&gt;"",'2 - Subpopulation Inventory'!A30,"")</f>
      </c>
      <c r="B27" s="148">
        <f>IF('2 - Subpopulation Inventory'!B30&lt;&gt;"",'2 - Subpopulation Inventory'!B30,"")</f>
      </c>
      <c r="C27" s="70">
        <f>IF('2 - Subpopulation Inventory'!C30&lt;&gt;"",'2 - Subpopulation Inventory'!C30,"")</f>
      </c>
      <c r="D27" s="70">
        <f>IF('2 - Subpopulation Inventory'!D30&lt;&gt;"",'2 - Subpopulation Inventory'!D30,"")</f>
      </c>
      <c r="E27" s="71">
        <f>IF('2 - Subpopulation Inventory'!E30&lt;&gt;"",'2 - Subpopulation Inventory'!E30,"")</f>
      </c>
      <c r="F27" s="76"/>
      <c r="G27" s="73">
        <f>(IF('2 - Subpopulation Inventory'!G30&lt;&gt;"",('2 - Subpopulation Inventory'!G30)*('2 - Subpopulation Inventory'!$D30/'2 - Subpopulation Inventory'!$E30),""))</f>
      </c>
      <c r="H27" s="74">
        <f>(IF('2 - Subpopulation Inventory'!H30&lt;&gt;"",('2 - Subpopulation Inventory'!H30)*('2 - Subpopulation Inventory'!$D30/'2 - Subpopulation Inventory'!$E30),""))</f>
      </c>
      <c r="I27" s="74">
        <f>(IF('2 - Subpopulation Inventory'!I30&lt;&gt;"",('2 - Subpopulation Inventory'!I30)*('2 - Subpopulation Inventory'!$D30/'2 - Subpopulation Inventory'!$E30),""))</f>
      </c>
      <c r="J27" s="74">
        <f>(IF('2 - Subpopulation Inventory'!J30&lt;&gt;"",('2 - Subpopulation Inventory'!J30)*('2 - Subpopulation Inventory'!$D30/'2 - Subpopulation Inventory'!$E30),""))</f>
      </c>
      <c r="K27" s="74">
        <f>(IF('2 - Subpopulation Inventory'!K30&lt;&gt;"",('2 - Subpopulation Inventory'!K30)*('2 - Subpopulation Inventory'!$D30/'2 - Subpopulation Inventory'!$E30),""))</f>
      </c>
      <c r="L27" s="74">
        <f>(IF('2 - Subpopulation Inventory'!L30&lt;&gt;"",('2 - Subpopulation Inventory'!L30)*('2 - Subpopulation Inventory'!$D30/'2 - Subpopulation Inventory'!$E30),""))</f>
      </c>
      <c r="M27" s="75">
        <f>(IF('2 - Subpopulation Inventory'!M30&lt;&gt;"",('2 - Subpopulation Inventory'!M30)*('2 - Subpopulation Inventory'!$D30/'2 - Subpopulation Inventory'!$E30),""))</f>
      </c>
    </row>
    <row r="28" spans="1:13" ht="12.75">
      <c r="A28" s="69">
        <f>IF('2 - Subpopulation Inventory'!A31&lt;&gt;"",'2 - Subpopulation Inventory'!A31,"")</f>
      </c>
      <c r="B28" s="148">
        <f>IF('2 - Subpopulation Inventory'!B31&lt;&gt;"",'2 - Subpopulation Inventory'!B31,"")</f>
      </c>
      <c r="C28" s="70">
        <f>IF('2 - Subpopulation Inventory'!C31&lt;&gt;"",'2 - Subpopulation Inventory'!C31,"")</f>
      </c>
      <c r="D28" s="70">
        <f>IF('2 - Subpopulation Inventory'!D31&lt;&gt;"",'2 - Subpopulation Inventory'!D31,"")</f>
      </c>
      <c r="E28" s="71">
        <f>IF('2 - Subpopulation Inventory'!E31&lt;&gt;"",'2 - Subpopulation Inventory'!E31,"")</f>
      </c>
      <c r="F28" s="76"/>
      <c r="G28" s="73">
        <f>(IF('2 - Subpopulation Inventory'!G31&lt;&gt;"",('2 - Subpopulation Inventory'!G31)*('2 - Subpopulation Inventory'!$D31/'2 - Subpopulation Inventory'!$E31),""))</f>
      </c>
      <c r="H28" s="74">
        <f>(IF('2 - Subpopulation Inventory'!H31&lt;&gt;"",('2 - Subpopulation Inventory'!H31)*('2 - Subpopulation Inventory'!$D31/'2 - Subpopulation Inventory'!$E31),""))</f>
      </c>
      <c r="I28" s="74">
        <f>(IF('2 - Subpopulation Inventory'!I31&lt;&gt;"",('2 - Subpopulation Inventory'!I31)*('2 - Subpopulation Inventory'!$D31/'2 - Subpopulation Inventory'!$E31),""))</f>
      </c>
      <c r="J28" s="74">
        <f>(IF('2 - Subpopulation Inventory'!J31&lt;&gt;"",('2 - Subpopulation Inventory'!J31)*('2 - Subpopulation Inventory'!$D31/'2 - Subpopulation Inventory'!$E31),""))</f>
      </c>
      <c r="K28" s="74">
        <f>(IF('2 - Subpopulation Inventory'!K31&lt;&gt;"",('2 - Subpopulation Inventory'!K31)*('2 - Subpopulation Inventory'!$D31/'2 - Subpopulation Inventory'!$E31),""))</f>
      </c>
      <c r="L28" s="74">
        <f>(IF('2 - Subpopulation Inventory'!L31&lt;&gt;"",('2 - Subpopulation Inventory'!L31)*('2 - Subpopulation Inventory'!$D31/'2 - Subpopulation Inventory'!$E31),""))</f>
      </c>
      <c r="M28" s="75">
        <f>(IF('2 - Subpopulation Inventory'!M31&lt;&gt;"",('2 - Subpopulation Inventory'!M31)*('2 - Subpopulation Inventory'!$D31/'2 - Subpopulation Inventory'!$E31),""))</f>
      </c>
    </row>
    <row r="29" spans="1:13" ht="12.75">
      <c r="A29" s="69">
        <f>IF('2 - Subpopulation Inventory'!A32&lt;&gt;"",'2 - Subpopulation Inventory'!A32,"")</f>
      </c>
      <c r="B29" s="148">
        <f>IF('2 - Subpopulation Inventory'!B32&lt;&gt;"",'2 - Subpopulation Inventory'!B32,"")</f>
      </c>
      <c r="C29" s="70">
        <f>IF('2 - Subpopulation Inventory'!C32&lt;&gt;"",'2 - Subpopulation Inventory'!C32,"")</f>
      </c>
      <c r="D29" s="70">
        <f>IF('2 - Subpopulation Inventory'!D32&lt;&gt;"",'2 - Subpopulation Inventory'!D32,"")</f>
      </c>
      <c r="E29" s="71">
        <f>IF('2 - Subpopulation Inventory'!E32&lt;&gt;"",'2 - Subpopulation Inventory'!E32,"")</f>
      </c>
      <c r="F29" s="76"/>
      <c r="G29" s="73">
        <f>(IF('2 - Subpopulation Inventory'!G32&lt;&gt;"",('2 - Subpopulation Inventory'!G32)*('2 - Subpopulation Inventory'!$D32/'2 - Subpopulation Inventory'!$E32),""))</f>
      </c>
      <c r="H29" s="74">
        <f>(IF('2 - Subpopulation Inventory'!H32&lt;&gt;"",('2 - Subpopulation Inventory'!H32)*('2 - Subpopulation Inventory'!$D32/'2 - Subpopulation Inventory'!$E32),""))</f>
      </c>
      <c r="I29" s="74">
        <f>(IF('2 - Subpopulation Inventory'!I32&lt;&gt;"",('2 - Subpopulation Inventory'!I32)*('2 - Subpopulation Inventory'!$D32/'2 - Subpopulation Inventory'!$E32),""))</f>
      </c>
      <c r="J29" s="74">
        <f>(IF('2 - Subpopulation Inventory'!J32&lt;&gt;"",('2 - Subpopulation Inventory'!J32)*('2 - Subpopulation Inventory'!$D32/'2 - Subpopulation Inventory'!$E32),""))</f>
      </c>
      <c r="K29" s="74">
        <f>(IF('2 - Subpopulation Inventory'!K32&lt;&gt;"",('2 - Subpopulation Inventory'!K32)*('2 - Subpopulation Inventory'!$D32/'2 - Subpopulation Inventory'!$E32),""))</f>
      </c>
      <c r="L29" s="74">
        <f>(IF('2 - Subpopulation Inventory'!L32&lt;&gt;"",('2 - Subpopulation Inventory'!L32)*('2 - Subpopulation Inventory'!$D32/'2 - Subpopulation Inventory'!$E32),""))</f>
      </c>
      <c r="M29" s="75">
        <f>(IF('2 - Subpopulation Inventory'!M32&lt;&gt;"",('2 - Subpopulation Inventory'!M32)*('2 - Subpopulation Inventory'!$D32/'2 - Subpopulation Inventory'!$E32),""))</f>
      </c>
    </row>
    <row r="30" spans="1:13" ht="12.75">
      <c r="A30" s="69">
        <f>IF('2 - Subpopulation Inventory'!A33&lt;&gt;"",'2 - Subpopulation Inventory'!A33,"")</f>
      </c>
      <c r="B30" s="148">
        <f>IF('2 - Subpopulation Inventory'!B33&lt;&gt;"",'2 - Subpopulation Inventory'!B33,"")</f>
      </c>
      <c r="C30" s="70">
        <f>IF('2 - Subpopulation Inventory'!C33&lt;&gt;"",'2 - Subpopulation Inventory'!C33,"")</f>
      </c>
      <c r="D30" s="70">
        <f>IF('2 - Subpopulation Inventory'!D33&lt;&gt;"",'2 - Subpopulation Inventory'!D33,"")</f>
      </c>
      <c r="E30" s="71">
        <f>IF('2 - Subpopulation Inventory'!E33&lt;&gt;"",'2 - Subpopulation Inventory'!E33,"")</f>
      </c>
      <c r="F30" s="76"/>
      <c r="G30" s="73">
        <f>(IF('2 - Subpopulation Inventory'!G33&lt;&gt;"",('2 - Subpopulation Inventory'!G33)*('2 - Subpopulation Inventory'!$D33/'2 - Subpopulation Inventory'!$E33),""))</f>
      </c>
      <c r="H30" s="74">
        <f>(IF('2 - Subpopulation Inventory'!H33&lt;&gt;"",('2 - Subpopulation Inventory'!H33)*('2 - Subpopulation Inventory'!$D33/'2 - Subpopulation Inventory'!$E33),""))</f>
      </c>
      <c r="I30" s="74">
        <f>(IF('2 - Subpopulation Inventory'!I33&lt;&gt;"",('2 - Subpopulation Inventory'!I33)*('2 - Subpopulation Inventory'!$D33/'2 - Subpopulation Inventory'!$E33),""))</f>
      </c>
      <c r="J30" s="74">
        <f>(IF('2 - Subpopulation Inventory'!J33&lt;&gt;"",('2 - Subpopulation Inventory'!J33)*('2 - Subpopulation Inventory'!$D33/'2 - Subpopulation Inventory'!$E33),""))</f>
      </c>
      <c r="K30" s="74">
        <f>(IF('2 - Subpopulation Inventory'!K33&lt;&gt;"",('2 - Subpopulation Inventory'!K33)*('2 - Subpopulation Inventory'!$D33/'2 - Subpopulation Inventory'!$E33),""))</f>
      </c>
      <c r="L30" s="74">
        <f>(IF('2 - Subpopulation Inventory'!L33&lt;&gt;"",('2 - Subpopulation Inventory'!L33)*('2 - Subpopulation Inventory'!$D33/'2 - Subpopulation Inventory'!$E33),""))</f>
      </c>
      <c r="M30" s="75">
        <f>(IF('2 - Subpopulation Inventory'!M33&lt;&gt;"",('2 - Subpopulation Inventory'!M33)*('2 - Subpopulation Inventory'!$D33/'2 - Subpopulation Inventory'!$E33),""))</f>
      </c>
    </row>
    <row r="31" spans="1:13" ht="12.75">
      <c r="A31" s="69">
        <f>IF('2 - Subpopulation Inventory'!A34&lt;&gt;"",'2 - Subpopulation Inventory'!A34,"")</f>
      </c>
      <c r="B31" s="148">
        <f>IF('2 - Subpopulation Inventory'!B34&lt;&gt;"",'2 - Subpopulation Inventory'!B34,"")</f>
      </c>
      <c r="C31" s="70">
        <f>IF('2 - Subpopulation Inventory'!C34&lt;&gt;"",'2 - Subpopulation Inventory'!C34,"")</f>
      </c>
      <c r="D31" s="70">
        <f>IF('2 - Subpopulation Inventory'!D34&lt;&gt;"",'2 - Subpopulation Inventory'!D34,"")</f>
      </c>
      <c r="E31" s="71">
        <f>IF('2 - Subpopulation Inventory'!E34&lt;&gt;"",'2 - Subpopulation Inventory'!E34,"")</f>
      </c>
      <c r="F31" s="76"/>
      <c r="G31" s="73">
        <f>(IF('2 - Subpopulation Inventory'!G34&lt;&gt;"",('2 - Subpopulation Inventory'!G34)*('2 - Subpopulation Inventory'!$D34/'2 - Subpopulation Inventory'!$E34),""))</f>
      </c>
      <c r="H31" s="74">
        <f>(IF('2 - Subpopulation Inventory'!H34&lt;&gt;"",('2 - Subpopulation Inventory'!H34)*('2 - Subpopulation Inventory'!$D34/'2 - Subpopulation Inventory'!$E34),""))</f>
      </c>
      <c r="I31" s="74">
        <f>(IF('2 - Subpopulation Inventory'!I34&lt;&gt;"",('2 - Subpopulation Inventory'!I34)*('2 - Subpopulation Inventory'!$D34/'2 - Subpopulation Inventory'!$E34),""))</f>
      </c>
      <c r="J31" s="74">
        <f>(IF('2 - Subpopulation Inventory'!J34&lt;&gt;"",('2 - Subpopulation Inventory'!J34)*('2 - Subpopulation Inventory'!$D34/'2 - Subpopulation Inventory'!$E34),""))</f>
      </c>
      <c r="K31" s="74">
        <f>(IF('2 - Subpopulation Inventory'!K34&lt;&gt;"",('2 - Subpopulation Inventory'!K34)*('2 - Subpopulation Inventory'!$D34/'2 - Subpopulation Inventory'!$E34),""))</f>
      </c>
      <c r="L31" s="74">
        <f>(IF('2 - Subpopulation Inventory'!L34&lt;&gt;"",('2 - Subpopulation Inventory'!L34)*('2 - Subpopulation Inventory'!$D34/'2 - Subpopulation Inventory'!$E34),""))</f>
      </c>
      <c r="M31" s="75">
        <f>(IF('2 - Subpopulation Inventory'!M34&lt;&gt;"",('2 - Subpopulation Inventory'!M34)*('2 - Subpopulation Inventory'!$D34/'2 - Subpopulation Inventory'!$E34),""))</f>
      </c>
    </row>
    <row r="32" spans="1:13" ht="12.75">
      <c r="A32" s="69">
        <f>IF('2 - Subpopulation Inventory'!A35&lt;&gt;"",'2 - Subpopulation Inventory'!A35,"")</f>
      </c>
      <c r="B32" s="148">
        <f>IF('2 - Subpopulation Inventory'!B35&lt;&gt;"",'2 - Subpopulation Inventory'!B35,"")</f>
      </c>
      <c r="C32" s="70">
        <f>IF('2 - Subpopulation Inventory'!C35&lt;&gt;"",'2 - Subpopulation Inventory'!C35,"")</f>
      </c>
      <c r="D32" s="70">
        <f>IF('2 - Subpopulation Inventory'!D35&lt;&gt;"",'2 - Subpopulation Inventory'!D35,"")</f>
      </c>
      <c r="E32" s="71">
        <f>IF('2 - Subpopulation Inventory'!E35&lt;&gt;"",'2 - Subpopulation Inventory'!E35,"")</f>
      </c>
      <c r="F32" s="76"/>
      <c r="G32" s="73">
        <f>(IF('2 - Subpopulation Inventory'!G35&lt;&gt;"",('2 - Subpopulation Inventory'!G35)*('2 - Subpopulation Inventory'!$D35/'2 - Subpopulation Inventory'!$E35),""))</f>
      </c>
      <c r="H32" s="74">
        <f>(IF('2 - Subpopulation Inventory'!H35&lt;&gt;"",('2 - Subpopulation Inventory'!H35)*('2 - Subpopulation Inventory'!$D35/'2 - Subpopulation Inventory'!$E35),""))</f>
      </c>
      <c r="I32" s="74">
        <f>(IF('2 - Subpopulation Inventory'!I35&lt;&gt;"",('2 - Subpopulation Inventory'!I35)*('2 - Subpopulation Inventory'!$D35/'2 - Subpopulation Inventory'!$E35),""))</f>
      </c>
      <c r="J32" s="74">
        <f>(IF('2 - Subpopulation Inventory'!J35&lt;&gt;"",('2 - Subpopulation Inventory'!J35)*('2 - Subpopulation Inventory'!$D35/'2 - Subpopulation Inventory'!$E35),""))</f>
      </c>
      <c r="K32" s="74">
        <f>(IF('2 - Subpopulation Inventory'!K35&lt;&gt;"",('2 - Subpopulation Inventory'!K35)*('2 - Subpopulation Inventory'!$D35/'2 - Subpopulation Inventory'!$E35),""))</f>
      </c>
      <c r="L32" s="74">
        <f>(IF('2 - Subpopulation Inventory'!L35&lt;&gt;"",('2 - Subpopulation Inventory'!L35)*('2 - Subpopulation Inventory'!$D35/'2 - Subpopulation Inventory'!$E35),""))</f>
      </c>
      <c r="M32" s="75">
        <f>(IF('2 - Subpopulation Inventory'!M35&lt;&gt;"",('2 - Subpopulation Inventory'!M35)*('2 - Subpopulation Inventory'!$D35/'2 - Subpopulation Inventory'!$E35),""))</f>
      </c>
    </row>
    <row r="33" spans="1:13" ht="12.75">
      <c r="A33" s="69">
        <f>IF('2 - Subpopulation Inventory'!A36&lt;&gt;"",'2 - Subpopulation Inventory'!A36,"")</f>
      </c>
      <c r="B33" s="148">
        <f>IF('2 - Subpopulation Inventory'!B36&lt;&gt;"",'2 - Subpopulation Inventory'!B36,"")</f>
      </c>
      <c r="C33" s="70">
        <f>IF('2 - Subpopulation Inventory'!C36&lt;&gt;"",'2 - Subpopulation Inventory'!C36,"")</f>
      </c>
      <c r="D33" s="70">
        <f>IF('2 - Subpopulation Inventory'!D36&lt;&gt;"",'2 - Subpopulation Inventory'!D36,"")</f>
      </c>
      <c r="E33" s="71">
        <f>IF('2 - Subpopulation Inventory'!E36&lt;&gt;"",'2 - Subpopulation Inventory'!E36,"")</f>
      </c>
      <c r="F33" s="76"/>
      <c r="G33" s="73">
        <f>(IF('2 - Subpopulation Inventory'!G36&lt;&gt;"",('2 - Subpopulation Inventory'!G36)*('2 - Subpopulation Inventory'!$D36/'2 - Subpopulation Inventory'!$E36),""))</f>
      </c>
      <c r="H33" s="74">
        <f>(IF('2 - Subpopulation Inventory'!H36&lt;&gt;"",('2 - Subpopulation Inventory'!H36)*('2 - Subpopulation Inventory'!$D36/'2 - Subpopulation Inventory'!$E36),""))</f>
      </c>
      <c r="I33" s="74">
        <f>(IF('2 - Subpopulation Inventory'!I36&lt;&gt;"",('2 - Subpopulation Inventory'!I36)*('2 - Subpopulation Inventory'!$D36/'2 - Subpopulation Inventory'!$E36),""))</f>
      </c>
      <c r="J33" s="74">
        <f>(IF('2 - Subpopulation Inventory'!J36&lt;&gt;"",('2 - Subpopulation Inventory'!J36)*('2 - Subpopulation Inventory'!$D36/'2 - Subpopulation Inventory'!$E36),""))</f>
      </c>
      <c r="K33" s="74">
        <f>(IF('2 - Subpopulation Inventory'!K36&lt;&gt;"",('2 - Subpopulation Inventory'!K36)*('2 - Subpopulation Inventory'!$D36/'2 - Subpopulation Inventory'!$E36),""))</f>
      </c>
      <c r="L33" s="74">
        <f>(IF('2 - Subpopulation Inventory'!L36&lt;&gt;"",('2 - Subpopulation Inventory'!L36)*('2 - Subpopulation Inventory'!$D36/'2 - Subpopulation Inventory'!$E36),""))</f>
      </c>
      <c r="M33" s="75">
        <f>(IF('2 - Subpopulation Inventory'!M36&lt;&gt;"",('2 - Subpopulation Inventory'!M36)*('2 - Subpopulation Inventory'!$D36/'2 - Subpopulation Inventory'!$E36),""))</f>
      </c>
    </row>
    <row r="34" spans="1:13" ht="12.75">
      <c r="A34" s="69">
        <f>IF('2 - Subpopulation Inventory'!A37&lt;&gt;"",'2 - Subpopulation Inventory'!A37,"")</f>
      </c>
      <c r="B34" s="148">
        <f>IF('2 - Subpopulation Inventory'!B37&lt;&gt;"",'2 - Subpopulation Inventory'!B37,"")</f>
      </c>
      <c r="C34" s="70">
        <f>IF('2 - Subpopulation Inventory'!C37&lt;&gt;"",'2 - Subpopulation Inventory'!C37,"")</f>
      </c>
      <c r="D34" s="70">
        <f>IF('2 - Subpopulation Inventory'!D37&lt;&gt;"",'2 - Subpopulation Inventory'!D37,"")</f>
      </c>
      <c r="E34" s="71">
        <f>IF('2 - Subpopulation Inventory'!E37&lt;&gt;"",'2 - Subpopulation Inventory'!E37,"")</f>
      </c>
      <c r="F34" s="76"/>
      <c r="G34" s="73">
        <f>(IF('2 - Subpopulation Inventory'!G37&lt;&gt;"",('2 - Subpopulation Inventory'!G37)*('2 - Subpopulation Inventory'!$D37/'2 - Subpopulation Inventory'!$E37),""))</f>
      </c>
      <c r="H34" s="74">
        <f>(IF('2 - Subpopulation Inventory'!H37&lt;&gt;"",('2 - Subpopulation Inventory'!H37)*('2 - Subpopulation Inventory'!$D37/'2 - Subpopulation Inventory'!$E37),""))</f>
      </c>
      <c r="I34" s="74">
        <f>(IF('2 - Subpopulation Inventory'!I37&lt;&gt;"",('2 - Subpopulation Inventory'!I37)*('2 - Subpopulation Inventory'!$D37/'2 - Subpopulation Inventory'!$E37),""))</f>
      </c>
      <c r="J34" s="74">
        <f>(IF('2 - Subpopulation Inventory'!J37&lt;&gt;"",('2 - Subpopulation Inventory'!J37)*('2 - Subpopulation Inventory'!$D37/'2 - Subpopulation Inventory'!$E37),""))</f>
      </c>
      <c r="K34" s="74">
        <f>(IF('2 - Subpopulation Inventory'!K37&lt;&gt;"",('2 - Subpopulation Inventory'!K37)*('2 - Subpopulation Inventory'!$D37/'2 - Subpopulation Inventory'!$E37),""))</f>
      </c>
      <c r="L34" s="74">
        <f>(IF('2 - Subpopulation Inventory'!L37&lt;&gt;"",('2 - Subpopulation Inventory'!L37)*('2 - Subpopulation Inventory'!$D37/'2 - Subpopulation Inventory'!$E37),""))</f>
      </c>
      <c r="M34" s="75">
        <f>(IF('2 - Subpopulation Inventory'!M37&lt;&gt;"",('2 - Subpopulation Inventory'!M37)*('2 - Subpopulation Inventory'!$D37/'2 - Subpopulation Inventory'!$E37),""))</f>
      </c>
    </row>
    <row r="35" spans="1:13" ht="12.75">
      <c r="A35" s="69">
        <f>IF('2 - Subpopulation Inventory'!A38&lt;&gt;"",'2 - Subpopulation Inventory'!A38,"")</f>
      </c>
      <c r="B35" s="148">
        <f>IF('2 - Subpopulation Inventory'!B38&lt;&gt;"",'2 - Subpopulation Inventory'!B38,"")</f>
      </c>
      <c r="C35" s="70">
        <f>IF('2 - Subpopulation Inventory'!C38&lt;&gt;"",'2 - Subpopulation Inventory'!C38,"")</f>
      </c>
      <c r="D35" s="70">
        <f>IF('2 - Subpopulation Inventory'!D38&lt;&gt;"",'2 - Subpopulation Inventory'!D38,"")</f>
      </c>
      <c r="E35" s="71">
        <f>IF('2 - Subpopulation Inventory'!E38&lt;&gt;"",'2 - Subpopulation Inventory'!E38,"")</f>
      </c>
      <c r="F35" s="76"/>
      <c r="G35" s="73">
        <f>(IF('2 - Subpopulation Inventory'!G38&lt;&gt;"",('2 - Subpopulation Inventory'!G38)*('2 - Subpopulation Inventory'!$D38/'2 - Subpopulation Inventory'!$E38),""))</f>
      </c>
      <c r="H35" s="74">
        <f>(IF('2 - Subpopulation Inventory'!H38&lt;&gt;"",('2 - Subpopulation Inventory'!H38)*('2 - Subpopulation Inventory'!$D38/'2 - Subpopulation Inventory'!$E38),""))</f>
      </c>
      <c r="I35" s="74">
        <f>(IF('2 - Subpopulation Inventory'!I38&lt;&gt;"",('2 - Subpopulation Inventory'!I38)*('2 - Subpopulation Inventory'!$D38/'2 - Subpopulation Inventory'!$E38),""))</f>
      </c>
      <c r="J35" s="74">
        <f>(IF('2 - Subpopulation Inventory'!J38&lt;&gt;"",('2 - Subpopulation Inventory'!J38)*('2 - Subpopulation Inventory'!$D38/'2 - Subpopulation Inventory'!$E38),""))</f>
      </c>
      <c r="K35" s="74">
        <f>(IF('2 - Subpopulation Inventory'!K38&lt;&gt;"",('2 - Subpopulation Inventory'!K38)*('2 - Subpopulation Inventory'!$D38/'2 - Subpopulation Inventory'!$E38),""))</f>
      </c>
      <c r="L35" s="74">
        <f>(IF('2 - Subpopulation Inventory'!L38&lt;&gt;"",('2 - Subpopulation Inventory'!L38)*('2 - Subpopulation Inventory'!$D38/'2 - Subpopulation Inventory'!$E38),""))</f>
      </c>
      <c r="M35" s="75">
        <f>(IF('2 - Subpopulation Inventory'!M38&lt;&gt;"",('2 - Subpopulation Inventory'!M38)*('2 - Subpopulation Inventory'!$D38/'2 - Subpopulation Inventory'!$E38),""))</f>
      </c>
    </row>
    <row r="36" spans="1:13" ht="12.75">
      <c r="A36" s="69">
        <f>IF('2 - Subpopulation Inventory'!A39&lt;&gt;"",'2 - Subpopulation Inventory'!A39,"")</f>
      </c>
      <c r="B36" s="148">
        <f>IF('2 - Subpopulation Inventory'!B39&lt;&gt;"",'2 - Subpopulation Inventory'!B39,"")</f>
      </c>
      <c r="C36" s="70">
        <f>IF('2 - Subpopulation Inventory'!C39&lt;&gt;"",'2 - Subpopulation Inventory'!C39,"")</f>
      </c>
      <c r="D36" s="70">
        <f>IF('2 - Subpopulation Inventory'!D39&lt;&gt;"",'2 - Subpopulation Inventory'!D39,"")</f>
      </c>
      <c r="E36" s="71">
        <f>IF('2 - Subpopulation Inventory'!E39&lt;&gt;"",'2 - Subpopulation Inventory'!E39,"")</f>
      </c>
      <c r="F36" s="76"/>
      <c r="G36" s="73">
        <f>(IF('2 - Subpopulation Inventory'!G39&lt;&gt;"",('2 - Subpopulation Inventory'!G39)*('2 - Subpopulation Inventory'!$D39/'2 - Subpopulation Inventory'!$E39),""))</f>
      </c>
      <c r="H36" s="74">
        <f>(IF('2 - Subpopulation Inventory'!H39&lt;&gt;"",('2 - Subpopulation Inventory'!H39)*('2 - Subpopulation Inventory'!$D39/'2 - Subpopulation Inventory'!$E39),""))</f>
      </c>
      <c r="I36" s="74">
        <f>(IF('2 - Subpopulation Inventory'!I39&lt;&gt;"",('2 - Subpopulation Inventory'!I39)*('2 - Subpopulation Inventory'!$D39/'2 - Subpopulation Inventory'!$E39),""))</f>
      </c>
      <c r="J36" s="74">
        <f>(IF('2 - Subpopulation Inventory'!J39&lt;&gt;"",('2 - Subpopulation Inventory'!J39)*('2 - Subpopulation Inventory'!$D39/'2 - Subpopulation Inventory'!$E39),""))</f>
      </c>
      <c r="K36" s="74">
        <f>(IF('2 - Subpopulation Inventory'!K39&lt;&gt;"",('2 - Subpopulation Inventory'!K39)*('2 - Subpopulation Inventory'!$D39/'2 - Subpopulation Inventory'!$E39),""))</f>
      </c>
      <c r="L36" s="74">
        <f>(IF('2 - Subpopulation Inventory'!L39&lt;&gt;"",('2 - Subpopulation Inventory'!L39)*('2 - Subpopulation Inventory'!$D39/'2 - Subpopulation Inventory'!$E39),""))</f>
      </c>
      <c r="M36" s="75">
        <f>(IF('2 - Subpopulation Inventory'!M39&lt;&gt;"",('2 - Subpopulation Inventory'!M39)*('2 - Subpopulation Inventory'!$D39/'2 - Subpopulation Inventory'!$E39),""))</f>
      </c>
    </row>
    <row r="37" spans="1:13" ht="12.75">
      <c r="A37" s="69">
        <f>IF('2 - Subpopulation Inventory'!A40&lt;&gt;"",'2 - Subpopulation Inventory'!A40,"")</f>
      </c>
      <c r="B37" s="148">
        <f>IF('2 - Subpopulation Inventory'!B40&lt;&gt;"",'2 - Subpopulation Inventory'!B40,"")</f>
      </c>
      <c r="C37" s="70">
        <f>IF('2 - Subpopulation Inventory'!C40&lt;&gt;"",'2 - Subpopulation Inventory'!C40,"")</f>
      </c>
      <c r="D37" s="70">
        <f>IF('2 - Subpopulation Inventory'!D40&lt;&gt;"",'2 - Subpopulation Inventory'!D40,"")</f>
      </c>
      <c r="E37" s="71">
        <f>IF('2 - Subpopulation Inventory'!E40&lt;&gt;"",'2 - Subpopulation Inventory'!E40,"")</f>
      </c>
      <c r="F37" s="76"/>
      <c r="G37" s="73">
        <f>(IF('2 - Subpopulation Inventory'!G40&lt;&gt;"",('2 - Subpopulation Inventory'!G40)*('2 - Subpopulation Inventory'!$D40/'2 - Subpopulation Inventory'!$E40),""))</f>
      </c>
      <c r="H37" s="74">
        <f>(IF('2 - Subpopulation Inventory'!H40&lt;&gt;"",('2 - Subpopulation Inventory'!H40)*('2 - Subpopulation Inventory'!$D40/'2 - Subpopulation Inventory'!$E40),""))</f>
      </c>
      <c r="I37" s="74">
        <f>(IF('2 - Subpopulation Inventory'!I40&lt;&gt;"",('2 - Subpopulation Inventory'!I40)*('2 - Subpopulation Inventory'!$D40/'2 - Subpopulation Inventory'!$E40),""))</f>
      </c>
      <c r="J37" s="74">
        <f>(IF('2 - Subpopulation Inventory'!J40&lt;&gt;"",('2 - Subpopulation Inventory'!J40)*('2 - Subpopulation Inventory'!$D40/'2 - Subpopulation Inventory'!$E40),""))</f>
      </c>
      <c r="K37" s="74">
        <f>(IF('2 - Subpopulation Inventory'!K40&lt;&gt;"",('2 - Subpopulation Inventory'!K40)*('2 - Subpopulation Inventory'!$D40/'2 - Subpopulation Inventory'!$E40),""))</f>
      </c>
      <c r="L37" s="74">
        <f>(IF('2 - Subpopulation Inventory'!L40&lt;&gt;"",('2 - Subpopulation Inventory'!L40)*('2 - Subpopulation Inventory'!$D40/'2 - Subpopulation Inventory'!$E40),""))</f>
      </c>
      <c r="M37" s="75">
        <f>(IF('2 - Subpopulation Inventory'!M40&lt;&gt;"",('2 - Subpopulation Inventory'!M40)*('2 - Subpopulation Inventory'!$D40/'2 - Subpopulation Inventory'!$E40),""))</f>
      </c>
    </row>
    <row r="38" spans="1:13" ht="12.75">
      <c r="A38" s="69">
        <f>IF('2 - Subpopulation Inventory'!A41&lt;&gt;"",'2 - Subpopulation Inventory'!A41,"")</f>
      </c>
      <c r="B38" s="148">
        <f>IF('2 - Subpopulation Inventory'!B41&lt;&gt;"",'2 - Subpopulation Inventory'!B41,"")</f>
      </c>
      <c r="C38" s="70">
        <f>IF('2 - Subpopulation Inventory'!C41&lt;&gt;"",'2 - Subpopulation Inventory'!C41,"")</f>
      </c>
      <c r="D38" s="70">
        <f>IF('2 - Subpopulation Inventory'!D41&lt;&gt;"",'2 - Subpopulation Inventory'!D41,"")</f>
      </c>
      <c r="E38" s="71">
        <f>IF('2 - Subpopulation Inventory'!E41&lt;&gt;"",'2 - Subpopulation Inventory'!E41,"")</f>
      </c>
      <c r="F38" s="76"/>
      <c r="G38" s="73">
        <f>(IF('2 - Subpopulation Inventory'!G41&lt;&gt;"",('2 - Subpopulation Inventory'!G41)*('2 - Subpopulation Inventory'!$D41/'2 - Subpopulation Inventory'!$E41),""))</f>
      </c>
      <c r="H38" s="74">
        <f>(IF('2 - Subpopulation Inventory'!H41&lt;&gt;"",('2 - Subpopulation Inventory'!H41)*('2 - Subpopulation Inventory'!$D41/'2 - Subpopulation Inventory'!$E41),""))</f>
      </c>
      <c r="I38" s="74">
        <f>(IF('2 - Subpopulation Inventory'!I41&lt;&gt;"",('2 - Subpopulation Inventory'!I41)*('2 - Subpopulation Inventory'!$D41/'2 - Subpopulation Inventory'!$E41),""))</f>
      </c>
      <c r="J38" s="74">
        <f>(IF('2 - Subpopulation Inventory'!J41&lt;&gt;"",('2 - Subpopulation Inventory'!J41)*('2 - Subpopulation Inventory'!$D41/'2 - Subpopulation Inventory'!$E41),""))</f>
      </c>
      <c r="K38" s="74">
        <f>(IF('2 - Subpopulation Inventory'!K41&lt;&gt;"",('2 - Subpopulation Inventory'!K41)*('2 - Subpopulation Inventory'!$D41/'2 - Subpopulation Inventory'!$E41),""))</f>
      </c>
      <c r="L38" s="74">
        <f>(IF('2 - Subpopulation Inventory'!L41&lt;&gt;"",('2 - Subpopulation Inventory'!L41)*('2 - Subpopulation Inventory'!$D41/'2 - Subpopulation Inventory'!$E41),""))</f>
      </c>
      <c r="M38" s="75">
        <f>(IF('2 - Subpopulation Inventory'!M41&lt;&gt;"",('2 - Subpopulation Inventory'!M41)*('2 - Subpopulation Inventory'!$D41/'2 - Subpopulation Inventory'!$E41),""))</f>
      </c>
    </row>
    <row r="39" spans="1:13" ht="12.75">
      <c r="A39" s="69">
        <f>IF('2 - Subpopulation Inventory'!A42&lt;&gt;"",'2 - Subpopulation Inventory'!A42,"")</f>
      </c>
      <c r="B39" s="148">
        <f>IF('2 - Subpopulation Inventory'!B42&lt;&gt;"",'2 - Subpopulation Inventory'!B42,"")</f>
      </c>
      <c r="C39" s="70">
        <f>IF('2 - Subpopulation Inventory'!C42&lt;&gt;"",'2 - Subpopulation Inventory'!C42,"")</f>
      </c>
      <c r="D39" s="70">
        <f>IF('2 - Subpopulation Inventory'!D42&lt;&gt;"",'2 - Subpopulation Inventory'!D42,"")</f>
      </c>
      <c r="E39" s="71">
        <f>IF('2 - Subpopulation Inventory'!E42&lt;&gt;"",'2 - Subpopulation Inventory'!E42,"")</f>
      </c>
      <c r="F39" s="76"/>
      <c r="G39" s="73">
        <f>(IF('2 - Subpopulation Inventory'!G42&lt;&gt;"",('2 - Subpopulation Inventory'!G42)*('2 - Subpopulation Inventory'!$D42/'2 - Subpopulation Inventory'!$E42),""))</f>
      </c>
      <c r="H39" s="74">
        <f>(IF('2 - Subpopulation Inventory'!H42&lt;&gt;"",('2 - Subpopulation Inventory'!H42)*('2 - Subpopulation Inventory'!$D42/'2 - Subpopulation Inventory'!$E42),""))</f>
      </c>
      <c r="I39" s="74">
        <f>(IF('2 - Subpopulation Inventory'!I42&lt;&gt;"",('2 - Subpopulation Inventory'!I42)*('2 - Subpopulation Inventory'!$D42/'2 - Subpopulation Inventory'!$E42),""))</f>
      </c>
      <c r="J39" s="74">
        <f>(IF('2 - Subpopulation Inventory'!J42&lt;&gt;"",('2 - Subpopulation Inventory'!J42)*('2 - Subpopulation Inventory'!$D42/'2 - Subpopulation Inventory'!$E42),""))</f>
      </c>
      <c r="K39" s="74">
        <f>(IF('2 - Subpopulation Inventory'!K42&lt;&gt;"",('2 - Subpopulation Inventory'!K42)*('2 - Subpopulation Inventory'!$D42/'2 - Subpopulation Inventory'!$E42),""))</f>
      </c>
      <c r="L39" s="74">
        <f>(IF('2 - Subpopulation Inventory'!L42&lt;&gt;"",('2 - Subpopulation Inventory'!L42)*('2 - Subpopulation Inventory'!$D42/'2 - Subpopulation Inventory'!$E42),""))</f>
      </c>
      <c r="M39" s="75">
        <f>(IF('2 - Subpopulation Inventory'!M42&lt;&gt;"",('2 - Subpopulation Inventory'!M42)*('2 - Subpopulation Inventory'!$D42/'2 - Subpopulation Inventory'!$E42),""))</f>
      </c>
    </row>
    <row r="40" spans="1:13" ht="12.75">
      <c r="A40" s="69">
        <f>IF('2 - Subpopulation Inventory'!A43&lt;&gt;"",'2 - Subpopulation Inventory'!A43,"")</f>
      </c>
      <c r="B40" s="148">
        <f>IF('2 - Subpopulation Inventory'!B43&lt;&gt;"",'2 - Subpopulation Inventory'!B43,"")</f>
      </c>
      <c r="C40" s="70">
        <f>IF('2 - Subpopulation Inventory'!C43&lt;&gt;"",'2 - Subpopulation Inventory'!C43,"")</f>
      </c>
      <c r="D40" s="70">
        <f>IF('2 - Subpopulation Inventory'!D43&lt;&gt;"",'2 - Subpopulation Inventory'!D43,"")</f>
      </c>
      <c r="E40" s="71">
        <f>IF('2 - Subpopulation Inventory'!E43&lt;&gt;"",'2 - Subpopulation Inventory'!E43,"")</f>
      </c>
      <c r="F40" s="76"/>
      <c r="G40" s="73">
        <f>(IF('2 - Subpopulation Inventory'!G43&lt;&gt;"",('2 - Subpopulation Inventory'!G43)*('2 - Subpopulation Inventory'!$D43/'2 - Subpopulation Inventory'!$E43),""))</f>
      </c>
      <c r="H40" s="74">
        <f>(IF('2 - Subpopulation Inventory'!H43&lt;&gt;"",('2 - Subpopulation Inventory'!H43)*('2 - Subpopulation Inventory'!$D43/'2 - Subpopulation Inventory'!$E43),""))</f>
      </c>
      <c r="I40" s="74">
        <f>(IF('2 - Subpopulation Inventory'!I43&lt;&gt;"",('2 - Subpopulation Inventory'!I43)*('2 - Subpopulation Inventory'!$D43/'2 - Subpopulation Inventory'!$E43),""))</f>
      </c>
      <c r="J40" s="74">
        <f>(IF('2 - Subpopulation Inventory'!J43&lt;&gt;"",('2 - Subpopulation Inventory'!J43)*('2 - Subpopulation Inventory'!$D43/'2 - Subpopulation Inventory'!$E43),""))</f>
      </c>
      <c r="K40" s="74">
        <f>(IF('2 - Subpopulation Inventory'!K43&lt;&gt;"",('2 - Subpopulation Inventory'!K43)*('2 - Subpopulation Inventory'!$D43/'2 - Subpopulation Inventory'!$E43),""))</f>
      </c>
      <c r="L40" s="74">
        <f>(IF('2 - Subpopulation Inventory'!L43&lt;&gt;"",('2 - Subpopulation Inventory'!L43)*('2 - Subpopulation Inventory'!$D43/'2 - Subpopulation Inventory'!$E43),""))</f>
      </c>
      <c r="M40" s="75">
        <f>(IF('2 - Subpopulation Inventory'!M43&lt;&gt;"",('2 - Subpopulation Inventory'!M43)*('2 - Subpopulation Inventory'!$D43/'2 - Subpopulation Inventory'!$E43),""))</f>
      </c>
    </row>
    <row r="41" spans="1:13" ht="12.75">
      <c r="A41" s="69">
        <f>IF('2 - Subpopulation Inventory'!A44&lt;&gt;"",'2 - Subpopulation Inventory'!A44,"")</f>
      </c>
      <c r="B41" s="148">
        <f>IF('2 - Subpopulation Inventory'!B44&lt;&gt;"",'2 - Subpopulation Inventory'!B44,"")</f>
      </c>
      <c r="C41" s="70">
        <f>IF('2 - Subpopulation Inventory'!C44&lt;&gt;"",'2 - Subpopulation Inventory'!C44,"")</f>
      </c>
      <c r="D41" s="70">
        <f>IF('2 - Subpopulation Inventory'!D44&lt;&gt;"",'2 - Subpopulation Inventory'!D44,"")</f>
      </c>
      <c r="E41" s="71">
        <f>IF('2 - Subpopulation Inventory'!E44&lt;&gt;"",'2 - Subpopulation Inventory'!E44,"")</f>
      </c>
      <c r="F41" s="76"/>
      <c r="G41" s="73">
        <f>(IF('2 - Subpopulation Inventory'!G44&lt;&gt;"",('2 - Subpopulation Inventory'!G44)*('2 - Subpopulation Inventory'!$D44/'2 - Subpopulation Inventory'!$E44),""))</f>
      </c>
      <c r="H41" s="74">
        <f>(IF('2 - Subpopulation Inventory'!H44&lt;&gt;"",('2 - Subpopulation Inventory'!H44)*('2 - Subpopulation Inventory'!$D44/'2 - Subpopulation Inventory'!$E44),""))</f>
      </c>
      <c r="I41" s="74">
        <f>(IF('2 - Subpopulation Inventory'!I44&lt;&gt;"",('2 - Subpopulation Inventory'!I44)*('2 - Subpopulation Inventory'!$D44/'2 - Subpopulation Inventory'!$E44),""))</f>
      </c>
      <c r="J41" s="74">
        <f>(IF('2 - Subpopulation Inventory'!J44&lt;&gt;"",('2 - Subpopulation Inventory'!J44)*('2 - Subpopulation Inventory'!$D44/'2 - Subpopulation Inventory'!$E44),""))</f>
      </c>
      <c r="K41" s="74">
        <f>(IF('2 - Subpopulation Inventory'!K44&lt;&gt;"",('2 - Subpopulation Inventory'!K44)*('2 - Subpopulation Inventory'!$D44/'2 - Subpopulation Inventory'!$E44),""))</f>
      </c>
      <c r="L41" s="74">
        <f>(IF('2 - Subpopulation Inventory'!L44&lt;&gt;"",('2 - Subpopulation Inventory'!L44)*('2 - Subpopulation Inventory'!$D44/'2 - Subpopulation Inventory'!$E44),""))</f>
      </c>
      <c r="M41" s="75">
        <f>(IF('2 - Subpopulation Inventory'!M44&lt;&gt;"",('2 - Subpopulation Inventory'!M44)*('2 - Subpopulation Inventory'!$D44/'2 - Subpopulation Inventory'!$E44),""))</f>
      </c>
    </row>
    <row r="42" spans="1:13" ht="12.75">
      <c r="A42" s="69">
        <f>IF('2 - Subpopulation Inventory'!A45&lt;&gt;"",'2 - Subpopulation Inventory'!A45,"")</f>
      </c>
      <c r="B42" s="148">
        <f>IF('2 - Subpopulation Inventory'!B45&lt;&gt;"",'2 - Subpopulation Inventory'!B45,"")</f>
      </c>
      <c r="C42" s="70">
        <f>IF('2 - Subpopulation Inventory'!C45&lt;&gt;"",'2 - Subpopulation Inventory'!C45,"")</f>
      </c>
      <c r="D42" s="70">
        <f>IF('2 - Subpopulation Inventory'!D45&lt;&gt;"",'2 - Subpopulation Inventory'!D45,"")</f>
      </c>
      <c r="E42" s="71">
        <f>IF('2 - Subpopulation Inventory'!E45&lt;&gt;"",'2 - Subpopulation Inventory'!E45,"")</f>
      </c>
      <c r="F42" s="76"/>
      <c r="G42" s="73">
        <f>(IF('2 - Subpopulation Inventory'!G45&lt;&gt;"",('2 - Subpopulation Inventory'!G45)*('2 - Subpopulation Inventory'!$D45/'2 - Subpopulation Inventory'!$E45),""))</f>
      </c>
      <c r="H42" s="74">
        <f>(IF('2 - Subpopulation Inventory'!H45&lt;&gt;"",('2 - Subpopulation Inventory'!H45)*('2 - Subpopulation Inventory'!$D45/'2 - Subpopulation Inventory'!$E45),""))</f>
      </c>
      <c r="I42" s="74">
        <f>(IF('2 - Subpopulation Inventory'!I45&lt;&gt;"",('2 - Subpopulation Inventory'!I45)*('2 - Subpopulation Inventory'!$D45/'2 - Subpopulation Inventory'!$E45),""))</f>
      </c>
      <c r="J42" s="74">
        <f>(IF('2 - Subpopulation Inventory'!J45&lt;&gt;"",('2 - Subpopulation Inventory'!J45)*('2 - Subpopulation Inventory'!$D45/'2 - Subpopulation Inventory'!$E45),""))</f>
      </c>
      <c r="K42" s="74">
        <f>(IF('2 - Subpopulation Inventory'!K45&lt;&gt;"",('2 - Subpopulation Inventory'!K45)*('2 - Subpopulation Inventory'!$D45/'2 - Subpopulation Inventory'!$E45),""))</f>
      </c>
      <c r="L42" s="74">
        <f>(IF('2 - Subpopulation Inventory'!L45&lt;&gt;"",('2 - Subpopulation Inventory'!L45)*('2 - Subpopulation Inventory'!$D45/'2 - Subpopulation Inventory'!$E45),""))</f>
      </c>
      <c r="M42" s="75">
        <f>(IF('2 - Subpopulation Inventory'!M45&lt;&gt;"",('2 - Subpopulation Inventory'!M45)*('2 - Subpopulation Inventory'!$D45/'2 - Subpopulation Inventory'!$E45),""))</f>
      </c>
    </row>
    <row r="43" spans="1:13" ht="12.75">
      <c r="A43" s="69">
        <f>IF('2 - Subpopulation Inventory'!A46&lt;&gt;"",'2 - Subpopulation Inventory'!A46,"")</f>
      </c>
      <c r="B43" s="148">
        <f>IF('2 - Subpopulation Inventory'!B46&lt;&gt;"",'2 - Subpopulation Inventory'!B46,"")</f>
      </c>
      <c r="C43" s="70">
        <f>IF('2 - Subpopulation Inventory'!C46&lt;&gt;"",'2 - Subpopulation Inventory'!C46,"")</f>
      </c>
      <c r="D43" s="70">
        <f>IF('2 - Subpopulation Inventory'!D46&lt;&gt;"",'2 - Subpopulation Inventory'!D46,"")</f>
      </c>
      <c r="E43" s="71">
        <f>IF('2 - Subpopulation Inventory'!E46&lt;&gt;"",'2 - Subpopulation Inventory'!E46,"")</f>
      </c>
      <c r="F43" s="76"/>
      <c r="G43" s="73">
        <f>(IF('2 - Subpopulation Inventory'!G46&lt;&gt;"",('2 - Subpopulation Inventory'!G46)*('2 - Subpopulation Inventory'!$D46/'2 - Subpopulation Inventory'!$E46),""))</f>
      </c>
      <c r="H43" s="74">
        <f>(IF('2 - Subpopulation Inventory'!H46&lt;&gt;"",('2 - Subpopulation Inventory'!H46)*('2 - Subpopulation Inventory'!$D46/'2 - Subpopulation Inventory'!$E46),""))</f>
      </c>
      <c r="I43" s="74">
        <f>(IF('2 - Subpopulation Inventory'!I46&lt;&gt;"",('2 - Subpopulation Inventory'!I46)*('2 - Subpopulation Inventory'!$D46/'2 - Subpopulation Inventory'!$E46),""))</f>
      </c>
      <c r="J43" s="74">
        <f>(IF('2 - Subpopulation Inventory'!J46&lt;&gt;"",('2 - Subpopulation Inventory'!J46)*('2 - Subpopulation Inventory'!$D46/'2 - Subpopulation Inventory'!$E46),""))</f>
      </c>
      <c r="K43" s="74">
        <f>(IF('2 - Subpopulation Inventory'!K46&lt;&gt;"",('2 - Subpopulation Inventory'!K46)*('2 - Subpopulation Inventory'!$D46/'2 - Subpopulation Inventory'!$E46),""))</f>
      </c>
      <c r="L43" s="74">
        <f>(IF('2 - Subpopulation Inventory'!L46&lt;&gt;"",('2 - Subpopulation Inventory'!L46)*('2 - Subpopulation Inventory'!$D46/'2 - Subpopulation Inventory'!$E46),""))</f>
      </c>
      <c r="M43" s="75">
        <f>(IF('2 - Subpopulation Inventory'!M46&lt;&gt;"",('2 - Subpopulation Inventory'!M46)*('2 - Subpopulation Inventory'!$D46/'2 - Subpopulation Inventory'!$E46),""))</f>
      </c>
    </row>
    <row r="44" spans="1:13" ht="12.75">
      <c r="A44" s="69">
        <f>IF('2 - Subpopulation Inventory'!A47&lt;&gt;"",'2 - Subpopulation Inventory'!A47,"")</f>
      </c>
      <c r="B44" s="148">
        <f>IF('2 - Subpopulation Inventory'!B47&lt;&gt;"",'2 - Subpopulation Inventory'!B47,"")</f>
      </c>
      <c r="C44" s="70">
        <f>IF('2 - Subpopulation Inventory'!C47&lt;&gt;"",'2 - Subpopulation Inventory'!C47,"")</f>
      </c>
      <c r="D44" s="70">
        <f>IF('2 - Subpopulation Inventory'!D47&lt;&gt;"",'2 - Subpopulation Inventory'!D47,"")</f>
      </c>
      <c r="E44" s="71">
        <f>IF('2 - Subpopulation Inventory'!E47&lt;&gt;"",'2 - Subpopulation Inventory'!E47,"")</f>
      </c>
      <c r="F44" s="76"/>
      <c r="G44" s="73">
        <f>(IF('2 - Subpopulation Inventory'!G47&lt;&gt;"",('2 - Subpopulation Inventory'!G47)*('2 - Subpopulation Inventory'!$D47/'2 - Subpopulation Inventory'!$E47),""))</f>
      </c>
      <c r="H44" s="74">
        <f>(IF('2 - Subpopulation Inventory'!H47&lt;&gt;"",('2 - Subpopulation Inventory'!H47)*('2 - Subpopulation Inventory'!$D47/'2 - Subpopulation Inventory'!$E47),""))</f>
      </c>
      <c r="I44" s="74">
        <f>(IF('2 - Subpopulation Inventory'!I47&lt;&gt;"",('2 - Subpopulation Inventory'!I47)*('2 - Subpopulation Inventory'!$D47/'2 - Subpopulation Inventory'!$E47),""))</f>
      </c>
      <c r="J44" s="74">
        <f>(IF('2 - Subpopulation Inventory'!J47&lt;&gt;"",('2 - Subpopulation Inventory'!J47)*('2 - Subpopulation Inventory'!$D47/'2 - Subpopulation Inventory'!$E47),""))</f>
      </c>
      <c r="K44" s="74">
        <f>(IF('2 - Subpopulation Inventory'!K47&lt;&gt;"",('2 - Subpopulation Inventory'!K47)*('2 - Subpopulation Inventory'!$D47/'2 - Subpopulation Inventory'!$E47),""))</f>
      </c>
      <c r="L44" s="74">
        <f>(IF('2 - Subpopulation Inventory'!L47&lt;&gt;"",('2 - Subpopulation Inventory'!L47)*('2 - Subpopulation Inventory'!$D47/'2 - Subpopulation Inventory'!$E47),""))</f>
      </c>
      <c r="M44" s="75">
        <f>(IF('2 - Subpopulation Inventory'!M47&lt;&gt;"",('2 - Subpopulation Inventory'!M47)*('2 - Subpopulation Inventory'!$D47/'2 - Subpopulation Inventory'!$E47),""))</f>
      </c>
    </row>
    <row r="45" spans="1:13" ht="12.75">
      <c r="A45" s="69">
        <f>IF('2 - Subpopulation Inventory'!A48&lt;&gt;"",'2 - Subpopulation Inventory'!A48,"")</f>
      </c>
      <c r="B45" s="148">
        <f>IF('2 - Subpopulation Inventory'!B48&lt;&gt;"",'2 - Subpopulation Inventory'!B48,"")</f>
      </c>
      <c r="C45" s="70">
        <f>IF('2 - Subpopulation Inventory'!C48&lt;&gt;"",'2 - Subpopulation Inventory'!C48,"")</f>
      </c>
      <c r="D45" s="70">
        <f>IF('2 - Subpopulation Inventory'!D48&lt;&gt;"",'2 - Subpopulation Inventory'!D48,"")</f>
      </c>
      <c r="E45" s="71">
        <f>IF('2 - Subpopulation Inventory'!E48&lt;&gt;"",'2 - Subpopulation Inventory'!E48,"")</f>
      </c>
      <c r="F45" s="76"/>
      <c r="G45" s="73">
        <f>(IF('2 - Subpopulation Inventory'!G48&lt;&gt;"",('2 - Subpopulation Inventory'!G48)*('2 - Subpopulation Inventory'!$D48/'2 - Subpopulation Inventory'!$E48),""))</f>
      </c>
      <c r="H45" s="74">
        <f>(IF('2 - Subpopulation Inventory'!H48&lt;&gt;"",('2 - Subpopulation Inventory'!H48)*('2 - Subpopulation Inventory'!$D48/'2 - Subpopulation Inventory'!$E48),""))</f>
      </c>
      <c r="I45" s="74">
        <f>(IF('2 - Subpopulation Inventory'!I48&lt;&gt;"",('2 - Subpopulation Inventory'!I48)*('2 - Subpopulation Inventory'!$D48/'2 - Subpopulation Inventory'!$E48),""))</f>
      </c>
      <c r="J45" s="74">
        <f>(IF('2 - Subpopulation Inventory'!J48&lt;&gt;"",('2 - Subpopulation Inventory'!J48)*('2 - Subpopulation Inventory'!$D48/'2 - Subpopulation Inventory'!$E48),""))</f>
      </c>
      <c r="K45" s="74">
        <f>(IF('2 - Subpopulation Inventory'!K48&lt;&gt;"",('2 - Subpopulation Inventory'!K48)*('2 - Subpopulation Inventory'!$D48/'2 - Subpopulation Inventory'!$E48),""))</f>
      </c>
      <c r="L45" s="74">
        <f>(IF('2 - Subpopulation Inventory'!L48&lt;&gt;"",('2 - Subpopulation Inventory'!L48)*('2 - Subpopulation Inventory'!$D48/'2 - Subpopulation Inventory'!$E48),""))</f>
      </c>
      <c r="M45" s="75">
        <f>(IF('2 - Subpopulation Inventory'!M48&lt;&gt;"",('2 - Subpopulation Inventory'!M48)*('2 - Subpopulation Inventory'!$D48/'2 - Subpopulation Inventory'!$E48),""))</f>
      </c>
    </row>
    <row r="46" spans="1:13" ht="12.75">
      <c r="A46" s="69">
        <f>IF('2 - Subpopulation Inventory'!A49&lt;&gt;"",'2 - Subpopulation Inventory'!A49,"")</f>
      </c>
      <c r="B46" s="148">
        <f>IF('2 - Subpopulation Inventory'!B49&lt;&gt;"",'2 - Subpopulation Inventory'!B49,"")</f>
      </c>
      <c r="C46" s="70">
        <f>IF('2 - Subpopulation Inventory'!C49&lt;&gt;"",'2 - Subpopulation Inventory'!C49,"")</f>
      </c>
      <c r="D46" s="70">
        <f>IF('2 - Subpopulation Inventory'!D49&lt;&gt;"",'2 - Subpopulation Inventory'!D49,"")</f>
      </c>
      <c r="E46" s="71">
        <f>IF('2 - Subpopulation Inventory'!E49&lt;&gt;"",'2 - Subpopulation Inventory'!E49,"")</f>
      </c>
      <c r="F46" s="76"/>
      <c r="G46" s="73">
        <f>(IF('2 - Subpopulation Inventory'!G49&lt;&gt;"",('2 - Subpopulation Inventory'!G49)*('2 - Subpopulation Inventory'!$D49/'2 - Subpopulation Inventory'!$E49),""))</f>
      </c>
      <c r="H46" s="74">
        <f>(IF('2 - Subpopulation Inventory'!H49&lt;&gt;"",('2 - Subpopulation Inventory'!H49)*('2 - Subpopulation Inventory'!$D49/'2 - Subpopulation Inventory'!$E49),""))</f>
      </c>
      <c r="I46" s="74">
        <f>(IF('2 - Subpopulation Inventory'!I49&lt;&gt;"",('2 - Subpopulation Inventory'!I49)*('2 - Subpopulation Inventory'!$D49/'2 - Subpopulation Inventory'!$E49),""))</f>
      </c>
      <c r="J46" s="74">
        <f>(IF('2 - Subpopulation Inventory'!J49&lt;&gt;"",('2 - Subpopulation Inventory'!J49)*('2 - Subpopulation Inventory'!$D49/'2 - Subpopulation Inventory'!$E49),""))</f>
      </c>
      <c r="K46" s="74">
        <f>(IF('2 - Subpopulation Inventory'!K49&lt;&gt;"",('2 - Subpopulation Inventory'!K49)*('2 - Subpopulation Inventory'!$D49/'2 - Subpopulation Inventory'!$E49),""))</f>
      </c>
      <c r="L46" s="74">
        <f>(IF('2 - Subpopulation Inventory'!L49&lt;&gt;"",('2 - Subpopulation Inventory'!L49)*('2 - Subpopulation Inventory'!$D49/'2 - Subpopulation Inventory'!$E49),""))</f>
      </c>
      <c r="M46" s="75">
        <f>(IF('2 - Subpopulation Inventory'!M49&lt;&gt;"",('2 - Subpopulation Inventory'!M49)*('2 - Subpopulation Inventory'!$D49/'2 - Subpopulation Inventory'!$E49),""))</f>
      </c>
    </row>
    <row r="47" spans="1:13" ht="12.75">
      <c r="A47" s="69">
        <f>IF('2 - Subpopulation Inventory'!A50&lt;&gt;"",'2 - Subpopulation Inventory'!A50,"")</f>
      </c>
      <c r="B47" s="148">
        <f>IF('2 - Subpopulation Inventory'!B50&lt;&gt;"",'2 - Subpopulation Inventory'!B50,"")</f>
      </c>
      <c r="C47" s="70">
        <f>IF('2 - Subpopulation Inventory'!C50&lt;&gt;"",'2 - Subpopulation Inventory'!C50,"")</f>
      </c>
      <c r="D47" s="70">
        <f>IF('2 - Subpopulation Inventory'!D50&lt;&gt;"",'2 - Subpopulation Inventory'!D50,"")</f>
      </c>
      <c r="E47" s="71">
        <f>IF('2 - Subpopulation Inventory'!E50&lt;&gt;"",'2 - Subpopulation Inventory'!E50,"")</f>
      </c>
      <c r="F47" s="76"/>
      <c r="G47" s="73">
        <f>(IF('2 - Subpopulation Inventory'!G50&lt;&gt;"",('2 - Subpopulation Inventory'!G50)*('2 - Subpopulation Inventory'!$D50/'2 - Subpopulation Inventory'!$E50),""))</f>
      </c>
      <c r="H47" s="74">
        <f>(IF('2 - Subpopulation Inventory'!H50&lt;&gt;"",('2 - Subpopulation Inventory'!H50)*('2 - Subpopulation Inventory'!$D50/'2 - Subpopulation Inventory'!$E50),""))</f>
      </c>
      <c r="I47" s="74">
        <f>(IF('2 - Subpopulation Inventory'!I50&lt;&gt;"",('2 - Subpopulation Inventory'!I50)*('2 - Subpopulation Inventory'!$D50/'2 - Subpopulation Inventory'!$E50),""))</f>
      </c>
      <c r="J47" s="74">
        <f>(IF('2 - Subpopulation Inventory'!J50&lt;&gt;"",('2 - Subpopulation Inventory'!J50)*('2 - Subpopulation Inventory'!$D50/'2 - Subpopulation Inventory'!$E50),""))</f>
      </c>
      <c r="K47" s="74">
        <f>(IF('2 - Subpopulation Inventory'!K50&lt;&gt;"",('2 - Subpopulation Inventory'!K50)*('2 - Subpopulation Inventory'!$D50/'2 - Subpopulation Inventory'!$E50),""))</f>
      </c>
      <c r="L47" s="74">
        <f>(IF('2 - Subpopulation Inventory'!L50&lt;&gt;"",('2 - Subpopulation Inventory'!L50)*('2 - Subpopulation Inventory'!$D50/'2 - Subpopulation Inventory'!$E50),""))</f>
      </c>
      <c r="M47" s="75">
        <f>(IF('2 - Subpopulation Inventory'!M50&lt;&gt;"",('2 - Subpopulation Inventory'!M50)*('2 - Subpopulation Inventory'!$D50/'2 - Subpopulation Inventory'!$E50),""))</f>
      </c>
    </row>
    <row r="48" spans="1:13" ht="12.75">
      <c r="A48" s="69">
        <f>IF('2 - Subpopulation Inventory'!A51&lt;&gt;"",'2 - Subpopulation Inventory'!A51,"")</f>
      </c>
      <c r="B48" s="148">
        <f>IF('2 - Subpopulation Inventory'!B51&lt;&gt;"",'2 - Subpopulation Inventory'!B51,"")</f>
      </c>
      <c r="C48" s="70">
        <f>IF('2 - Subpopulation Inventory'!C51&lt;&gt;"",'2 - Subpopulation Inventory'!C51,"")</f>
      </c>
      <c r="D48" s="70">
        <f>IF('2 - Subpopulation Inventory'!D51&lt;&gt;"",'2 - Subpopulation Inventory'!D51,"")</f>
      </c>
      <c r="E48" s="71">
        <f>IF('2 - Subpopulation Inventory'!E51&lt;&gt;"",'2 - Subpopulation Inventory'!E51,"")</f>
      </c>
      <c r="F48" s="76"/>
      <c r="G48" s="73">
        <f>(IF('2 - Subpopulation Inventory'!G51&lt;&gt;"",('2 - Subpopulation Inventory'!G51)*('2 - Subpopulation Inventory'!$D51/'2 - Subpopulation Inventory'!$E51),""))</f>
      </c>
      <c r="H48" s="74">
        <f>(IF('2 - Subpopulation Inventory'!H51&lt;&gt;"",('2 - Subpopulation Inventory'!H51)*('2 - Subpopulation Inventory'!$D51/'2 - Subpopulation Inventory'!$E51),""))</f>
      </c>
      <c r="I48" s="74">
        <f>(IF('2 - Subpopulation Inventory'!I51&lt;&gt;"",('2 - Subpopulation Inventory'!I51)*('2 - Subpopulation Inventory'!$D51/'2 - Subpopulation Inventory'!$E51),""))</f>
      </c>
      <c r="J48" s="74">
        <f>(IF('2 - Subpopulation Inventory'!J51&lt;&gt;"",('2 - Subpopulation Inventory'!J51)*('2 - Subpopulation Inventory'!$D51/'2 - Subpopulation Inventory'!$E51),""))</f>
      </c>
      <c r="K48" s="74">
        <f>(IF('2 - Subpopulation Inventory'!K51&lt;&gt;"",('2 - Subpopulation Inventory'!K51)*('2 - Subpopulation Inventory'!$D51/'2 - Subpopulation Inventory'!$E51),""))</f>
      </c>
      <c r="L48" s="74">
        <f>(IF('2 - Subpopulation Inventory'!L51&lt;&gt;"",('2 - Subpopulation Inventory'!L51)*('2 - Subpopulation Inventory'!$D51/'2 - Subpopulation Inventory'!$E51),""))</f>
      </c>
      <c r="M48" s="75">
        <f>(IF('2 - Subpopulation Inventory'!M51&lt;&gt;"",('2 - Subpopulation Inventory'!M51)*('2 - Subpopulation Inventory'!$D51/'2 - Subpopulation Inventory'!$E51),""))</f>
      </c>
    </row>
    <row r="49" spans="1:13" ht="12.75">
      <c r="A49" s="69">
        <f>IF('2 - Subpopulation Inventory'!A52&lt;&gt;"",'2 - Subpopulation Inventory'!A52,"")</f>
      </c>
      <c r="B49" s="148">
        <f>IF('2 - Subpopulation Inventory'!B52&lt;&gt;"",'2 - Subpopulation Inventory'!B52,"")</f>
      </c>
      <c r="C49" s="70">
        <f>IF('2 - Subpopulation Inventory'!C52&lt;&gt;"",'2 - Subpopulation Inventory'!C52,"")</f>
      </c>
      <c r="D49" s="70">
        <f>IF('2 - Subpopulation Inventory'!D52&lt;&gt;"",'2 - Subpopulation Inventory'!D52,"")</f>
      </c>
      <c r="E49" s="71">
        <f>IF('2 - Subpopulation Inventory'!E52&lt;&gt;"",'2 - Subpopulation Inventory'!E52,"")</f>
      </c>
      <c r="F49" s="76"/>
      <c r="G49" s="73">
        <f>(IF('2 - Subpopulation Inventory'!G52&lt;&gt;"",('2 - Subpopulation Inventory'!G52)*('2 - Subpopulation Inventory'!$D52/'2 - Subpopulation Inventory'!$E52),""))</f>
      </c>
      <c r="H49" s="74">
        <f>(IF('2 - Subpopulation Inventory'!H52&lt;&gt;"",('2 - Subpopulation Inventory'!H52)*('2 - Subpopulation Inventory'!$D52/'2 - Subpopulation Inventory'!$E52),""))</f>
      </c>
      <c r="I49" s="74">
        <f>(IF('2 - Subpopulation Inventory'!I52&lt;&gt;"",('2 - Subpopulation Inventory'!I52)*('2 - Subpopulation Inventory'!$D52/'2 - Subpopulation Inventory'!$E52),""))</f>
      </c>
      <c r="J49" s="74">
        <f>(IF('2 - Subpopulation Inventory'!J52&lt;&gt;"",('2 - Subpopulation Inventory'!J52)*('2 - Subpopulation Inventory'!$D52/'2 - Subpopulation Inventory'!$E52),""))</f>
      </c>
      <c r="K49" s="74">
        <f>(IF('2 - Subpopulation Inventory'!K52&lt;&gt;"",('2 - Subpopulation Inventory'!K52)*('2 - Subpopulation Inventory'!$D52/'2 - Subpopulation Inventory'!$E52),""))</f>
      </c>
      <c r="L49" s="74">
        <f>(IF('2 - Subpopulation Inventory'!L52&lt;&gt;"",('2 - Subpopulation Inventory'!L52)*('2 - Subpopulation Inventory'!$D52/'2 - Subpopulation Inventory'!$E52),""))</f>
      </c>
      <c r="M49" s="75">
        <f>(IF('2 - Subpopulation Inventory'!M52&lt;&gt;"",('2 - Subpopulation Inventory'!M52)*('2 - Subpopulation Inventory'!$D52/'2 - Subpopulation Inventory'!$E52),""))</f>
      </c>
    </row>
    <row r="50" spans="1:13" ht="12.75">
      <c r="A50" s="69">
        <f>IF('2 - Subpopulation Inventory'!A53&lt;&gt;"",'2 - Subpopulation Inventory'!A53,"")</f>
      </c>
      <c r="B50" s="148">
        <f>IF('2 - Subpopulation Inventory'!B53&lt;&gt;"",'2 - Subpopulation Inventory'!B53,"")</f>
      </c>
      <c r="C50" s="70">
        <f>IF('2 - Subpopulation Inventory'!C53&lt;&gt;"",'2 - Subpopulation Inventory'!C53,"")</f>
      </c>
      <c r="D50" s="70">
        <f>IF('2 - Subpopulation Inventory'!D53&lt;&gt;"",'2 - Subpopulation Inventory'!D53,"")</f>
      </c>
      <c r="E50" s="71">
        <f>IF('2 - Subpopulation Inventory'!E53&lt;&gt;"",'2 - Subpopulation Inventory'!E53,"")</f>
      </c>
      <c r="F50" s="76"/>
      <c r="G50" s="73">
        <f>(IF('2 - Subpopulation Inventory'!G53&lt;&gt;"",('2 - Subpopulation Inventory'!G53)*('2 - Subpopulation Inventory'!$D53/'2 - Subpopulation Inventory'!$E53),""))</f>
      </c>
      <c r="H50" s="74">
        <f>(IF('2 - Subpopulation Inventory'!H53&lt;&gt;"",('2 - Subpopulation Inventory'!H53)*('2 - Subpopulation Inventory'!$D53/'2 - Subpopulation Inventory'!$E53),""))</f>
      </c>
      <c r="I50" s="74">
        <f>(IF('2 - Subpopulation Inventory'!I53&lt;&gt;"",('2 - Subpopulation Inventory'!I53)*('2 - Subpopulation Inventory'!$D53/'2 - Subpopulation Inventory'!$E53),""))</f>
      </c>
      <c r="J50" s="74">
        <f>(IF('2 - Subpopulation Inventory'!J53&lt;&gt;"",('2 - Subpopulation Inventory'!J53)*('2 - Subpopulation Inventory'!$D53/'2 - Subpopulation Inventory'!$E53),""))</f>
      </c>
      <c r="K50" s="74">
        <f>(IF('2 - Subpopulation Inventory'!K53&lt;&gt;"",('2 - Subpopulation Inventory'!K53)*('2 - Subpopulation Inventory'!$D53/'2 - Subpopulation Inventory'!$E53),""))</f>
      </c>
      <c r="L50" s="74">
        <f>(IF('2 - Subpopulation Inventory'!L53&lt;&gt;"",('2 - Subpopulation Inventory'!L53)*('2 - Subpopulation Inventory'!$D53/'2 - Subpopulation Inventory'!$E53),""))</f>
      </c>
      <c r="M50" s="75">
        <f>(IF('2 - Subpopulation Inventory'!M53&lt;&gt;"",('2 - Subpopulation Inventory'!M53)*('2 - Subpopulation Inventory'!$D53/'2 - Subpopulation Inventory'!$E53),""))</f>
      </c>
    </row>
    <row r="51" spans="1:13" ht="12.75">
      <c r="A51" s="69">
        <f>IF('2 - Subpopulation Inventory'!A54&lt;&gt;"",'2 - Subpopulation Inventory'!A54,"")</f>
      </c>
      <c r="B51" s="148">
        <f>IF('2 - Subpopulation Inventory'!B54&lt;&gt;"",'2 - Subpopulation Inventory'!B54,"")</f>
      </c>
      <c r="C51" s="70">
        <f>IF('2 - Subpopulation Inventory'!C54&lt;&gt;"",'2 - Subpopulation Inventory'!C54,"")</f>
      </c>
      <c r="D51" s="70">
        <f>IF('2 - Subpopulation Inventory'!D54&lt;&gt;"",'2 - Subpopulation Inventory'!D54,"")</f>
      </c>
      <c r="E51" s="71">
        <f>IF('2 - Subpopulation Inventory'!E54&lt;&gt;"",'2 - Subpopulation Inventory'!E54,"")</f>
      </c>
      <c r="F51" s="76"/>
      <c r="G51" s="73">
        <f>(IF('2 - Subpopulation Inventory'!G54&lt;&gt;"",('2 - Subpopulation Inventory'!G54)*('2 - Subpopulation Inventory'!$D54/'2 - Subpopulation Inventory'!$E54),""))</f>
      </c>
      <c r="H51" s="74">
        <f>(IF('2 - Subpopulation Inventory'!H54&lt;&gt;"",('2 - Subpopulation Inventory'!H54)*('2 - Subpopulation Inventory'!$D54/'2 - Subpopulation Inventory'!$E54),""))</f>
      </c>
      <c r="I51" s="74">
        <f>(IF('2 - Subpopulation Inventory'!I54&lt;&gt;"",('2 - Subpopulation Inventory'!I54)*('2 - Subpopulation Inventory'!$D54/'2 - Subpopulation Inventory'!$E54),""))</f>
      </c>
      <c r="J51" s="74">
        <f>(IF('2 - Subpopulation Inventory'!J54&lt;&gt;"",('2 - Subpopulation Inventory'!J54)*('2 - Subpopulation Inventory'!$D54/'2 - Subpopulation Inventory'!$E54),""))</f>
      </c>
      <c r="K51" s="74">
        <f>(IF('2 - Subpopulation Inventory'!K54&lt;&gt;"",('2 - Subpopulation Inventory'!K54)*('2 - Subpopulation Inventory'!$D54/'2 - Subpopulation Inventory'!$E54),""))</f>
      </c>
      <c r="L51" s="74">
        <f>(IF('2 - Subpopulation Inventory'!L54&lt;&gt;"",('2 - Subpopulation Inventory'!L54)*('2 - Subpopulation Inventory'!$D54/'2 - Subpopulation Inventory'!$E54),""))</f>
      </c>
      <c r="M51" s="75">
        <f>(IF('2 - Subpopulation Inventory'!M54&lt;&gt;"",('2 - Subpopulation Inventory'!M54)*('2 - Subpopulation Inventory'!$D54/'2 - Subpopulation Inventory'!$E54),""))</f>
      </c>
    </row>
    <row r="52" spans="1:13" ht="12.75">
      <c r="A52" s="69">
        <f>IF('2 - Subpopulation Inventory'!A55&lt;&gt;"",'2 - Subpopulation Inventory'!A55,"")</f>
      </c>
      <c r="B52" s="148">
        <f>IF('2 - Subpopulation Inventory'!B55&lt;&gt;"",'2 - Subpopulation Inventory'!B55,"")</f>
      </c>
      <c r="C52" s="70">
        <f>IF('2 - Subpopulation Inventory'!C55&lt;&gt;"",'2 - Subpopulation Inventory'!C55,"")</f>
      </c>
      <c r="D52" s="70">
        <f>IF('2 - Subpopulation Inventory'!D55&lt;&gt;"",'2 - Subpopulation Inventory'!D55,"")</f>
      </c>
      <c r="E52" s="71">
        <f>IF('2 - Subpopulation Inventory'!E55&lt;&gt;"",'2 - Subpopulation Inventory'!E55,"")</f>
      </c>
      <c r="F52" s="76"/>
      <c r="G52" s="73">
        <f>(IF('2 - Subpopulation Inventory'!G55&lt;&gt;"",('2 - Subpopulation Inventory'!G55)*('2 - Subpopulation Inventory'!$D55/'2 - Subpopulation Inventory'!$E55),""))</f>
      </c>
      <c r="H52" s="74">
        <f>(IF('2 - Subpopulation Inventory'!H55&lt;&gt;"",('2 - Subpopulation Inventory'!H55)*('2 - Subpopulation Inventory'!$D55/'2 - Subpopulation Inventory'!$E55),""))</f>
      </c>
      <c r="I52" s="74">
        <f>(IF('2 - Subpopulation Inventory'!I55&lt;&gt;"",('2 - Subpopulation Inventory'!I55)*('2 - Subpopulation Inventory'!$D55/'2 - Subpopulation Inventory'!$E55),""))</f>
      </c>
      <c r="J52" s="74">
        <f>(IF('2 - Subpopulation Inventory'!J55&lt;&gt;"",('2 - Subpopulation Inventory'!J55)*('2 - Subpopulation Inventory'!$D55/'2 - Subpopulation Inventory'!$E55),""))</f>
      </c>
      <c r="K52" s="74">
        <f>(IF('2 - Subpopulation Inventory'!K55&lt;&gt;"",('2 - Subpopulation Inventory'!K55)*('2 - Subpopulation Inventory'!$D55/'2 - Subpopulation Inventory'!$E55),""))</f>
      </c>
      <c r="L52" s="74">
        <f>(IF('2 - Subpopulation Inventory'!L55&lt;&gt;"",('2 - Subpopulation Inventory'!L55)*('2 - Subpopulation Inventory'!$D55/'2 - Subpopulation Inventory'!$E55),""))</f>
      </c>
      <c r="M52" s="75">
        <f>(IF('2 - Subpopulation Inventory'!M55&lt;&gt;"",('2 - Subpopulation Inventory'!M55)*('2 - Subpopulation Inventory'!$D55/'2 - Subpopulation Inventory'!$E55),""))</f>
      </c>
    </row>
    <row r="53" spans="1:13" ht="12.75">
      <c r="A53" s="69">
        <f>IF('2 - Subpopulation Inventory'!A56&lt;&gt;"",'2 - Subpopulation Inventory'!A56,"")</f>
      </c>
      <c r="B53" s="148">
        <f>IF('2 - Subpopulation Inventory'!B56&lt;&gt;"",'2 - Subpopulation Inventory'!B56,"")</f>
      </c>
      <c r="C53" s="70">
        <f>IF('2 - Subpopulation Inventory'!C56&lt;&gt;"",'2 - Subpopulation Inventory'!C56,"")</f>
      </c>
      <c r="D53" s="70">
        <f>IF('2 - Subpopulation Inventory'!D56&lt;&gt;"",'2 - Subpopulation Inventory'!D56,"")</f>
      </c>
      <c r="E53" s="71">
        <f>IF('2 - Subpopulation Inventory'!E56&lt;&gt;"",'2 - Subpopulation Inventory'!E56,"")</f>
      </c>
      <c r="F53" s="76"/>
      <c r="G53" s="73">
        <f>(IF('2 - Subpopulation Inventory'!G56&lt;&gt;"",('2 - Subpopulation Inventory'!G56)*('2 - Subpopulation Inventory'!$D56/'2 - Subpopulation Inventory'!$E56),""))</f>
      </c>
      <c r="H53" s="74">
        <f>(IF('2 - Subpopulation Inventory'!H56&lt;&gt;"",('2 - Subpopulation Inventory'!H56)*('2 - Subpopulation Inventory'!$D56/'2 - Subpopulation Inventory'!$E56),""))</f>
      </c>
      <c r="I53" s="74">
        <f>(IF('2 - Subpopulation Inventory'!I56&lt;&gt;"",('2 - Subpopulation Inventory'!I56)*('2 - Subpopulation Inventory'!$D56/'2 - Subpopulation Inventory'!$E56),""))</f>
      </c>
      <c r="J53" s="74">
        <f>(IF('2 - Subpopulation Inventory'!J56&lt;&gt;"",('2 - Subpopulation Inventory'!J56)*('2 - Subpopulation Inventory'!$D56/'2 - Subpopulation Inventory'!$E56),""))</f>
      </c>
      <c r="K53" s="74">
        <f>(IF('2 - Subpopulation Inventory'!K56&lt;&gt;"",('2 - Subpopulation Inventory'!K56)*('2 - Subpopulation Inventory'!$D56/'2 - Subpopulation Inventory'!$E56),""))</f>
      </c>
      <c r="L53" s="74">
        <f>(IF('2 - Subpopulation Inventory'!L56&lt;&gt;"",('2 - Subpopulation Inventory'!L56)*('2 - Subpopulation Inventory'!$D56/'2 - Subpopulation Inventory'!$E56),""))</f>
      </c>
      <c r="M53" s="75">
        <f>(IF('2 - Subpopulation Inventory'!M56&lt;&gt;"",('2 - Subpopulation Inventory'!M56)*('2 - Subpopulation Inventory'!$D56/'2 - Subpopulation Inventory'!$E56),""))</f>
      </c>
    </row>
    <row r="54" spans="1:13" ht="12.75">
      <c r="A54" s="69">
        <f>IF('2 - Subpopulation Inventory'!A57&lt;&gt;"",'2 - Subpopulation Inventory'!A57,"")</f>
      </c>
      <c r="B54" s="148">
        <f>IF('2 - Subpopulation Inventory'!B57&lt;&gt;"",'2 - Subpopulation Inventory'!B57,"")</f>
      </c>
      <c r="C54" s="70">
        <f>IF('2 - Subpopulation Inventory'!C57&lt;&gt;"",'2 - Subpopulation Inventory'!C57,"")</f>
      </c>
      <c r="D54" s="70">
        <f>IF('2 - Subpopulation Inventory'!D57&lt;&gt;"",'2 - Subpopulation Inventory'!D57,"")</f>
      </c>
      <c r="E54" s="71">
        <f>IF('2 - Subpopulation Inventory'!E57&lt;&gt;"",'2 - Subpopulation Inventory'!E57,"")</f>
      </c>
      <c r="F54" s="76"/>
      <c r="G54" s="73">
        <f>(IF('2 - Subpopulation Inventory'!G57&lt;&gt;"",('2 - Subpopulation Inventory'!G57)*('2 - Subpopulation Inventory'!$D57/'2 - Subpopulation Inventory'!$E57),""))</f>
      </c>
      <c r="H54" s="74">
        <f>(IF('2 - Subpopulation Inventory'!H57&lt;&gt;"",('2 - Subpopulation Inventory'!H57)*('2 - Subpopulation Inventory'!$D57/'2 - Subpopulation Inventory'!$E57),""))</f>
      </c>
      <c r="I54" s="74">
        <f>(IF('2 - Subpopulation Inventory'!I57&lt;&gt;"",('2 - Subpopulation Inventory'!I57)*('2 - Subpopulation Inventory'!$D57/'2 - Subpopulation Inventory'!$E57),""))</f>
      </c>
      <c r="J54" s="74">
        <f>(IF('2 - Subpopulation Inventory'!J57&lt;&gt;"",('2 - Subpopulation Inventory'!J57)*('2 - Subpopulation Inventory'!$D57/'2 - Subpopulation Inventory'!$E57),""))</f>
      </c>
      <c r="K54" s="74">
        <f>(IF('2 - Subpopulation Inventory'!K57&lt;&gt;"",('2 - Subpopulation Inventory'!K57)*('2 - Subpopulation Inventory'!$D57/'2 - Subpopulation Inventory'!$E57),""))</f>
      </c>
      <c r="L54" s="74">
        <f>(IF('2 - Subpopulation Inventory'!L57&lt;&gt;"",('2 - Subpopulation Inventory'!L57)*('2 - Subpopulation Inventory'!$D57/'2 - Subpopulation Inventory'!$E57),""))</f>
      </c>
      <c r="M54" s="75">
        <f>(IF('2 - Subpopulation Inventory'!M57&lt;&gt;"",('2 - Subpopulation Inventory'!M57)*('2 - Subpopulation Inventory'!$D57/'2 - Subpopulation Inventory'!$E57),""))</f>
      </c>
    </row>
    <row r="55" spans="1:13" ht="12.75">
      <c r="A55" s="69">
        <f>IF('2 - Subpopulation Inventory'!A58&lt;&gt;"",'2 - Subpopulation Inventory'!A58,"")</f>
      </c>
      <c r="B55" s="148">
        <f>IF('2 - Subpopulation Inventory'!B58&lt;&gt;"",'2 - Subpopulation Inventory'!B58,"")</f>
      </c>
      <c r="C55" s="70">
        <f>IF('2 - Subpopulation Inventory'!C58&lt;&gt;"",'2 - Subpopulation Inventory'!C58,"")</f>
      </c>
      <c r="D55" s="70">
        <f>IF('2 - Subpopulation Inventory'!D58&lt;&gt;"",'2 - Subpopulation Inventory'!D58,"")</f>
      </c>
      <c r="E55" s="71">
        <f>IF('2 - Subpopulation Inventory'!E58&lt;&gt;"",'2 - Subpopulation Inventory'!E58,"")</f>
      </c>
      <c r="F55" s="76"/>
      <c r="G55" s="73">
        <f>(IF('2 - Subpopulation Inventory'!G58&lt;&gt;"",('2 - Subpopulation Inventory'!G58)*('2 - Subpopulation Inventory'!$D58/'2 - Subpopulation Inventory'!$E58),""))</f>
      </c>
      <c r="H55" s="74">
        <f>(IF('2 - Subpopulation Inventory'!H58&lt;&gt;"",('2 - Subpopulation Inventory'!H58)*('2 - Subpopulation Inventory'!$D58/'2 - Subpopulation Inventory'!$E58),""))</f>
      </c>
      <c r="I55" s="74">
        <f>(IF('2 - Subpopulation Inventory'!I58&lt;&gt;"",('2 - Subpopulation Inventory'!I58)*('2 - Subpopulation Inventory'!$D58/'2 - Subpopulation Inventory'!$E58),""))</f>
      </c>
      <c r="J55" s="74">
        <f>(IF('2 - Subpopulation Inventory'!J58&lt;&gt;"",('2 - Subpopulation Inventory'!J58)*('2 - Subpopulation Inventory'!$D58/'2 - Subpopulation Inventory'!$E58),""))</f>
      </c>
      <c r="K55" s="74">
        <f>(IF('2 - Subpopulation Inventory'!K58&lt;&gt;"",('2 - Subpopulation Inventory'!K58)*('2 - Subpopulation Inventory'!$D58/'2 - Subpopulation Inventory'!$E58),""))</f>
      </c>
      <c r="L55" s="74">
        <f>(IF('2 - Subpopulation Inventory'!L58&lt;&gt;"",('2 - Subpopulation Inventory'!L58)*('2 - Subpopulation Inventory'!$D58/'2 - Subpopulation Inventory'!$E58),""))</f>
      </c>
      <c r="M55" s="75">
        <f>(IF('2 - Subpopulation Inventory'!M58&lt;&gt;"",('2 - Subpopulation Inventory'!M58)*('2 - Subpopulation Inventory'!$D58/'2 - Subpopulation Inventory'!$E58),""))</f>
      </c>
    </row>
    <row r="56" spans="1:13" ht="12.75">
      <c r="A56" s="69">
        <f>IF('2 - Subpopulation Inventory'!A59&lt;&gt;"",'2 - Subpopulation Inventory'!A59,"")</f>
      </c>
      <c r="B56" s="148">
        <f>IF('2 - Subpopulation Inventory'!B59&lt;&gt;"",'2 - Subpopulation Inventory'!B59,"")</f>
      </c>
      <c r="C56" s="70">
        <f>IF('2 - Subpopulation Inventory'!C59&lt;&gt;"",'2 - Subpopulation Inventory'!C59,"")</f>
      </c>
      <c r="D56" s="70">
        <f>IF('2 - Subpopulation Inventory'!D59&lt;&gt;"",'2 - Subpopulation Inventory'!D59,"")</f>
      </c>
      <c r="E56" s="71">
        <f>IF('2 - Subpopulation Inventory'!E59&lt;&gt;"",'2 - Subpopulation Inventory'!E59,"")</f>
      </c>
      <c r="F56" s="76"/>
      <c r="G56" s="73">
        <f>(IF('2 - Subpopulation Inventory'!G59&lt;&gt;"",('2 - Subpopulation Inventory'!G59)*('2 - Subpopulation Inventory'!$D59/'2 - Subpopulation Inventory'!$E59),""))</f>
      </c>
      <c r="H56" s="74">
        <f>(IF('2 - Subpopulation Inventory'!H59&lt;&gt;"",('2 - Subpopulation Inventory'!H59)*('2 - Subpopulation Inventory'!$D59/'2 - Subpopulation Inventory'!$E59),""))</f>
      </c>
      <c r="I56" s="74">
        <f>(IF('2 - Subpopulation Inventory'!I59&lt;&gt;"",('2 - Subpopulation Inventory'!I59)*('2 - Subpopulation Inventory'!$D59/'2 - Subpopulation Inventory'!$E59),""))</f>
      </c>
      <c r="J56" s="74">
        <f>(IF('2 - Subpopulation Inventory'!J59&lt;&gt;"",('2 - Subpopulation Inventory'!J59)*('2 - Subpopulation Inventory'!$D59/'2 - Subpopulation Inventory'!$E59),""))</f>
      </c>
      <c r="K56" s="74">
        <f>(IF('2 - Subpopulation Inventory'!K59&lt;&gt;"",('2 - Subpopulation Inventory'!K59)*('2 - Subpopulation Inventory'!$D59/'2 - Subpopulation Inventory'!$E59),""))</f>
      </c>
      <c r="L56" s="74">
        <f>(IF('2 - Subpopulation Inventory'!L59&lt;&gt;"",('2 - Subpopulation Inventory'!L59)*('2 - Subpopulation Inventory'!$D59/'2 - Subpopulation Inventory'!$E59),""))</f>
      </c>
      <c r="M56" s="75">
        <f>(IF('2 - Subpopulation Inventory'!M59&lt;&gt;"",('2 - Subpopulation Inventory'!M59)*('2 - Subpopulation Inventory'!$D59/'2 - Subpopulation Inventory'!$E59),""))</f>
      </c>
    </row>
    <row r="57" spans="1:13" ht="12.75">
      <c r="A57" s="69">
        <f>IF('2 - Subpopulation Inventory'!A60&lt;&gt;"",'2 - Subpopulation Inventory'!A60,"")</f>
      </c>
      <c r="B57" s="148">
        <f>IF('2 - Subpopulation Inventory'!B60&lt;&gt;"",'2 - Subpopulation Inventory'!B60,"")</f>
      </c>
      <c r="C57" s="70">
        <f>IF('2 - Subpopulation Inventory'!C60&lt;&gt;"",'2 - Subpopulation Inventory'!C60,"")</f>
      </c>
      <c r="D57" s="70">
        <f>IF('2 - Subpopulation Inventory'!D60&lt;&gt;"",'2 - Subpopulation Inventory'!D60,"")</f>
      </c>
      <c r="E57" s="71">
        <f>IF('2 - Subpopulation Inventory'!E60&lt;&gt;"",'2 - Subpopulation Inventory'!E60,"")</f>
      </c>
      <c r="F57" s="76"/>
      <c r="G57" s="73">
        <f>(IF('2 - Subpopulation Inventory'!G60&lt;&gt;"",('2 - Subpopulation Inventory'!G60)*('2 - Subpopulation Inventory'!$D60/'2 - Subpopulation Inventory'!$E60),""))</f>
      </c>
      <c r="H57" s="74">
        <f>(IF('2 - Subpopulation Inventory'!H60&lt;&gt;"",('2 - Subpopulation Inventory'!H60)*('2 - Subpopulation Inventory'!$D60/'2 - Subpopulation Inventory'!$E60),""))</f>
      </c>
      <c r="I57" s="74">
        <f>(IF('2 - Subpopulation Inventory'!I60&lt;&gt;"",('2 - Subpopulation Inventory'!I60)*('2 - Subpopulation Inventory'!$D60/'2 - Subpopulation Inventory'!$E60),""))</f>
      </c>
      <c r="J57" s="74">
        <f>(IF('2 - Subpopulation Inventory'!J60&lt;&gt;"",('2 - Subpopulation Inventory'!J60)*('2 - Subpopulation Inventory'!$D60/'2 - Subpopulation Inventory'!$E60),""))</f>
      </c>
      <c r="K57" s="74">
        <f>(IF('2 - Subpopulation Inventory'!K60&lt;&gt;"",('2 - Subpopulation Inventory'!K60)*('2 - Subpopulation Inventory'!$D60/'2 - Subpopulation Inventory'!$E60),""))</f>
      </c>
      <c r="L57" s="74">
        <f>(IF('2 - Subpopulation Inventory'!L60&lt;&gt;"",('2 - Subpopulation Inventory'!L60)*('2 - Subpopulation Inventory'!$D60/'2 - Subpopulation Inventory'!$E60),""))</f>
      </c>
      <c r="M57" s="75">
        <f>(IF('2 - Subpopulation Inventory'!M60&lt;&gt;"",('2 - Subpopulation Inventory'!M60)*('2 - Subpopulation Inventory'!$D60/'2 - Subpopulation Inventory'!$E60),""))</f>
      </c>
    </row>
    <row r="58" spans="1:13" ht="12.75">
      <c r="A58" s="69">
        <f>IF('2 - Subpopulation Inventory'!A61&lt;&gt;"",'2 - Subpopulation Inventory'!A61,"")</f>
      </c>
      <c r="B58" s="148">
        <f>IF('2 - Subpopulation Inventory'!B61&lt;&gt;"",'2 - Subpopulation Inventory'!B61,"")</f>
      </c>
      <c r="C58" s="70">
        <f>IF('2 - Subpopulation Inventory'!C61&lt;&gt;"",'2 - Subpopulation Inventory'!C61,"")</f>
      </c>
      <c r="D58" s="70">
        <f>IF('2 - Subpopulation Inventory'!D61&lt;&gt;"",'2 - Subpopulation Inventory'!D61,"")</f>
      </c>
      <c r="E58" s="71">
        <f>IF('2 - Subpopulation Inventory'!E61&lt;&gt;"",'2 - Subpopulation Inventory'!E61,"")</f>
      </c>
      <c r="F58" s="76"/>
      <c r="G58" s="73">
        <f>(IF('2 - Subpopulation Inventory'!G61&lt;&gt;"",('2 - Subpopulation Inventory'!G61)*('2 - Subpopulation Inventory'!$D61/'2 - Subpopulation Inventory'!$E61),""))</f>
      </c>
      <c r="H58" s="74">
        <f>(IF('2 - Subpopulation Inventory'!H61&lt;&gt;"",('2 - Subpopulation Inventory'!H61)*('2 - Subpopulation Inventory'!$D61/'2 - Subpopulation Inventory'!$E61),""))</f>
      </c>
      <c r="I58" s="74">
        <f>(IF('2 - Subpopulation Inventory'!I61&lt;&gt;"",('2 - Subpopulation Inventory'!I61)*('2 - Subpopulation Inventory'!$D61/'2 - Subpopulation Inventory'!$E61),""))</f>
      </c>
      <c r="J58" s="74">
        <f>(IF('2 - Subpopulation Inventory'!J61&lt;&gt;"",('2 - Subpopulation Inventory'!J61)*('2 - Subpopulation Inventory'!$D61/'2 - Subpopulation Inventory'!$E61),""))</f>
      </c>
      <c r="K58" s="74">
        <f>(IF('2 - Subpopulation Inventory'!K61&lt;&gt;"",('2 - Subpopulation Inventory'!K61)*('2 - Subpopulation Inventory'!$D61/'2 - Subpopulation Inventory'!$E61),""))</f>
      </c>
      <c r="L58" s="74">
        <f>(IF('2 - Subpopulation Inventory'!L61&lt;&gt;"",('2 - Subpopulation Inventory'!L61)*('2 - Subpopulation Inventory'!$D61/'2 - Subpopulation Inventory'!$E61),""))</f>
      </c>
      <c r="M58" s="75">
        <f>(IF('2 - Subpopulation Inventory'!M61&lt;&gt;"",('2 - Subpopulation Inventory'!M61)*('2 - Subpopulation Inventory'!$D61/'2 - Subpopulation Inventory'!$E61),""))</f>
      </c>
    </row>
    <row r="59" spans="1:13" ht="12.75">
      <c r="A59" s="69">
        <f>IF('2 - Subpopulation Inventory'!A62&lt;&gt;"",'2 - Subpopulation Inventory'!A62,"")</f>
      </c>
      <c r="B59" s="148">
        <f>IF('2 - Subpopulation Inventory'!B62&lt;&gt;"",'2 - Subpopulation Inventory'!B62,"")</f>
      </c>
      <c r="C59" s="70">
        <f>IF('2 - Subpopulation Inventory'!C62&lt;&gt;"",'2 - Subpopulation Inventory'!C62,"")</f>
      </c>
      <c r="D59" s="70">
        <f>IF('2 - Subpopulation Inventory'!D62&lt;&gt;"",'2 - Subpopulation Inventory'!D62,"")</f>
      </c>
      <c r="E59" s="71">
        <f>IF('2 - Subpopulation Inventory'!E62&lt;&gt;"",'2 - Subpopulation Inventory'!E62,"")</f>
      </c>
      <c r="F59" s="76"/>
      <c r="G59" s="73">
        <f>(IF('2 - Subpopulation Inventory'!G62&lt;&gt;"",('2 - Subpopulation Inventory'!G62)*('2 - Subpopulation Inventory'!$D62/'2 - Subpopulation Inventory'!$E62),""))</f>
      </c>
      <c r="H59" s="74">
        <f>(IF('2 - Subpopulation Inventory'!H62&lt;&gt;"",('2 - Subpopulation Inventory'!H62)*('2 - Subpopulation Inventory'!$D62/'2 - Subpopulation Inventory'!$E62),""))</f>
      </c>
      <c r="I59" s="74">
        <f>(IF('2 - Subpopulation Inventory'!I62&lt;&gt;"",('2 - Subpopulation Inventory'!I62)*('2 - Subpopulation Inventory'!$D62/'2 - Subpopulation Inventory'!$E62),""))</f>
      </c>
      <c r="J59" s="74">
        <f>(IF('2 - Subpopulation Inventory'!J62&lt;&gt;"",('2 - Subpopulation Inventory'!J62)*('2 - Subpopulation Inventory'!$D62/'2 - Subpopulation Inventory'!$E62),""))</f>
      </c>
      <c r="K59" s="74">
        <f>(IF('2 - Subpopulation Inventory'!K62&lt;&gt;"",('2 - Subpopulation Inventory'!K62)*('2 - Subpopulation Inventory'!$D62/'2 - Subpopulation Inventory'!$E62),""))</f>
      </c>
      <c r="L59" s="74">
        <f>(IF('2 - Subpopulation Inventory'!L62&lt;&gt;"",('2 - Subpopulation Inventory'!L62)*('2 - Subpopulation Inventory'!$D62/'2 - Subpopulation Inventory'!$E62),""))</f>
      </c>
      <c r="M59" s="75">
        <f>(IF('2 - Subpopulation Inventory'!M62&lt;&gt;"",('2 - Subpopulation Inventory'!M62)*('2 - Subpopulation Inventory'!$D62/'2 - Subpopulation Inventory'!$E62),""))</f>
      </c>
    </row>
    <row r="60" spans="1:13" ht="12.75">
      <c r="A60" s="69">
        <f>IF('2 - Subpopulation Inventory'!A63&lt;&gt;"",'2 - Subpopulation Inventory'!A63,"")</f>
      </c>
      <c r="B60" s="148">
        <f>IF('2 - Subpopulation Inventory'!B63&lt;&gt;"",'2 - Subpopulation Inventory'!B63,"")</f>
      </c>
      <c r="C60" s="70">
        <f>IF('2 - Subpopulation Inventory'!C63&lt;&gt;"",'2 - Subpopulation Inventory'!C63,"")</f>
      </c>
      <c r="D60" s="70">
        <f>IF('2 - Subpopulation Inventory'!D63&lt;&gt;"",'2 - Subpopulation Inventory'!D63,"")</f>
      </c>
      <c r="E60" s="71">
        <f>IF('2 - Subpopulation Inventory'!E63&lt;&gt;"",'2 - Subpopulation Inventory'!E63,"")</f>
      </c>
      <c r="F60" s="76"/>
      <c r="G60" s="73">
        <f>(IF('2 - Subpopulation Inventory'!G63&lt;&gt;"",('2 - Subpopulation Inventory'!G63)*('2 - Subpopulation Inventory'!$D63/'2 - Subpopulation Inventory'!$E63),""))</f>
      </c>
      <c r="H60" s="74">
        <f>(IF('2 - Subpopulation Inventory'!H63&lt;&gt;"",('2 - Subpopulation Inventory'!H63)*('2 - Subpopulation Inventory'!$D63/'2 - Subpopulation Inventory'!$E63),""))</f>
      </c>
      <c r="I60" s="74">
        <f>(IF('2 - Subpopulation Inventory'!I63&lt;&gt;"",('2 - Subpopulation Inventory'!I63)*('2 - Subpopulation Inventory'!$D63/'2 - Subpopulation Inventory'!$E63),""))</f>
      </c>
      <c r="J60" s="74">
        <f>(IF('2 - Subpopulation Inventory'!J63&lt;&gt;"",('2 - Subpopulation Inventory'!J63)*('2 - Subpopulation Inventory'!$D63/'2 - Subpopulation Inventory'!$E63),""))</f>
      </c>
      <c r="K60" s="74">
        <f>(IF('2 - Subpopulation Inventory'!K63&lt;&gt;"",('2 - Subpopulation Inventory'!K63)*('2 - Subpopulation Inventory'!$D63/'2 - Subpopulation Inventory'!$E63),""))</f>
      </c>
      <c r="L60" s="74">
        <f>(IF('2 - Subpopulation Inventory'!L63&lt;&gt;"",('2 - Subpopulation Inventory'!L63)*('2 - Subpopulation Inventory'!$D63/'2 - Subpopulation Inventory'!$E63),""))</f>
      </c>
      <c r="M60" s="75">
        <f>(IF('2 - Subpopulation Inventory'!M63&lt;&gt;"",('2 - Subpopulation Inventory'!M63)*('2 - Subpopulation Inventory'!$D63/'2 - Subpopulation Inventory'!$E63),""))</f>
      </c>
    </row>
    <row r="61" spans="1:13" ht="12.75">
      <c r="A61" s="69">
        <f>IF('2 - Subpopulation Inventory'!A64&lt;&gt;"",'2 - Subpopulation Inventory'!A64,"")</f>
      </c>
      <c r="B61" s="148">
        <f>IF('2 - Subpopulation Inventory'!B64&lt;&gt;"",'2 - Subpopulation Inventory'!B64,"")</f>
      </c>
      <c r="C61" s="70">
        <f>IF('2 - Subpopulation Inventory'!C64&lt;&gt;"",'2 - Subpopulation Inventory'!C64,"")</f>
      </c>
      <c r="D61" s="70">
        <f>IF('2 - Subpopulation Inventory'!D64&lt;&gt;"",'2 - Subpopulation Inventory'!D64,"")</f>
      </c>
      <c r="E61" s="71">
        <f>IF('2 - Subpopulation Inventory'!E64&lt;&gt;"",'2 - Subpopulation Inventory'!E64,"")</f>
      </c>
      <c r="F61" s="76"/>
      <c r="G61" s="73">
        <f>(IF('2 - Subpopulation Inventory'!G64&lt;&gt;"",('2 - Subpopulation Inventory'!G64)*('2 - Subpopulation Inventory'!$D64/'2 - Subpopulation Inventory'!$E64),""))</f>
      </c>
      <c r="H61" s="74">
        <f>(IF('2 - Subpopulation Inventory'!H64&lt;&gt;"",('2 - Subpopulation Inventory'!H64)*('2 - Subpopulation Inventory'!$D64/'2 - Subpopulation Inventory'!$E64),""))</f>
      </c>
      <c r="I61" s="74">
        <f>(IF('2 - Subpopulation Inventory'!I64&lt;&gt;"",('2 - Subpopulation Inventory'!I64)*('2 - Subpopulation Inventory'!$D64/'2 - Subpopulation Inventory'!$E64),""))</f>
      </c>
      <c r="J61" s="74">
        <f>(IF('2 - Subpopulation Inventory'!J64&lt;&gt;"",('2 - Subpopulation Inventory'!J64)*('2 - Subpopulation Inventory'!$D64/'2 - Subpopulation Inventory'!$E64),""))</f>
      </c>
      <c r="K61" s="74">
        <f>(IF('2 - Subpopulation Inventory'!K64&lt;&gt;"",('2 - Subpopulation Inventory'!K64)*('2 - Subpopulation Inventory'!$D64/'2 - Subpopulation Inventory'!$E64),""))</f>
      </c>
      <c r="L61" s="74">
        <f>(IF('2 - Subpopulation Inventory'!L64&lt;&gt;"",('2 - Subpopulation Inventory'!L64)*('2 - Subpopulation Inventory'!$D64/'2 - Subpopulation Inventory'!$E64),""))</f>
      </c>
      <c r="M61" s="75">
        <f>(IF('2 - Subpopulation Inventory'!M64&lt;&gt;"",('2 - Subpopulation Inventory'!M64)*('2 - Subpopulation Inventory'!$D64/'2 - Subpopulation Inventory'!$E64),""))</f>
      </c>
    </row>
    <row r="62" spans="1:13" ht="12.75">
      <c r="A62" s="69">
        <f>IF('2 - Subpopulation Inventory'!A65&lt;&gt;"",'2 - Subpopulation Inventory'!A65,"")</f>
      </c>
      <c r="B62" s="148">
        <f>IF('2 - Subpopulation Inventory'!B65&lt;&gt;"",'2 - Subpopulation Inventory'!B65,"")</f>
      </c>
      <c r="C62" s="70">
        <f>IF('2 - Subpopulation Inventory'!C65&lt;&gt;"",'2 - Subpopulation Inventory'!C65,"")</f>
      </c>
      <c r="D62" s="70">
        <f>IF('2 - Subpopulation Inventory'!D65&lt;&gt;"",'2 - Subpopulation Inventory'!D65,"")</f>
      </c>
      <c r="E62" s="71">
        <f>IF('2 - Subpopulation Inventory'!E65&lt;&gt;"",'2 - Subpopulation Inventory'!E65,"")</f>
      </c>
      <c r="F62" s="76"/>
      <c r="G62" s="73">
        <f>(IF('2 - Subpopulation Inventory'!G65&lt;&gt;"",('2 - Subpopulation Inventory'!G65)*('2 - Subpopulation Inventory'!$D65/'2 - Subpopulation Inventory'!$E65),""))</f>
      </c>
      <c r="H62" s="74">
        <f>(IF('2 - Subpopulation Inventory'!H65&lt;&gt;"",('2 - Subpopulation Inventory'!H65)*('2 - Subpopulation Inventory'!$D65/'2 - Subpopulation Inventory'!$E65),""))</f>
      </c>
      <c r="I62" s="74">
        <f>(IF('2 - Subpopulation Inventory'!I65&lt;&gt;"",('2 - Subpopulation Inventory'!I65)*('2 - Subpopulation Inventory'!$D65/'2 - Subpopulation Inventory'!$E65),""))</f>
      </c>
      <c r="J62" s="74">
        <f>(IF('2 - Subpopulation Inventory'!J65&lt;&gt;"",('2 - Subpopulation Inventory'!J65)*('2 - Subpopulation Inventory'!$D65/'2 - Subpopulation Inventory'!$E65),""))</f>
      </c>
      <c r="K62" s="74">
        <f>(IF('2 - Subpopulation Inventory'!K65&lt;&gt;"",('2 - Subpopulation Inventory'!K65)*('2 - Subpopulation Inventory'!$D65/'2 - Subpopulation Inventory'!$E65),""))</f>
      </c>
      <c r="L62" s="74">
        <f>(IF('2 - Subpopulation Inventory'!L65&lt;&gt;"",('2 - Subpopulation Inventory'!L65)*('2 - Subpopulation Inventory'!$D65/'2 - Subpopulation Inventory'!$E65),""))</f>
      </c>
      <c r="M62" s="75">
        <f>(IF('2 - Subpopulation Inventory'!M65&lt;&gt;"",('2 - Subpopulation Inventory'!M65)*('2 - Subpopulation Inventory'!$D65/'2 - Subpopulation Inventory'!$E65),""))</f>
      </c>
    </row>
    <row r="63" spans="1:13" ht="12.75">
      <c r="A63" s="69">
        <f>IF('2 - Subpopulation Inventory'!A66&lt;&gt;"",'2 - Subpopulation Inventory'!A66,"")</f>
      </c>
      <c r="B63" s="148">
        <f>IF('2 - Subpopulation Inventory'!B66&lt;&gt;"",'2 - Subpopulation Inventory'!B66,"")</f>
      </c>
      <c r="C63" s="70">
        <f>IF('2 - Subpopulation Inventory'!C66&lt;&gt;"",'2 - Subpopulation Inventory'!C66,"")</f>
      </c>
      <c r="D63" s="70">
        <f>IF('2 - Subpopulation Inventory'!D66&lt;&gt;"",'2 - Subpopulation Inventory'!D66,"")</f>
      </c>
      <c r="E63" s="71">
        <f>IF('2 - Subpopulation Inventory'!E66&lt;&gt;"",'2 - Subpopulation Inventory'!E66,"")</f>
      </c>
      <c r="F63" s="76"/>
      <c r="G63" s="73">
        <f>(IF('2 - Subpopulation Inventory'!G66&lt;&gt;"",('2 - Subpopulation Inventory'!G66)*('2 - Subpopulation Inventory'!$D66/'2 - Subpopulation Inventory'!$E66),""))</f>
      </c>
      <c r="H63" s="74">
        <f>(IF('2 - Subpopulation Inventory'!H66&lt;&gt;"",('2 - Subpopulation Inventory'!H66)*('2 - Subpopulation Inventory'!$D66/'2 - Subpopulation Inventory'!$E66),""))</f>
      </c>
      <c r="I63" s="74">
        <f>(IF('2 - Subpopulation Inventory'!I66&lt;&gt;"",('2 - Subpopulation Inventory'!I66)*('2 - Subpopulation Inventory'!$D66/'2 - Subpopulation Inventory'!$E66),""))</f>
      </c>
      <c r="J63" s="74">
        <f>(IF('2 - Subpopulation Inventory'!J66&lt;&gt;"",('2 - Subpopulation Inventory'!J66)*('2 - Subpopulation Inventory'!$D66/'2 - Subpopulation Inventory'!$E66),""))</f>
      </c>
      <c r="K63" s="74">
        <f>(IF('2 - Subpopulation Inventory'!K66&lt;&gt;"",('2 - Subpopulation Inventory'!K66)*('2 - Subpopulation Inventory'!$D66/'2 - Subpopulation Inventory'!$E66),""))</f>
      </c>
      <c r="L63" s="74">
        <f>(IF('2 - Subpopulation Inventory'!L66&lt;&gt;"",('2 - Subpopulation Inventory'!L66)*('2 - Subpopulation Inventory'!$D66/'2 - Subpopulation Inventory'!$E66),""))</f>
      </c>
      <c r="M63" s="75">
        <f>(IF('2 - Subpopulation Inventory'!M66&lt;&gt;"",('2 - Subpopulation Inventory'!M66)*('2 - Subpopulation Inventory'!$D66/'2 - Subpopulation Inventory'!$E66),""))</f>
      </c>
    </row>
    <row r="64" spans="1:13" ht="12.75">
      <c r="A64" s="69">
        <f>IF('2 - Subpopulation Inventory'!A67&lt;&gt;"",'2 - Subpopulation Inventory'!A67,"")</f>
      </c>
      <c r="B64" s="148">
        <f>IF('2 - Subpopulation Inventory'!B67&lt;&gt;"",'2 - Subpopulation Inventory'!B67,"")</f>
      </c>
      <c r="C64" s="70">
        <f>IF('2 - Subpopulation Inventory'!C67&lt;&gt;"",'2 - Subpopulation Inventory'!C67,"")</f>
      </c>
      <c r="D64" s="70">
        <f>IF('2 - Subpopulation Inventory'!D67&lt;&gt;"",'2 - Subpopulation Inventory'!D67,"")</f>
      </c>
      <c r="E64" s="71">
        <f>IF('2 - Subpopulation Inventory'!E67&lt;&gt;"",'2 - Subpopulation Inventory'!E67,"")</f>
      </c>
      <c r="F64" s="76"/>
      <c r="G64" s="73">
        <f>(IF('2 - Subpopulation Inventory'!G67&lt;&gt;"",('2 - Subpopulation Inventory'!G67)*('2 - Subpopulation Inventory'!$D67/'2 - Subpopulation Inventory'!$E67),""))</f>
      </c>
      <c r="H64" s="74">
        <f>(IF('2 - Subpopulation Inventory'!H67&lt;&gt;"",('2 - Subpopulation Inventory'!H67)*('2 - Subpopulation Inventory'!$D67/'2 - Subpopulation Inventory'!$E67),""))</f>
      </c>
      <c r="I64" s="74">
        <f>(IF('2 - Subpopulation Inventory'!I67&lt;&gt;"",('2 - Subpopulation Inventory'!I67)*('2 - Subpopulation Inventory'!$D67/'2 - Subpopulation Inventory'!$E67),""))</f>
      </c>
      <c r="J64" s="74">
        <f>(IF('2 - Subpopulation Inventory'!J67&lt;&gt;"",('2 - Subpopulation Inventory'!J67)*('2 - Subpopulation Inventory'!$D67/'2 - Subpopulation Inventory'!$E67),""))</f>
      </c>
      <c r="K64" s="74">
        <f>(IF('2 - Subpopulation Inventory'!K67&lt;&gt;"",('2 - Subpopulation Inventory'!K67)*('2 - Subpopulation Inventory'!$D67/'2 - Subpopulation Inventory'!$E67),""))</f>
      </c>
      <c r="L64" s="74">
        <f>(IF('2 - Subpopulation Inventory'!L67&lt;&gt;"",('2 - Subpopulation Inventory'!L67)*('2 - Subpopulation Inventory'!$D67/'2 - Subpopulation Inventory'!$E67),""))</f>
      </c>
      <c r="M64" s="75">
        <f>(IF('2 - Subpopulation Inventory'!M67&lt;&gt;"",('2 - Subpopulation Inventory'!M67)*('2 - Subpopulation Inventory'!$D67/'2 - Subpopulation Inventory'!$E67),""))</f>
      </c>
    </row>
    <row r="65" spans="1:13" ht="12.75">
      <c r="A65" s="69">
        <f>IF('2 - Subpopulation Inventory'!A68&lt;&gt;"",'2 - Subpopulation Inventory'!A68,"")</f>
      </c>
      <c r="B65" s="148">
        <f>IF('2 - Subpopulation Inventory'!B68&lt;&gt;"",'2 - Subpopulation Inventory'!B68,"")</f>
      </c>
      <c r="C65" s="70">
        <f>IF('2 - Subpopulation Inventory'!C68&lt;&gt;"",'2 - Subpopulation Inventory'!C68,"")</f>
      </c>
      <c r="D65" s="70">
        <f>IF('2 - Subpopulation Inventory'!D68&lt;&gt;"",'2 - Subpopulation Inventory'!D68,"")</f>
      </c>
      <c r="E65" s="71">
        <f>IF('2 - Subpopulation Inventory'!E68&lt;&gt;"",'2 - Subpopulation Inventory'!E68,"")</f>
      </c>
      <c r="F65" s="76"/>
      <c r="G65" s="73">
        <f>(IF('2 - Subpopulation Inventory'!G68&lt;&gt;"",('2 - Subpopulation Inventory'!G68)*('2 - Subpopulation Inventory'!$D68/'2 - Subpopulation Inventory'!$E68),""))</f>
      </c>
      <c r="H65" s="74">
        <f>(IF('2 - Subpopulation Inventory'!H68&lt;&gt;"",('2 - Subpopulation Inventory'!H68)*('2 - Subpopulation Inventory'!$D68/'2 - Subpopulation Inventory'!$E68),""))</f>
      </c>
      <c r="I65" s="74">
        <f>(IF('2 - Subpopulation Inventory'!I68&lt;&gt;"",('2 - Subpopulation Inventory'!I68)*('2 - Subpopulation Inventory'!$D68/'2 - Subpopulation Inventory'!$E68),""))</f>
      </c>
      <c r="J65" s="74">
        <f>(IF('2 - Subpopulation Inventory'!J68&lt;&gt;"",('2 - Subpopulation Inventory'!J68)*('2 - Subpopulation Inventory'!$D68/'2 - Subpopulation Inventory'!$E68),""))</f>
      </c>
      <c r="K65" s="74">
        <f>(IF('2 - Subpopulation Inventory'!K68&lt;&gt;"",('2 - Subpopulation Inventory'!K68)*('2 - Subpopulation Inventory'!$D68/'2 - Subpopulation Inventory'!$E68),""))</f>
      </c>
      <c r="L65" s="74">
        <f>(IF('2 - Subpopulation Inventory'!L68&lt;&gt;"",('2 - Subpopulation Inventory'!L68)*('2 - Subpopulation Inventory'!$D68/'2 - Subpopulation Inventory'!$E68),""))</f>
      </c>
      <c r="M65" s="75">
        <f>(IF('2 - Subpopulation Inventory'!M68&lt;&gt;"",('2 - Subpopulation Inventory'!M68)*('2 - Subpopulation Inventory'!$D68/'2 - Subpopulation Inventory'!$E68),""))</f>
      </c>
    </row>
    <row r="66" spans="1:13" ht="12.75">
      <c r="A66" s="69">
        <f>IF('2 - Subpopulation Inventory'!A69&lt;&gt;"",'2 - Subpopulation Inventory'!A69,"")</f>
      </c>
      <c r="B66" s="148">
        <f>IF('2 - Subpopulation Inventory'!B69&lt;&gt;"",'2 - Subpopulation Inventory'!B69,"")</f>
      </c>
      <c r="C66" s="70">
        <f>IF('2 - Subpopulation Inventory'!C69&lt;&gt;"",'2 - Subpopulation Inventory'!C69,"")</f>
      </c>
      <c r="D66" s="70">
        <f>IF('2 - Subpopulation Inventory'!D69&lt;&gt;"",'2 - Subpopulation Inventory'!D69,"")</f>
      </c>
      <c r="E66" s="71">
        <f>IF('2 - Subpopulation Inventory'!E69&lt;&gt;"",'2 - Subpopulation Inventory'!E69,"")</f>
      </c>
      <c r="F66" s="76"/>
      <c r="G66" s="73">
        <f>(IF('2 - Subpopulation Inventory'!G69&lt;&gt;"",('2 - Subpopulation Inventory'!G69)*('2 - Subpopulation Inventory'!$D69/'2 - Subpopulation Inventory'!$E69),""))</f>
      </c>
      <c r="H66" s="74">
        <f>(IF('2 - Subpopulation Inventory'!H69&lt;&gt;"",('2 - Subpopulation Inventory'!H69)*('2 - Subpopulation Inventory'!$D69/'2 - Subpopulation Inventory'!$E69),""))</f>
      </c>
      <c r="I66" s="74">
        <f>(IF('2 - Subpopulation Inventory'!I69&lt;&gt;"",('2 - Subpopulation Inventory'!I69)*('2 - Subpopulation Inventory'!$D69/'2 - Subpopulation Inventory'!$E69),""))</f>
      </c>
      <c r="J66" s="74">
        <f>(IF('2 - Subpopulation Inventory'!J69&lt;&gt;"",('2 - Subpopulation Inventory'!J69)*('2 - Subpopulation Inventory'!$D69/'2 - Subpopulation Inventory'!$E69),""))</f>
      </c>
      <c r="K66" s="74">
        <f>(IF('2 - Subpopulation Inventory'!K69&lt;&gt;"",('2 - Subpopulation Inventory'!K69)*('2 - Subpopulation Inventory'!$D69/'2 - Subpopulation Inventory'!$E69),""))</f>
      </c>
      <c r="L66" s="74">
        <f>(IF('2 - Subpopulation Inventory'!L69&lt;&gt;"",('2 - Subpopulation Inventory'!L69)*('2 - Subpopulation Inventory'!$D69/'2 - Subpopulation Inventory'!$E69),""))</f>
      </c>
      <c r="M66" s="75">
        <f>(IF('2 - Subpopulation Inventory'!M69&lt;&gt;"",('2 - Subpopulation Inventory'!M69)*('2 - Subpopulation Inventory'!$D69/'2 - Subpopulation Inventory'!$E69),""))</f>
      </c>
    </row>
    <row r="67" spans="1:13" ht="12.75">
      <c r="A67" s="69">
        <f>IF('2 - Subpopulation Inventory'!A70&lt;&gt;"",'2 - Subpopulation Inventory'!A70,"")</f>
      </c>
      <c r="B67" s="148">
        <f>IF('2 - Subpopulation Inventory'!B70&lt;&gt;"",'2 - Subpopulation Inventory'!B70,"")</f>
      </c>
      <c r="C67" s="70">
        <f>IF('2 - Subpopulation Inventory'!C70&lt;&gt;"",'2 - Subpopulation Inventory'!C70,"")</f>
      </c>
      <c r="D67" s="70">
        <f>IF('2 - Subpopulation Inventory'!D70&lt;&gt;"",'2 - Subpopulation Inventory'!D70,"")</f>
      </c>
      <c r="E67" s="71">
        <f>IF('2 - Subpopulation Inventory'!E70&lt;&gt;"",'2 - Subpopulation Inventory'!E70,"")</f>
      </c>
      <c r="F67" s="76"/>
      <c r="G67" s="73">
        <f>(IF('2 - Subpopulation Inventory'!G70&lt;&gt;"",('2 - Subpopulation Inventory'!G70)*('2 - Subpopulation Inventory'!$D70/'2 - Subpopulation Inventory'!$E70),""))</f>
      </c>
      <c r="H67" s="74">
        <f>(IF('2 - Subpopulation Inventory'!H70&lt;&gt;"",('2 - Subpopulation Inventory'!H70)*('2 - Subpopulation Inventory'!$D70/'2 - Subpopulation Inventory'!$E70),""))</f>
      </c>
      <c r="I67" s="74">
        <f>(IF('2 - Subpopulation Inventory'!I70&lt;&gt;"",('2 - Subpopulation Inventory'!I70)*('2 - Subpopulation Inventory'!$D70/'2 - Subpopulation Inventory'!$E70),""))</f>
      </c>
      <c r="J67" s="74">
        <f>(IF('2 - Subpopulation Inventory'!J70&lt;&gt;"",('2 - Subpopulation Inventory'!J70)*('2 - Subpopulation Inventory'!$D70/'2 - Subpopulation Inventory'!$E70),""))</f>
      </c>
      <c r="K67" s="74">
        <f>(IF('2 - Subpopulation Inventory'!K70&lt;&gt;"",('2 - Subpopulation Inventory'!K70)*('2 - Subpopulation Inventory'!$D70/'2 - Subpopulation Inventory'!$E70),""))</f>
      </c>
      <c r="L67" s="74">
        <f>(IF('2 - Subpopulation Inventory'!L70&lt;&gt;"",('2 - Subpopulation Inventory'!L70)*('2 - Subpopulation Inventory'!$D70/'2 - Subpopulation Inventory'!$E70),""))</f>
      </c>
      <c r="M67" s="75">
        <f>(IF('2 - Subpopulation Inventory'!M70&lt;&gt;"",('2 - Subpopulation Inventory'!M70)*('2 - Subpopulation Inventory'!$D70/'2 - Subpopulation Inventory'!$E70),""))</f>
      </c>
    </row>
    <row r="68" spans="1:13" ht="12.75">
      <c r="A68" s="69">
        <f>IF('2 - Subpopulation Inventory'!A71&lt;&gt;"",'2 - Subpopulation Inventory'!A71,"")</f>
      </c>
      <c r="B68" s="148">
        <f>IF('2 - Subpopulation Inventory'!B71&lt;&gt;"",'2 - Subpopulation Inventory'!B71,"")</f>
      </c>
      <c r="C68" s="70">
        <f>IF('2 - Subpopulation Inventory'!C71&lt;&gt;"",'2 - Subpopulation Inventory'!C71,"")</f>
      </c>
      <c r="D68" s="70">
        <f>IF('2 - Subpopulation Inventory'!D71&lt;&gt;"",'2 - Subpopulation Inventory'!D71,"")</f>
      </c>
      <c r="E68" s="71">
        <f>IF('2 - Subpopulation Inventory'!E71&lt;&gt;"",'2 - Subpopulation Inventory'!E71,"")</f>
      </c>
      <c r="F68" s="76"/>
      <c r="G68" s="73">
        <f>(IF('2 - Subpopulation Inventory'!G71&lt;&gt;"",('2 - Subpopulation Inventory'!G71)*('2 - Subpopulation Inventory'!$D71/'2 - Subpopulation Inventory'!$E71),""))</f>
      </c>
      <c r="H68" s="74">
        <f>(IF('2 - Subpopulation Inventory'!H71&lt;&gt;"",('2 - Subpopulation Inventory'!H71)*('2 - Subpopulation Inventory'!$D71/'2 - Subpopulation Inventory'!$E71),""))</f>
      </c>
      <c r="I68" s="74">
        <f>(IF('2 - Subpopulation Inventory'!I71&lt;&gt;"",('2 - Subpopulation Inventory'!I71)*('2 - Subpopulation Inventory'!$D71/'2 - Subpopulation Inventory'!$E71),""))</f>
      </c>
      <c r="J68" s="74">
        <f>(IF('2 - Subpopulation Inventory'!J71&lt;&gt;"",('2 - Subpopulation Inventory'!J71)*('2 - Subpopulation Inventory'!$D71/'2 - Subpopulation Inventory'!$E71),""))</f>
      </c>
      <c r="K68" s="74">
        <f>(IF('2 - Subpopulation Inventory'!K71&lt;&gt;"",('2 - Subpopulation Inventory'!K71)*('2 - Subpopulation Inventory'!$D71/'2 - Subpopulation Inventory'!$E71),""))</f>
      </c>
      <c r="L68" s="74">
        <f>(IF('2 - Subpopulation Inventory'!L71&lt;&gt;"",('2 - Subpopulation Inventory'!L71)*('2 - Subpopulation Inventory'!$D71/'2 - Subpopulation Inventory'!$E71),""))</f>
      </c>
      <c r="M68" s="75">
        <f>(IF('2 - Subpopulation Inventory'!M71&lt;&gt;"",('2 - Subpopulation Inventory'!M71)*('2 - Subpopulation Inventory'!$D71/'2 - Subpopulation Inventory'!$E71),""))</f>
      </c>
    </row>
    <row r="69" spans="1:13" ht="12.75">
      <c r="A69" s="69">
        <f>IF('2 - Subpopulation Inventory'!A72&lt;&gt;"",'2 - Subpopulation Inventory'!A72,"")</f>
      </c>
      <c r="B69" s="148">
        <f>IF('2 - Subpopulation Inventory'!B72&lt;&gt;"",'2 - Subpopulation Inventory'!B72,"")</f>
      </c>
      <c r="C69" s="70">
        <f>IF('2 - Subpopulation Inventory'!C72&lt;&gt;"",'2 - Subpopulation Inventory'!C72,"")</f>
      </c>
      <c r="D69" s="70">
        <f>IF('2 - Subpopulation Inventory'!D72&lt;&gt;"",'2 - Subpopulation Inventory'!D72,"")</f>
      </c>
      <c r="E69" s="71">
        <f>IF('2 - Subpopulation Inventory'!E72&lt;&gt;"",'2 - Subpopulation Inventory'!E72,"")</f>
      </c>
      <c r="F69" s="76"/>
      <c r="G69" s="73">
        <f>(IF('2 - Subpopulation Inventory'!G72&lt;&gt;"",('2 - Subpopulation Inventory'!G72)*('2 - Subpopulation Inventory'!$D72/'2 - Subpopulation Inventory'!$E72),""))</f>
      </c>
      <c r="H69" s="74">
        <f>(IF('2 - Subpopulation Inventory'!H72&lt;&gt;"",('2 - Subpopulation Inventory'!H72)*('2 - Subpopulation Inventory'!$D72/'2 - Subpopulation Inventory'!$E72),""))</f>
      </c>
      <c r="I69" s="74">
        <f>(IF('2 - Subpopulation Inventory'!I72&lt;&gt;"",('2 - Subpopulation Inventory'!I72)*('2 - Subpopulation Inventory'!$D72/'2 - Subpopulation Inventory'!$E72),""))</f>
      </c>
      <c r="J69" s="74">
        <f>(IF('2 - Subpopulation Inventory'!J72&lt;&gt;"",('2 - Subpopulation Inventory'!J72)*('2 - Subpopulation Inventory'!$D72/'2 - Subpopulation Inventory'!$E72),""))</f>
      </c>
      <c r="K69" s="74">
        <f>(IF('2 - Subpopulation Inventory'!K72&lt;&gt;"",('2 - Subpopulation Inventory'!K72)*('2 - Subpopulation Inventory'!$D72/'2 - Subpopulation Inventory'!$E72),""))</f>
      </c>
      <c r="L69" s="74">
        <f>(IF('2 - Subpopulation Inventory'!L72&lt;&gt;"",('2 - Subpopulation Inventory'!L72)*('2 - Subpopulation Inventory'!$D72/'2 - Subpopulation Inventory'!$E72),""))</f>
      </c>
      <c r="M69" s="75">
        <f>(IF('2 - Subpopulation Inventory'!M72&lt;&gt;"",('2 - Subpopulation Inventory'!M72)*('2 - Subpopulation Inventory'!$D72/'2 - Subpopulation Inventory'!$E72),""))</f>
      </c>
    </row>
    <row r="70" spans="1:13" ht="12.75">
      <c r="A70" s="69">
        <f>IF('2 - Subpopulation Inventory'!A73&lt;&gt;"",'2 - Subpopulation Inventory'!A73,"")</f>
      </c>
      <c r="B70" s="148">
        <f>IF('2 - Subpopulation Inventory'!B73&lt;&gt;"",'2 - Subpopulation Inventory'!B73,"")</f>
      </c>
      <c r="C70" s="70">
        <f>IF('2 - Subpopulation Inventory'!C73&lt;&gt;"",'2 - Subpopulation Inventory'!C73,"")</f>
      </c>
      <c r="D70" s="70">
        <f>IF('2 - Subpopulation Inventory'!D73&lt;&gt;"",'2 - Subpopulation Inventory'!D73,"")</f>
      </c>
      <c r="E70" s="71">
        <f>IF('2 - Subpopulation Inventory'!E73&lt;&gt;"",'2 - Subpopulation Inventory'!E73,"")</f>
      </c>
      <c r="F70" s="76"/>
      <c r="G70" s="73">
        <f>(IF('2 - Subpopulation Inventory'!G73&lt;&gt;"",('2 - Subpopulation Inventory'!G73)*('2 - Subpopulation Inventory'!$D73/'2 - Subpopulation Inventory'!$E73),""))</f>
      </c>
      <c r="H70" s="74">
        <f>(IF('2 - Subpopulation Inventory'!H73&lt;&gt;"",('2 - Subpopulation Inventory'!H73)*('2 - Subpopulation Inventory'!$D73/'2 - Subpopulation Inventory'!$E73),""))</f>
      </c>
      <c r="I70" s="74">
        <f>(IF('2 - Subpopulation Inventory'!I73&lt;&gt;"",('2 - Subpopulation Inventory'!I73)*('2 - Subpopulation Inventory'!$D73/'2 - Subpopulation Inventory'!$E73),""))</f>
      </c>
      <c r="J70" s="74">
        <f>(IF('2 - Subpopulation Inventory'!J73&lt;&gt;"",('2 - Subpopulation Inventory'!J73)*('2 - Subpopulation Inventory'!$D73/'2 - Subpopulation Inventory'!$E73),""))</f>
      </c>
      <c r="K70" s="74">
        <f>(IF('2 - Subpopulation Inventory'!K73&lt;&gt;"",('2 - Subpopulation Inventory'!K73)*('2 - Subpopulation Inventory'!$D73/'2 - Subpopulation Inventory'!$E73),""))</f>
      </c>
      <c r="L70" s="74">
        <f>(IF('2 - Subpopulation Inventory'!L73&lt;&gt;"",('2 - Subpopulation Inventory'!L73)*('2 - Subpopulation Inventory'!$D73/'2 - Subpopulation Inventory'!$E73),""))</f>
      </c>
      <c r="M70" s="75">
        <f>(IF('2 - Subpopulation Inventory'!M73&lt;&gt;"",('2 - Subpopulation Inventory'!M73)*('2 - Subpopulation Inventory'!$D73/'2 - Subpopulation Inventory'!$E73),""))</f>
      </c>
    </row>
    <row r="71" spans="1:13" ht="12.75">
      <c r="A71" s="69">
        <f>IF('2 - Subpopulation Inventory'!A74&lt;&gt;"",'2 - Subpopulation Inventory'!A74,"")</f>
      </c>
      <c r="B71" s="148">
        <f>IF('2 - Subpopulation Inventory'!B74&lt;&gt;"",'2 - Subpopulation Inventory'!B74,"")</f>
      </c>
      <c r="C71" s="70">
        <f>IF('2 - Subpopulation Inventory'!C74&lt;&gt;"",'2 - Subpopulation Inventory'!C74,"")</f>
      </c>
      <c r="D71" s="70">
        <f>IF('2 - Subpopulation Inventory'!D74&lt;&gt;"",'2 - Subpopulation Inventory'!D74,"")</f>
      </c>
      <c r="E71" s="71">
        <f>IF('2 - Subpopulation Inventory'!E74&lt;&gt;"",'2 - Subpopulation Inventory'!E74,"")</f>
      </c>
      <c r="F71" s="76"/>
      <c r="G71" s="73">
        <f>(IF('2 - Subpopulation Inventory'!G74&lt;&gt;"",('2 - Subpopulation Inventory'!G74)*('2 - Subpopulation Inventory'!$D74/'2 - Subpopulation Inventory'!$E74),""))</f>
      </c>
      <c r="H71" s="74">
        <f>(IF('2 - Subpopulation Inventory'!H74&lt;&gt;"",('2 - Subpopulation Inventory'!H74)*('2 - Subpopulation Inventory'!$D74/'2 - Subpopulation Inventory'!$E74),""))</f>
      </c>
      <c r="I71" s="74">
        <f>(IF('2 - Subpopulation Inventory'!I74&lt;&gt;"",('2 - Subpopulation Inventory'!I74)*('2 - Subpopulation Inventory'!$D74/'2 - Subpopulation Inventory'!$E74),""))</f>
      </c>
      <c r="J71" s="74">
        <f>(IF('2 - Subpopulation Inventory'!J74&lt;&gt;"",('2 - Subpopulation Inventory'!J74)*('2 - Subpopulation Inventory'!$D74/'2 - Subpopulation Inventory'!$E74),""))</f>
      </c>
      <c r="K71" s="74">
        <f>(IF('2 - Subpopulation Inventory'!K74&lt;&gt;"",('2 - Subpopulation Inventory'!K74)*('2 - Subpopulation Inventory'!$D74/'2 - Subpopulation Inventory'!$E74),""))</f>
      </c>
      <c r="L71" s="74">
        <f>(IF('2 - Subpopulation Inventory'!L74&lt;&gt;"",('2 - Subpopulation Inventory'!L74)*('2 - Subpopulation Inventory'!$D74/'2 - Subpopulation Inventory'!$E74),""))</f>
      </c>
      <c r="M71" s="75">
        <f>(IF('2 - Subpopulation Inventory'!M74&lt;&gt;"",('2 - Subpopulation Inventory'!M74)*('2 - Subpopulation Inventory'!$D74/'2 - Subpopulation Inventory'!$E74),""))</f>
      </c>
    </row>
    <row r="72" spans="1:13" ht="12.75">
      <c r="A72" s="69">
        <f>IF('2 - Subpopulation Inventory'!A75&lt;&gt;"",'2 - Subpopulation Inventory'!A75,"")</f>
      </c>
      <c r="B72" s="148">
        <f>IF('2 - Subpopulation Inventory'!B75&lt;&gt;"",'2 - Subpopulation Inventory'!B75,"")</f>
      </c>
      <c r="C72" s="70">
        <f>IF('2 - Subpopulation Inventory'!C75&lt;&gt;"",'2 - Subpopulation Inventory'!C75,"")</f>
      </c>
      <c r="D72" s="70">
        <f>IF('2 - Subpopulation Inventory'!D75&lt;&gt;"",'2 - Subpopulation Inventory'!D75,"")</f>
      </c>
      <c r="E72" s="71">
        <f>IF('2 - Subpopulation Inventory'!E75&lt;&gt;"",'2 - Subpopulation Inventory'!E75,"")</f>
      </c>
      <c r="F72" s="76"/>
      <c r="G72" s="73">
        <f>(IF('2 - Subpopulation Inventory'!G75&lt;&gt;"",('2 - Subpopulation Inventory'!G75)*('2 - Subpopulation Inventory'!$D75/'2 - Subpopulation Inventory'!$E75),""))</f>
      </c>
      <c r="H72" s="74">
        <f>(IF('2 - Subpopulation Inventory'!H75&lt;&gt;"",('2 - Subpopulation Inventory'!H75)*('2 - Subpopulation Inventory'!$D75/'2 - Subpopulation Inventory'!$E75),""))</f>
      </c>
      <c r="I72" s="74">
        <f>(IF('2 - Subpopulation Inventory'!I75&lt;&gt;"",('2 - Subpopulation Inventory'!I75)*('2 - Subpopulation Inventory'!$D75/'2 - Subpopulation Inventory'!$E75),""))</f>
      </c>
      <c r="J72" s="74">
        <f>(IF('2 - Subpopulation Inventory'!J75&lt;&gt;"",('2 - Subpopulation Inventory'!J75)*('2 - Subpopulation Inventory'!$D75/'2 - Subpopulation Inventory'!$E75),""))</f>
      </c>
      <c r="K72" s="74">
        <f>(IF('2 - Subpopulation Inventory'!K75&lt;&gt;"",('2 - Subpopulation Inventory'!K75)*('2 - Subpopulation Inventory'!$D75/'2 - Subpopulation Inventory'!$E75),""))</f>
      </c>
      <c r="L72" s="74">
        <f>(IF('2 - Subpopulation Inventory'!L75&lt;&gt;"",('2 - Subpopulation Inventory'!L75)*('2 - Subpopulation Inventory'!$D75/'2 - Subpopulation Inventory'!$E75),""))</f>
      </c>
      <c r="M72" s="75">
        <f>(IF('2 - Subpopulation Inventory'!M75&lt;&gt;"",('2 - Subpopulation Inventory'!M75)*('2 - Subpopulation Inventory'!$D75/'2 - Subpopulation Inventory'!$E75),""))</f>
      </c>
    </row>
    <row r="73" spans="1:13" ht="12.75">
      <c r="A73" s="69">
        <f>IF('2 - Subpopulation Inventory'!A76&lt;&gt;"",'2 - Subpopulation Inventory'!A76,"")</f>
      </c>
      <c r="B73" s="148">
        <f>IF('2 - Subpopulation Inventory'!B76&lt;&gt;"",'2 - Subpopulation Inventory'!B76,"")</f>
      </c>
      <c r="C73" s="70">
        <f>IF('2 - Subpopulation Inventory'!C76&lt;&gt;"",'2 - Subpopulation Inventory'!C76,"")</f>
      </c>
      <c r="D73" s="70">
        <f>IF('2 - Subpopulation Inventory'!D76&lt;&gt;"",'2 - Subpopulation Inventory'!D76,"")</f>
      </c>
      <c r="E73" s="71">
        <f>IF('2 - Subpopulation Inventory'!E76&lt;&gt;"",'2 - Subpopulation Inventory'!E76,"")</f>
      </c>
      <c r="F73" s="76"/>
      <c r="G73" s="73">
        <f>(IF('2 - Subpopulation Inventory'!G76&lt;&gt;"",('2 - Subpopulation Inventory'!G76)*('2 - Subpopulation Inventory'!$D76/'2 - Subpopulation Inventory'!$E76),""))</f>
      </c>
      <c r="H73" s="74">
        <f>(IF('2 - Subpopulation Inventory'!H76&lt;&gt;"",('2 - Subpopulation Inventory'!H76)*('2 - Subpopulation Inventory'!$D76/'2 - Subpopulation Inventory'!$E76),""))</f>
      </c>
      <c r="I73" s="74">
        <f>(IF('2 - Subpopulation Inventory'!I76&lt;&gt;"",('2 - Subpopulation Inventory'!I76)*('2 - Subpopulation Inventory'!$D76/'2 - Subpopulation Inventory'!$E76),""))</f>
      </c>
      <c r="J73" s="74">
        <f>(IF('2 - Subpopulation Inventory'!J76&lt;&gt;"",('2 - Subpopulation Inventory'!J76)*('2 - Subpopulation Inventory'!$D76/'2 - Subpopulation Inventory'!$E76),""))</f>
      </c>
      <c r="K73" s="74">
        <f>(IF('2 - Subpopulation Inventory'!K76&lt;&gt;"",('2 - Subpopulation Inventory'!K76)*('2 - Subpopulation Inventory'!$D76/'2 - Subpopulation Inventory'!$E76),""))</f>
      </c>
      <c r="L73" s="74">
        <f>(IF('2 - Subpopulation Inventory'!L76&lt;&gt;"",('2 - Subpopulation Inventory'!L76)*('2 - Subpopulation Inventory'!$D76/'2 - Subpopulation Inventory'!$E76),""))</f>
      </c>
      <c r="M73" s="75">
        <f>(IF('2 - Subpopulation Inventory'!M76&lt;&gt;"",('2 - Subpopulation Inventory'!M76)*('2 - Subpopulation Inventory'!$D76/'2 - Subpopulation Inventory'!$E76),""))</f>
      </c>
    </row>
    <row r="74" spans="1:13" ht="12.75">
      <c r="A74" s="69">
        <f>IF('2 - Subpopulation Inventory'!A77&lt;&gt;"",'2 - Subpopulation Inventory'!A77,"")</f>
      </c>
      <c r="B74" s="148">
        <f>IF('2 - Subpopulation Inventory'!B77&lt;&gt;"",'2 - Subpopulation Inventory'!B77,"")</f>
      </c>
      <c r="C74" s="70">
        <f>IF('2 - Subpopulation Inventory'!C77&lt;&gt;"",'2 - Subpopulation Inventory'!C77,"")</f>
      </c>
      <c r="D74" s="70">
        <f>IF('2 - Subpopulation Inventory'!D77&lt;&gt;"",'2 - Subpopulation Inventory'!D77,"")</f>
      </c>
      <c r="E74" s="71">
        <f>IF('2 - Subpopulation Inventory'!E77&lt;&gt;"",'2 - Subpopulation Inventory'!E77,"")</f>
      </c>
      <c r="F74" s="76"/>
      <c r="G74" s="73">
        <f>(IF('2 - Subpopulation Inventory'!G77&lt;&gt;"",('2 - Subpopulation Inventory'!G77)*('2 - Subpopulation Inventory'!$D77/'2 - Subpopulation Inventory'!$E77),""))</f>
      </c>
      <c r="H74" s="74">
        <f>(IF('2 - Subpopulation Inventory'!H77&lt;&gt;"",('2 - Subpopulation Inventory'!H77)*('2 - Subpopulation Inventory'!$D77/'2 - Subpopulation Inventory'!$E77),""))</f>
      </c>
      <c r="I74" s="74">
        <f>(IF('2 - Subpopulation Inventory'!I77&lt;&gt;"",('2 - Subpopulation Inventory'!I77)*('2 - Subpopulation Inventory'!$D77/'2 - Subpopulation Inventory'!$E77),""))</f>
      </c>
      <c r="J74" s="74">
        <f>(IF('2 - Subpopulation Inventory'!J77&lt;&gt;"",('2 - Subpopulation Inventory'!J77)*('2 - Subpopulation Inventory'!$D77/'2 - Subpopulation Inventory'!$E77),""))</f>
      </c>
      <c r="K74" s="74">
        <f>(IF('2 - Subpopulation Inventory'!K77&lt;&gt;"",('2 - Subpopulation Inventory'!K77)*('2 - Subpopulation Inventory'!$D77/'2 - Subpopulation Inventory'!$E77),""))</f>
      </c>
      <c r="L74" s="74">
        <f>(IF('2 - Subpopulation Inventory'!L77&lt;&gt;"",('2 - Subpopulation Inventory'!L77)*('2 - Subpopulation Inventory'!$D77/'2 - Subpopulation Inventory'!$E77),""))</f>
      </c>
      <c r="M74" s="75">
        <f>(IF('2 - Subpopulation Inventory'!M77&lt;&gt;"",('2 - Subpopulation Inventory'!M77)*('2 - Subpopulation Inventory'!$D77/'2 - Subpopulation Inventory'!$E77),""))</f>
      </c>
    </row>
    <row r="75" spans="1:13" ht="12.75">
      <c r="A75" s="69">
        <f>IF('2 - Subpopulation Inventory'!A78&lt;&gt;"",'2 - Subpopulation Inventory'!A78,"")</f>
      </c>
      <c r="B75" s="148">
        <f>IF('2 - Subpopulation Inventory'!B78&lt;&gt;"",'2 - Subpopulation Inventory'!B78,"")</f>
      </c>
      <c r="C75" s="70">
        <f>IF('2 - Subpopulation Inventory'!C78&lt;&gt;"",'2 - Subpopulation Inventory'!C78,"")</f>
      </c>
      <c r="D75" s="70">
        <f>IF('2 - Subpopulation Inventory'!D78&lt;&gt;"",'2 - Subpopulation Inventory'!D78,"")</f>
      </c>
      <c r="E75" s="71">
        <f>IF('2 - Subpopulation Inventory'!E78&lt;&gt;"",'2 - Subpopulation Inventory'!E78,"")</f>
      </c>
      <c r="F75" s="76"/>
      <c r="G75" s="73">
        <f>(IF('2 - Subpopulation Inventory'!G78&lt;&gt;"",('2 - Subpopulation Inventory'!G78)*('2 - Subpopulation Inventory'!$D78/'2 - Subpopulation Inventory'!$E78),""))</f>
      </c>
      <c r="H75" s="74">
        <f>(IF('2 - Subpopulation Inventory'!H78&lt;&gt;"",('2 - Subpopulation Inventory'!H78)*('2 - Subpopulation Inventory'!$D78/'2 - Subpopulation Inventory'!$E78),""))</f>
      </c>
      <c r="I75" s="74">
        <f>(IF('2 - Subpopulation Inventory'!I78&lt;&gt;"",('2 - Subpopulation Inventory'!I78)*('2 - Subpopulation Inventory'!$D78/'2 - Subpopulation Inventory'!$E78),""))</f>
      </c>
      <c r="J75" s="74">
        <f>(IF('2 - Subpopulation Inventory'!J78&lt;&gt;"",('2 - Subpopulation Inventory'!J78)*('2 - Subpopulation Inventory'!$D78/'2 - Subpopulation Inventory'!$E78),""))</f>
      </c>
      <c r="K75" s="74">
        <f>(IF('2 - Subpopulation Inventory'!K78&lt;&gt;"",('2 - Subpopulation Inventory'!K78)*('2 - Subpopulation Inventory'!$D78/'2 - Subpopulation Inventory'!$E78),""))</f>
      </c>
      <c r="L75" s="74">
        <f>(IF('2 - Subpopulation Inventory'!L78&lt;&gt;"",('2 - Subpopulation Inventory'!L78)*('2 - Subpopulation Inventory'!$D78/'2 - Subpopulation Inventory'!$E78),""))</f>
      </c>
      <c r="M75" s="75">
        <f>(IF('2 - Subpopulation Inventory'!M78&lt;&gt;"",('2 - Subpopulation Inventory'!M78)*('2 - Subpopulation Inventory'!$D78/'2 - Subpopulation Inventory'!$E78),""))</f>
      </c>
    </row>
    <row r="76" spans="1:13" ht="12.75">
      <c r="A76" s="69">
        <f>IF('2 - Subpopulation Inventory'!A79&lt;&gt;"",'2 - Subpopulation Inventory'!A79,"")</f>
      </c>
      <c r="B76" s="148">
        <f>IF('2 - Subpopulation Inventory'!B79&lt;&gt;"",'2 - Subpopulation Inventory'!B79,"")</f>
      </c>
      <c r="C76" s="70">
        <f>IF('2 - Subpopulation Inventory'!C79&lt;&gt;"",'2 - Subpopulation Inventory'!C79,"")</f>
      </c>
      <c r="D76" s="70">
        <f>IF('2 - Subpopulation Inventory'!D79&lt;&gt;"",'2 - Subpopulation Inventory'!D79,"")</f>
      </c>
      <c r="E76" s="71">
        <f>IF('2 - Subpopulation Inventory'!E79&lt;&gt;"",'2 - Subpopulation Inventory'!E79,"")</f>
      </c>
      <c r="F76" s="76"/>
      <c r="G76" s="73">
        <f>(IF('2 - Subpopulation Inventory'!G79&lt;&gt;"",('2 - Subpopulation Inventory'!G79)*('2 - Subpopulation Inventory'!$D79/'2 - Subpopulation Inventory'!$E79),""))</f>
      </c>
      <c r="H76" s="74">
        <f>(IF('2 - Subpopulation Inventory'!H79&lt;&gt;"",('2 - Subpopulation Inventory'!H79)*('2 - Subpopulation Inventory'!$D79/'2 - Subpopulation Inventory'!$E79),""))</f>
      </c>
      <c r="I76" s="74">
        <f>(IF('2 - Subpopulation Inventory'!I79&lt;&gt;"",('2 - Subpopulation Inventory'!I79)*('2 - Subpopulation Inventory'!$D79/'2 - Subpopulation Inventory'!$E79),""))</f>
      </c>
      <c r="J76" s="74">
        <f>(IF('2 - Subpopulation Inventory'!J79&lt;&gt;"",('2 - Subpopulation Inventory'!J79)*('2 - Subpopulation Inventory'!$D79/'2 - Subpopulation Inventory'!$E79),""))</f>
      </c>
      <c r="K76" s="74">
        <f>(IF('2 - Subpopulation Inventory'!K79&lt;&gt;"",('2 - Subpopulation Inventory'!K79)*('2 - Subpopulation Inventory'!$D79/'2 - Subpopulation Inventory'!$E79),""))</f>
      </c>
      <c r="L76" s="74">
        <f>(IF('2 - Subpopulation Inventory'!L79&lt;&gt;"",('2 - Subpopulation Inventory'!L79)*('2 - Subpopulation Inventory'!$D79/'2 - Subpopulation Inventory'!$E79),""))</f>
      </c>
      <c r="M76" s="75">
        <f>(IF('2 - Subpopulation Inventory'!M79&lt;&gt;"",('2 - Subpopulation Inventory'!M79)*('2 - Subpopulation Inventory'!$D79/'2 - Subpopulation Inventory'!$E79),""))</f>
      </c>
    </row>
    <row r="77" spans="1:13" ht="12.75">
      <c r="A77" s="69">
        <f>IF('2 - Subpopulation Inventory'!A80&lt;&gt;"",'2 - Subpopulation Inventory'!A80,"")</f>
      </c>
      <c r="B77" s="148">
        <f>IF('2 - Subpopulation Inventory'!B80&lt;&gt;"",'2 - Subpopulation Inventory'!B80,"")</f>
      </c>
      <c r="C77" s="70">
        <f>IF('2 - Subpopulation Inventory'!C80&lt;&gt;"",'2 - Subpopulation Inventory'!C80,"")</f>
      </c>
      <c r="D77" s="70">
        <f>IF('2 - Subpopulation Inventory'!D80&lt;&gt;"",'2 - Subpopulation Inventory'!D80,"")</f>
      </c>
      <c r="E77" s="71">
        <f>IF('2 - Subpopulation Inventory'!E80&lt;&gt;"",'2 - Subpopulation Inventory'!E80,"")</f>
      </c>
      <c r="F77" s="76"/>
      <c r="G77" s="73">
        <f>(IF('2 - Subpopulation Inventory'!G80&lt;&gt;"",('2 - Subpopulation Inventory'!G80)*('2 - Subpopulation Inventory'!$D80/'2 - Subpopulation Inventory'!$E80),""))</f>
      </c>
      <c r="H77" s="74">
        <f>(IF('2 - Subpopulation Inventory'!H80&lt;&gt;"",('2 - Subpopulation Inventory'!H80)*('2 - Subpopulation Inventory'!$D80/'2 - Subpopulation Inventory'!$E80),""))</f>
      </c>
      <c r="I77" s="74">
        <f>(IF('2 - Subpopulation Inventory'!I80&lt;&gt;"",('2 - Subpopulation Inventory'!I80)*('2 - Subpopulation Inventory'!$D80/'2 - Subpopulation Inventory'!$E80),""))</f>
      </c>
      <c r="J77" s="74">
        <f>(IF('2 - Subpopulation Inventory'!J80&lt;&gt;"",('2 - Subpopulation Inventory'!J80)*('2 - Subpopulation Inventory'!$D80/'2 - Subpopulation Inventory'!$E80),""))</f>
      </c>
      <c r="K77" s="74">
        <f>(IF('2 - Subpopulation Inventory'!K80&lt;&gt;"",('2 - Subpopulation Inventory'!K80)*('2 - Subpopulation Inventory'!$D80/'2 - Subpopulation Inventory'!$E80),""))</f>
      </c>
      <c r="L77" s="74">
        <f>(IF('2 - Subpopulation Inventory'!L80&lt;&gt;"",('2 - Subpopulation Inventory'!L80)*('2 - Subpopulation Inventory'!$D80/'2 - Subpopulation Inventory'!$E80),""))</f>
      </c>
      <c r="M77" s="75">
        <f>(IF('2 - Subpopulation Inventory'!M80&lt;&gt;"",('2 - Subpopulation Inventory'!M80)*('2 - Subpopulation Inventory'!$D80/'2 - Subpopulation Inventory'!$E80),""))</f>
      </c>
    </row>
    <row r="78" spans="1:13" ht="12.75">
      <c r="A78" s="69">
        <f>IF('2 - Subpopulation Inventory'!A81&lt;&gt;"",'2 - Subpopulation Inventory'!A81,"")</f>
      </c>
      <c r="B78" s="148">
        <f>IF('2 - Subpopulation Inventory'!B81&lt;&gt;"",'2 - Subpopulation Inventory'!B81,"")</f>
      </c>
      <c r="C78" s="70">
        <f>IF('2 - Subpopulation Inventory'!C81&lt;&gt;"",'2 - Subpopulation Inventory'!C81,"")</f>
      </c>
      <c r="D78" s="70">
        <f>IF('2 - Subpopulation Inventory'!D81&lt;&gt;"",'2 - Subpopulation Inventory'!D81,"")</f>
      </c>
      <c r="E78" s="71">
        <f>IF('2 - Subpopulation Inventory'!E81&lt;&gt;"",'2 - Subpopulation Inventory'!E81,"")</f>
      </c>
      <c r="F78" s="76"/>
      <c r="G78" s="73">
        <f>(IF('2 - Subpopulation Inventory'!G81&lt;&gt;"",('2 - Subpopulation Inventory'!G81)*('2 - Subpopulation Inventory'!$D81/'2 - Subpopulation Inventory'!$E81),""))</f>
      </c>
      <c r="H78" s="74">
        <f>(IF('2 - Subpopulation Inventory'!H81&lt;&gt;"",('2 - Subpopulation Inventory'!H81)*('2 - Subpopulation Inventory'!$D81/'2 - Subpopulation Inventory'!$E81),""))</f>
      </c>
      <c r="I78" s="74">
        <f>(IF('2 - Subpopulation Inventory'!I81&lt;&gt;"",('2 - Subpopulation Inventory'!I81)*('2 - Subpopulation Inventory'!$D81/'2 - Subpopulation Inventory'!$E81),""))</f>
      </c>
      <c r="J78" s="74">
        <f>(IF('2 - Subpopulation Inventory'!J81&lt;&gt;"",('2 - Subpopulation Inventory'!J81)*('2 - Subpopulation Inventory'!$D81/'2 - Subpopulation Inventory'!$E81),""))</f>
      </c>
      <c r="K78" s="74">
        <f>(IF('2 - Subpopulation Inventory'!K81&lt;&gt;"",('2 - Subpopulation Inventory'!K81)*('2 - Subpopulation Inventory'!$D81/'2 - Subpopulation Inventory'!$E81),""))</f>
      </c>
      <c r="L78" s="74">
        <f>(IF('2 - Subpopulation Inventory'!L81&lt;&gt;"",('2 - Subpopulation Inventory'!L81)*('2 - Subpopulation Inventory'!$D81/'2 - Subpopulation Inventory'!$E81),""))</f>
      </c>
      <c r="M78" s="75">
        <f>(IF('2 - Subpopulation Inventory'!M81&lt;&gt;"",('2 - Subpopulation Inventory'!M81)*('2 - Subpopulation Inventory'!$D81/'2 - Subpopulation Inventory'!$E81),""))</f>
      </c>
    </row>
    <row r="79" spans="1:13" ht="12.75">
      <c r="A79" s="69">
        <f>IF('2 - Subpopulation Inventory'!A82&lt;&gt;"",'2 - Subpopulation Inventory'!A82,"")</f>
      </c>
      <c r="B79" s="148">
        <f>IF('2 - Subpopulation Inventory'!B82&lt;&gt;"",'2 - Subpopulation Inventory'!B82,"")</f>
      </c>
      <c r="C79" s="70">
        <f>IF('2 - Subpopulation Inventory'!C82&lt;&gt;"",'2 - Subpopulation Inventory'!C82,"")</f>
      </c>
      <c r="D79" s="70">
        <f>IF('2 - Subpopulation Inventory'!D82&lt;&gt;"",'2 - Subpopulation Inventory'!D82,"")</f>
      </c>
      <c r="E79" s="71">
        <f>IF('2 - Subpopulation Inventory'!E82&lt;&gt;"",'2 - Subpopulation Inventory'!E82,"")</f>
      </c>
      <c r="F79" s="76"/>
      <c r="G79" s="73">
        <f>(IF('2 - Subpopulation Inventory'!G82&lt;&gt;"",('2 - Subpopulation Inventory'!G82)*('2 - Subpopulation Inventory'!$D82/'2 - Subpopulation Inventory'!$E82),""))</f>
      </c>
      <c r="H79" s="74">
        <f>(IF('2 - Subpopulation Inventory'!H82&lt;&gt;"",('2 - Subpopulation Inventory'!H82)*('2 - Subpopulation Inventory'!$D82/'2 - Subpopulation Inventory'!$E82),""))</f>
      </c>
      <c r="I79" s="74">
        <f>(IF('2 - Subpopulation Inventory'!I82&lt;&gt;"",('2 - Subpopulation Inventory'!I82)*('2 - Subpopulation Inventory'!$D82/'2 - Subpopulation Inventory'!$E82),""))</f>
      </c>
      <c r="J79" s="74">
        <f>(IF('2 - Subpopulation Inventory'!J82&lt;&gt;"",('2 - Subpopulation Inventory'!J82)*('2 - Subpopulation Inventory'!$D82/'2 - Subpopulation Inventory'!$E82),""))</f>
      </c>
      <c r="K79" s="74">
        <f>(IF('2 - Subpopulation Inventory'!K82&lt;&gt;"",('2 - Subpopulation Inventory'!K82)*('2 - Subpopulation Inventory'!$D82/'2 - Subpopulation Inventory'!$E82),""))</f>
      </c>
      <c r="L79" s="74">
        <f>(IF('2 - Subpopulation Inventory'!L82&lt;&gt;"",('2 - Subpopulation Inventory'!L82)*('2 - Subpopulation Inventory'!$D82/'2 - Subpopulation Inventory'!$E82),""))</f>
      </c>
      <c r="M79" s="75">
        <f>(IF('2 - Subpopulation Inventory'!M82&lt;&gt;"",('2 - Subpopulation Inventory'!M82)*('2 - Subpopulation Inventory'!$D82/'2 - Subpopulation Inventory'!$E82),""))</f>
      </c>
    </row>
    <row r="80" spans="1:13" ht="12.75">
      <c r="A80" s="69">
        <f>IF('2 - Subpopulation Inventory'!A83&lt;&gt;"",'2 - Subpopulation Inventory'!A83,"")</f>
      </c>
      <c r="B80" s="148">
        <f>IF('2 - Subpopulation Inventory'!B83&lt;&gt;"",'2 - Subpopulation Inventory'!B83,"")</f>
      </c>
      <c r="C80" s="70">
        <f>IF('2 - Subpopulation Inventory'!C83&lt;&gt;"",'2 - Subpopulation Inventory'!C83,"")</f>
      </c>
      <c r="D80" s="70">
        <f>IF('2 - Subpopulation Inventory'!D83&lt;&gt;"",'2 - Subpopulation Inventory'!D83,"")</f>
      </c>
      <c r="E80" s="71">
        <f>IF('2 - Subpopulation Inventory'!E83&lt;&gt;"",'2 - Subpopulation Inventory'!E83,"")</f>
      </c>
      <c r="F80" s="76"/>
      <c r="G80" s="73">
        <f>(IF('2 - Subpopulation Inventory'!G83&lt;&gt;"",('2 - Subpopulation Inventory'!G83)*('2 - Subpopulation Inventory'!$D83/'2 - Subpopulation Inventory'!$E83),""))</f>
      </c>
      <c r="H80" s="74">
        <f>(IF('2 - Subpopulation Inventory'!H83&lt;&gt;"",('2 - Subpopulation Inventory'!H83)*('2 - Subpopulation Inventory'!$D83/'2 - Subpopulation Inventory'!$E83),""))</f>
      </c>
      <c r="I80" s="74">
        <f>(IF('2 - Subpopulation Inventory'!I83&lt;&gt;"",('2 - Subpopulation Inventory'!I83)*('2 - Subpopulation Inventory'!$D83/'2 - Subpopulation Inventory'!$E83),""))</f>
      </c>
      <c r="J80" s="74">
        <f>(IF('2 - Subpopulation Inventory'!J83&lt;&gt;"",('2 - Subpopulation Inventory'!J83)*('2 - Subpopulation Inventory'!$D83/'2 - Subpopulation Inventory'!$E83),""))</f>
      </c>
      <c r="K80" s="74">
        <f>(IF('2 - Subpopulation Inventory'!K83&lt;&gt;"",('2 - Subpopulation Inventory'!K83)*('2 - Subpopulation Inventory'!$D83/'2 - Subpopulation Inventory'!$E83),""))</f>
      </c>
      <c r="L80" s="74">
        <f>(IF('2 - Subpopulation Inventory'!L83&lt;&gt;"",('2 - Subpopulation Inventory'!L83)*('2 - Subpopulation Inventory'!$D83/'2 - Subpopulation Inventory'!$E83),""))</f>
      </c>
      <c r="M80" s="75">
        <f>(IF('2 - Subpopulation Inventory'!M83&lt;&gt;"",('2 - Subpopulation Inventory'!M83)*('2 - Subpopulation Inventory'!$D83/'2 - Subpopulation Inventory'!$E83),""))</f>
      </c>
    </row>
    <row r="81" spans="1:13" ht="12.75">
      <c r="A81" s="69">
        <f>IF('2 - Subpopulation Inventory'!A84&lt;&gt;"",'2 - Subpopulation Inventory'!A84,"")</f>
      </c>
      <c r="B81" s="148">
        <f>IF('2 - Subpopulation Inventory'!B84&lt;&gt;"",'2 - Subpopulation Inventory'!B84,"")</f>
      </c>
      <c r="C81" s="70">
        <f>IF('2 - Subpopulation Inventory'!C84&lt;&gt;"",'2 - Subpopulation Inventory'!C84,"")</f>
      </c>
      <c r="D81" s="70">
        <f>IF('2 - Subpopulation Inventory'!D84&lt;&gt;"",'2 - Subpopulation Inventory'!D84,"")</f>
      </c>
      <c r="E81" s="71">
        <f>IF('2 - Subpopulation Inventory'!E84&lt;&gt;"",'2 - Subpopulation Inventory'!E84,"")</f>
      </c>
      <c r="F81" s="76"/>
      <c r="G81" s="73">
        <f>(IF('2 - Subpopulation Inventory'!G84&lt;&gt;"",('2 - Subpopulation Inventory'!G84)*('2 - Subpopulation Inventory'!$D84/'2 - Subpopulation Inventory'!$E84),""))</f>
      </c>
      <c r="H81" s="74">
        <f>(IF('2 - Subpopulation Inventory'!H84&lt;&gt;"",('2 - Subpopulation Inventory'!H84)*('2 - Subpopulation Inventory'!$D84/'2 - Subpopulation Inventory'!$E84),""))</f>
      </c>
      <c r="I81" s="74">
        <f>(IF('2 - Subpopulation Inventory'!I84&lt;&gt;"",('2 - Subpopulation Inventory'!I84)*('2 - Subpopulation Inventory'!$D84/'2 - Subpopulation Inventory'!$E84),""))</f>
      </c>
      <c r="J81" s="74">
        <f>(IF('2 - Subpopulation Inventory'!J84&lt;&gt;"",('2 - Subpopulation Inventory'!J84)*('2 - Subpopulation Inventory'!$D84/'2 - Subpopulation Inventory'!$E84),""))</f>
      </c>
      <c r="K81" s="74">
        <f>(IF('2 - Subpopulation Inventory'!K84&lt;&gt;"",('2 - Subpopulation Inventory'!K84)*('2 - Subpopulation Inventory'!$D84/'2 - Subpopulation Inventory'!$E84),""))</f>
      </c>
      <c r="L81" s="74">
        <f>(IF('2 - Subpopulation Inventory'!L84&lt;&gt;"",('2 - Subpopulation Inventory'!L84)*('2 - Subpopulation Inventory'!$D84/'2 - Subpopulation Inventory'!$E84),""))</f>
      </c>
      <c r="M81" s="75">
        <f>(IF('2 - Subpopulation Inventory'!M84&lt;&gt;"",('2 - Subpopulation Inventory'!M84)*('2 - Subpopulation Inventory'!$D84/'2 - Subpopulation Inventory'!$E84),""))</f>
      </c>
    </row>
    <row r="82" spans="1:13" ht="12.75">
      <c r="A82" s="69">
        <f>IF('2 - Subpopulation Inventory'!A85&lt;&gt;"",'2 - Subpopulation Inventory'!A85,"")</f>
      </c>
      <c r="B82" s="148">
        <f>IF('2 - Subpopulation Inventory'!B85&lt;&gt;"",'2 - Subpopulation Inventory'!B85,"")</f>
      </c>
      <c r="C82" s="70">
        <f>IF('2 - Subpopulation Inventory'!C85&lt;&gt;"",'2 - Subpopulation Inventory'!C85,"")</f>
      </c>
      <c r="D82" s="70">
        <f>IF('2 - Subpopulation Inventory'!D85&lt;&gt;"",'2 - Subpopulation Inventory'!D85,"")</f>
      </c>
      <c r="E82" s="71">
        <f>IF('2 - Subpopulation Inventory'!E85&lt;&gt;"",'2 - Subpopulation Inventory'!E85,"")</f>
      </c>
      <c r="F82" s="76"/>
      <c r="G82" s="73">
        <f>(IF('2 - Subpopulation Inventory'!G85&lt;&gt;"",('2 - Subpopulation Inventory'!G85)*('2 - Subpopulation Inventory'!$D85/'2 - Subpopulation Inventory'!$E85),""))</f>
      </c>
      <c r="H82" s="74">
        <f>(IF('2 - Subpopulation Inventory'!H85&lt;&gt;"",('2 - Subpopulation Inventory'!H85)*('2 - Subpopulation Inventory'!$D85/'2 - Subpopulation Inventory'!$E85),""))</f>
      </c>
      <c r="I82" s="74">
        <f>(IF('2 - Subpopulation Inventory'!I85&lt;&gt;"",('2 - Subpopulation Inventory'!I85)*('2 - Subpopulation Inventory'!$D85/'2 - Subpopulation Inventory'!$E85),""))</f>
      </c>
      <c r="J82" s="74">
        <f>(IF('2 - Subpopulation Inventory'!J85&lt;&gt;"",('2 - Subpopulation Inventory'!J85)*('2 - Subpopulation Inventory'!$D85/'2 - Subpopulation Inventory'!$E85),""))</f>
      </c>
      <c r="K82" s="74">
        <f>(IF('2 - Subpopulation Inventory'!K85&lt;&gt;"",('2 - Subpopulation Inventory'!K85)*('2 - Subpopulation Inventory'!$D85/'2 - Subpopulation Inventory'!$E85),""))</f>
      </c>
      <c r="L82" s="74">
        <f>(IF('2 - Subpopulation Inventory'!L85&lt;&gt;"",('2 - Subpopulation Inventory'!L85)*('2 - Subpopulation Inventory'!$D85/'2 - Subpopulation Inventory'!$E85),""))</f>
      </c>
      <c r="M82" s="75">
        <f>(IF('2 - Subpopulation Inventory'!M85&lt;&gt;"",('2 - Subpopulation Inventory'!M85)*('2 - Subpopulation Inventory'!$D85/'2 - Subpopulation Inventory'!$E85),""))</f>
      </c>
    </row>
    <row r="83" spans="1:13" ht="12.75">
      <c r="A83" s="69">
        <f>IF('2 - Subpopulation Inventory'!A86&lt;&gt;"",'2 - Subpopulation Inventory'!A86,"")</f>
      </c>
      <c r="B83" s="148">
        <f>IF('2 - Subpopulation Inventory'!B86&lt;&gt;"",'2 - Subpopulation Inventory'!B86,"")</f>
      </c>
      <c r="C83" s="70">
        <f>IF('2 - Subpopulation Inventory'!C86&lt;&gt;"",'2 - Subpopulation Inventory'!C86,"")</f>
      </c>
      <c r="D83" s="70">
        <f>IF('2 - Subpopulation Inventory'!D86&lt;&gt;"",'2 - Subpopulation Inventory'!D86,"")</f>
      </c>
      <c r="E83" s="71">
        <f>IF('2 - Subpopulation Inventory'!E86&lt;&gt;"",'2 - Subpopulation Inventory'!E86,"")</f>
      </c>
      <c r="F83" s="76"/>
      <c r="G83" s="73">
        <f>(IF('2 - Subpopulation Inventory'!G86&lt;&gt;"",('2 - Subpopulation Inventory'!G86)*('2 - Subpopulation Inventory'!$D86/'2 - Subpopulation Inventory'!$E86),""))</f>
      </c>
      <c r="H83" s="74">
        <f>(IF('2 - Subpopulation Inventory'!H86&lt;&gt;"",('2 - Subpopulation Inventory'!H86)*('2 - Subpopulation Inventory'!$D86/'2 - Subpopulation Inventory'!$E86),""))</f>
      </c>
      <c r="I83" s="74">
        <f>(IF('2 - Subpopulation Inventory'!I86&lt;&gt;"",('2 - Subpopulation Inventory'!I86)*('2 - Subpopulation Inventory'!$D86/'2 - Subpopulation Inventory'!$E86),""))</f>
      </c>
      <c r="J83" s="74">
        <f>(IF('2 - Subpopulation Inventory'!J86&lt;&gt;"",('2 - Subpopulation Inventory'!J86)*('2 - Subpopulation Inventory'!$D86/'2 - Subpopulation Inventory'!$E86),""))</f>
      </c>
      <c r="K83" s="74">
        <f>(IF('2 - Subpopulation Inventory'!K86&lt;&gt;"",('2 - Subpopulation Inventory'!K86)*('2 - Subpopulation Inventory'!$D86/'2 - Subpopulation Inventory'!$E86),""))</f>
      </c>
      <c r="L83" s="74">
        <f>(IF('2 - Subpopulation Inventory'!L86&lt;&gt;"",('2 - Subpopulation Inventory'!L86)*('2 - Subpopulation Inventory'!$D86/'2 - Subpopulation Inventory'!$E86),""))</f>
      </c>
      <c r="M83" s="75">
        <f>(IF('2 - Subpopulation Inventory'!M86&lt;&gt;"",('2 - Subpopulation Inventory'!M86)*('2 - Subpopulation Inventory'!$D86/'2 - Subpopulation Inventory'!$E86),""))</f>
      </c>
    </row>
    <row r="84" spans="1:13" ht="12.75">
      <c r="A84" s="69">
        <f>IF('2 - Subpopulation Inventory'!A87&lt;&gt;"",'2 - Subpopulation Inventory'!A87,"")</f>
      </c>
      <c r="B84" s="148">
        <f>IF('2 - Subpopulation Inventory'!B87&lt;&gt;"",'2 - Subpopulation Inventory'!B87,"")</f>
      </c>
      <c r="C84" s="70">
        <f>IF('2 - Subpopulation Inventory'!C87&lt;&gt;"",'2 - Subpopulation Inventory'!C87,"")</f>
      </c>
      <c r="D84" s="70">
        <f>IF('2 - Subpopulation Inventory'!D87&lt;&gt;"",'2 - Subpopulation Inventory'!D87,"")</f>
      </c>
      <c r="E84" s="71">
        <f>IF('2 - Subpopulation Inventory'!E87&lt;&gt;"",'2 - Subpopulation Inventory'!E87,"")</f>
      </c>
      <c r="F84" s="76"/>
      <c r="G84" s="73">
        <f>(IF('2 - Subpopulation Inventory'!G87&lt;&gt;"",('2 - Subpopulation Inventory'!G87)*('2 - Subpopulation Inventory'!$D87/'2 - Subpopulation Inventory'!$E87),""))</f>
      </c>
      <c r="H84" s="74">
        <f>(IF('2 - Subpopulation Inventory'!H87&lt;&gt;"",('2 - Subpopulation Inventory'!H87)*('2 - Subpopulation Inventory'!$D87/'2 - Subpopulation Inventory'!$E87),""))</f>
      </c>
      <c r="I84" s="74">
        <f>(IF('2 - Subpopulation Inventory'!I87&lt;&gt;"",('2 - Subpopulation Inventory'!I87)*('2 - Subpopulation Inventory'!$D87/'2 - Subpopulation Inventory'!$E87),""))</f>
      </c>
      <c r="J84" s="74">
        <f>(IF('2 - Subpopulation Inventory'!J87&lt;&gt;"",('2 - Subpopulation Inventory'!J87)*('2 - Subpopulation Inventory'!$D87/'2 - Subpopulation Inventory'!$E87),""))</f>
      </c>
      <c r="K84" s="74">
        <f>(IF('2 - Subpopulation Inventory'!K87&lt;&gt;"",('2 - Subpopulation Inventory'!K87)*('2 - Subpopulation Inventory'!$D87/'2 - Subpopulation Inventory'!$E87),""))</f>
      </c>
      <c r="L84" s="74">
        <f>(IF('2 - Subpopulation Inventory'!L87&lt;&gt;"",('2 - Subpopulation Inventory'!L87)*('2 - Subpopulation Inventory'!$D87/'2 - Subpopulation Inventory'!$E87),""))</f>
      </c>
      <c r="M84" s="75">
        <f>(IF('2 - Subpopulation Inventory'!M87&lt;&gt;"",('2 - Subpopulation Inventory'!M87)*('2 - Subpopulation Inventory'!$D87/'2 - Subpopulation Inventory'!$E87),""))</f>
      </c>
    </row>
    <row r="85" spans="1:13" ht="12.75">
      <c r="A85" s="69">
        <f>IF('2 - Subpopulation Inventory'!A88&lt;&gt;"",'2 - Subpopulation Inventory'!A88,"")</f>
      </c>
      <c r="B85" s="148">
        <f>IF('2 - Subpopulation Inventory'!B88&lt;&gt;"",'2 - Subpopulation Inventory'!B88,"")</f>
      </c>
      <c r="C85" s="70">
        <f>IF('2 - Subpopulation Inventory'!C88&lt;&gt;"",'2 - Subpopulation Inventory'!C88,"")</f>
      </c>
      <c r="D85" s="70">
        <f>IF('2 - Subpopulation Inventory'!D88&lt;&gt;"",'2 - Subpopulation Inventory'!D88,"")</f>
      </c>
      <c r="E85" s="71">
        <f>IF('2 - Subpopulation Inventory'!E88&lt;&gt;"",'2 - Subpopulation Inventory'!E88,"")</f>
      </c>
      <c r="F85" s="76"/>
      <c r="G85" s="73">
        <f>(IF('2 - Subpopulation Inventory'!G88&lt;&gt;"",('2 - Subpopulation Inventory'!G88)*('2 - Subpopulation Inventory'!$D88/'2 - Subpopulation Inventory'!$E88),""))</f>
      </c>
      <c r="H85" s="74">
        <f>(IF('2 - Subpopulation Inventory'!H88&lt;&gt;"",('2 - Subpopulation Inventory'!H88)*('2 - Subpopulation Inventory'!$D88/'2 - Subpopulation Inventory'!$E88),""))</f>
      </c>
      <c r="I85" s="74">
        <f>(IF('2 - Subpopulation Inventory'!I88&lt;&gt;"",('2 - Subpopulation Inventory'!I88)*('2 - Subpopulation Inventory'!$D88/'2 - Subpopulation Inventory'!$E88),""))</f>
      </c>
      <c r="J85" s="74">
        <f>(IF('2 - Subpopulation Inventory'!J88&lt;&gt;"",('2 - Subpopulation Inventory'!J88)*('2 - Subpopulation Inventory'!$D88/'2 - Subpopulation Inventory'!$E88),""))</f>
      </c>
      <c r="K85" s="74">
        <f>(IF('2 - Subpopulation Inventory'!K88&lt;&gt;"",('2 - Subpopulation Inventory'!K88)*('2 - Subpopulation Inventory'!$D88/'2 - Subpopulation Inventory'!$E88),""))</f>
      </c>
      <c r="L85" s="74">
        <f>(IF('2 - Subpopulation Inventory'!L88&lt;&gt;"",('2 - Subpopulation Inventory'!L88)*('2 - Subpopulation Inventory'!$D88/'2 - Subpopulation Inventory'!$E88),""))</f>
      </c>
      <c r="M85" s="75">
        <f>(IF('2 - Subpopulation Inventory'!M88&lt;&gt;"",('2 - Subpopulation Inventory'!M88)*('2 - Subpopulation Inventory'!$D88/'2 - Subpopulation Inventory'!$E88),""))</f>
      </c>
    </row>
    <row r="86" spans="1:13" ht="12.75">
      <c r="A86" s="69">
        <f>IF('2 - Subpopulation Inventory'!A89&lt;&gt;"",'2 - Subpopulation Inventory'!A89,"")</f>
      </c>
      <c r="B86" s="148">
        <f>IF('2 - Subpopulation Inventory'!B89&lt;&gt;"",'2 - Subpopulation Inventory'!B89,"")</f>
      </c>
      <c r="C86" s="70">
        <f>IF('2 - Subpopulation Inventory'!C89&lt;&gt;"",'2 - Subpopulation Inventory'!C89,"")</f>
      </c>
      <c r="D86" s="70">
        <f>IF('2 - Subpopulation Inventory'!D89&lt;&gt;"",'2 - Subpopulation Inventory'!D89,"")</f>
      </c>
      <c r="E86" s="71">
        <f>IF('2 - Subpopulation Inventory'!E89&lt;&gt;"",'2 - Subpopulation Inventory'!E89,"")</f>
      </c>
      <c r="F86" s="76"/>
      <c r="G86" s="73">
        <f>(IF('2 - Subpopulation Inventory'!G89&lt;&gt;"",('2 - Subpopulation Inventory'!G89)*('2 - Subpopulation Inventory'!$D89/'2 - Subpopulation Inventory'!$E89),""))</f>
      </c>
      <c r="H86" s="74">
        <f>(IF('2 - Subpopulation Inventory'!H89&lt;&gt;"",('2 - Subpopulation Inventory'!H89)*('2 - Subpopulation Inventory'!$D89/'2 - Subpopulation Inventory'!$E89),""))</f>
      </c>
      <c r="I86" s="74">
        <f>(IF('2 - Subpopulation Inventory'!I89&lt;&gt;"",('2 - Subpopulation Inventory'!I89)*('2 - Subpopulation Inventory'!$D89/'2 - Subpopulation Inventory'!$E89),""))</f>
      </c>
      <c r="J86" s="74">
        <f>(IF('2 - Subpopulation Inventory'!J89&lt;&gt;"",('2 - Subpopulation Inventory'!J89)*('2 - Subpopulation Inventory'!$D89/'2 - Subpopulation Inventory'!$E89),""))</f>
      </c>
      <c r="K86" s="74">
        <f>(IF('2 - Subpopulation Inventory'!K89&lt;&gt;"",('2 - Subpopulation Inventory'!K89)*('2 - Subpopulation Inventory'!$D89/'2 - Subpopulation Inventory'!$E89),""))</f>
      </c>
      <c r="L86" s="74">
        <f>(IF('2 - Subpopulation Inventory'!L89&lt;&gt;"",('2 - Subpopulation Inventory'!L89)*('2 - Subpopulation Inventory'!$D89/'2 - Subpopulation Inventory'!$E89),""))</f>
      </c>
      <c r="M86" s="75">
        <f>(IF('2 - Subpopulation Inventory'!M89&lt;&gt;"",('2 - Subpopulation Inventory'!M89)*('2 - Subpopulation Inventory'!$D89/'2 - Subpopulation Inventory'!$E89),""))</f>
      </c>
    </row>
    <row r="87" spans="1:13" ht="12.75">
      <c r="A87" s="69">
        <f>IF('2 - Subpopulation Inventory'!A90&lt;&gt;"",'2 - Subpopulation Inventory'!A90,"")</f>
      </c>
      <c r="B87" s="148">
        <f>IF('2 - Subpopulation Inventory'!B90&lt;&gt;"",'2 - Subpopulation Inventory'!B90,"")</f>
      </c>
      <c r="C87" s="70">
        <f>IF('2 - Subpopulation Inventory'!C90&lt;&gt;"",'2 - Subpopulation Inventory'!C90,"")</f>
      </c>
      <c r="D87" s="70">
        <f>IF('2 - Subpopulation Inventory'!D90&lt;&gt;"",'2 - Subpopulation Inventory'!D90,"")</f>
      </c>
      <c r="E87" s="71">
        <f>IF('2 - Subpopulation Inventory'!E90&lt;&gt;"",'2 - Subpopulation Inventory'!E90,"")</f>
      </c>
      <c r="F87" s="76"/>
      <c r="G87" s="73">
        <f>(IF('2 - Subpopulation Inventory'!G90&lt;&gt;"",('2 - Subpopulation Inventory'!G90)*('2 - Subpopulation Inventory'!$D90/'2 - Subpopulation Inventory'!$E90),""))</f>
      </c>
      <c r="H87" s="74">
        <f>(IF('2 - Subpopulation Inventory'!H90&lt;&gt;"",('2 - Subpopulation Inventory'!H90)*('2 - Subpopulation Inventory'!$D90/'2 - Subpopulation Inventory'!$E90),""))</f>
      </c>
      <c r="I87" s="74">
        <f>(IF('2 - Subpopulation Inventory'!I90&lt;&gt;"",('2 - Subpopulation Inventory'!I90)*('2 - Subpopulation Inventory'!$D90/'2 - Subpopulation Inventory'!$E90),""))</f>
      </c>
      <c r="J87" s="74">
        <f>(IF('2 - Subpopulation Inventory'!J90&lt;&gt;"",('2 - Subpopulation Inventory'!J90)*('2 - Subpopulation Inventory'!$D90/'2 - Subpopulation Inventory'!$E90),""))</f>
      </c>
      <c r="K87" s="74">
        <f>(IF('2 - Subpopulation Inventory'!K90&lt;&gt;"",('2 - Subpopulation Inventory'!K90)*('2 - Subpopulation Inventory'!$D90/'2 - Subpopulation Inventory'!$E90),""))</f>
      </c>
      <c r="L87" s="74">
        <f>(IF('2 - Subpopulation Inventory'!L90&lt;&gt;"",('2 - Subpopulation Inventory'!L90)*('2 - Subpopulation Inventory'!$D90/'2 - Subpopulation Inventory'!$E90),""))</f>
      </c>
      <c r="M87" s="75">
        <f>(IF('2 - Subpopulation Inventory'!M90&lt;&gt;"",('2 - Subpopulation Inventory'!M90)*('2 - Subpopulation Inventory'!$D90/'2 - Subpopulation Inventory'!$E90),""))</f>
      </c>
    </row>
    <row r="88" spans="1:13" ht="12.75">
      <c r="A88" s="69">
        <f>IF('2 - Subpopulation Inventory'!A91&lt;&gt;"",'2 - Subpopulation Inventory'!A91,"")</f>
      </c>
      <c r="B88" s="148">
        <f>IF('2 - Subpopulation Inventory'!B91&lt;&gt;"",'2 - Subpopulation Inventory'!B91,"")</f>
      </c>
      <c r="C88" s="70">
        <f>IF('2 - Subpopulation Inventory'!C91&lt;&gt;"",'2 - Subpopulation Inventory'!C91,"")</f>
      </c>
      <c r="D88" s="70">
        <f>IF('2 - Subpopulation Inventory'!D91&lt;&gt;"",'2 - Subpopulation Inventory'!D91,"")</f>
      </c>
      <c r="E88" s="71">
        <f>IF('2 - Subpopulation Inventory'!E91&lt;&gt;"",'2 - Subpopulation Inventory'!E91,"")</f>
      </c>
      <c r="F88" s="76"/>
      <c r="G88" s="73">
        <f>(IF('2 - Subpopulation Inventory'!G91&lt;&gt;"",('2 - Subpopulation Inventory'!G91)*('2 - Subpopulation Inventory'!$D91/'2 - Subpopulation Inventory'!$E91),""))</f>
      </c>
      <c r="H88" s="74">
        <f>(IF('2 - Subpopulation Inventory'!H91&lt;&gt;"",('2 - Subpopulation Inventory'!H91)*('2 - Subpopulation Inventory'!$D91/'2 - Subpopulation Inventory'!$E91),""))</f>
      </c>
      <c r="I88" s="74">
        <f>(IF('2 - Subpopulation Inventory'!I91&lt;&gt;"",('2 - Subpopulation Inventory'!I91)*('2 - Subpopulation Inventory'!$D91/'2 - Subpopulation Inventory'!$E91),""))</f>
      </c>
      <c r="J88" s="74">
        <f>(IF('2 - Subpopulation Inventory'!J91&lt;&gt;"",('2 - Subpopulation Inventory'!J91)*('2 - Subpopulation Inventory'!$D91/'2 - Subpopulation Inventory'!$E91),""))</f>
      </c>
      <c r="K88" s="74">
        <f>(IF('2 - Subpopulation Inventory'!K91&lt;&gt;"",('2 - Subpopulation Inventory'!K91)*('2 - Subpopulation Inventory'!$D91/'2 - Subpopulation Inventory'!$E91),""))</f>
      </c>
      <c r="L88" s="74">
        <f>(IF('2 - Subpopulation Inventory'!L91&lt;&gt;"",('2 - Subpopulation Inventory'!L91)*('2 - Subpopulation Inventory'!$D91/'2 - Subpopulation Inventory'!$E91),""))</f>
      </c>
      <c r="M88" s="75">
        <f>(IF('2 - Subpopulation Inventory'!M91&lt;&gt;"",('2 - Subpopulation Inventory'!M91)*('2 - Subpopulation Inventory'!$D91/'2 - Subpopulation Inventory'!$E91),""))</f>
      </c>
    </row>
    <row r="89" spans="1:13" ht="12.75">
      <c r="A89" s="69">
        <f>IF('2 - Subpopulation Inventory'!A92&lt;&gt;"",'2 - Subpopulation Inventory'!A92,"")</f>
      </c>
      <c r="B89" s="148">
        <f>IF('2 - Subpopulation Inventory'!B92&lt;&gt;"",'2 - Subpopulation Inventory'!B92,"")</f>
      </c>
      <c r="C89" s="70">
        <f>IF('2 - Subpopulation Inventory'!C92&lt;&gt;"",'2 - Subpopulation Inventory'!C92,"")</f>
      </c>
      <c r="D89" s="70">
        <f>IF('2 - Subpopulation Inventory'!D92&lt;&gt;"",'2 - Subpopulation Inventory'!D92,"")</f>
      </c>
      <c r="E89" s="71">
        <f>IF('2 - Subpopulation Inventory'!E92&lt;&gt;"",'2 - Subpopulation Inventory'!E92,"")</f>
      </c>
      <c r="F89" s="76"/>
      <c r="G89" s="73">
        <f>(IF('2 - Subpopulation Inventory'!G92&lt;&gt;"",('2 - Subpopulation Inventory'!G92)*('2 - Subpopulation Inventory'!$D92/'2 - Subpopulation Inventory'!$E92),""))</f>
      </c>
      <c r="H89" s="74">
        <f>(IF('2 - Subpopulation Inventory'!H92&lt;&gt;"",('2 - Subpopulation Inventory'!H92)*('2 - Subpopulation Inventory'!$D92/'2 - Subpopulation Inventory'!$E92),""))</f>
      </c>
      <c r="I89" s="74">
        <f>(IF('2 - Subpopulation Inventory'!I92&lt;&gt;"",('2 - Subpopulation Inventory'!I92)*('2 - Subpopulation Inventory'!$D92/'2 - Subpopulation Inventory'!$E92),""))</f>
      </c>
      <c r="J89" s="74">
        <f>(IF('2 - Subpopulation Inventory'!J92&lt;&gt;"",('2 - Subpopulation Inventory'!J92)*('2 - Subpopulation Inventory'!$D92/'2 - Subpopulation Inventory'!$E92),""))</f>
      </c>
      <c r="K89" s="74">
        <f>(IF('2 - Subpopulation Inventory'!K92&lt;&gt;"",('2 - Subpopulation Inventory'!K92)*('2 - Subpopulation Inventory'!$D92/'2 - Subpopulation Inventory'!$E92),""))</f>
      </c>
      <c r="L89" s="74">
        <f>(IF('2 - Subpopulation Inventory'!L92&lt;&gt;"",('2 - Subpopulation Inventory'!L92)*('2 - Subpopulation Inventory'!$D92/'2 - Subpopulation Inventory'!$E92),""))</f>
      </c>
      <c r="M89" s="75">
        <f>(IF('2 - Subpopulation Inventory'!M92&lt;&gt;"",('2 - Subpopulation Inventory'!M92)*('2 - Subpopulation Inventory'!$D92/'2 - Subpopulation Inventory'!$E92),""))</f>
      </c>
    </row>
    <row r="90" spans="1:13" ht="12.75">
      <c r="A90" s="69">
        <f>IF('2 - Subpopulation Inventory'!A93&lt;&gt;"",'2 - Subpopulation Inventory'!A93,"")</f>
      </c>
      <c r="B90" s="148">
        <f>IF('2 - Subpopulation Inventory'!B93&lt;&gt;"",'2 - Subpopulation Inventory'!B93,"")</f>
      </c>
      <c r="C90" s="70">
        <f>IF('2 - Subpopulation Inventory'!C93&lt;&gt;"",'2 - Subpopulation Inventory'!C93,"")</f>
      </c>
      <c r="D90" s="70">
        <f>IF('2 - Subpopulation Inventory'!D93&lt;&gt;"",'2 - Subpopulation Inventory'!D93,"")</f>
      </c>
      <c r="E90" s="71">
        <f>IF('2 - Subpopulation Inventory'!E93&lt;&gt;"",'2 - Subpopulation Inventory'!E93,"")</f>
      </c>
      <c r="F90" s="76"/>
      <c r="G90" s="73">
        <f>(IF('2 - Subpopulation Inventory'!G93&lt;&gt;"",('2 - Subpopulation Inventory'!G93)*('2 - Subpopulation Inventory'!$D93/'2 - Subpopulation Inventory'!$E93),""))</f>
      </c>
      <c r="H90" s="74">
        <f>(IF('2 - Subpopulation Inventory'!H93&lt;&gt;"",('2 - Subpopulation Inventory'!H93)*('2 - Subpopulation Inventory'!$D93/'2 - Subpopulation Inventory'!$E93),""))</f>
      </c>
      <c r="I90" s="74">
        <f>(IF('2 - Subpopulation Inventory'!I93&lt;&gt;"",('2 - Subpopulation Inventory'!I93)*('2 - Subpopulation Inventory'!$D93/'2 - Subpopulation Inventory'!$E93),""))</f>
      </c>
      <c r="J90" s="74">
        <f>(IF('2 - Subpopulation Inventory'!J93&lt;&gt;"",('2 - Subpopulation Inventory'!J93)*('2 - Subpopulation Inventory'!$D93/'2 - Subpopulation Inventory'!$E93),""))</f>
      </c>
      <c r="K90" s="74">
        <f>(IF('2 - Subpopulation Inventory'!K93&lt;&gt;"",('2 - Subpopulation Inventory'!K93)*('2 - Subpopulation Inventory'!$D93/'2 - Subpopulation Inventory'!$E93),""))</f>
      </c>
      <c r="L90" s="74">
        <f>(IF('2 - Subpopulation Inventory'!L93&lt;&gt;"",('2 - Subpopulation Inventory'!L93)*('2 - Subpopulation Inventory'!$D93/'2 - Subpopulation Inventory'!$E93),""))</f>
      </c>
      <c r="M90" s="75">
        <f>(IF('2 - Subpopulation Inventory'!M93&lt;&gt;"",('2 - Subpopulation Inventory'!M93)*('2 - Subpopulation Inventory'!$D93/'2 - Subpopulation Inventory'!$E93),""))</f>
      </c>
    </row>
    <row r="91" spans="1:13" ht="12.75">
      <c r="A91" s="69">
        <f>IF('2 - Subpopulation Inventory'!A94&lt;&gt;"",'2 - Subpopulation Inventory'!A94,"")</f>
      </c>
      <c r="B91" s="148">
        <f>IF('2 - Subpopulation Inventory'!B94&lt;&gt;"",'2 - Subpopulation Inventory'!B94,"")</f>
      </c>
      <c r="C91" s="70">
        <f>IF('2 - Subpopulation Inventory'!C94&lt;&gt;"",'2 - Subpopulation Inventory'!C94,"")</f>
      </c>
      <c r="D91" s="70">
        <f>IF('2 - Subpopulation Inventory'!D94&lt;&gt;"",'2 - Subpopulation Inventory'!D94,"")</f>
      </c>
      <c r="E91" s="71">
        <f>IF('2 - Subpopulation Inventory'!E94&lt;&gt;"",'2 - Subpopulation Inventory'!E94,"")</f>
      </c>
      <c r="F91" s="76"/>
      <c r="G91" s="73">
        <f>(IF('2 - Subpopulation Inventory'!G94&lt;&gt;"",('2 - Subpopulation Inventory'!G94)*('2 - Subpopulation Inventory'!$D94/'2 - Subpopulation Inventory'!$E94),""))</f>
      </c>
      <c r="H91" s="74">
        <f>(IF('2 - Subpopulation Inventory'!H94&lt;&gt;"",('2 - Subpopulation Inventory'!H94)*('2 - Subpopulation Inventory'!$D94/'2 - Subpopulation Inventory'!$E94),""))</f>
      </c>
      <c r="I91" s="74">
        <f>(IF('2 - Subpopulation Inventory'!I94&lt;&gt;"",('2 - Subpopulation Inventory'!I94)*('2 - Subpopulation Inventory'!$D94/'2 - Subpopulation Inventory'!$E94),""))</f>
      </c>
      <c r="J91" s="74">
        <f>(IF('2 - Subpopulation Inventory'!J94&lt;&gt;"",('2 - Subpopulation Inventory'!J94)*('2 - Subpopulation Inventory'!$D94/'2 - Subpopulation Inventory'!$E94),""))</f>
      </c>
      <c r="K91" s="74">
        <f>(IF('2 - Subpopulation Inventory'!K94&lt;&gt;"",('2 - Subpopulation Inventory'!K94)*('2 - Subpopulation Inventory'!$D94/'2 - Subpopulation Inventory'!$E94),""))</f>
      </c>
      <c r="L91" s="74">
        <f>(IF('2 - Subpopulation Inventory'!L94&lt;&gt;"",('2 - Subpopulation Inventory'!L94)*('2 - Subpopulation Inventory'!$D94/'2 - Subpopulation Inventory'!$E94),""))</f>
      </c>
      <c r="M91" s="75">
        <f>(IF('2 - Subpopulation Inventory'!M94&lt;&gt;"",('2 - Subpopulation Inventory'!M94)*('2 - Subpopulation Inventory'!$D94/'2 - Subpopulation Inventory'!$E94),""))</f>
      </c>
    </row>
    <row r="92" spans="1:13" ht="12.75">
      <c r="A92" s="69">
        <f>IF('2 - Subpopulation Inventory'!A95&lt;&gt;"",'2 - Subpopulation Inventory'!A95,"")</f>
      </c>
      <c r="B92" s="148">
        <f>IF('2 - Subpopulation Inventory'!B95&lt;&gt;"",'2 - Subpopulation Inventory'!B95,"")</f>
      </c>
      <c r="C92" s="70">
        <f>IF('2 - Subpopulation Inventory'!C95&lt;&gt;"",'2 - Subpopulation Inventory'!C95,"")</f>
      </c>
      <c r="D92" s="70">
        <f>IF('2 - Subpopulation Inventory'!D95&lt;&gt;"",'2 - Subpopulation Inventory'!D95,"")</f>
      </c>
      <c r="E92" s="71">
        <f>IF('2 - Subpopulation Inventory'!E95&lt;&gt;"",'2 - Subpopulation Inventory'!E95,"")</f>
      </c>
      <c r="F92" s="76"/>
      <c r="G92" s="73">
        <f>(IF('2 - Subpopulation Inventory'!G95&lt;&gt;"",('2 - Subpopulation Inventory'!G95)*('2 - Subpopulation Inventory'!$D95/'2 - Subpopulation Inventory'!$E95),""))</f>
      </c>
      <c r="H92" s="74">
        <f>(IF('2 - Subpopulation Inventory'!H95&lt;&gt;"",('2 - Subpopulation Inventory'!H95)*('2 - Subpopulation Inventory'!$D95/'2 - Subpopulation Inventory'!$E95),""))</f>
      </c>
      <c r="I92" s="74">
        <f>(IF('2 - Subpopulation Inventory'!I95&lt;&gt;"",('2 - Subpopulation Inventory'!I95)*('2 - Subpopulation Inventory'!$D95/'2 - Subpopulation Inventory'!$E95),""))</f>
      </c>
      <c r="J92" s="74">
        <f>(IF('2 - Subpopulation Inventory'!J95&lt;&gt;"",('2 - Subpopulation Inventory'!J95)*('2 - Subpopulation Inventory'!$D95/'2 - Subpopulation Inventory'!$E95),""))</f>
      </c>
      <c r="K92" s="74">
        <f>(IF('2 - Subpopulation Inventory'!K95&lt;&gt;"",('2 - Subpopulation Inventory'!K95)*('2 - Subpopulation Inventory'!$D95/'2 - Subpopulation Inventory'!$E95),""))</f>
      </c>
      <c r="L92" s="74">
        <f>(IF('2 - Subpopulation Inventory'!L95&lt;&gt;"",('2 - Subpopulation Inventory'!L95)*('2 - Subpopulation Inventory'!$D95/'2 - Subpopulation Inventory'!$E95),""))</f>
      </c>
      <c r="M92" s="75">
        <f>(IF('2 - Subpopulation Inventory'!M95&lt;&gt;"",('2 - Subpopulation Inventory'!M95)*('2 - Subpopulation Inventory'!$D95/'2 - Subpopulation Inventory'!$E95),""))</f>
      </c>
    </row>
    <row r="93" spans="1:13" ht="12.75">
      <c r="A93" s="69">
        <f>IF('2 - Subpopulation Inventory'!A96&lt;&gt;"",'2 - Subpopulation Inventory'!A96,"")</f>
      </c>
      <c r="B93" s="148">
        <f>IF('2 - Subpopulation Inventory'!B96&lt;&gt;"",'2 - Subpopulation Inventory'!B96,"")</f>
      </c>
      <c r="C93" s="70">
        <f>IF('2 - Subpopulation Inventory'!C96&lt;&gt;"",'2 - Subpopulation Inventory'!C96,"")</f>
      </c>
      <c r="D93" s="70">
        <f>IF('2 - Subpopulation Inventory'!D96&lt;&gt;"",'2 - Subpopulation Inventory'!D96,"")</f>
      </c>
      <c r="E93" s="71">
        <f>IF('2 - Subpopulation Inventory'!E96&lt;&gt;"",'2 - Subpopulation Inventory'!E96,"")</f>
      </c>
      <c r="F93" s="76"/>
      <c r="G93" s="73">
        <f>(IF('2 - Subpopulation Inventory'!G96&lt;&gt;"",('2 - Subpopulation Inventory'!G96)*('2 - Subpopulation Inventory'!$D96/'2 - Subpopulation Inventory'!$E96),""))</f>
      </c>
      <c r="H93" s="74">
        <f>(IF('2 - Subpopulation Inventory'!H96&lt;&gt;"",('2 - Subpopulation Inventory'!H96)*('2 - Subpopulation Inventory'!$D96/'2 - Subpopulation Inventory'!$E96),""))</f>
      </c>
      <c r="I93" s="74">
        <f>(IF('2 - Subpopulation Inventory'!I96&lt;&gt;"",('2 - Subpopulation Inventory'!I96)*('2 - Subpopulation Inventory'!$D96/'2 - Subpopulation Inventory'!$E96),""))</f>
      </c>
      <c r="J93" s="74">
        <f>(IF('2 - Subpopulation Inventory'!J96&lt;&gt;"",('2 - Subpopulation Inventory'!J96)*('2 - Subpopulation Inventory'!$D96/'2 - Subpopulation Inventory'!$E96),""))</f>
      </c>
      <c r="K93" s="74">
        <f>(IF('2 - Subpopulation Inventory'!K96&lt;&gt;"",('2 - Subpopulation Inventory'!K96)*('2 - Subpopulation Inventory'!$D96/'2 - Subpopulation Inventory'!$E96),""))</f>
      </c>
      <c r="L93" s="74">
        <f>(IF('2 - Subpopulation Inventory'!L96&lt;&gt;"",('2 - Subpopulation Inventory'!L96)*('2 - Subpopulation Inventory'!$D96/'2 - Subpopulation Inventory'!$E96),""))</f>
      </c>
      <c r="M93" s="75">
        <f>(IF('2 - Subpopulation Inventory'!M96&lt;&gt;"",('2 - Subpopulation Inventory'!M96)*('2 - Subpopulation Inventory'!$D96/'2 - Subpopulation Inventory'!$E96),""))</f>
      </c>
    </row>
    <row r="94" spans="1:13" ht="12.75">
      <c r="A94" s="69">
        <f>IF('2 - Subpopulation Inventory'!A97&lt;&gt;"",'2 - Subpopulation Inventory'!A97,"")</f>
      </c>
      <c r="B94" s="148">
        <f>IF('2 - Subpopulation Inventory'!B97&lt;&gt;"",'2 - Subpopulation Inventory'!B97,"")</f>
      </c>
      <c r="C94" s="70">
        <f>IF('2 - Subpopulation Inventory'!C97&lt;&gt;"",'2 - Subpopulation Inventory'!C97,"")</f>
      </c>
      <c r="D94" s="70">
        <f>IF('2 - Subpopulation Inventory'!D97&lt;&gt;"",'2 - Subpopulation Inventory'!D97,"")</f>
      </c>
      <c r="E94" s="71">
        <f>IF('2 - Subpopulation Inventory'!E97&lt;&gt;"",'2 - Subpopulation Inventory'!E97,"")</f>
      </c>
      <c r="F94" s="76"/>
      <c r="G94" s="73">
        <f>(IF('2 - Subpopulation Inventory'!G97&lt;&gt;"",('2 - Subpopulation Inventory'!G97)*('2 - Subpopulation Inventory'!$D97/'2 - Subpopulation Inventory'!$E97),""))</f>
      </c>
      <c r="H94" s="74">
        <f>(IF('2 - Subpopulation Inventory'!H97&lt;&gt;"",('2 - Subpopulation Inventory'!H97)*('2 - Subpopulation Inventory'!$D97/'2 - Subpopulation Inventory'!$E97),""))</f>
      </c>
      <c r="I94" s="74">
        <f>(IF('2 - Subpopulation Inventory'!I97&lt;&gt;"",('2 - Subpopulation Inventory'!I97)*('2 - Subpopulation Inventory'!$D97/'2 - Subpopulation Inventory'!$E97),""))</f>
      </c>
      <c r="J94" s="74">
        <f>(IF('2 - Subpopulation Inventory'!J97&lt;&gt;"",('2 - Subpopulation Inventory'!J97)*('2 - Subpopulation Inventory'!$D97/'2 - Subpopulation Inventory'!$E97),""))</f>
      </c>
      <c r="K94" s="74">
        <f>(IF('2 - Subpopulation Inventory'!K97&lt;&gt;"",('2 - Subpopulation Inventory'!K97)*('2 - Subpopulation Inventory'!$D97/'2 - Subpopulation Inventory'!$E97),""))</f>
      </c>
      <c r="L94" s="74">
        <f>(IF('2 - Subpopulation Inventory'!L97&lt;&gt;"",('2 - Subpopulation Inventory'!L97)*('2 - Subpopulation Inventory'!$D97/'2 - Subpopulation Inventory'!$E97),""))</f>
      </c>
      <c r="M94" s="75">
        <f>(IF('2 - Subpopulation Inventory'!M97&lt;&gt;"",('2 - Subpopulation Inventory'!M97)*('2 - Subpopulation Inventory'!$D97/'2 - Subpopulation Inventory'!$E97),""))</f>
      </c>
    </row>
    <row r="95" spans="1:13" ht="12.75">
      <c r="A95" s="69">
        <f>IF('2 - Subpopulation Inventory'!A98&lt;&gt;"",'2 - Subpopulation Inventory'!A98,"")</f>
      </c>
      <c r="B95" s="148">
        <f>IF('2 - Subpopulation Inventory'!B98&lt;&gt;"",'2 - Subpopulation Inventory'!B98,"")</f>
      </c>
      <c r="C95" s="70">
        <f>IF('2 - Subpopulation Inventory'!C98&lt;&gt;"",'2 - Subpopulation Inventory'!C98,"")</f>
      </c>
      <c r="D95" s="70">
        <f>IF('2 - Subpopulation Inventory'!D98&lt;&gt;"",'2 - Subpopulation Inventory'!D98,"")</f>
      </c>
      <c r="E95" s="71">
        <f>IF('2 - Subpopulation Inventory'!E98&lt;&gt;"",'2 - Subpopulation Inventory'!E98,"")</f>
      </c>
      <c r="F95" s="76"/>
      <c r="G95" s="73">
        <f>(IF('2 - Subpopulation Inventory'!G98&lt;&gt;"",('2 - Subpopulation Inventory'!G98)*('2 - Subpopulation Inventory'!$D98/'2 - Subpopulation Inventory'!$E98),""))</f>
      </c>
      <c r="H95" s="74">
        <f>(IF('2 - Subpopulation Inventory'!H98&lt;&gt;"",('2 - Subpopulation Inventory'!H98)*('2 - Subpopulation Inventory'!$D98/'2 - Subpopulation Inventory'!$E98),""))</f>
      </c>
      <c r="I95" s="74">
        <f>(IF('2 - Subpopulation Inventory'!I98&lt;&gt;"",('2 - Subpopulation Inventory'!I98)*('2 - Subpopulation Inventory'!$D98/'2 - Subpopulation Inventory'!$E98),""))</f>
      </c>
      <c r="J95" s="74">
        <f>(IF('2 - Subpopulation Inventory'!J98&lt;&gt;"",('2 - Subpopulation Inventory'!J98)*('2 - Subpopulation Inventory'!$D98/'2 - Subpopulation Inventory'!$E98),""))</f>
      </c>
      <c r="K95" s="74">
        <f>(IF('2 - Subpopulation Inventory'!K98&lt;&gt;"",('2 - Subpopulation Inventory'!K98)*('2 - Subpopulation Inventory'!$D98/'2 - Subpopulation Inventory'!$E98),""))</f>
      </c>
      <c r="L95" s="74">
        <f>(IF('2 - Subpopulation Inventory'!L98&lt;&gt;"",('2 - Subpopulation Inventory'!L98)*('2 - Subpopulation Inventory'!$D98/'2 - Subpopulation Inventory'!$E98),""))</f>
      </c>
      <c r="M95" s="75">
        <f>(IF('2 - Subpopulation Inventory'!M98&lt;&gt;"",('2 - Subpopulation Inventory'!M98)*('2 - Subpopulation Inventory'!$D98/'2 - Subpopulation Inventory'!$E98),""))</f>
      </c>
    </row>
    <row r="96" spans="1:13" ht="12.75">
      <c r="A96" s="69">
        <f>IF('2 - Subpopulation Inventory'!A99&lt;&gt;"",'2 - Subpopulation Inventory'!A99,"")</f>
      </c>
      <c r="B96" s="148">
        <f>IF('2 - Subpopulation Inventory'!B99&lt;&gt;"",'2 - Subpopulation Inventory'!B99,"")</f>
      </c>
      <c r="C96" s="70">
        <f>IF('2 - Subpopulation Inventory'!C99&lt;&gt;"",'2 - Subpopulation Inventory'!C99,"")</f>
      </c>
      <c r="D96" s="70">
        <f>IF('2 - Subpopulation Inventory'!D99&lt;&gt;"",'2 - Subpopulation Inventory'!D99,"")</f>
      </c>
      <c r="E96" s="71">
        <f>IF('2 - Subpopulation Inventory'!E99&lt;&gt;"",'2 - Subpopulation Inventory'!E99,"")</f>
      </c>
      <c r="F96" s="76"/>
      <c r="G96" s="73">
        <f>(IF('2 - Subpopulation Inventory'!G99&lt;&gt;"",('2 - Subpopulation Inventory'!G99)*('2 - Subpopulation Inventory'!$D99/'2 - Subpopulation Inventory'!$E99),""))</f>
      </c>
      <c r="H96" s="74">
        <f>(IF('2 - Subpopulation Inventory'!H99&lt;&gt;"",('2 - Subpopulation Inventory'!H99)*('2 - Subpopulation Inventory'!$D99/'2 - Subpopulation Inventory'!$E99),""))</f>
      </c>
      <c r="I96" s="74">
        <f>(IF('2 - Subpopulation Inventory'!I99&lt;&gt;"",('2 - Subpopulation Inventory'!I99)*('2 - Subpopulation Inventory'!$D99/'2 - Subpopulation Inventory'!$E99),""))</f>
      </c>
      <c r="J96" s="74">
        <f>(IF('2 - Subpopulation Inventory'!J99&lt;&gt;"",('2 - Subpopulation Inventory'!J99)*('2 - Subpopulation Inventory'!$D99/'2 - Subpopulation Inventory'!$E99),""))</f>
      </c>
      <c r="K96" s="74">
        <f>(IF('2 - Subpopulation Inventory'!K99&lt;&gt;"",('2 - Subpopulation Inventory'!K99)*('2 - Subpopulation Inventory'!$D99/'2 - Subpopulation Inventory'!$E99),""))</f>
      </c>
      <c r="L96" s="74">
        <f>(IF('2 - Subpopulation Inventory'!L99&lt;&gt;"",('2 - Subpopulation Inventory'!L99)*('2 - Subpopulation Inventory'!$D99/'2 - Subpopulation Inventory'!$E99),""))</f>
      </c>
      <c r="M96" s="75">
        <f>(IF('2 - Subpopulation Inventory'!M99&lt;&gt;"",('2 - Subpopulation Inventory'!M99)*('2 - Subpopulation Inventory'!$D99/'2 - Subpopulation Inventory'!$E99),""))</f>
      </c>
    </row>
    <row r="97" spans="1:13" ht="12.75">
      <c r="A97" s="69">
        <f>IF('2 - Subpopulation Inventory'!A100&lt;&gt;"",'2 - Subpopulation Inventory'!A100,"")</f>
      </c>
      <c r="B97" s="148">
        <f>IF('2 - Subpopulation Inventory'!B100&lt;&gt;"",'2 - Subpopulation Inventory'!B100,"")</f>
      </c>
      <c r="C97" s="70">
        <f>IF('2 - Subpopulation Inventory'!C100&lt;&gt;"",'2 - Subpopulation Inventory'!C100,"")</f>
      </c>
      <c r="D97" s="70">
        <f>IF('2 - Subpopulation Inventory'!D100&lt;&gt;"",'2 - Subpopulation Inventory'!D100,"")</f>
      </c>
      <c r="E97" s="71">
        <f>IF('2 - Subpopulation Inventory'!E100&lt;&gt;"",'2 - Subpopulation Inventory'!E100,"")</f>
      </c>
      <c r="F97" s="76"/>
      <c r="G97" s="73">
        <f>(IF('2 - Subpopulation Inventory'!G100&lt;&gt;"",('2 - Subpopulation Inventory'!G100)*('2 - Subpopulation Inventory'!$D100/'2 - Subpopulation Inventory'!$E100),""))</f>
      </c>
      <c r="H97" s="74">
        <f>(IF('2 - Subpopulation Inventory'!H100&lt;&gt;"",('2 - Subpopulation Inventory'!H100)*('2 - Subpopulation Inventory'!$D100/'2 - Subpopulation Inventory'!$E100),""))</f>
      </c>
      <c r="I97" s="74">
        <f>(IF('2 - Subpopulation Inventory'!I100&lt;&gt;"",('2 - Subpopulation Inventory'!I100)*('2 - Subpopulation Inventory'!$D100/'2 - Subpopulation Inventory'!$E100),""))</f>
      </c>
      <c r="J97" s="74">
        <f>(IF('2 - Subpopulation Inventory'!J100&lt;&gt;"",('2 - Subpopulation Inventory'!J100)*('2 - Subpopulation Inventory'!$D100/'2 - Subpopulation Inventory'!$E100),""))</f>
      </c>
      <c r="K97" s="74">
        <f>(IF('2 - Subpopulation Inventory'!K100&lt;&gt;"",('2 - Subpopulation Inventory'!K100)*('2 - Subpopulation Inventory'!$D100/'2 - Subpopulation Inventory'!$E100),""))</f>
      </c>
      <c r="L97" s="74">
        <f>(IF('2 - Subpopulation Inventory'!L100&lt;&gt;"",('2 - Subpopulation Inventory'!L100)*('2 - Subpopulation Inventory'!$D100/'2 - Subpopulation Inventory'!$E100),""))</f>
      </c>
      <c r="M97" s="75">
        <f>(IF('2 - Subpopulation Inventory'!M100&lt;&gt;"",('2 - Subpopulation Inventory'!M100)*('2 - Subpopulation Inventory'!$D100/'2 - Subpopulation Inventory'!$E100),""))</f>
      </c>
    </row>
    <row r="98" spans="1:13" ht="12.75">
      <c r="A98" s="69">
        <f>IF('2 - Subpopulation Inventory'!A101&lt;&gt;"",'2 - Subpopulation Inventory'!A101,"")</f>
      </c>
      <c r="B98" s="148">
        <f>IF('2 - Subpopulation Inventory'!B101&lt;&gt;"",'2 - Subpopulation Inventory'!B101,"")</f>
      </c>
      <c r="C98" s="70">
        <f>IF('2 - Subpopulation Inventory'!C101&lt;&gt;"",'2 - Subpopulation Inventory'!C101,"")</f>
      </c>
      <c r="D98" s="70">
        <f>IF('2 - Subpopulation Inventory'!D101&lt;&gt;"",'2 - Subpopulation Inventory'!D101,"")</f>
      </c>
      <c r="E98" s="71">
        <f>IF('2 - Subpopulation Inventory'!E101&lt;&gt;"",'2 - Subpopulation Inventory'!E101,"")</f>
      </c>
      <c r="F98" s="76"/>
      <c r="G98" s="73">
        <f>(IF('2 - Subpopulation Inventory'!G101&lt;&gt;"",('2 - Subpopulation Inventory'!G101)*('2 - Subpopulation Inventory'!$D101/'2 - Subpopulation Inventory'!$E101),""))</f>
      </c>
      <c r="H98" s="74">
        <f>(IF('2 - Subpopulation Inventory'!H101&lt;&gt;"",('2 - Subpopulation Inventory'!H101)*('2 - Subpopulation Inventory'!$D101/'2 - Subpopulation Inventory'!$E101),""))</f>
      </c>
      <c r="I98" s="74">
        <f>(IF('2 - Subpopulation Inventory'!I101&lt;&gt;"",('2 - Subpopulation Inventory'!I101)*('2 - Subpopulation Inventory'!$D101/'2 - Subpopulation Inventory'!$E101),""))</f>
      </c>
      <c r="J98" s="74">
        <f>(IF('2 - Subpopulation Inventory'!J101&lt;&gt;"",('2 - Subpopulation Inventory'!J101)*('2 - Subpopulation Inventory'!$D101/'2 - Subpopulation Inventory'!$E101),""))</f>
      </c>
      <c r="K98" s="74">
        <f>(IF('2 - Subpopulation Inventory'!K101&lt;&gt;"",('2 - Subpopulation Inventory'!K101)*('2 - Subpopulation Inventory'!$D101/'2 - Subpopulation Inventory'!$E101),""))</f>
      </c>
      <c r="L98" s="74">
        <f>(IF('2 - Subpopulation Inventory'!L101&lt;&gt;"",('2 - Subpopulation Inventory'!L101)*('2 - Subpopulation Inventory'!$D101/'2 - Subpopulation Inventory'!$E101),""))</f>
      </c>
      <c r="M98" s="75">
        <f>(IF('2 - Subpopulation Inventory'!M101&lt;&gt;"",('2 - Subpopulation Inventory'!M101)*('2 - Subpopulation Inventory'!$D101/'2 - Subpopulation Inventory'!$E101),""))</f>
      </c>
    </row>
    <row r="99" spans="1:13" ht="12.75">
      <c r="A99" s="69">
        <f>IF('2 - Subpopulation Inventory'!A102&lt;&gt;"",'2 - Subpopulation Inventory'!A102,"")</f>
      </c>
      <c r="B99" s="148">
        <f>IF('2 - Subpopulation Inventory'!B102&lt;&gt;"",'2 - Subpopulation Inventory'!B102,"")</f>
      </c>
      <c r="C99" s="70">
        <f>IF('2 - Subpopulation Inventory'!C102&lt;&gt;"",'2 - Subpopulation Inventory'!C102,"")</f>
      </c>
      <c r="D99" s="70">
        <f>IF('2 - Subpopulation Inventory'!D102&lt;&gt;"",'2 - Subpopulation Inventory'!D102,"")</f>
      </c>
      <c r="E99" s="71">
        <f>IF('2 - Subpopulation Inventory'!E102&lt;&gt;"",'2 - Subpopulation Inventory'!E102,"")</f>
      </c>
      <c r="F99" s="76"/>
      <c r="G99" s="73">
        <f>(IF('2 - Subpopulation Inventory'!G102&lt;&gt;"",('2 - Subpopulation Inventory'!G102)*('2 - Subpopulation Inventory'!$D102/'2 - Subpopulation Inventory'!$E102),""))</f>
      </c>
      <c r="H99" s="74">
        <f>(IF('2 - Subpopulation Inventory'!H102&lt;&gt;"",('2 - Subpopulation Inventory'!H102)*('2 - Subpopulation Inventory'!$D102/'2 - Subpopulation Inventory'!$E102),""))</f>
      </c>
      <c r="I99" s="74">
        <f>(IF('2 - Subpopulation Inventory'!I102&lt;&gt;"",('2 - Subpopulation Inventory'!I102)*('2 - Subpopulation Inventory'!$D102/'2 - Subpopulation Inventory'!$E102),""))</f>
      </c>
      <c r="J99" s="74">
        <f>(IF('2 - Subpopulation Inventory'!J102&lt;&gt;"",('2 - Subpopulation Inventory'!J102)*('2 - Subpopulation Inventory'!$D102/'2 - Subpopulation Inventory'!$E102),""))</f>
      </c>
      <c r="K99" s="74">
        <f>(IF('2 - Subpopulation Inventory'!K102&lt;&gt;"",('2 - Subpopulation Inventory'!K102)*('2 - Subpopulation Inventory'!$D102/'2 - Subpopulation Inventory'!$E102),""))</f>
      </c>
      <c r="L99" s="74">
        <f>(IF('2 - Subpopulation Inventory'!L102&lt;&gt;"",('2 - Subpopulation Inventory'!L102)*('2 - Subpopulation Inventory'!$D102/'2 - Subpopulation Inventory'!$E102),""))</f>
      </c>
      <c r="M99" s="75">
        <f>(IF('2 - Subpopulation Inventory'!M102&lt;&gt;"",('2 - Subpopulation Inventory'!M102)*('2 - Subpopulation Inventory'!$D102/'2 - Subpopulation Inventory'!$E102),""))</f>
      </c>
    </row>
    <row r="100" spans="1:13" ht="12.75">
      <c r="A100" s="69">
        <f>IF('2 - Subpopulation Inventory'!A103&lt;&gt;"",'2 - Subpopulation Inventory'!A103,"")</f>
      </c>
      <c r="B100" s="148">
        <f>IF('2 - Subpopulation Inventory'!B103&lt;&gt;"",'2 - Subpopulation Inventory'!B103,"")</f>
      </c>
      <c r="C100" s="70">
        <f>IF('2 - Subpopulation Inventory'!C103&lt;&gt;"",'2 - Subpopulation Inventory'!C103,"")</f>
      </c>
      <c r="D100" s="70">
        <f>IF('2 - Subpopulation Inventory'!D103&lt;&gt;"",'2 - Subpopulation Inventory'!D103,"")</f>
      </c>
      <c r="E100" s="71">
        <f>IF('2 - Subpopulation Inventory'!E103&lt;&gt;"",'2 - Subpopulation Inventory'!E103,"")</f>
      </c>
      <c r="F100" s="76"/>
      <c r="G100" s="73">
        <f>(IF('2 - Subpopulation Inventory'!G103&lt;&gt;"",('2 - Subpopulation Inventory'!G103)*('2 - Subpopulation Inventory'!$D103/'2 - Subpopulation Inventory'!$E103),""))</f>
      </c>
      <c r="H100" s="74">
        <f>(IF('2 - Subpopulation Inventory'!H103&lt;&gt;"",('2 - Subpopulation Inventory'!H103)*('2 - Subpopulation Inventory'!$D103/'2 - Subpopulation Inventory'!$E103),""))</f>
      </c>
      <c r="I100" s="74">
        <f>(IF('2 - Subpopulation Inventory'!I103&lt;&gt;"",('2 - Subpopulation Inventory'!I103)*('2 - Subpopulation Inventory'!$D103/'2 - Subpopulation Inventory'!$E103),""))</f>
      </c>
      <c r="J100" s="74">
        <f>(IF('2 - Subpopulation Inventory'!J103&lt;&gt;"",('2 - Subpopulation Inventory'!J103)*('2 - Subpopulation Inventory'!$D103/'2 - Subpopulation Inventory'!$E103),""))</f>
      </c>
      <c r="K100" s="74">
        <f>(IF('2 - Subpopulation Inventory'!K103&lt;&gt;"",('2 - Subpopulation Inventory'!K103)*('2 - Subpopulation Inventory'!$D103/'2 - Subpopulation Inventory'!$E103),""))</f>
      </c>
      <c r="L100" s="74">
        <f>(IF('2 - Subpopulation Inventory'!L103&lt;&gt;"",('2 - Subpopulation Inventory'!L103)*('2 - Subpopulation Inventory'!$D103/'2 - Subpopulation Inventory'!$E103),""))</f>
      </c>
      <c r="M100" s="75">
        <f>(IF('2 - Subpopulation Inventory'!M103&lt;&gt;"",('2 - Subpopulation Inventory'!M103)*('2 - Subpopulation Inventory'!$D103/'2 - Subpopulation Inventory'!$E103),""))</f>
      </c>
    </row>
    <row r="101" spans="1:13" ht="12.75">
      <c r="A101" s="69">
        <f>IF('2 - Subpopulation Inventory'!A104&lt;&gt;"",'2 - Subpopulation Inventory'!A104,"")</f>
      </c>
      <c r="B101" s="148">
        <f>IF('2 - Subpopulation Inventory'!B104&lt;&gt;"",'2 - Subpopulation Inventory'!B104,"")</f>
      </c>
      <c r="C101" s="70">
        <f>IF('2 - Subpopulation Inventory'!C104&lt;&gt;"",'2 - Subpopulation Inventory'!C104,"")</f>
      </c>
      <c r="D101" s="70">
        <f>IF('2 - Subpopulation Inventory'!D104&lt;&gt;"",'2 - Subpopulation Inventory'!D104,"")</f>
      </c>
      <c r="E101" s="71">
        <f>IF('2 - Subpopulation Inventory'!E104&lt;&gt;"",'2 - Subpopulation Inventory'!E104,"")</f>
      </c>
      <c r="F101" s="76"/>
      <c r="G101" s="73">
        <f>(IF('2 - Subpopulation Inventory'!G104&lt;&gt;"",('2 - Subpopulation Inventory'!G104)*('2 - Subpopulation Inventory'!$D104/'2 - Subpopulation Inventory'!$E104),""))</f>
      </c>
      <c r="H101" s="74">
        <f>(IF('2 - Subpopulation Inventory'!H104&lt;&gt;"",('2 - Subpopulation Inventory'!H104)*('2 - Subpopulation Inventory'!$D104/'2 - Subpopulation Inventory'!$E104),""))</f>
      </c>
      <c r="I101" s="74">
        <f>(IF('2 - Subpopulation Inventory'!I104&lt;&gt;"",('2 - Subpopulation Inventory'!I104)*('2 - Subpopulation Inventory'!$D104/'2 - Subpopulation Inventory'!$E104),""))</f>
      </c>
      <c r="J101" s="74">
        <f>(IF('2 - Subpopulation Inventory'!J104&lt;&gt;"",('2 - Subpopulation Inventory'!J104)*('2 - Subpopulation Inventory'!$D104/'2 - Subpopulation Inventory'!$E104),""))</f>
      </c>
      <c r="K101" s="74">
        <f>(IF('2 - Subpopulation Inventory'!K104&lt;&gt;"",('2 - Subpopulation Inventory'!K104)*('2 - Subpopulation Inventory'!$D104/'2 - Subpopulation Inventory'!$E104),""))</f>
      </c>
      <c r="L101" s="74">
        <f>(IF('2 - Subpopulation Inventory'!L104&lt;&gt;"",('2 - Subpopulation Inventory'!L104)*('2 - Subpopulation Inventory'!$D104/'2 - Subpopulation Inventory'!$E104),""))</f>
      </c>
      <c r="M101" s="75">
        <f>(IF('2 - Subpopulation Inventory'!M104&lt;&gt;"",('2 - Subpopulation Inventory'!M104)*('2 - Subpopulation Inventory'!$D104/'2 - Subpopulation Inventory'!$E104),""))</f>
      </c>
    </row>
    <row r="102" spans="1:13" ht="12.75">
      <c r="A102" s="69">
        <f>IF('2 - Subpopulation Inventory'!A105&lt;&gt;"",'2 - Subpopulation Inventory'!A105,"")</f>
      </c>
      <c r="B102" s="148">
        <f>IF('2 - Subpopulation Inventory'!B105&lt;&gt;"",'2 - Subpopulation Inventory'!B105,"")</f>
      </c>
      <c r="C102" s="70">
        <f>IF('2 - Subpopulation Inventory'!C105&lt;&gt;"",'2 - Subpopulation Inventory'!C105,"")</f>
      </c>
      <c r="D102" s="70">
        <f>IF('2 - Subpopulation Inventory'!D105&lt;&gt;"",'2 - Subpopulation Inventory'!D105,"")</f>
      </c>
      <c r="E102" s="71">
        <f>IF('2 - Subpopulation Inventory'!E105&lt;&gt;"",'2 - Subpopulation Inventory'!E105,"")</f>
      </c>
      <c r="F102" s="76"/>
      <c r="G102" s="73">
        <f>(IF('2 - Subpopulation Inventory'!G105&lt;&gt;"",('2 - Subpopulation Inventory'!G105)*('2 - Subpopulation Inventory'!$D105/'2 - Subpopulation Inventory'!$E105),""))</f>
      </c>
      <c r="H102" s="74">
        <f>(IF('2 - Subpopulation Inventory'!H105&lt;&gt;"",('2 - Subpopulation Inventory'!H105)*('2 - Subpopulation Inventory'!$D105/'2 - Subpopulation Inventory'!$E105),""))</f>
      </c>
      <c r="I102" s="74">
        <f>(IF('2 - Subpopulation Inventory'!I105&lt;&gt;"",('2 - Subpopulation Inventory'!I105)*('2 - Subpopulation Inventory'!$D105/'2 - Subpopulation Inventory'!$E105),""))</f>
      </c>
      <c r="J102" s="74">
        <f>(IF('2 - Subpopulation Inventory'!J105&lt;&gt;"",('2 - Subpopulation Inventory'!J105)*('2 - Subpopulation Inventory'!$D105/'2 - Subpopulation Inventory'!$E105),""))</f>
      </c>
      <c r="K102" s="74">
        <f>(IF('2 - Subpopulation Inventory'!K105&lt;&gt;"",('2 - Subpopulation Inventory'!K105)*('2 - Subpopulation Inventory'!$D105/'2 - Subpopulation Inventory'!$E105),""))</f>
      </c>
      <c r="L102" s="74">
        <f>(IF('2 - Subpopulation Inventory'!L105&lt;&gt;"",('2 - Subpopulation Inventory'!L105)*('2 - Subpopulation Inventory'!$D105/'2 - Subpopulation Inventory'!$E105),""))</f>
      </c>
      <c r="M102" s="75">
        <f>(IF('2 - Subpopulation Inventory'!M105&lt;&gt;"",('2 - Subpopulation Inventory'!M105)*('2 - Subpopulation Inventory'!$D105/'2 - Subpopulation Inventory'!$E105),""))</f>
      </c>
    </row>
    <row r="103" spans="1:13" ht="12.75">
      <c r="A103" s="69">
        <f>IF('2 - Subpopulation Inventory'!A106&lt;&gt;"",'2 - Subpopulation Inventory'!A106,"")</f>
      </c>
      <c r="B103" s="148">
        <f>IF('2 - Subpopulation Inventory'!B106&lt;&gt;"",'2 - Subpopulation Inventory'!B106,"")</f>
      </c>
      <c r="C103" s="70">
        <f>IF('2 - Subpopulation Inventory'!C106&lt;&gt;"",'2 - Subpopulation Inventory'!C106,"")</f>
      </c>
      <c r="D103" s="70">
        <f>IF('2 - Subpopulation Inventory'!D106&lt;&gt;"",'2 - Subpopulation Inventory'!D106,"")</f>
      </c>
      <c r="E103" s="71">
        <f>IF('2 - Subpopulation Inventory'!E106&lt;&gt;"",'2 - Subpopulation Inventory'!E106,"")</f>
      </c>
      <c r="F103" s="76"/>
      <c r="G103" s="73">
        <f>(IF('2 - Subpopulation Inventory'!G106&lt;&gt;"",('2 - Subpopulation Inventory'!G106)*('2 - Subpopulation Inventory'!$D106/'2 - Subpopulation Inventory'!$E106),""))</f>
      </c>
      <c r="H103" s="74">
        <f>(IF('2 - Subpopulation Inventory'!H106&lt;&gt;"",('2 - Subpopulation Inventory'!H106)*('2 - Subpopulation Inventory'!$D106/'2 - Subpopulation Inventory'!$E106),""))</f>
      </c>
      <c r="I103" s="74">
        <f>(IF('2 - Subpopulation Inventory'!I106&lt;&gt;"",('2 - Subpopulation Inventory'!I106)*('2 - Subpopulation Inventory'!$D106/'2 - Subpopulation Inventory'!$E106),""))</f>
      </c>
      <c r="J103" s="74">
        <f>(IF('2 - Subpopulation Inventory'!J106&lt;&gt;"",('2 - Subpopulation Inventory'!J106)*('2 - Subpopulation Inventory'!$D106/'2 - Subpopulation Inventory'!$E106),""))</f>
      </c>
      <c r="K103" s="74">
        <f>(IF('2 - Subpopulation Inventory'!K106&lt;&gt;"",('2 - Subpopulation Inventory'!K106)*('2 - Subpopulation Inventory'!$D106/'2 - Subpopulation Inventory'!$E106),""))</f>
      </c>
      <c r="L103" s="74">
        <f>(IF('2 - Subpopulation Inventory'!L106&lt;&gt;"",('2 - Subpopulation Inventory'!L106)*('2 - Subpopulation Inventory'!$D106/'2 - Subpopulation Inventory'!$E106),""))</f>
      </c>
      <c r="M103" s="75">
        <f>(IF('2 - Subpopulation Inventory'!M106&lt;&gt;"",('2 - Subpopulation Inventory'!M106)*('2 - Subpopulation Inventory'!$D106/'2 - Subpopulation Inventory'!$E106),""))</f>
      </c>
    </row>
    <row r="104" spans="1:13" ht="12.75">
      <c r="A104" s="69">
        <f>IF('2 - Subpopulation Inventory'!A107&lt;&gt;"",'2 - Subpopulation Inventory'!A107,"")</f>
      </c>
      <c r="B104" s="148">
        <f>IF('2 - Subpopulation Inventory'!B107&lt;&gt;"",'2 - Subpopulation Inventory'!B107,"")</f>
      </c>
      <c r="C104" s="70">
        <f>IF('2 - Subpopulation Inventory'!C107&lt;&gt;"",'2 - Subpopulation Inventory'!C107,"")</f>
      </c>
      <c r="D104" s="70">
        <f>IF('2 - Subpopulation Inventory'!D107&lt;&gt;"",'2 - Subpopulation Inventory'!D107,"")</f>
      </c>
      <c r="E104" s="71">
        <f>IF('2 - Subpopulation Inventory'!E107&lt;&gt;"",'2 - Subpopulation Inventory'!E107,"")</f>
      </c>
      <c r="F104" s="76"/>
      <c r="G104" s="73">
        <f>(IF('2 - Subpopulation Inventory'!G107&lt;&gt;"",('2 - Subpopulation Inventory'!G107)*('2 - Subpopulation Inventory'!$D107/'2 - Subpopulation Inventory'!$E107),""))</f>
      </c>
      <c r="H104" s="74">
        <f>(IF('2 - Subpopulation Inventory'!H107&lt;&gt;"",('2 - Subpopulation Inventory'!H107)*('2 - Subpopulation Inventory'!$D107/'2 - Subpopulation Inventory'!$E107),""))</f>
      </c>
      <c r="I104" s="74">
        <f>(IF('2 - Subpopulation Inventory'!I107&lt;&gt;"",('2 - Subpopulation Inventory'!I107)*('2 - Subpopulation Inventory'!$D107/'2 - Subpopulation Inventory'!$E107),""))</f>
      </c>
      <c r="J104" s="74">
        <f>(IF('2 - Subpopulation Inventory'!J107&lt;&gt;"",('2 - Subpopulation Inventory'!J107)*('2 - Subpopulation Inventory'!$D107/'2 - Subpopulation Inventory'!$E107),""))</f>
      </c>
      <c r="K104" s="74">
        <f>(IF('2 - Subpopulation Inventory'!K107&lt;&gt;"",('2 - Subpopulation Inventory'!K107)*('2 - Subpopulation Inventory'!$D107/'2 - Subpopulation Inventory'!$E107),""))</f>
      </c>
      <c r="L104" s="74">
        <f>(IF('2 - Subpopulation Inventory'!L107&lt;&gt;"",('2 - Subpopulation Inventory'!L107)*('2 - Subpopulation Inventory'!$D107/'2 - Subpopulation Inventory'!$E107),""))</f>
      </c>
      <c r="M104" s="75">
        <f>(IF('2 - Subpopulation Inventory'!M107&lt;&gt;"",('2 - Subpopulation Inventory'!M107)*('2 - Subpopulation Inventory'!$D107/'2 - Subpopulation Inventory'!$E107),""))</f>
      </c>
    </row>
    <row r="105" spans="1:13" ht="12.75">
      <c r="A105" s="69">
        <f>IF('2 - Subpopulation Inventory'!A108&lt;&gt;"",'2 - Subpopulation Inventory'!A108,"")</f>
      </c>
      <c r="B105" s="148">
        <f>IF('2 - Subpopulation Inventory'!B108&lt;&gt;"",'2 - Subpopulation Inventory'!B108,"")</f>
      </c>
      <c r="C105" s="70">
        <f>IF('2 - Subpopulation Inventory'!C108&lt;&gt;"",'2 - Subpopulation Inventory'!C108,"")</f>
      </c>
      <c r="D105" s="70">
        <f>IF('2 - Subpopulation Inventory'!D108&lt;&gt;"",'2 - Subpopulation Inventory'!D108,"")</f>
      </c>
      <c r="E105" s="71">
        <f>IF('2 - Subpopulation Inventory'!E108&lt;&gt;"",'2 - Subpopulation Inventory'!E108,"")</f>
      </c>
      <c r="F105" s="76"/>
      <c r="G105" s="73">
        <f>(IF('2 - Subpopulation Inventory'!G108&lt;&gt;"",('2 - Subpopulation Inventory'!G108)*('2 - Subpopulation Inventory'!$D108/'2 - Subpopulation Inventory'!$E108),""))</f>
      </c>
      <c r="H105" s="74">
        <f>(IF('2 - Subpopulation Inventory'!H108&lt;&gt;"",('2 - Subpopulation Inventory'!H108)*('2 - Subpopulation Inventory'!$D108/'2 - Subpopulation Inventory'!$E108),""))</f>
      </c>
      <c r="I105" s="74">
        <f>(IF('2 - Subpopulation Inventory'!I108&lt;&gt;"",('2 - Subpopulation Inventory'!I108)*('2 - Subpopulation Inventory'!$D108/'2 - Subpopulation Inventory'!$E108),""))</f>
      </c>
      <c r="J105" s="74">
        <f>(IF('2 - Subpopulation Inventory'!J108&lt;&gt;"",('2 - Subpopulation Inventory'!J108)*('2 - Subpopulation Inventory'!$D108/'2 - Subpopulation Inventory'!$E108),""))</f>
      </c>
      <c r="K105" s="74">
        <f>(IF('2 - Subpopulation Inventory'!K108&lt;&gt;"",('2 - Subpopulation Inventory'!K108)*('2 - Subpopulation Inventory'!$D108/'2 - Subpopulation Inventory'!$E108),""))</f>
      </c>
      <c r="L105" s="74">
        <f>(IF('2 - Subpopulation Inventory'!L108&lt;&gt;"",('2 - Subpopulation Inventory'!L108)*('2 - Subpopulation Inventory'!$D108/'2 - Subpopulation Inventory'!$E108),""))</f>
      </c>
      <c r="M105" s="75">
        <f>(IF('2 - Subpopulation Inventory'!M108&lt;&gt;"",('2 - Subpopulation Inventory'!M108)*('2 - Subpopulation Inventory'!$D108/'2 - Subpopulation Inventory'!$E108),""))</f>
      </c>
    </row>
    <row r="106" spans="1:13" ht="12.75">
      <c r="A106" s="69">
        <f>IF('2 - Subpopulation Inventory'!A109&lt;&gt;"",'2 - Subpopulation Inventory'!A109,"")</f>
      </c>
      <c r="B106" s="148">
        <f>IF('2 - Subpopulation Inventory'!B109&lt;&gt;"",'2 - Subpopulation Inventory'!B109,"")</f>
      </c>
      <c r="C106" s="70">
        <f>IF('2 - Subpopulation Inventory'!C109&lt;&gt;"",'2 - Subpopulation Inventory'!C109,"")</f>
      </c>
      <c r="D106" s="70">
        <f>IF('2 - Subpopulation Inventory'!D109&lt;&gt;"",'2 - Subpopulation Inventory'!D109,"")</f>
      </c>
      <c r="E106" s="71">
        <f>IF('2 - Subpopulation Inventory'!E109&lt;&gt;"",'2 - Subpopulation Inventory'!E109,"")</f>
      </c>
      <c r="F106" s="76"/>
      <c r="G106" s="73">
        <f>(IF('2 - Subpopulation Inventory'!G109&lt;&gt;"",('2 - Subpopulation Inventory'!G109)*('2 - Subpopulation Inventory'!$D109/'2 - Subpopulation Inventory'!$E109),""))</f>
      </c>
      <c r="H106" s="74">
        <f>(IF('2 - Subpopulation Inventory'!H109&lt;&gt;"",('2 - Subpopulation Inventory'!H109)*('2 - Subpopulation Inventory'!$D109/'2 - Subpopulation Inventory'!$E109),""))</f>
      </c>
      <c r="I106" s="74">
        <f>(IF('2 - Subpopulation Inventory'!I109&lt;&gt;"",('2 - Subpopulation Inventory'!I109)*('2 - Subpopulation Inventory'!$D109/'2 - Subpopulation Inventory'!$E109),""))</f>
      </c>
      <c r="J106" s="74">
        <f>(IF('2 - Subpopulation Inventory'!J109&lt;&gt;"",('2 - Subpopulation Inventory'!J109)*('2 - Subpopulation Inventory'!$D109/'2 - Subpopulation Inventory'!$E109),""))</f>
      </c>
      <c r="K106" s="74">
        <f>(IF('2 - Subpopulation Inventory'!K109&lt;&gt;"",('2 - Subpopulation Inventory'!K109)*('2 - Subpopulation Inventory'!$D109/'2 - Subpopulation Inventory'!$E109),""))</f>
      </c>
      <c r="L106" s="74">
        <f>(IF('2 - Subpopulation Inventory'!L109&lt;&gt;"",('2 - Subpopulation Inventory'!L109)*('2 - Subpopulation Inventory'!$D109/'2 - Subpopulation Inventory'!$E109),""))</f>
      </c>
      <c r="M106" s="75">
        <f>(IF('2 - Subpopulation Inventory'!M109&lt;&gt;"",('2 - Subpopulation Inventory'!M109)*('2 - Subpopulation Inventory'!$D109/'2 - Subpopulation Inventory'!$E109),""))</f>
      </c>
    </row>
    <row r="107" spans="1:13" ht="12.75">
      <c r="A107" s="69">
        <f>IF('2 - Subpopulation Inventory'!A110&lt;&gt;"",'2 - Subpopulation Inventory'!A110,"")</f>
      </c>
      <c r="B107" s="148">
        <f>IF('2 - Subpopulation Inventory'!B110&lt;&gt;"",'2 - Subpopulation Inventory'!B110,"")</f>
      </c>
      <c r="C107" s="70">
        <f>IF('2 - Subpopulation Inventory'!C110&lt;&gt;"",'2 - Subpopulation Inventory'!C110,"")</f>
      </c>
      <c r="D107" s="70">
        <f>IF('2 - Subpopulation Inventory'!D110&lt;&gt;"",'2 - Subpopulation Inventory'!D110,"")</f>
      </c>
      <c r="E107" s="71">
        <f>IF('2 - Subpopulation Inventory'!E110&lt;&gt;"",'2 - Subpopulation Inventory'!E110,"")</f>
      </c>
      <c r="F107" s="76"/>
      <c r="G107" s="73">
        <f>(IF('2 - Subpopulation Inventory'!G110&lt;&gt;"",('2 - Subpopulation Inventory'!G110)*('2 - Subpopulation Inventory'!$D110/'2 - Subpopulation Inventory'!$E110),""))</f>
      </c>
      <c r="H107" s="74">
        <f>(IF('2 - Subpopulation Inventory'!H110&lt;&gt;"",('2 - Subpopulation Inventory'!H110)*('2 - Subpopulation Inventory'!$D110/'2 - Subpopulation Inventory'!$E110),""))</f>
      </c>
      <c r="I107" s="74">
        <f>(IF('2 - Subpopulation Inventory'!I110&lt;&gt;"",('2 - Subpopulation Inventory'!I110)*('2 - Subpopulation Inventory'!$D110/'2 - Subpopulation Inventory'!$E110),""))</f>
      </c>
      <c r="J107" s="74">
        <f>(IF('2 - Subpopulation Inventory'!J110&lt;&gt;"",('2 - Subpopulation Inventory'!J110)*('2 - Subpopulation Inventory'!$D110/'2 - Subpopulation Inventory'!$E110),""))</f>
      </c>
      <c r="K107" s="74">
        <f>(IF('2 - Subpopulation Inventory'!K110&lt;&gt;"",('2 - Subpopulation Inventory'!K110)*('2 - Subpopulation Inventory'!$D110/'2 - Subpopulation Inventory'!$E110),""))</f>
      </c>
      <c r="L107" s="74">
        <f>(IF('2 - Subpopulation Inventory'!L110&lt;&gt;"",('2 - Subpopulation Inventory'!L110)*('2 - Subpopulation Inventory'!$D110/'2 - Subpopulation Inventory'!$E110),""))</f>
      </c>
      <c r="M107" s="75">
        <f>(IF('2 - Subpopulation Inventory'!M110&lt;&gt;"",('2 - Subpopulation Inventory'!M110)*('2 - Subpopulation Inventory'!$D110/'2 - Subpopulation Inventory'!$E110),""))</f>
      </c>
    </row>
    <row r="108" spans="1:13" ht="12.75">
      <c r="A108" s="69">
        <f>IF('2 - Subpopulation Inventory'!A111&lt;&gt;"",'2 - Subpopulation Inventory'!A111,"")</f>
      </c>
      <c r="B108" s="148">
        <f>IF('2 - Subpopulation Inventory'!B111&lt;&gt;"",'2 - Subpopulation Inventory'!B111,"")</f>
      </c>
      <c r="C108" s="70">
        <f>IF('2 - Subpopulation Inventory'!C111&lt;&gt;"",'2 - Subpopulation Inventory'!C111,"")</f>
      </c>
      <c r="D108" s="70">
        <f>IF('2 - Subpopulation Inventory'!D111&lt;&gt;"",'2 - Subpopulation Inventory'!D111,"")</f>
      </c>
      <c r="E108" s="71">
        <f>IF('2 - Subpopulation Inventory'!E111&lt;&gt;"",'2 - Subpopulation Inventory'!E111,"")</f>
      </c>
      <c r="F108" s="76"/>
      <c r="G108" s="73">
        <f>(IF('2 - Subpopulation Inventory'!G111&lt;&gt;"",('2 - Subpopulation Inventory'!G111)*('2 - Subpopulation Inventory'!$D111/'2 - Subpopulation Inventory'!$E111),""))</f>
      </c>
      <c r="H108" s="74">
        <f>(IF('2 - Subpopulation Inventory'!H111&lt;&gt;"",('2 - Subpopulation Inventory'!H111)*('2 - Subpopulation Inventory'!$D111/'2 - Subpopulation Inventory'!$E111),""))</f>
      </c>
      <c r="I108" s="74">
        <f>(IF('2 - Subpopulation Inventory'!I111&lt;&gt;"",('2 - Subpopulation Inventory'!I111)*('2 - Subpopulation Inventory'!$D111/'2 - Subpopulation Inventory'!$E111),""))</f>
      </c>
      <c r="J108" s="74">
        <f>(IF('2 - Subpopulation Inventory'!J111&lt;&gt;"",('2 - Subpopulation Inventory'!J111)*('2 - Subpopulation Inventory'!$D111/'2 - Subpopulation Inventory'!$E111),""))</f>
      </c>
      <c r="K108" s="74">
        <f>(IF('2 - Subpopulation Inventory'!K111&lt;&gt;"",('2 - Subpopulation Inventory'!K111)*('2 - Subpopulation Inventory'!$D111/'2 - Subpopulation Inventory'!$E111),""))</f>
      </c>
      <c r="L108" s="74">
        <f>(IF('2 - Subpopulation Inventory'!L111&lt;&gt;"",('2 - Subpopulation Inventory'!L111)*('2 - Subpopulation Inventory'!$D111/'2 - Subpopulation Inventory'!$E111),""))</f>
      </c>
      <c r="M108" s="75">
        <f>(IF('2 - Subpopulation Inventory'!M111&lt;&gt;"",('2 - Subpopulation Inventory'!M111)*('2 - Subpopulation Inventory'!$D111/'2 - Subpopulation Inventory'!$E111),""))</f>
      </c>
    </row>
    <row r="109" spans="1:13" ht="12.75">
      <c r="A109" s="69">
        <f>IF('2 - Subpopulation Inventory'!A112&lt;&gt;"",'2 - Subpopulation Inventory'!A112,"")</f>
      </c>
      <c r="B109" s="148">
        <f>IF('2 - Subpopulation Inventory'!B112&lt;&gt;"",'2 - Subpopulation Inventory'!B112,"")</f>
      </c>
      <c r="C109" s="70">
        <f>IF('2 - Subpopulation Inventory'!C112&lt;&gt;"",'2 - Subpopulation Inventory'!C112,"")</f>
      </c>
      <c r="D109" s="70">
        <f>IF('2 - Subpopulation Inventory'!D112&lt;&gt;"",'2 - Subpopulation Inventory'!D112,"")</f>
      </c>
      <c r="E109" s="71">
        <f>IF('2 - Subpopulation Inventory'!E112&lt;&gt;"",'2 - Subpopulation Inventory'!E112,"")</f>
      </c>
      <c r="F109" s="76"/>
      <c r="G109" s="73">
        <f>(IF('2 - Subpopulation Inventory'!G112&lt;&gt;"",('2 - Subpopulation Inventory'!G112)*('2 - Subpopulation Inventory'!$D112/'2 - Subpopulation Inventory'!$E112),""))</f>
      </c>
      <c r="H109" s="74">
        <f>(IF('2 - Subpopulation Inventory'!H112&lt;&gt;"",('2 - Subpopulation Inventory'!H112)*('2 - Subpopulation Inventory'!$D112/'2 - Subpopulation Inventory'!$E112),""))</f>
      </c>
      <c r="I109" s="74">
        <f>(IF('2 - Subpopulation Inventory'!I112&lt;&gt;"",('2 - Subpopulation Inventory'!I112)*('2 - Subpopulation Inventory'!$D112/'2 - Subpopulation Inventory'!$E112),""))</f>
      </c>
      <c r="J109" s="74">
        <f>(IF('2 - Subpopulation Inventory'!J112&lt;&gt;"",('2 - Subpopulation Inventory'!J112)*('2 - Subpopulation Inventory'!$D112/'2 - Subpopulation Inventory'!$E112),""))</f>
      </c>
      <c r="K109" s="74">
        <f>(IF('2 - Subpopulation Inventory'!K112&lt;&gt;"",('2 - Subpopulation Inventory'!K112)*('2 - Subpopulation Inventory'!$D112/'2 - Subpopulation Inventory'!$E112),""))</f>
      </c>
      <c r="L109" s="74">
        <f>(IF('2 - Subpopulation Inventory'!L112&lt;&gt;"",('2 - Subpopulation Inventory'!L112)*('2 - Subpopulation Inventory'!$D112/'2 - Subpopulation Inventory'!$E112),""))</f>
      </c>
      <c r="M109" s="75">
        <f>(IF('2 - Subpopulation Inventory'!M112&lt;&gt;"",('2 - Subpopulation Inventory'!M112)*('2 - Subpopulation Inventory'!$D112/'2 - Subpopulation Inventory'!$E112),""))</f>
      </c>
    </row>
    <row r="110" spans="1:13" ht="12.75">
      <c r="A110" s="69">
        <f>IF('2 - Subpopulation Inventory'!A113&lt;&gt;"",'2 - Subpopulation Inventory'!A113,"")</f>
      </c>
      <c r="B110" s="148">
        <f>IF('2 - Subpopulation Inventory'!B113&lt;&gt;"",'2 - Subpopulation Inventory'!B113,"")</f>
      </c>
      <c r="C110" s="70">
        <f>IF('2 - Subpopulation Inventory'!C113&lt;&gt;"",'2 - Subpopulation Inventory'!C113,"")</f>
      </c>
      <c r="D110" s="70">
        <f>IF('2 - Subpopulation Inventory'!D113&lt;&gt;"",'2 - Subpopulation Inventory'!D113,"")</f>
      </c>
      <c r="E110" s="71">
        <f>IF('2 - Subpopulation Inventory'!E113&lt;&gt;"",'2 - Subpopulation Inventory'!E113,"")</f>
      </c>
      <c r="F110" s="76"/>
      <c r="G110" s="73">
        <f>(IF('2 - Subpopulation Inventory'!G113&lt;&gt;"",('2 - Subpopulation Inventory'!G113)*('2 - Subpopulation Inventory'!$D113/'2 - Subpopulation Inventory'!$E113),""))</f>
      </c>
      <c r="H110" s="74">
        <f>(IF('2 - Subpopulation Inventory'!H113&lt;&gt;"",('2 - Subpopulation Inventory'!H113)*('2 - Subpopulation Inventory'!$D113/'2 - Subpopulation Inventory'!$E113),""))</f>
      </c>
      <c r="I110" s="74">
        <f>(IF('2 - Subpopulation Inventory'!I113&lt;&gt;"",('2 - Subpopulation Inventory'!I113)*('2 - Subpopulation Inventory'!$D113/'2 - Subpopulation Inventory'!$E113),""))</f>
      </c>
      <c r="J110" s="74">
        <f>(IF('2 - Subpopulation Inventory'!J113&lt;&gt;"",('2 - Subpopulation Inventory'!J113)*('2 - Subpopulation Inventory'!$D113/'2 - Subpopulation Inventory'!$E113),""))</f>
      </c>
      <c r="K110" s="74">
        <f>(IF('2 - Subpopulation Inventory'!K113&lt;&gt;"",('2 - Subpopulation Inventory'!K113)*('2 - Subpopulation Inventory'!$D113/'2 - Subpopulation Inventory'!$E113),""))</f>
      </c>
      <c r="L110" s="74">
        <f>(IF('2 - Subpopulation Inventory'!L113&lt;&gt;"",('2 - Subpopulation Inventory'!L113)*('2 - Subpopulation Inventory'!$D113/'2 - Subpopulation Inventory'!$E113),""))</f>
      </c>
      <c r="M110" s="75">
        <f>(IF('2 - Subpopulation Inventory'!M113&lt;&gt;"",('2 - Subpopulation Inventory'!M113)*('2 - Subpopulation Inventory'!$D113/'2 - Subpopulation Inventory'!$E113),""))</f>
      </c>
    </row>
    <row r="111" spans="1:13" ht="12.75">
      <c r="A111" s="69">
        <f>IF('2 - Subpopulation Inventory'!A114&lt;&gt;"",'2 - Subpopulation Inventory'!A114,"")</f>
      </c>
      <c r="B111" s="148">
        <f>IF('2 - Subpopulation Inventory'!B114&lt;&gt;"",'2 - Subpopulation Inventory'!B114,"")</f>
      </c>
      <c r="C111" s="70">
        <f>IF('2 - Subpopulation Inventory'!C114&lt;&gt;"",'2 - Subpopulation Inventory'!C114,"")</f>
      </c>
      <c r="D111" s="70">
        <f>IF('2 - Subpopulation Inventory'!D114&lt;&gt;"",'2 - Subpopulation Inventory'!D114,"")</f>
      </c>
      <c r="E111" s="71">
        <f>IF('2 - Subpopulation Inventory'!E114&lt;&gt;"",'2 - Subpopulation Inventory'!E114,"")</f>
      </c>
      <c r="F111" s="76"/>
      <c r="G111" s="73">
        <f>(IF('2 - Subpopulation Inventory'!G114&lt;&gt;"",('2 - Subpopulation Inventory'!G114)*('2 - Subpopulation Inventory'!$D114/'2 - Subpopulation Inventory'!$E114),""))</f>
      </c>
      <c r="H111" s="74">
        <f>(IF('2 - Subpopulation Inventory'!H114&lt;&gt;"",('2 - Subpopulation Inventory'!H114)*('2 - Subpopulation Inventory'!$D114/'2 - Subpopulation Inventory'!$E114),""))</f>
      </c>
      <c r="I111" s="74">
        <f>(IF('2 - Subpopulation Inventory'!I114&lt;&gt;"",('2 - Subpopulation Inventory'!I114)*('2 - Subpopulation Inventory'!$D114/'2 - Subpopulation Inventory'!$E114),""))</f>
      </c>
      <c r="J111" s="74">
        <f>(IF('2 - Subpopulation Inventory'!J114&lt;&gt;"",('2 - Subpopulation Inventory'!J114)*('2 - Subpopulation Inventory'!$D114/'2 - Subpopulation Inventory'!$E114),""))</f>
      </c>
      <c r="K111" s="74">
        <f>(IF('2 - Subpopulation Inventory'!K114&lt;&gt;"",('2 - Subpopulation Inventory'!K114)*('2 - Subpopulation Inventory'!$D114/'2 - Subpopulation Inventory'!$E114),""))</f>
      </c>
      <c r="L111" s="74">
        <f>(IF('2 - Subpopulation Inventory'!L114&lt;&gt;"",('2 - Subpopulation Inventory'!L114)*('2 - Subpopulation Inventory'!$D114/'2 - Subpopulation Inventory'!$E114),""))</f>
      </c>
      <c r="M111" s="75">
        <f>(IF('2 - Subpopulation Inventory'!M114&lt;&gt;"",('2 - Subpopulation Inventory'!M114)*('2 - Subpopulation Inventory'!$D114/'2 - Subpopulation Inventory'!$E114),""))</f>
      </c>
    </row>
    <row r="112" spans="1:13" ht="12.75">
      <c r="A112" s="69">
        <f>IF('2 - Subpopulation Inventory'!A115&lt;&gt;"",'2 - Subpopulation Inventory'!A115,"")</f>
      </c>
      <c r="B112" s="148">
        <f>IF('2 - Subpopulation Inventory'!B115&lt;&gt;"",'2 - Subpopulation Inventory'!B115,"")</f>
      </c>
      <c r="C112" s="70">
        <f>IF('2 - Subpopulation Inventory'!C115&lt;&gt;"",'2 - Subpopulation Inventory'!C115,"")</f>
      </c>
      <c r="D112" s="70">
        <f>IF('2 - Subpopulation Inventory'!D115&lt;&gt;"",'2 - Subpopulation Inventory'!D115,"")</f>
      </c>
      <c r="E112" s="71">
        <f>IF('2 - Subpopulation Inventory'!E115&lt;&gt;"",'2 - Subpopulation Inventory'!E115,"")</f>
      </c>
      <c r="F112" s="76"/>
      <c r="G112" s="73">
        <f>(IF('2 - Subpopulation Inventory'!G115&lt;&gt;"",('2 - Subpopulation Inventory'!G115)*('2 - Subpopulation Inventory'!$D115/'2 - Subpopulation Inventory'!$E115),""))</f>
      </c>
      <c r="H112" s="74">
        <f>(IF('2 - Subpopulation Inventory'!H115&lt;&gt;"",('2 - Subpopulation Inventory'!H115)*('2 - Subpopulation Inventory'!$D115/'2 - Subpopulation Inventory'!$E115),""))</f>
      </c>
      <c r="I112" s="74">
        <f>(IF('2 - Subpopulation Inventory'!I115&lt;&gt;"",('2 - Subpopulation Inventory'!I115)*('2 - Subpopulation Inventory'!$D115/'2 - Subpopulation Inventory'!$E115),""))</f>
      </c>
      <c r="J112" s="74">
        <f>(IF('2 - Subpopulation Inventory'!J115&lt;&gt;"",('2 - Subpopulation Inventory'!J115)*('2 - Subpopulation Inventory'!$D115/'2 - Subpopulation Inventory'!$E115),""))</f>
      </c>
      <c r="K112" s="74">
        <f>(IF('2 - Subpopulation Inventory'!K115&lt;&gt;"",('2 - Subpopulation Inventory'!K115)*('2 - Subpopulation Inventory'!$D115/'2 - Subpopulation Inventory'!$E115),""))</f>
      </c>
      <c r="L112" s="74">
        <f>(IF('2 - Subpopulation Inventory'!L115&lt;&gt;"",('2 - Subpopulation Inventory'!L115)*('2 - Subpopulation Inventory'!$D115/'2 - Subpopulation Inventory'!$E115),""))</f>
      </c>
      <c r="M112" s="75">
        <f>(IF('2 - Subpopulation Inventory'!M115&lt;&gt;"",('2 - Subpopulation Inventory'!M115)*('2 - Subpopulation Inventory'!$D115/'2 - Subpopulation Inventory'!$E115),""))</f>
      </c>
    </row>
    <row r="113" spans="1:13" ht="12.75">
      <c r="A113" s="69">
        <f>IF('2 - Subpopulation Inventory'!A116&lt;&gt;"",'2 - Subpopulation Inventory'!A116,"")</f>
      </c>
      <c r="B113" s="148">
        <f>IF('2 - Subpopulation Inventory'!B116&lt;&gt;"",'2 - Subpopulation Inventory'!B116,"")</f>
      </c>
      <c r="C113" s="70">
        <f>IF('2 - Subpopulation Inventory'!C116&lt;&gt;"",'2 - Subpopulation Inventory'!C116,"")</f>
      </c>
      <c r="D113" s="70">
        <f>IF('2 - Subpopulation Inventory'!D116&lt;&gt;"",'2 - Subpopulation Inventory'!D116,"")</f>
      </c>
      <c r="E113" s="71">
        <f>IF('2 - Subpopulation Inventory'!E116&lt;&gt;"",'2 - Subpopulation Inventory'!E116,"")</f>
      </c>
      <c r="F113" s="76"/>
      <c r="G113" s="73">
        <f>(IF('2 - Subpopulation Inventory'!G116&lt;&gt;"",('2 - Subpopulation Inventory'!G116)*('2 - Subpopulation Inventory'!$D116/'2 - Subpopulation Inventory'!$E116),""))</f>
      </c>
      <c r="H113" s="74">
        <f>(IF('2 - Subpopulation Inventory'!H116&lt;&gt;"",('2 - Subpopulation Inventory'!H116)*('2 - Subpopulation Inventory'!$D116/'2 - Subpopulation Inventory'!$E116),""))</f>
      </c>
      <c r="I113" s="74">
        <f>(IF('2 - Subpopulation Inventory'!I116&lt;&gt;"",('2 - Subpopulation Inventory'!I116)*('2 - Subpopulation Inventory'!$D116/'2 - Subpopulation Inventory'!$E116),""))</f>
      </c>
      <c r="J113" s="74">
        <f>(IF('2 - Subpopulation Inventory'!J116&lt;&gt;"",('2 - Subpopulation Inventory'!J116)*('2 - Subpopulation Inventory'!$D116/'2 - Subpopulation Inventory'!$E116),""))</f>
      </c>
      <c r="K113" s="74">
        <f>(IF('2 - Subpopulation Inventory'!K116&lt;&gt;"",('2 - Subpopulation Inventory'!K116)*('2 - Subpopulation Inventory'!$D116/'2 - Subpopulation Inventory'!$E116),""))</f>
      </c>
      <c r="L113" s="74">
        <f>(IF('2 - Subpopulation Inventory'!L116&lt;&gt;"",('2 - Subpopulation Inventory'!L116)*('2 - Subpopulation Inventory'!$D116/'2 - Subpopulation Inventory'!$E116),""))</f>
      </c>
      <c r="M113" s="75">
        <f>(IF('2 - Subpopulation Inventory'!M116&lt;&gt;"",('2 - Subpopulation Inventory'!M116)*('2 - Subpopulation Inventory'!$D116/'2 - Subpopulation Inventory'!$E116),""))</f>
      </c>
    </row>
    <row r="114" spans="1:13" ht="12.75">
      <c r="A114" s="69">
        <f>IF('2 - Subpopulation Inventory'!A117&lt;&gt;"",'2 - Subpopulation Inventory'!A117,"")</f>
      </c>
      <c r="B114" s="148">
        <f>IF('2 - Subpopulation Inventory'!B117&lt;&gt;"",'2 - Subpopulation Inventory'!B117,"")</f>
      </c>
      <c r="C114" s="70">
        <f>IF('2 - Subpopulation Inventory'!C117&lt;&gt;"",'2 - Subpopulation Inventory'!C117,"")</f>
      </c>
      <c r="D114" s="70">
        <f>IF('2 - Subpopulation Inventory'!D117&lt;&gt;"",'2 - Subpopulation Inventory'!D117,"")</f>
      </c>
      <c r="E114" s="71">
        <f>IF('2 - Subpopulation Inventory'!E117&lt;&gt;"",'2 - Subpopulation Inventory'!E117,"")</f>
      </c>
      <c r="F114" s="76"/>
      <c r="G114" s="73">
        <f>(IF('2 - Subpopulation Inventory'!G117&lt;&gt;"",('2 - Subpopulation Inventory'!G117)*('2 - Subpopulation Inventory'!$D117/'2 - Subpopulation Inventory'!$E117),""))</f>
      </c>
      <c r="H114" s="74">
        <f>(IF('2 - Subpopulation Inventory'!H117&lt;&gt;"",('2 - Subpopulation Inventory'!H117)*('2 - Subpopulation Inventory'!$D117/'2 - Subpopulation Inventory'!$E117),""))</f>
      </c>
      <c r="I114" s="74">
        <f>(IF('2 - Subpopulation Inventory'!I117&lt;&gt;"",('2 - Subpopulation Inventory'!I117)*('2 - Subpopulation Inventory'!$D117/'2 - Subpopulation Inventory'!$E117),""))</f>
      </c>
      <c r="J114" s="74">
        <f>(IF('2 - Subpopulation Inventory'!J117&lt;&gt;"",('2 - Subpopulation Inventory'!J117)*('2 - Subpopulation Inventory'!$D117/'2 - Subpopulation Inventory'!$E117),""))</f>
      </c>
      <c r="K114" s="74">
        <f>(IF('2 - Subpopulation Inventory'!K117&lt;&gt;"",('2 - Subpopulation Inventory'!K117)*('2 - Subpopulation Inventory'!$D117/'2 - Subpopulation Inventory'!$E117),""))</f>
      </c>
      <c r="L114" s="74">
        <f>(IF('2 - Subpopulation Inventory'!L117&lt;&gt;"",('2 - Subpopulation Inventory'!L117)*('2 - Subpopulation Inventory'!$D117/'2 - Subpopulation Inventory'!$E117),""))</f>
      </c>
      <c r="M114" s="75">
        <f>(IF('2 - Subpopulation Inventory'!M117&lt;&gt;"",('2 - Subpopulation Inventory'!M117)*('2 - Subpopulation Inventory'!$D117/'2 - Subpopulation Inventory'!$E117),""))</f>
      </c>
    </row>
    <row r="115" spans="1:13" ht="12.75">
      <c r="A115" s="69">
        <f>IF('2 - Subpopulation Inventory'!A118&lt;&gt;"",'2 - Subpopulation Inventory'!A118,"")</f>
      </c>
      <c r="B115" s="148">
        <f>IF('2 - Subpopulation Inventory'!B118&lt;&gt;"",'2 - Subpopulation Inventory'!B118,"")</f>
      </c>
      <c r="C115" s="70">
        <f>IF('2 - Subpopulation Inventory'!C118&lt;&gt;"",'2 - Subpopulation Inventory'!C118,"")</f>
      </c>
      <c r="D115" s="70">
        <f>IF('2 - Subpopulation Inventory'!D118&lt;&gt;"",'2 - Subpopulation Inventory'!D118,"")</f>
      </c>
      <c r="E115" s="71">
        <f>IF('2 - Subpopulation Inventory'!E118&lt;&gt;"",'2 - Subpopulation Inventory'!E118,"")</f>
      </c>
      <c r="F115" s="76"/>
      <c r="G115" s="73">
        <f>(IF('2 - Subpopulation Inventory'!G118&lt;&gt;"",('2 - Subpopulation Inventory'!G118)*('2 - Subpopulation Inventory'!$D118/'2 - Subpopulation Inventory'!$E118),""))</f>
      </c>
      <c r="H115" s="74">
        <f>(IF('2 - Subpopulation Inventory'!H118&lt;&gt;"",('2 - Subpopulation Inventory'!H118)*('2 - Subpopulation Inventory'!$D118/'2 - Subpopulation Inventory'!$E118),""))</f>
      </c>
      <c r="I115" s="74">
        <f>(IF('2 - Subpopulation Inventory'!I118&lt;&gt;"",('2 - Subpopulation Inventory'!I118)*('2 - Subpopulation Inventory'!$D118/'2 - Subpopulation Inventory'!$E118),""))</f>
      </c>
      <c r="J115" s="74">
        <f>(IF('2 - Subpopulation Inventory'!J118&lt;&gt;"",('2 - Subpopulation Inventory'!J118)*('2 - Subpopulation Inventory'!$D118/'2 - Subpopulation Inventory'!$E118),""))</f>
      </c>
      <c r="K115" s="74">
        <f>(IF('2 - Subpopulation Inventory'!K118&lt;&gt;"",('2 - Subpopulation Inventory'!K118)*('2 - Subpopulation Inventory'!$D118/'2 - Subpopulation Inventory'!$E118),""))</f>
      </c>
      <c r="L115" s="74">
        <f>(IF('2 - Subpopulation Inventory'!L118&lt;&gt;"",('2 - Subpopulation Inventory'!L118)*('2 - Subpopulation Inventory'!$D118/'2 - Subpopulation Inventory'!$E118),""))</f>
      </c>
      <c r="M115" s="75">
        <f>(IF('2 - Subpopulation Inventory'!M118&lt;&gt;"",('2 - Subpopulation Inventory'!M118)*('2 - Subpopulation Inventory'!$D118/'2 - Subpopulation Inventory'!$E118),""))</f>
      </c>
    </row>
    <row r="116" spans="1:13" ht="12.75">
      <c r="A116" s="69">
        <f>IF('2 - Subpopulation Inventory'!A119&lt;&gt;"",'2 - Subpopulation Inventory'!A119,"")</f>
      </c>
      <c r="B116" s="148">
        <f>IF('2 - Subpopulation Inventory'!B119&lt;&gt;"",'2 - Subpopulation Inventory'!B119,"")</f>
      </c>
      <c r="C116" s="70">
        <f>IF('2 - Subpopulation Inventory'!C119&lt;&gt;"",'2 - Subpopulation Inventory'!C119,"")</f>
      </c>
      <c r="D116" s="70">
        <f>IF('2 - Subpopulation Inventory'!D119&lt;&gt;"",'2 - Subpopulation Inventory'!D119,"")</f>
      </c>
      <c r="E116" s="71">
        <f>IF('2 - Subpopulation Inventory'!E119&lt;&gt;"",'2 - Subpopulation Inventory'!E119,"")</f>
      </c>
      <c r="F116" s="76"/>
      <c r="G116" s="73">
        <f>(IF('2 - Subpopulation Inventory'!G119&lt;&gt;"",('2 - Subpopulation Inventory'!G119)*('2 - Subpopulation Inventory'!$D119/'2 - Subpopulation Inventory'!$E119),""))</f>
      </c>
      <c r="H116" s="74">
        <f>(IF('2 - Subpopulation Inventory'!H119&lt;&gt;"",('2 - Subpopulation Inventory'!H119)*('2 - Subpopulation Inventory'!$D119/'2 - Subpopulation Inventory'!$E119),""))</f>
      </c>
      <c r="I116" s="74">
        <f>(IF('2 - Subpopulation Inventory'!I119&lt;&gt;"",('2 - Subpopulation Inventory'!I119)*('2 - Subpopulation Inventory'!$D119/'2 - Subpopulation Inventory'!$E119),""))</f>
      </c>
      <c r="J116" s="74">
        <f>(IF('2 - Subpopulation Inventory'!J119&lt;&gt;"",('2 - Subpopulation Inventory'!J119)*('2 - Subpopulation Inventory'!$D119/'2 - Subpopulation Inventory'!$E119),""))</f>
      </c>
      <c r="K116" s="74">
        <f>(IF('2 - Subpopulation Inventory'!K119&lt;&gt;"",('2 - Subpopulation Inventory'!K119)*('2 - Subpopulation Inventory'!$D119/'2 - Subpopulation Inventory'!$E119),""))</f>
      </c>
      <c r="L116" s="74">
        <f>(IF('2 - Subpopulation Inventory'!L119&lt;&gt;"",('2 - Subpopulation Inventory'!L119)*('2 - Subpopulation Inventory'!$D119/'2 - Subpopulation Inventory'!$E119),""))</f>
      </c>
      <c r="M116" s="75">
        <f>(IF('2 - Subpopulation Inventory'!M119&lt;&gt;"",('2 - Subpopulation Inventory'!M119)*('2 - Subpopulation Inventory'!$D119/'2 - Subpopulation Inventory'!$E119),""))</f>
      </c>
    </row>
    <row r="117" spans="1:13" ht="12.75">
      <c r="A117" s="69">
        <f>IF('2 - Subpopulation Inventory'!A120&lt;&gt;"",'2 - Subpopulation Inventory'!A120,"")</f>
      </c>
      <c r="B117" s="148">
        <f>IF('2 - Subpopulation Inventory'!B120&lt;&gt;"",'2 - Subpopulation Inventory'!B120,"")</f>
      </c>
      <c r="C117" s="70">
        <f>IF('2 - Subpopulation Inventory'!C120&lt;&gt;"",'2 - Subpopulation Inventory'!C120,"")</f>
      </c>
      <c r="D117" s="70">
        <f>IF('2 - Subpopulation Inventory'!D120&lt;&gt;"",'2 - Subpopulation Inventory'!D120,"")</f>
      </c>
      <c r="E117" s="71">
        <f>IF('2 - Subpopulation Inventory'!E120&lt;&gt;"",'2 - Subpopulation Inventory'!E120,"")</f>
      </c>
      <c r="F117" s="76"/>
      <c r="G117" s="73">
        <f>(IF('2 - Subpopulation Inventory'!G120&lt;&gt;"",('2 - Subpopulation Inventory'!G120)*('2 - Subpopulation Inventory'!$D120/'2 - Subpopulation Inventory'!$E120),""))</f>
      </c>
      <c r="H117" s="74">
        <f>(IF('2 - Subpopulation Inventory'!H120&lt;&gt;"",('2 - Subpopulation Inventory'!H120)*('2 - Subpopulation Inventory'!$D120/'2 - Subpopulation Inventory'!$E120),""))</f>
      </c>
      <c r="I117" s="74">
        <f>(IF('2 - Subpopulation Inventory'!I120&lt;&gt;"",('2 - Subpopulation Inventory'!I120)*('2 - Subpopulation Inventory'!$D120/'2 - Subpopulation Inventory'!$E120),""))</f>
      </c>
      <c r="J117" s="74">
        <f>(IF('2 - Subpopulation Inventory'!J120&lt;&gt;"",('2 - Subpopulation Inventory'!J120)*('2 - Subpopulation Inventory'!$D120/'2 - Subpopulation Inventory'!$E120),""))</f>
      </c>
      <c r="K117" s="74">
        <f>(IF('2 - Subpopulation Inventory'!K120&lt;&gt;"",('2 - Subpopulation Inventory'!K120)*('2 - Subpopulation Inventory'!$D120/'2 - Subpopulation Inventory'!$E120),""))</f>
      </c>
      <c r="L117" s="74">
        <f>(IF('2 - Subpopulation Inventory'!L120&lt;&gt;"",('2 - Subpopulation Inventory'!L120)*('2 - Subpopulation Inventory'!$D120/'2 - Subpopulation Inventory'!$E120),""))</f>
      </c>
      <c r="M117" s="75">
        <f>(IF('2 - Subpopulation Inventory'!M120&lt;&gt;"",('2 - Subpopulation Inventory'!M120)*('2 - Subpopulation Inventory'!$D120/'2 - Subpopulation Inventory'!$E120),""))</f>
      </c>
    </row>
    <row r="118" spans="1:13" ht="12.75">
      <c r="A118" s="69">
        <f>IF('2 - Subpopulation Inventory'!A121&lt;&gt;"",'2 - Subpopulation Inventory'!A121,"")</f>
      </c>
      <c r="B118" s="148">
        <f>IF('2 - Subpopulation Inventory'!B121&lt;&gt;"",'2 - Subpopulation Inventory'!B121,"")</f>
      </c>
      <c r="C118" s="70">
        <f>IF('2 - Subpopulation Inventory'!C121&lt;&gt;"",'2 - Subpopulation Inventory'!C121,"")</f>
      </c>
      <c r="D118" s="70">
        <f>IF('2 - Subpopulation Inventory'!D121&lt;&gt;"",'2 - Subpopulation Inventory'!D121,"")</f>
      </c>
      <c r="E118" s="71">
        <f>IF('2 - Subpopulation Inventory'!E121&lt;&gt;"",'2 - Subpopulation Inventory'!E121,"")</f>
      </c>
      <c r="F118" s="76"/>
      <c r="G118" s="73">
        <f>(IF('2 - Subpopulation Inventory'!G121&lt;&gt;"",('2 - Subpopulation Inventory'!G121)*('2 - Subpopulation Inventory'!$D121/'2 - Subpopulation Inventory'!$E121),""))</f>
      </c>
      <c r="H118" s="74">
        <f>(IF('2 - Subpopulation Inventory'!H121&lt;&gt;"",('2 - Subpopulation Inventory'!H121)*('2 - Subpopulation Inventory'!$D121/'2 - Subpopulation Inventory'!$E121),""))</f>
      </c>
      <c r="I118" s="74">
        <f>(IF('2 - Subpopulation Inventory'!I121&lt;&gt;"",('2 - Subpopulation Inventory'!I121)*('2 - Subpopulation Inventory'!$D121/'2 - Subpopulation Inventory'!$E121),""))</f>
      </c>
      <c r="J118" s="74">
        <f>(IF('2 - Subpopulation Inventory'!J121&lt;&gt;"",('2 - Subpopulation Inventory'!J121)*('2 - Subpopulation Inventory'!$D121/'2 - Subpopulation Inventory'!$E121),""))</f>
      </c>
      <c r="K118" s="74">
        <f>(IF('2 - Subpopulation Inventory'!K121&lt;&gt;"",('2 - Subpopulation Inventory'!K121)*('2 - Subpopulation Inventory'!$D121/'2 - Subpopulation Inventory'!$E121),""))</f>
      </c>
      <c r="L118" s="74">
        <f>(IF('2 - Subpopulation Inventory'!L121&lt;&gt;"",('2 - Subpopulation Inventory'!L121)*('2 - Subpopulation Inventory'!$D121/'2 - Subpopulation Inventory'!$E121),""))</f>
      </c>
      <c r="M118" s="75">
        <f>(IF('2 - Subpopulation Inventory'!M121&lt;&gt;"",('2 - Subpopulation Inventory'!M121)*('2 - Subpopulation Inventory'!$D121/'2 - Subpopulation Inventory'!$E121),""))</f>
      </c>
    </row>
    <row r="119" spans="1:13" ht="12.75">
      <c r="A119" s="69">
        <f>IF('2 - Subpopulation Inventory'!A122&lt;&gt;"",'2 - Subpopulation Inventory'!A122,"")</f>
      </c>
      <c r="B119" s="148">
        <f>IF('2 - Subpopulation Inventory'!B122&lt;&gt;"",'2 - Subpopulation Inventory'!B122,"")</f>
      </c>
      <c r="C119" s="70">
        <f>IF('2 - Subpopulation Inventory'!C122&lt;&gt;"",'2 - Subpopulation Inventory'!C122,"")</f>
      </c>
      <c r="D119" s="70">
        <f>IF('2 - Subpopulation Inventory'!D122&lt;&gt;"",'2 - Subpopulation Inventory'!D122,"")</f>
      </c>
      <c r="E119" s="71">
        <f>IF('2 - Subpopulation Inventory'!E122&lt;&gt;"",'2 - Subpopulation Inventory'!E122,"")</f>
      </c>
      <c r="F119" s="76"/>
      <c r="G119" s="73">
        <f>(IF('2 - Subpopulation Inventory'!G122&lt;&gt;"",('2 - Subpopulation Inventory'!G122)*('2 - Subpopulation Inventory'!$D122/'2 - Subpopulation Inventory'!$E122),""))</f>
      </c>
      <c r="H119" s="74">
        <f>(IF('2 - Subpopulation Inventory'!H122&lt;&gt;"",('2 - Subpopulation Inventory'!H122)*('2 - Subpopulation Inventory'!$D122/'2 - Subpopulation Inventory'!$E122),""))</f>
      </c>
      <c r="I119" s="74">
        <f>(IF('2 - Subpopulation Inventory'!I122&lt;&gt;"",('2 - Subpopulation Inventory'!I122)*('2 - Subpopulation Inventory'!$D122/'2 - Subpopulation Inventory'!$E122),""))</f>
      </c>
      <c r="J119" s="74">
        <f>(IF('2 - Subpopulation Inventory'!J122&lt;&gt;"",('2 - Subpopulation Inventory'!J122)*('2 - Subpopulation Inventory'!$D122/'2 - Subpopulation Inventory'!$E122),""))</f>
      </c>
      <c r="K119" s="74">
        <f>(IF('2 - Subpopulation Inventory'!K122&lt;&gt;"",('2 - Subpopulation Inventory'!K122)*('2 - Subpopulation Inventory'!$D122/'2 - Subpopulation Inventory'!$E122),""))</f>
      </c>
      <c r="L119" s="74">
        <f>(IF('2 - Subpopulation Inventory'!L122&lt;&gt;"",('2 - Subpopulation Inventory'!L122)*('2 - Subpopulation Inventory'!$D122/'2 - Subpopulation Inventory'!$E122),""))</f>
      </c>
      <c r="M119" s="75">
        <f>(IF('2 - Subpopulation Inventory'!M122&lt;&gt;"",('2 - Subpopulation Inventory'!M122)*('2 - Subpopulation Inventory'!$D122/'2 - Subpopulation Inventory'!$E122),""))</f>
      </c>
    </row>
    <row r="120" spans="1:13" ht="12.75">
      <c r="A120" s="69">
        <f>IF('2 - Subpopulation Inventory'!A123&lt;&gt;"",'2 - Subpopulation Inventory'!A123,"")</f>
      </c>
      <c r="B120" s="148">
        <f>IF('2 - Subpopulation Inventory'!B123&lt;&gt;"",'2 - Subpopulation Inventory'!B123,"")</f>
      </c>
      <c r="C120" s="70">
        <f>IF('2 - Subpopulation Inventory'!C123&lt;&gt;"",'2 - Subpopulation Inventory'!C123,"")</f>
      </c>
      <c r="D120" s="70">
        <f>IF('2 - Subpopulation Inventory'!D123&lt;&gt;"",'2 - Subpopulation Inventory'!D123,"")</f>
      </c>
      <c r="E120" s="71">
        <f>IF('2 - Subpopulation Inventory'!E123&lt;&gt;"",'2 - Subpopulation Inventory'!E123,"")</f>
      </c>
      <c r="F120" s="76"/>
      <c r="G120" s="73">
        <f>(IF('2 - Subpopulation Inventory'!G123&lt;&gt;"",('2 - Subpopulation Inventory'!G123)*('2 - Subpopulation Inventory'!$D123/'2 - Subpopulation Inventory'!$E123),""))</f>
      </c>
      <c r="H120" s="74">
        <f>(IF('2 - Subpopulation Inventory'!H123&lt;&gt;"",('2 - Subpopulation Inventory'!H123)*('2 - Subpopulation Inventory'!$D123/'2 - Subpopulation Inventory'!$E123),""))</f>
      </c>
      <c r="I120" s="74">
        <f>(IF('2 - Subpopulation Inventory'!I123&lt;&gt;"",('2 - Subpopulation Inventory'!I123)*('2 - Subpopulation Inventory'!$D123/'2 - Subpopulation Inventory'!$E123),""))</f>
      </c>
      <c r="J120" s="74">
        <f>(IF('2 - Subpopulation Inventory'!J123&lt;&gt;"",('2 - Subpopulation Inventory'!J123)*('2 - Subpopulation Inventory'!$D123/'2 - Subpopulation Inventory'!$E123),""))</f>
      </c>
      <c r="K120" s="74">
        <f>(IF('2 - Subpopulation Inventory'!K123&lt;&gt;"",('2 - Subpopulation Inventory'!K123)*('2 - Subpopulation Inventory'!$D123/'2 - Subpopulation Inventory'!$E123),""))</f>
      </c>
      <c r="L120" s="74">
        <f>(IF('2 - Subpopulation Inventory'!L123&lt;&gt;"",('2 - Subpopulation Inventory'!L123)*('2 - Subpopulation Inventory'!$D123/'2 - Subpopulation Inventory'!$E123),""))</f>
      </c>
      <c r="M120" s="75">
        <f>(IF('2 - Subpopulation Inventory'!M123&lt;&gt;"",('2 - Subpopulation Inventory'!M123)*('2 - Subpopulation Inventory'!$D123/'2 - Subpopulation Inventory'!$E123),""))</f>
      </c>
    </row>
    <row r="121" spans="1:13" ht="12.75">
      <c r="A121" s="69">
        <f>IF('2 - Subpopulation Inventory'!A124&lt;&gt;"",'2 - Subpopulation Inventory'!A124,"")</f>
      </c>
      <c r="B121" s="148">
        <f>IF('2 - Subpopulation Inventory'!B124&lt;&gt;"",'2 - Subpopulation Inventory'!B124,"")</f>
      </c>
      <c r="C121" s="70">
        <f>IF('2 - Subpopulation Inventory'!C124&lt;&gt;"",'2 - Subpopulation Inventory'!C124,"")</f>
      </c>
      <c r="D121" s="70">
        <f>IF('2 - Subpopulation Inventory'!D124&lt;&gt;"",'2 - Subpopulation Inventory'!D124,"")</f>
      </c>
      <c r="E121" s="71">
        <f>IF('2 - Subpopulation Inventory'!E124&lt;&gt;"",'2 - Subpopulation Inventory'!E124,"")</f>
      </c>
      <c r="F121" s="76"/>
      <c r="G121" s="73">
        <f>(IF('2 - Subpopulation Inventory'!G124&lt;&gt;"",('2 - Subpopulation Inventory'!G124)*('2 - Subpopulation Inventory'!$D124/'2 - Subpopulation Inventory'!$E124),""))</f>
      </c>
      <c r="H121" s="74">
        <f>(IF('2 - Subpopulation Inventory'!H124&lt;&gt;"",('2 - Subpopulation Inventory'!H124)*('2 - Subpopulation Inventory'!$D124/'2 - Subpopulation Inventory'!$E124),""))</f>
      </c>
      <c r="I121" s="74">
        <f>(IF('2 - Subpopulation Inventory'!I124&lt;&gt;"",('2 - Subpopulation Inventory'!I124)*('2 - Subpopulation Inventory'!$D124/'2 - Subpopulation Inventory'!$E124),""))</f>
      </c>
      <c r="J121" s="74">
        <f>(IF('2 - Subpopulation Inventory'!J124&lt;&gt;"",('2 - Subpopulation Inventory'!J124)*('2 - Subpopulation Inventory'!$D124/'2 - Subpopulation Inventory'!$E124),""))</f>
      </c>
      <c r="K121" s="74">
        <f>(IF('2 - Subpopulation Inventory'!K124&lt;&gt;"",('2 - Subpopulation Inventory'!K124)*('2 - Subpopulation Inventory'!$D124/'2 - Subpopulation Inventory'!$E124),""))</f>
      </c>
      <c r="L121" s="74">
        <f>(IF('2 - Subpopulation Inventory'!L124&lt;&gt;"",('2 - Subpopulation Inventory'!L124)*('2 - Subpopulation Inventory'!$D124/'2 - Subpopulation Inventory'!$E124),""))</f>
      </c>
      <c r="M121" s="75">
        <f>(IF('2 - Subpopulation Inventory'!M124&lt;&gt;"",('2 - Subpopulation Inventory'!M124)*('2 - Subpopulation Inventory'!$D124/'2 - Subpopulation Inventory'!$E124),""))</f>
      </c>
    </row>
    <row r="122" spans="1:13" ht="12.75">
      <c r="A122" s="69">
        <f>IF('2 - Subpopulation Inventory'!A125&lt;&gt;"",'2 - Subpopulation Inventory'!A125,"")</f>
      </c>
      <c r="B122" s="148">
        <f>IF('2 - Subpopulation Inventory'!B125&lt;&gt;"",'2 - Subpopulation Inventory'!B125,"")</f>
      </c>
      <c r="C122" s="70">
        <f>IF('2 - Subpopulation Inventory'!C125&lt;&gt;"",'2 - Subpopulation Inventory'!C125,"")</f>
      </c>
      <c r="D122" s="70">
        <f>IF('2 - Subpopulation Inventory'!D125&lt;&gt;"",'2 - Subpopulation Inventory'!D125,"")</f>
      </c>
      <c r="E122" s="71">
        <f>IF('2 - Subpopulation Inventory'!E125&lt;&gt;"",'2 - Subpopulation Inventory'!E125,"")</f>
      </c>
      <c r="F122" s="76"/>
      <c r="G122" s="73">
        <f>(IF('2 - Subpopulation Inventory'!G125&lt;&gt;"",('2 - Subpopulation Inventory'!G125)*('2 - Subpopulation Inventory'!$D125/'2 - Subpopulation Inventory'!$E125),""))</f>
      </c>
      <c r="H122" s="74">
        <f>(IF('2 - Subpopulation Inventory'!H125&lt;&gt;"",('2 - Subpopulation Inventory'!H125)*('2 - Subpopulation Inventory'!$D125/'2 - Subpopulation Inventory'!$E125),""))</f>
      </c>
      <c r="I122" s="74">
        <f>(IF('2 - Subpopulation Inventory'!I125&lt;&gt;"",('2 - Subpopulation Inventory'!I125)*('2 - Subpopulation Inventory'!$D125/'2 - Subpopulation Inventory'!$E125),""))</f>
      </c>
      <c r="J122" s="74">
        <f>(IF('2 - Subpopulation Inventory'!J125&lt;&gt;"",('2 - Subpopulation Inventory'!J125)*('2 - Subpopulation Inventory'!$D125/'2 - Subpopulation Inventory'!$E125),""))</f>
      </c>
      <c r="K122" s="74">
        <f>(IF('2 - Subpopulation Inventory'!K125&lt;&gt;"",('2 - Subpopulation Inventory'!K125)*('2 - Subpopulation Inventory'!$D125/'2 - Subpopulation Inventory'!$E125),""))</f>
      </c>
      <c r="L122" s="74">
        <f>(IF('2 - Subpopulation Inventory'!L125&lt;&gt;"",('2 - Subpopulation Inventory'!L125)*('2 - Subpopulation Inventory'!$D125/'2 - Subpopulation Inventory'!$E125),""))</f>
      </c>
      <c r="M122" s="75">
        <f>(IF('2 - Subpopulation Inventory'!M125&lt;&gt;"",('2 - Subpopulation Inventory'!M125)*('2 - Subpopulation Inventory'!$D125/'2 - Subpopulation Inventory'!$E125),""))</f>
      </c>
    </row>
    <row r="123" spans="1:13" ht="12.75">
      <c r="A123" s="69">
        <f>IF('2 - Subpopulation Inventory'!A126&lt;&gt;"",'2 - Subpopulation Inventory'!A126,"")</f>
      </c>
      <c r="B123" s="148">
        <f>IF('2 - Subpopulation Inventory'!B126&lt;&gt;"",'2 - Subpopulation Inventory'!B126,"")</f>
      </c>
      <c r="C123" s="70">
        <f>IF('2 - Subpopulation Inventory'!C126&lt;&gt;"",'2 - Subpopulation Inventory'!C126,"")</f>
      </c>
      <c r="D123" s="70">
        <f>IF('2 - Subpopulation Inventory'!D126&lt;&gt;"",'2 - Subpopulation Inventory'!D126,"")</f>
      </c>
      <c r="E123" s="71">
        <f>IF('2 - Subpopulation Inventory'!E126&lt;&gt;"",'2 - Subpopulation Inventory'!E126,"")</f>
      </c>
      <c r="F123" s="76"/>
      <c r="G123" s="73">
        <f>(IF('2 - Subpopulation Inventory'!G126&lt;&gt;"",('2 - Subpopulation Inventory'!G126)*('2 - Subpopulation Inventory'!$D126/'2 - Subpopulation Inventory'!$E126),""))</f>
      </c>
      <c r="H123" s="74">
        <f>(IF('2 - Subpopulation Inventory'!H126&lt;&gt;"",('2 - Subpopulation Inventory'!H126)*('2 - Subpopulation Inventory'!$D126/'2 - Subpopulation Inventory'!$E126),""))</f>
      </c>
      <c r="I123" s="74">
        <f>(IF('2 - Subpopulation Inventory'!I126&lt;&gt;"",('2 - Subpopulation Inventory'!I126)*('2 - Subpopulation Inventory'!$D126/'2 - Subpopulation Inventory'!$E126),""))</f>
      </c>
      <c r="J123" s="74">
        <f>(IF('2 - Subpopulation Inventory'!J126&lt;&gt;"",('2 - Subpopulation Inventory'!J126)*('2 - Subpopulation Inventory'!$D126/'2 - Subpopulation Inventory'!$E126),""))</f>
      </c>
      <c r="K123" s="74">
        <f>(IF('2 - Subpopulation Inventory'!K126&lt;&gt;"",('2 - Subpopulation Inventory'!K126)*('2 - Subpopulation Inventory'!$D126/'2 - Subpopulation Inventory'!$E126),""))</f>
      </c>
      <c r="L123" s="74">
        <f>(IF('2 - Subpopulation Inventory'!L126&lt;&gt;"",('2 - Subpopulation Inventory'!L126)*('2 - Subpopulation Inventory'!$D126/'2 - Subpopulation Inventory'!$E126),""))</f>
      </c>
      <c r="M123" s="75">
        <f>(IF('2 - Subpopulation Inventory'!M126&lt;&gt;"",('2 - Subpopulation Inventory'!M126)*('2 - Subpopulation Inventory'!$D126/'2 - Subpopulation Inventory'!$E126),""))</f>
      </c>
    </row>
    <row r="124" spans="1:13" ht="12.75">
      <c r="A124" s="69">
        <f>IF('2 - Subpopulation Inventory'!A127&lt;&gt;"",'2 - Subpopulation Inventory'!A127,"")</f>
      </c>
      <c r="B124" s="148">
        <f>IF('2 - Subpopulation Inventory'!B127&lt;&gt;"",'2 - Subpopulation Inventory'!B127,"")</f>
      </c>
      <c r="C124" s="70">
        <f>IF('2 - Subpopulation Inventory'!C127&lt;&gt;"",'2 - Subpopulation Inventory'!C127,"")</f>
      </c>
      <c r="D124" s="70">
        <f>IF('2 - Subpopulation Inventory'!D127&lt;&gt;"",'2 - Subpopulation Inventory'!D127,"")</f>
      </c>
      <c r="E124" s="71">
        <f>IF('2 - Subpopulation Inventory'!E127&lt;&gt;"",'2 - Subpopulation Inventory'!E127,"")</f>
      </c>
      <c r="F124" s="76"/>
      <c r="G124" s="73">
        <f>(IF('2 - Subpopulation Inventory'!G127&lt;&gt;"",('2 - Subpopulation Inventory'!G127)*('2 - Subpopulation Inventory'!$D127/'2 - Subpopulation Inventory'!$E127),""))</f>
      </c>
      <c r="H124" s="74">
        <f>(IF('2 - Subpopulation Inventory'!H127&lt;&gt;"",('2 - Subpopulation Inventory'!H127)*('2 - Subpopulation Inventory'!$D127/'2 - Subpopulation Inventory'!$E127),""))</f>
      </c>
      <c r="I124" s="74">
        <f>(IF('2 - Subpopulation Inventory'!I127&lt;&gt;"",('2 - Subpopulation Inventory'!I127)*('2 - Subpopulation Inventory'!$D127/'2 - Subpopulation Inventory'!$E127),""))</f>
      </c>
      <c r="J124" s="74">
        <f>(IF('2 - Subpopulation Inventory'!J127&lt;&gt;"",('2 - Subpopulation Inventory'!J127)*('2 - Subpopulation Inventory'!$D127/'2 - Subpopulation Inventory'!$E127),""))</f>
      </c>
      <c r="K124" s="74">
        <f>(IF('2 - Subpopulation Inventory'!K127&lt;&gt;"",('2 - Subpopulation Inventory'!K127)*('2 - Subpopulation Inventory'!$D127/'2 - Subpopulation Inventory'!$E127),""))</f>
      </c>
      <c r="L124" s="74">
        <f>(IF('2 - Subpopulation Inventory'!L127&lt;&gt;"",('2 - Subpopulation Inventory'!L127)*('2 - Subpopulation Inventory'!$D127/'2 - Subpopulation Inventory'!$E127),""))</f>
      </c>
      <c r="M124" s="75">
        <f>(IF('2 - Subpopulation Inventory'!M127&lt;&gt;"",('2 - Subpopulation Inventory'!M127)*('2 - Subpopulation Inventory'!$D127/'2 - Subpopulation Inventory'!$E127),""))</f>
      </c>
    </row>
    <row r="125" spans="1:13" ht="12.75">
      <c r="A125" s="69">
        <f>IF('2 - Subpopulation Inventory'!A128&lt;&gt;"",'2 - Subpopulation Inventory'!A128,"")</f>
      </c>
      <c r="B125" s="148">
        <f>IF('2 - Subpopulation Inventory'!B128&lt;&gt;"",'2 - Subpopulation Inventory'!B128,"")</f>
      </c>
      <c r="C125" s="70">
        <f>IF('2 - Subpopulation Inventory'!C128&lt;&gt;"",'2 - Subpopulation Inventory'!C128,"")</f>
      </c>
      <c r="D125" s="70">
        <f>IF('2 - Subpopulation Inventory'!D128&lt;&gt;"",'2 - Subpopulation Inventory'!D128,"")</f>
      </c>
      <c r="E125" s="71">
        <f>IF('2 - Subpopulation Inventory'!E128&lt;&gt;"",'2 - Subpopulation Inventory'!E128,"")</f>
      </c>
      <c r="F125" s="76"/>
      <c r="G125" s="73">
        <f>(IF('2 - Subpopulation Inventory'!G128&lt;&gt;"",('2 - Subpopulation Inventory'!G128)*('2 - Subpopulation Inventory'!$D128/'2 - Subpopulation Inventory'!$E128),""))</f>
      </c>
      <c r="H125" s="74">
        <f>(IF('2 - Subpopulation Inventory'!H128&lt;&gt;"",('2 - Subpopulation Inventory'!H128)*('2 - Subpopulation Inventory'!$D128/'2 - Subpopulation Inventory'!$E128),""))</f>
      </c>
      <c r="I125" s="74">
        <f>(IF('2 - Subpopulation Inventory'!I128&lt;&gt;"",('2 - Subpopulation Inventory'!I128)*('2 - Subpopulation Inventory'!$D128/'2 - Subpopulation Inventory'!$E128),""))</f>
      </c>
      <c r="J125" s="74">
        <f>(IF('2 - Subpopulation Inventory'!J128&lt;&gt;"",('2 - Subpopulation Inventory'!J128)*('2 - Subpopulation Inventory'!$D128/'2 - Subpopulation Inventory'!$E128),""))</f>
      </c>
      <c r="K125" s="74">
        <f>(IF('2 - Subpopulation Inventory'!K128&lt;&gt;"",('2 - Subpopulation Inventory'!K128)*('2 - Subpopulation Inventory'!$D128/'2 - Subpopulation Inventory'!$E128),""))</f>
      </c>
      <c r="L125" s="74">
        <f>(IF('2 - Subpopulation Inventory'!L128&lt;&gt;"",('2 - Subpopulation Inventory'!L128)*('2 - Subpopulation Inventory'!$D128/'2 - Subpopulation Inventory'!$E128),""))</f>
      </c>
      <c r="M125" s="75">
        <f>(IF('2 - Subpopulation Inventory'!M128&lt;&gt;"",('2 - Subpopulation Inventory'!M128)*('2 - Subpopulation Inventory'!$D128/'2 - Subpopulation Inventory'!$E128),""))</f>
      </c>
    </row>
    <row r="126" spans="1:13" ht="12.75">
      <c r="A126" s="69">
        <f>IF('2 - Subpopulation Inventory'!A129&lt;&gt;"",'2 - Subpopulation Inventory'!A129,"")</f>
      </c>
      <c r="B126" s="148">
        <f>IF('2 - Subpopulation Inventory'!B129&lt;&gt;"",'2 - Subpopulation Inventory'!B129,"")</f>
      </c>
      <c r="C126" s="70">
        <f>IF('2 - Subpopulation Inventory'!C129&lt;&gt;"",'2 - Subpopulation Inventory'!C129,"")</f>
      </c>
      <c r="D126" s="70">
        <f>IF('2 - Subpopulation Inventory'!D129&lt;&gt;"",'2 - Subpopulation Inventory'!D129,"")</f>
      </c>
      <c r="E126" s="71">
        <f>IF('2 - Subpopulation Inventory'!E129&lt;&gt;"",'2 - Subpopulation Inventory'!E129,"")</f>
      </c>
      <c r="F126" s="76"/>
      <c r="G126" s="73">
        <f>(IF('2 - Subpopulation Inventory'!G129&lt;&gt;"",('2 - Subpopulation Inventory'!G129)*('2 - Subpopulation Inventory'!$D129/'2 - Subpopulation Inventory'!$E129),""))</f>
      </c>
      <c r="H126" s="74">
        <f>(IF('2 - Subpopulation Inventory'!H129&lt;&gt;"",('2 - Subpopulation Inventory'!H129)*('2 - Subpopulation Inventory'!$D129/'2 - Subpopulation Inventory'!$E129),""))</f>
      </c>
      <c r="I126" s="74">
        <f>(IF('2 - Subpopulation Inventory'!I129&lt;&gt;"",('2 - Subpopulation Inventory'!I129)*('2 - Subpopulation Inventory'!$D129/'2 - Subpopulation Inventory'!$E129),""))</f>
      </c>
      <c r="J126" s="74">
        <f>(IF('2 - Subpopulation Inventory'!J129&lt;&gt;"",('2 - Subpopulation Inventory'!J129)*('2 - Subpopulation Inventory'!$D129/'2 - Subpopulation Inventory'!$E129),""))</f>
      </c>
      <c r="K126" s="74">
        <f>(IF('2 - Subpopulation Inventory'!K129&lt;&gt;"",('2 - Subpopulation Inventory'!K129)*('2 - Subpopulation Inventory'!$D129/'2 - Subpopulation Inventory'!$E129),""))</f>
      </c>
      <c r="L126" s="74">
        <f>(IF('2 - Subpopulation Inventory'!L129&lt;&gt;"",('2 - Subpopulation Inventory'!L129)*('2 - Subpopulation Inventory'!$D129/'2 - Subpopulation Inventory'!$E129),""))</f>
      </c>
      <c r="M126" s="75">
        <f>(IF('2 - Subpopulation Inventory'!M129&lt;&gt;"",('2 - Subpopulation Inventory'!M129)*('2 - Subpopulation Inventory'!$D129/'2 - Subpopulation Inventory'!$E129),""))</f>
      </c>
    </row>
    <row r="127" spans="1:13" ht="12.75">
      <c r="A127" s="69">
        <f>IF('2 - Subpopulation Inventory'!A130&lt;&gt;"",'2 - Subpopulation Inventory'!A130,"")</f>
      </c>
      <c r="B127" s="148">
        <f>IF('2 - Subpopulation Inventory'!B130&lt;&gt;"",'2 - Subpopulation Inventory'!B130,"")</f>
      </c>
      <c r="C127" s="70">
        <f>IF('2 - Subpopulation Inventory'!C130&lt;&gt;"",'2 - Subpopulation Inventory'!C130,"")</f>
      </c>
      <c r="D127" s="70">
        <f>IF('2 - Subpopulation Inventory'!D130&lt;&gt;"",'2 - Subpopulation Inventory'!D130,"")</f>
      </c>
      <c r="E127" s="71">
        <f>IF('2 - Subpopulation Inventory'!E130&lt;&gt;"",'2 - Subpopulation Inventory'!E130,"")</f>
      </c>
      <c r="F127" s="76"/>
      <c r="G127" s="73">
        <f>(IF('2 - Subpopulation Inventory'!G130&lt;&gt;"",('2 - Subpopulation Inventory'!G130)*('2 - Subpopulation Inventory'!$D130/'2 - Subpopulation Inventory'!$E130),""))</f>
      </c>
      <c r="H127" s="74">
        <f>(IF('2 - Subpopulation Inventory'!H130&lt;&gt;"",('2 - Subpopulation Inventory'!H130)*('2 - Subpopulation Inventory'!$D130/'2 - Subpopulation Inventory'!$E130),""))</f>
      </c>
      <c r="I127" s="74">
        <f>(IF('2 - Subpopulation Inventory'!I130&lt;&gt;"",('2 - Subpopulation Inventory'!I130)*('2 - Subpopulation Inventory'!$D130/'2 - Subpopulation Inventory'!$E130),""))</f>
      </c>
      <c r="J127" s="74">
        <f>(IF('2 - Subpopulation Inventory'!J130&lt;&gt;"",('2 - Subpopulation Inventory'!J130)*('2 - Subpopulation Inventory'!$D130/'2 - Subpopulation Inventory'!$E130),""))</f>
      </c>
      <c r="K127" s="74">
        <f>(IF('2 - Subpopulation Inventory'!K130&lt;&gt;"",('2 - Subpopulation Inventory'!K130)*('2 - Subpopulation Inventory'!$D130/'2 - Subpopulation Inventory'!$E130),""))</f>
      </c>
      <c r="L127" s="74">
        <f>(IF('2 - Subpopulation Inventory'!L130&lt;&gt;"",('2 - Subpopulation Inventory'!L130)*('2 - Subpopulation Inventory'!$D130/'2 - Subpopulation Inventory'!$E130),""))</f>
      </c>
      <c r="M127" s="75">
        <f>(IF('2 - Subpopulation Inventory'!M130&lt;&gt;"",('2 - Subpopulation Inventory'!M130)*('2 - Subpopulation Inventory'!$D130/'2 - Subpopulation Inventory'!$E130),""))</f>
      </c>
    </row>
    <row r="128" spans="1:13" ht="12.75">
      <c r="A128" s="69">
        <f>IF('2 - Subpopulation Inventory'!A131&lt;&gt;"",'2 - Subpopulation Inventory'!A131,"")</f>
      </c>
      <c r="B128" s="148">
        <f>IF('2 - Subpopulation Inventory'!B131&lt;&gt;"",'2 - Subpopulation Inventory'!B131,"")</f>
      </c>
      <c r="C128" s="70">
        <f>IF('2 - Subpopulation Inventory'!C131&lt;&gt;"",'2 - Subpopulation Inventory'!C131,"")</f>
      </c>
      <c r="D128" s="70">
        <f>IF('2 - Subpopulation Inventory'!D131&lt;&gt;"",'2 - Subpopulation Inventory'!D131,"")</f>
      </c>
      <c r="E128" s="71">
        <f>IF('2 - Subpopulation Inventory'!E131&lt;&gt;"",'2 - Subpopulation Inventory'!E131,"")</f>
      </c>
      <c r="F128" s="76"/>
      <c r="G128" s="73">
        <f>(IF('2 - Subpopulation Inventory'!G131&lt;&gt;"",('2 - Subpopulation Inventory'!G131)*('2 - Subpopulation Inventory'!$D131/'2 - Subpopulation Inventory'!$E131),""))</f>
      </c>
      <c r="H128" s="74">
        <f>(IF('2 - Subpopulation Inventory'!H131&lt;&gt;"",('2 - Subpopulation Inventory'!H131)*('2 - Subpopulation Inventory'!$D131/'2 - Subpopulation Inventory'!$E131),""))</f>
      </c>
      <c r="I128" s="74">
        <f>(IF('2 - Subpopulation Inventory'!I131&lt;&gt;"",('2 - Subpopulation Inventory'!I131)*('2 - Subpopulation Inventory'!$D131/'2 - Subpopulation Inventory'!$E131),""))</f>
      </c>
      <c r="J128" s="74">
        <f>(IF('2 - Subpopulation Inventory'!J131&lt;&gt;"",('2 - Subpopulation Inventory'!J131)*('2 - Subpopulation Inventory'!$D131/'2 - Subpopulation Inventory'!$E131),""))</f>
      </c>
      <c r="K128" s="74">
        <f>(IF('2 - Subpopulation Inventory'!K131&lt;&gt;"",('2 - Subpopulation Inventory'!K131)*('2 - Subpopulation Inventory'!$D131/'2 - Subpopulation Inventory'!$E131),""))</f>
      </c>
      <c r="L128" s="74">
        <f>(IF('2 - Subpopulation Inventory'!L131&lt;&gt;"",('2 - Subpopulation Inventory'!L131)*('2 - Subpopulation Inventory'!$D131/'2 - Subpopulation Inventory'!$E131),""))</f>
      </c>
      <c r="M128" s="75">
        <f>(IF('2 - Subpopulation Inventory'!M131&lt;&gt;"",('2 - Subpopulation Inventory'!M131)*('2 - Subpopulation Inventory'!$D131/'2 - Subpopulation Inventory'!$E131),""))</f>
      </c>
    </row>
    <row r="129" spans="1:13" ht="12.75">
      <c r="A129" s="69">
        <f>IF('2 - Subpopulation Inventory'!A132&lt;&gt;"",'2 - Subpopulation Inventory'!A132,"")</f>
      </c>
      <c r="B129" s="148">
        <f>IF('2 - Subpopulation Inventory'!B132&lt;&gt;"",'2 - Subpopulation Inventory'!B132,"")</f>
      </c>
      <c r="C129" s="70">
        <f>IF('2 - Subpopulation Inventory'!C132&lt;&gt;"",'2 - Subpopulation Inventory'!C132,"")</f>
      </c>
      <c r="D129" s="70">
        <f>IF('2 - Subpopulation Inventory'!D132&lt;&gt;"",'2 - Subpopulation Inventory'!D132,"")</f>
      </c>
      <c r="E129" s="71">
        <f>IF('2 - Subpopulation Inventory'!E132&lt;&gt;"",'2 - Subpopulation Inventory'!E132,"")</f>
      </c>
      <c r="F129" s="76"/>
      <c r="G129" s="73">
        <f>(IF('2 - Subpopulation Inventory'!G132&lt;&gt;"",('2 - Subpopulation Inventory'!G132)*('2 - Subpopulation Inventory'!$D132/'2 - Subpopulation Inventory'!$E132),""))</f>
      </c>
      <c r="H129" s="74">
        <f>(IF('2 - Subpopulation Inventory'!H132&lt;&gt;"",('2 - Subpopulation Inventory'!H132)*('2 - Subpopulation Inventory'!$D132/'2 - Subpopulation Inventory'!$E132),""))</f>
      </c>
      <c r="I129" s="74">
        <f>(IF('2 - Subpopulation Inventory'!I132&lt;&gt;"",('2 - Subpopulation Inventory'!I132)*('2 - Subpopulation Inventory'!$D132/'2 - Subpopulation Inventory'!$E132),""))</f>
      </c>
      <c r="J129" s="74">
        <f>(IF('2 - Subpopulation Inventory'!J132&lt;&gt;"",('2 - Subpopulation Inventory'!J132)*('2 - Subpopulation Inventory'!$D132/'2 - Subpopulation Inventory'!$E132),""))</f>
      </c>
      <c r="K129" s="74">
        <f>(IF('2 - Subpopulation Inventory'!K132&lt;&gt;"",('2 - Subpopulation Inventory'!K132)*('2 - Subpopulation Inventory'!$D132/'2 - Subpopulation Inventory'!$E132),""))</f>
      </c>
      <c r="L129" s="74">
        <f>(IF('2 - Subpopulation Inventory'!L132&lt;&gt;"",('2 - Subpopulation Inventory'!L132)*('2 - Subpopulation Inventory'!$D132/'2 - Subpopulation Inventory'!$E132),""))</f>
      </c>
      <c r="M129" s="75">
        <f>(IF('2 - Subpopulation Inventory'!M132&lt;&gt;"",('2 - Subpopulation Inventory'!M132)*('2 - Subpopulation Inventory'!$D132/'2 - Subpopulation Inventory'!$E132),""))</f>
      </c>
    </row>
    <row r="130" spans="1:13" ht="12.75">
      <c r="A130" s="69">
        <f>IF('2 - Subpopulation Inventory'!A133&lt;&gt;"",'2 - Subpopulation Inventory'!A133,"")</f>
      </c>
      <c r="B130" s="148">
        <f>IF('2 - Subpopulation Inventory'!B133&lt;&gt;"",'2 - Subpopulation Inventory'!B133,"")</f>
      </c>
      <c r="C130" s="70">
        <f>IF('2 - Subpopulation Inventory'!C133&lt;&gt;"",'2 - Subpopulation Inventory'!C133,"")</f>
      </c>
      <c r="D130" s="70">
        <f>IF('2 - Subpopulation Inventory'!D133&lt;&gt;"",'2 - Subpopulation Inventory'!D133,"")</f>
      </c>
      <c r="E130" s="71">
        <f>IF('2 - Subpopulation Inventory'!E133&lt;&gt;"",'2 - Subpopulation Inventory'!E133,"")</f>
      </c>
      <c r="F130" s="76"/>
      <c r="G130" s="73">
        <f>(IF('2 - Subpopulation Inventory'!G133&lt;&gt;"",('2 - Subpopulation Inventory'!G133)*('2 - Subpopulation Inventory'!$D133/'2 - Subpopulation Inventory'!$E133),""))</f>
      </c>
      <c r="H130" s="74">
        <f>(IF('2 - Subpopulation Inventory'!H133&lt;&gt;"",('2 - Subpopulation Inventory'!H133)*('2 - Subpopulation Inventory'!$D133/'2 - Subpopulation Inventory'!$E133),""))</f>
      </c>
      <c r="I130" s="74">
        <f>(IF('2 - Subpopulation Inventory'!I133&lt;&gt;"",('2 - Subpopulation Inventory'!I133)*('2 - Subpopulation Inventory'!$D133/'2 - Subpopulation Inventory'!$E133),""))</f>
      </c>
      <c r="J130" s="74">
        <f>(IF('2 - Subpopulation Inventory'!J133&lt;&gt;"",('2 - Subpopulation Inventory'!J133)*('2 - Subpopulation Inventory'!$D133/'2 - Subpopulation Inventory'!$E133),""))</f>
      </c>
      <c r="K130" s="74">
        <f>(IF('2 - Subpopulation Inventory'!K133&lt;&gt;"",('2 - Subpopulation Inventory'!K133)*('2 - Subpopulation Inventory'!$D133/'2 - Subpopulation Inventory'!$E133),""))</f>
      </c>
      <c r="L130" s="74">
        <f>(IF('2 - Subpopulation Inventory'!L133&lt;&gt;"",('2 - Subpopulation Inventory'!L133)*('2 - Subpopulation Inventory'!$D133/'2 - Subpopulation Inventory'!$E133),""))</f>
      </c>
      <c r="M130" s="75">
        <f>(IF('2 - Subpopulation Inventory'!M133&lt;&gt;"",('2 - Subpopulation Inventory'!M133)*('2 - Subpopulation Inventory'!$D133/'2 - Subpopulation Inventory'!$E133),""))</f>
      </c>
    </row>
    <row r="131" spans="1:13" ht="12.75">
      <c r="A131" s="69">
        <f>IF('2 - Subpopulation Inventory'!A134&lt;&gt;"",'2 - Subpopulation Inventory'!A134,"")</f>
      </c>
      <c r="B131" s="148">
        <f>IF('2 - Subpopulation Inventory'!B134&lt;&gt;"",'2 - Subpopulation Inventory'!B134,"")</f>
      </c>
      <c r="C131" s="70">
        <f>IF('2 - Subpopulation Inventory'!C134&lt;&gt;"",'2 - Subpopulation Inventory'!C134,"")</f>
      </c>
      <c r="D131" s="70">
        <f>IF('2 - Subpopulation Inventory'!D134&lt;&gt;"",'2 - Subpopulation Inventory'!D134,"")</f>
      </c>
      <c r="E131" s="71">
        <f>IF('2 - Subpopulation Inventory'!E134&lt;&gt;"",'2 - Subpopulation Inventory'!E134,"")</f>
      </c>
      <c r="F131" s="76"/>
      <c r="G131" s="73">
        <f>(IF('2 - Subpopulation Inventory'!G134&lt;&gt;"",('2 - Subpopulation Inventory'!G134)*('2 - Subpopulation Inventory'!$D134/'2 - Subpopulation Inventory'!$E134),""))</f>
      </c>
      <c r="H131" s="74">
        <f>(IF('2 - Subpopulation Inventory'!H134&lt;&gt;"",('2 - Subpopulation Inventory'!H134)*('2 - Subpopulation Inventory'!$D134/'2 - Subpopulation Inventory'!$E134),""))</f>
      </c>
      <c r="I131" s="74">
        <f>(IF('2 - Subpopulation Inventory'!I134&lt;&gt;"",('2 - Subpopulation Inventory'!I134)*('2 - Subpopulation Inventory'!$D134/'2 - Subpopulation Inventory'!$E134),""))</f>
      </c>
      <c r="J131" s="74">
        <f>(IF('2 - Subpopulation Inventory'!J134&lt;&gt;"",('2 - Subpopulation Inventory'!J134)*('2 - Subpopulation Inventory'!$D134/'2 - Subpopulation Inventory'!$E134),""))</f>
      </c>
      <c r="K131" s="74">
        <f>(IF('2 - Subpopulation Inventory'!K134&lt;&gt;"",('2 - Subpopulation Inventory'!K134)*('2 - Subpopulation Inventory'!$D134/'2 - Subpopulation Inventory'!$E134),""))</f>
      </c>
      <c r="L131" s="74">
        <f>(IF('2 - Subpopulation Inventory'!L134&lt;&gt;"",('2 - Subpopulation Inventory'!L134)*('2 - Subpopulation Inventory'!$D134/'2 - Subpopulation Inventory'!$E134),""))</f>
      </c>
      <c r="M131" s="75">
        <f>(IF('2 - Subpopulation Inventory'!M134&lt;&gt;"",('2 - Subpopulation Inventory'!M134)*('2 - Subpopulation Inventory'!$D134/'2 - Subpopulation Inventory'!$E134),""))</f>
      </c>
    </row>
    <row r="132" spans="1:13" ht="12.75">
      <c r="A132" s="69">
        <f>IF('2 - Subpopulation Inventory'!A135&lt;&gt;"",'2 - Subpopulation Inventory'!A135,"")</f>
      </c>
      <c r="B132" s="148">
        <f>IF('2 - Subpopulation Inventory'!B135&lt;&gt;"",'2 - Subpopulation Inventory'!B135,"")</f>
      </c>
      <c r="C132" s="70">
        <f>IF('2 - Subpopulation Inventory'!C135&lt;&gt;"",'2 - Subpopulation Inventory'!C135,"")</f>
      </c>
      <c r="D132" s="70">
        <f>IF('2 - Subpopulation Inventory'!D135&lt;&gt;"",'2 - Subpopulation Inventory'!D135,"")</f>
      </c>
      <c r="E132" s="71">
        <f>IF('2 - Subpopulation Inventory'!E135&lt;&gt;"",'2 - Subpopulation Inventory'!E135,"")</f>
      </c>
      <c r="F132" s="76"/>
      <c r="G132" s="73">
        <f>(IF('2 - Subpopulation Inventory'!G135&lt;&gt;"",('2 - Subpopulation Inventory'!G135)*('2 - Subpopulation Inventory'!$D135/'2 - Subpopulation Inventory'!$E135),""))</f>
      </c>
      <c r="H132" s="74">
        <f>(IF('2 - Subpopulation Inventory'!H135&lt;&gt;"",('2 - Subpopulation Inventory'!H135)*('2 - Subpopulation Inventory'!$D135/'2 - Subpopulation Inventory'!$E135),""))</f>
      </c>
      <c r="I132" s="74">
        <f>(IF('2 - Subpopulation Inventory'!I135&lt;&gt;"",('2 - Subpopulation Inventory'!I135)*('2 - Subpopulation Inventory'!$D135/'2 - Subpopulation Inventory'!$E135),""))</f>
      </c>
      <c r="J132" s="74">
        <f>(IF('2 - Subpopulation Inventory'!J135&lt;&gt;"",('2 - Subpopulation Inventory'!J135)*('2 - Subpopulation Inventory'!$D135/'2 - Subpopulation Inventory'!$E135),""))</f>
      </c>
      <c r="K132" s="74">
        <f>(IF('2 - Subpopulation Inventory'!K135&lt;&gt;"",('2 - Subpopulation Inventory'!K135)*('2 - Subpopulation Inventory'!$D135/'2 - Subpopulation Inventory'!$E135),""))</f>
      </c>
      <c r="L132" s="74">
        <f>(IF('2 - Subpopulation Inventory'!L135&lt;&gt;"",('2 - Subpopulation Inventory'!L135)*('2 - Subpopulation Inventory'!$D135/'2 - Subpopulation Inventory'!$E135),""))</f>
      </c>
      <c r="M132" s="75">
        <f>(IF('2 - Subpopulation Inventory'!M135&lt;&gt;"",('2 - Subpopulation Inventory'!M135)*('2 - Subpopulation Inventory'!$D135/'2 - Subpopulation Inventory'!$E135),""))</f>
      </c>
    </row>
    <row r="133" spans="1:13" ht="12.75">
      <c r="A133" s="69">
        <f>IF('2 - Subpopulation Inventory'!A136&lt;&gt;"",'2 - Subpopulation Inventory'!A136,"")</f>
      </c>
      <c r="B133" s="148">
        <f>IF('2 - Subpopulation Inventory'!B136&lt;&gt;"",'2 - Subpopulation Inventory'!B136,"")</f>
      </c>
      <c r="C133" s="70">
        <f>IF('2 - Subpopulation Inventory'!C136&lt;&gt;"",'2 - Subpopulation Inventory'!C136,"")</f>
      </c>
      <c r="D133" s="70">
        <f>IF('2 - Subpopulation Inventory'!D136&lt;&gt;"",'2 - Subpopulation Inventory'!D136,"")</f>
      </c>
      <c r="E133" s="71">
        <f>IF('2 - Subpopulation Inventory'!E136&lt;&gt;"",'2 - Subpopulation Inventory'!E136,"")</f>
      </c>
      <c r="F133" s="76"/>
      <c r="G133" s="73">
        <f>(IF('2 - Subpopulation Inventory'!G136&lt;&gt;"",('2 - Subpopulation Inventory'!G136)*('2 - Subpopulation Inventory'!$D136/'2 - Subpopulation Inventory'!$E136),""))</f>
      </c>
      <c r="H133" s="74">
        <f>(IF('2 - Subpopulation Inventory'!H136&lt;&gt;"",('2 - Subpopulation Inventory'!H136)*('2 - Subpopulation Inventory'!$D136/'2 - Subpopulation Inventory'!$E136),""))</f>
      </c>
      <c r="I133" s="74">
        <f>(IF('2 - Subpopulation Inventory'!I136&lt;&gt;"",('2 - Subpopulation Inventory'!I136)*('2 - Subpopulation Inventory'!$D136/'2 - Subpopulation Inventory'!$E136),""))</f>
      </c>
      <c r="J133" s="74">
        <f>(IF('2 - Subpopulation Inventory'!J136&lt;&gt;"",('2 - Subpopulation Inventory'!J136)*('2 - Subpopulation Inventory'!$D136/'2 - Subpopulation Inventory'!$E136),""))</f>
      </c>
      <c r="K133" s="74">
        <f>(IF('2 - Subpopulation Inventory'!K136&lt;&gt;"",('2 - Subpopulation Inventory'!K136)*('2 - Subpopulation Inventory'!$D136/'2 - Subpopulation Inventory'!$E136),""))</f>
      </c>
      <c r="L133" s="74">
        <f>(IF('2 - Subpopulation Inventory'!L136&lt;&gt;"",('2 - Subpopulation Inventory'!L136)*('2 - Subpopulation Inventory'!$D136/'2 - Subpopulation Inventory'!$E136),""))</f>
      </c>
      <c r="M133" s="75">
        <f>(IF('2 - Subpopulation Inventory'!M136&lt;&gt;"",('2 - Subpopulation Inventory'!M136)*('2 - Subpopulation Inventory'!$D136/'2 - Subpopulation Inventory'!$E136),""))</f>
      </c>
    </row>
    <row r="134" spans="1:13" ht="12.75">
      <c r="A134" s="69">
        <f>IF('2 - Subpopulation Inventory'!A137&lt;&gt;"",'2 - Subpopulation Inventory'!A137,"")</f>
      </c>
      <c r="B134" s="148">
        <f>IF('2 - Subpopulation Inventory'!B137&lt;&gt;"",'2 - Subpopulation Inventory'!B137,"")</f>
      </c>
      <c r="C134" s="70">
        <f>IF('2 - Subpopulation Inventory'!C137&lt;&gt;"",'2 - Subpopulation Inventory'!C137,"")</f>
      </c>
      <c r="D134" s="70">
        <f>IF('2 - Subpopulation Inventory'!D137&lt;&gt;"",'2 - Subpopulation Inventory'!D137,"")</f>
      </c>
      <c r="E134" s="71">
        <f>IF('2 - Subpopulation Inventory'!E137&lt;&gt;"",'2 - Subpopulation Inventory'!E137,"")</f>
      </c>
      <c r="F134" s="76"/>
      <c r="G134" s="73">
        <f>(IF('2 - Subpopulation Inventory'!G137&lt;&gt;"",('2 - Subpopulation Inventory'!G137)*('2 - Subpopulation Inventory'!$D137/'2 - Subpopulation Inventory'!$E137),""))</f>
      </c>
      <c r="H134" s="74">
        <f>(IF('2 - Subpopulation Inventory'!H137&lt;&gt;"",('2 - Subpopulation Inventory'!H137)*('2 - Subpopulation Inventory'!$D137/'2 - Subpopulation Inventory'!$E137),""))</f>
      </c>
      <c r="I134" s="74">
        <f>(IF('2 - Subpopulation Inventory'!I137&lt;&gt;"",('2 - Subpopulation Inventory'!I137)*('2 - Subpopulation Inventory'!$D137/'2 - Subpopulation Inventory'!$E137),""))</f>
      </c>
      <c r="J134" s="74">
        <f>(IF('2 - Subpopulation Inventory'!J137&lt;&gt;"",('2 - Subpopulation Inventory'!J137)*('2 - Subpopulation Inventory'!$D137/'2 - Subpopulation Inventory'!$E137),""))</f>
      </c>
      <c r="K134" s="74">
        <f>(IF('2 - Subpopulation Inventory'!K137&lt;&gt;"",('2 - Subpopulation Inventory'!K137)*('2 - Subpopulation Inventory'!$D137/'2 - Subpopulation Inventory'!$E137),""))</f>
      </c>
      <c r="L134" s="74">
        <f>(IF('2 - Subpopulation Inventory'!L137&lt;&gt;"",('2 - Subpopulation Inventory'!L137)*('2 - Subpopulation Inventory'!$D137/'2 - Subpopulation Inventory'!$E137),""))</f>
      </c>
      <c r="M134" s="75">
        <f>(IF('2 - Subpopulation Inventory'!M137&lt;&gt;"",('2 - Subpopulation Inventory'!M137)*('2 - Subpopulation Inventory'!$D137/'2 - Subpopulation Inventory'!$E137),""))</f>
      </c>
    </row>
    <row r="135" spans="1:13" ht="12.75">
      <c r="A135" s="69">
        <f>IF('2 - Subpopulation Inventory'!A138&lt;&gt;"",'2 - Subpopulation Inventory'!A138,"")</f>
      </c>
      <c r="B135" s="148">
        <f>IF('2 - Subpopulation Inventory'!B138&lt;&gt;"",'2 - Subpopulation Inventory'!B138,"")</f>
      </c>
      <c r="C135" s="70">
        <f>IF('2 - Subpopulation Inventory'!C138&lt;&gt;"",'2 - Subpopulation Inventory'!C138,"")</f>
      </c>
      <c r="D135" s="70">
        <f>IF('2 - Subpopulation Inventory'!D138&lt;&gt;"",'2 - Subpopulation Inventory'!D138,"")</f>
      </c>
      <c r="E135" s="71">
        <f>IF('2 - Subpopulation Inventory'!E138&lt;&gt;"",'2 - Subpopulation Inventory'!E138,"")</f>
      </c>
      <c r="F135" s="76"/>
      <c r="G135" s="73">
        <f>(IF('2 - Subpopulation Inventory'!G138&lt;&gt;"",('2 - Subpopulation Inventory'!G138)*('2 - Subpopulation Inventory'!$D138/'2 - Subpopulation Inventory'!$E138),""))</f>
      </c>
      <c r="H135" s="74">
        <f>(IF('2 - Subpopulation Inventory'!H138&lt;&gt;"",('2 - Subpopulation Inventory'!H138)*('2 - Subpopulation Inventory'!$D138/'2 - Subpopulation Inventory'!$E138),""))</f>
      </c>
      <c r="I135" s="74">
        <f>(IF('2 - Subpopulation Inventory'!I138&lt;&gt;"",('2 - Subpopulation Inventory'!I138)*('2 - Subpopulation Inventory'!$D138/'2 - Subpopulation Inventory'!$E138),""))</f>
      </c>
      <c r="J135" s="74">
        <f>(IF('2 - Subpopulation Inventory'!J138&lt;&gt;"",('2 - Subpopulation Inventory'!J138)*('2 - Subpopulation Inventory'!$D138/'2 - Subpopulation Inventory'!$E138),""))</f>
      </c>
      <c r="K135" s="74">
        <f>(IF('2 - Subpopulation Inventory'!K138&lt;&gt;"",('2 - Subpopulation Inventory'!K138)*('2 - Subpopulation Inventory'!$D138/'2 - Subpopulation Inventory'!$E138),""))</f>
      </c>
      <c r="L135" s="74">
        <f>(IF('2 - Subpopulation Inventory'!L138&lt;&gt;"",('2 - Subpopulation Inventory'!L138)*('2 - Subpopulation Inventory'!$D138/'2 - Subpopulation Inventory'!$E138),""))</f>
      </c>
      <c r="M135" s="75">
        <f>(IF('2 - Subpopulation Inventory'!M138&lt;&gt;"",('2 - Subpopulation Inventory'!M138)*('2 - Subpopulation Inventory'!$D138/'2 - Subpopulation Inventory'!$E138),""))</f>
      </c>
    </row>
    <row r="136" spans="1:13" ht="12.75">
      <c r="A136" s="69">
        <f>IF('2 - Subpopulation Inventory'!A139&lt;&gt;"",'2 - Subpopulation Inventory'!A139,"")</f>
      </c>
      <c r="B136" s="148">
        <f>IF('2 - Subpopulation Inventory'!B139&lt;&gt;"",'2 - Subpopulation Inventory'!B139,"")</f>
      </c>
      <c r="C136" s="70">
        <f>IF('2 - Subpopulation Inventory'!C139&lt;&gt;"",'2 - Subpopulation Inventory'!C139,"")</f>
      </c>
      <c r="D136" s="70">
        <f>IF('2 - Subpopulation Inventory'!D139&lt;&gt;"",'2 - Subpopulation Inventory'!D139,"")</f>
      </c>
      <c r="E136" s="71">
        <f>IF('2 - Subpopulation Inventory'!E139&lt;&gt;"",'2 - Subpopulation Inventory'!E139,"")</f>
      </c>
      <c r="F136" s="76"/>
      <c r="G136" s="73">
        <f>(IF('2 - Subpopulation Inventory'!G139&lt;&gt;"",('2 - Subpopulation Inventory'!G139)*('2 - Subpopulation Inventory'!$D139/'2 - Subpopulation Inventory'!$E139),""))</f>
      </c>
      <c r="H136" s="74">
        <f>(IF('2 - Subpopulation Inventory'!H139&lt;&gt;"",('2 - Subpopulation Inventory'!H139)*('2 - Subpopulation Inventory'!$D139/'2 - Subpopulation Inventory'!$E139),""))</f>
      </c>
      <c r="I136" s="74">
        <f>(IF('2 - Subpopulation Inventory'!I139&lt;&gt;"",('2 - Subpopulation Inventory'!I139)*('2 - Subpopulation Inventory'!$D139/'2 - Subpopulation Inventory'!$E139),""))</f>
      </c>
      <c r="J136" s="74">
        <f>(IF('2 - Subpopulation Inventory'!J139&lt;&gt;"",('2 - Subpopulation Inventory'!J139)*('2 - Subpopulation Inventory'!$D139/'2 - Subpopulation Inventory'!$E139),""))</f>
      </c>
      <c r="K136" s="74">
        <f>(IF('2 - Subpopulation Inventory'!K139&lt;&gt;"",('2 - Subpopulation Inventory'!K139)*('2 - Subpopulation Inventory'!$D139/'2 - Subpopulation Inventory'!$E139),""))</f>
      </c>
      <c r="L136" s="74">
        <f>(IF('2 - Subpopulation Inventory'!L139&lt;&gt;"",('2 - Subpopulation Inventory'!L139)*('2 - Subpopulation Inventory'!$D139/'2 - Subpopulation Inventory'!$E139),""))</f>
      </c>
      <c r="M136" s="75">
        <f>(IF('2 - Subpopulation Inventory'!M139&lt;&gt;"",('2 - Subpopulation Inventory'!M139)*('2 - Subpopulation Inventory'!$D139/'2 - Subpopulation Inventory'!$E139),""))</f>
      </c>
    </row>
    <row r="137" spans="1:13" ht="12.75">
      <c r="A137" s="69">
        <f>IF('2 - Subpopulation Inventory'!A140&lt;&gt;"",'2 - Subpopulation Inventory'!A140,"")</f>
      </c>
      <c r="B137" s="148">
        <f>IF('2 - Subpopulation Inventory'!B140&lt;&gt;"",'2 - Subpopulation Inventory'!B140,"")</f>
      </c>
      <c r="C137" s="70">
        <f>IF('2 - Subpopulation Inventory'!C140&lt;&gt;"",'2 - Subpopulation Inventory'!C140,"")</f>
      </c>
      <c r="D137" s="70">
        <f>IF('2 - Subpopulation Inventory'!D140&lt;&gt;"",'2 - Subpopulation Inventory'!D140,"")</f>
      </c>
      <c r="E137" s="71">
        <f>IF('2 - Subpopulation Inventory'!E140&lt;&gt;"",'2 - Subpopulation Inventory'!E140,"")</f>
      </c>
      <c r="F137" s="76"/>
      <c r="G137" s="73">
        <f>(IF('2 - Subpopulation Inventory'!G140&lt;&gt;"",('2 - Subpopulation Inventory'!G140)*('2 - Subpopulation Inventory'!$D140/'2 - Subpopulation Inventory'!$E140),""))</f>
      </c>
      <c r="H137" s="74">
        <f>(IF('2 - Subpopulation Inventory'!H140&lt;&gt;"",('2 - Subpopulation Inventory'!H140)*('2 - Subpopulation Inventory'!$D140/'2 - Subpopulation Inventory'!$E140),""))</f>
      </c>
      <c r="I137" s="74">
        <f>(IF('2 - Subpopulation Inventory'!I140&lt;&gt;"",('2 - Subpopulation Inventory'!I140)*('2 - Subpopulation Inventory'!$D140/'2 - Subpopulation Inventory'!$E140),""))</f>
      </c>
      <c r="J137" s="74">
        <f>(IF('2 - Subpopulation Inventory'!J140&lt;&gt;"",('2 - Subpopulation Inventory'!J140)*('2 - Subpopulation Inventory'!$D140/'2 - Subpopulation Inventory'!$E140),""))</f>
      </c>
      <c r="K137" s="74">
        <f>(IF('2 - Subpopulation Inventory'!K140&lt;&gt;"",('2 - Subpopulation Inventory'!K140)*('2 - Subpopulation Inventory'!$D140/'2 - Subpopulation Inventory'!$E140),""))</f>
      </c>
      <c r="L137" s="74">
        <f>(IF('2 - Subpopulation Inventory'!L140&lt;&gt;"",('2 - Subpopulation Inventory'!L140)*('2 - Subpopulation Inventory'!$D140/'2 - Subpopulation Inventory'!$E140),""))</f>
      </c>
      <c r="M137" s="75">
        <f>(IF('2 - Subpopulation Inventory'!M140&lt;&gt;"",('2 - Subpopulation Inventory'!M140)*('2 - Subpopulation Inventory'!$D140/'2 - Subpopulation Inventory'!$E140),""))</f>
      </c>
    </row>
    <row r="138" spans="1:13" ht="12.75">
      <c r="A138" s="69">
        <f>IF('2 - Subpopulation Inventory'!A141&lt;&gt;"",'2 - Subpopulation Inventory'!A141,"")</f>
      </c>
      <c r="B138" s="148">
        <f>IF('2 - Subpopulation Inventory'!B141&lt;&gt;"",'2 - Subpopulation Inventory'!B141,"")</f>
      </c>
      <c r="C138" s="70">
        <f>IF('2 - Subpopulation Inventory'!C141&lt;&gt;"",'2 - Subpopulation Inventory'!C141,"")</f>
      </c>
      <c r="D138" s="70">
        <f>IF('2 - Subpopulation Inventory'!D141&lt;&gt;"",'2 - Subpopulation Inventory'!D141,"")</f>
      </c>
      <c r="E138" s="71">
        <f>IF('2 - Subpopulation Inventory'!E141&lt;&gt;"",'2 - Subpopulation Inventory'!E141,"")</f>
      </c>
      <c r="F138" s="76"/>
      <c r="G138" s="73">
        <f>(IF('2 - Subpopulation Inventory'!G141&lt;&gt;"",('2 - Subpopulation Inventory'!G141)*('2 - Subpopulation Inventory'!$D141/'2 - Subpopulation Inventory'!$E141),""))</f>
      </c>
      <c r="H138" s="74">
        <f>(IF('2 - Subpopulation Inventory'!H141&lt;&gt;"",('2 - Subpopulation Inventory'!H141)*('2 - Subpopulation Inventory'!$D141/'2 - Subpopulation Inventory'!$E141),""))</f>
      </c>
      <c r="I138" s="74">
        <f>(IF('2 - Subpopulation Inventory'!I141&lt;&gt;"",('2 - Subpopulation Inventory'!I141)*('2 - Subpopulation Inventory'!$D141/'2 - Subpopulation Inventory'!$E141),""))</f>
      </c>
      <c r="J138" s="74">
        <f>(IF('2 - Subpopulation Inventory'!J141&lt;&gt;"",('2 - Subpopulation Inventory'!J141)*('2 - Subpopulation Inventory'!$D141/'2 - Subpopulation Inventory'!$E141),""))</f>
      </c>
      <c r="K138" s="74">
        <f>(IF('2 - Subpopulation Inventory'!K141&lt;&gt;"",('2 - Subpopulation Inventory'!K141)*('2 - Subpopulation Inventory'!$D141/'2 - Subpopulation Inventory'!$E141),""))</f>
      </c>
      <c r="L138" s="74">
        <f>(IF('2 - Subpopulation Inventory'!L141&lt;&gt;"",('2 - Subpopulation Inventory'!L141)*('2 - Subpopulation Inventory'!$D141/'2 - Subpopulation Inventory'!$E141),""))</f>
      </c>
      <c r="M138" s="75">
        <f>(IF('2 - Subpopulation Inventory'!M141&lt;&gt;"",('2 - Subpopulation Inventory'!M141)*('2 - Subpopulation Inventory'!$D141/'2 - Subpopulation Inventory'!$E141),""))</f>
      </c>
    </row>
    <row r="139" spans="1:13" ht="12.75">
      <c r="A139" s="69">
        <f>IF('2 - Subpopulation Inventory'!A142&lt;&gt;"",'2 - Subpopulation Inventory'!A142,"")</f>
      </c>
      <c r="B139" s="148">
        <f>IF('2 - Subpopulation Inventory'!B142&lt;&gt;"",'2 - Subpopulation Inventory'!B142,"")</f>
      </c>
      <c r="C139" s="70">
        <f>IF('2 - Subpopulation Inventory'!C142&lt;&gt;"",'2 - Subpopulation Inventory'!C142,"")</f>
      </c>
      <c r="D139" s="70">
        <f>IF('2 - Subpopulation Inventory'!D142&lt;&gt;"",'2 - Subpopulation Inventory'!D142,"")</f>
      </c>
      <c r="E139" s="71">
        <f>IF('2 - Subpopulation Inventory'!E142&lt;&gt;"",'2 - Subpopulation Inventory'!E142,"")</f>
      </c>
      <c r="F139" s="76"/>
      <c r="G139" s="73">
        <f>(IF('2 - Subpopulation Inventory'!G142&lt;&gt;"",('2 - Subpopulation Inventory'!G142)*('2 - Subpopulation Inventory'!$D142/'2 - Subpopulation Inventory'!$E142),""))</f>
      </c>
      <c r="H139" s="74">
        <f>(IF('2 - Subpopulation Inventory'!H142&lt;&gt;"",('2 - Subpopulation Inventory'!H142)*('2 - Subpopulation Inventory'!$D142/'2 - Subpopulation Inventory'!$E142),""))</f>
      </c>
      <c r="I139" s="74">
        <f>(IF('2 - Subpopulation Inventory'!I142&lt;&gt;"",('2 - Subpopulation Inventory'!I142)*('2 - Subpopulation Inventory'!$D142/'2 - Subpopulation Inventory'!$E142),""))</f>
      </c>
      <c r="J139" s="74">
        <f>(IF('2 - Subpopulation Inventory'!J142&lt;&gt;"",('2 - Subpopulation Inventory'!J142)*('2 - Subpopulation Inventory'!$D142/'2 - Subpopulation Inventory'!$E142),""))</f>
      </c>
      <c r="K139" s="74">
        <f>(IF('2 - Subpopulation Inventory'!K142&lt;&gt;"",('2 - Subpopulation Inventory'!K142)*('2 - Subpopulation Inventory'!$D142/'2 - Subpopulation Inventory'!$E142),""))</f>
      </c>
      <c r="L139" s="74">
        <f>(IF('2 - Subpopulation Inventory'!L142&lt;&gt;"",('2 - Subpopulation Inventory'!L142)*('2 - Subpopulation Inventory'!$D142/'2 - Subpopulation Inventory'!$E142),""))</f>
      </c>
      <c r="M139" s="75">
        <f>(IF('2 - Subpopulation Inventory'!M142&lt;&gt;"",('2 - Subpopulation Inventory'!M142)*('2 - Subpopulation Inventory'!$D142/'2 - Subpopulation Inventory'!$E142),""))</f>
      </c>
    </row>
    <row r="140" spans="1:13" ht="12.75">
      <c r="A140" s="69">
        <f>IF('2 - Subpopulation Inventory'!A143&lt;&gt;"",'2 - Subpopulation Inventory'!A143,"")</f>
      </c>
      <c r="B140" s="148">
        <f>IF('2 - Subpopulation Inventory'!B143&lt;&gt;"",'2 - Subpopulation Inventory'!B143,"")</f>
      </c>
      <c r="C140" s="70">
        <f>IF('2 - Subpopulation Inventory'!C143&lt;&gt;"",'2 - Subpopulation Inventory'!C143,"")</f>
      </c>
      <c r="D140" s="70">
        <f>IF('2 - Subpopulation Inventory'!D143&lt;&gt;"",'2 - Subpopulation Inventory'!D143,"")</f>
      </c>
      <c r="E140" s="71">
        <f>IF('2 - Subpopulation Inventory'!E143&lt;&gt;"",'2 - Subpopulation Inventory'!E143,"")</f>
      </c>
      <c r="F140" s="76"/>
      <c r="G140" s="73">
        <f>(IF('2 - Subpopulation Inventory'!G143&lt;&gt;"",('2 - Subpopulation Inventory'!G143)*('2 - Subpopulation Inventory'!$D143/'2 - Subpopulation Inventory'!$E143),""))</f>
      </c>
      <c r="H140" s="74">
        <f>(IF('2 - Subpopulation Inventory'!H143&lt;&gt;"",('2 - Subpopulation Inventory'!H143)*('2 - Subpopulation Inventory'!$D143/'2 - Subpopulation Inventory'!$E143),""))</f>
      </c>
      <c r="I140" s="74">
        <f>(IF('2 - Subpopulation Inventory'!I143&lt;&gt;"",('2 - Subpopulation Inventory'!I143)*('2 - Subpopulation Inventory'!$D143/'2 - Subpopulation Inventory'!$E143),""))</f>
      </c>
      <c r="J140" s="74">
        <f>(IF('2 - Subpopulation Inventory'!J143&lt;&gt;"",('2 - Subpopulation Inventory'!J143)*('2 - Subpopulation Inventory'!$D143/'2 - Subpopulation Inventory'!$E143),""))</f>
      </c>
      <c r="K140" s="74">
        <f>(IF('2 - Subpopulation Inventory'!K143&lt;&gt;"",('2 - Subpopulation Inventory'!K143)*('2 - Subpopulation Inventory'!$D143/'2 - Subpopulation Inventory'!$E143),""))</f>
      </c>
      <c r="L140" s="74">
        <f>(IF('2 - Subpopulation Inventory'!L143&lt;&gt;"",('2 - Subpopulation Inventory'!L143)*('2 - Subpopulation Inventory'!$D143/'2 - Subpopulation Inventory'!$E143),""))</f>
      </c>
      <c r="M140" s="75">
        <f>(IF('2 - Subpopulation Inventory'!M143&lt;&gt;"",('2 - Subpopulation Inventory'!M143)*('2 - Subpopulation Inventory'!$D143/'2 - Subpopulation Inventory'!$E143),""))</f>
      </c>
    </row>
    <row r="141" spans="1:13" ht="12.75">
      <c r="A141" s="69">
        <f>IF('2 - Subpopulation Inventory'!A144&lt;&gt;"",'2 - Subpopulation Inventory'!A144,"")</f>
      </c>
      <c r="B141" s="148">
        <f>IF('2 - Subpopulation Inventory'!B144&lt;&gt;"",'2 - Subpopulation Inventory'!B144,"")</f>
      </c>
      <c r="C141" s="70">
        <f>IF('2 - Subpopulation Inventory'!C144&lt;&gt;"",'2 - Subpopulation Inventory'!C144,"")</f>
      </c>
      <c r="D141" s="70">
        <f>IF('2 - Subpopulation Inventory'!D144&lt;&gt;"",'2 - Subpopulation Inventory'!D144,"")</f>
      </c>
      <c r="E141" s="71">
        <f>IF('2 - Subpopulation Inventory'!E144&lt;&gt;"",'2 - Subpopulation Inventory'!E144,"")</f>
      </c>
      <c r="F141" s="76"/>
      <c r="G141" s="73">
        <f>(IF('2 - Subpopulation Inventory'!G144&lt;&gt;"",('2 - Subpopulation Inventory'!G144)*('2 - Subpopulation Inventory'!$D144/'2 - Subpopulation Inventory'!$E144),""))</f>
      </c>
      <c r="H141" s="74">
        <f>(IF('2 - Subpopulation Inventory'!H144&lt;&gt;"",('2 - Subpopulation Inventory'!H144)*('2 - Subpopulation Inventory'!$D144/'2 - Subpopulation Inventory'!$E144),""))</f>
      </c>
      <c r="I141" s="74">
        <f>(IF('2 - Subpopulation Inventory'!I144&lt;&gt;"",('2 - Subpopulation Inventory'!I144)*('2 - Subpopulation Inventory'!$D144/'2 - Subpopulation Inventory'!$E144),""))</f>
      </c>
      <c r="J141" s="74">
        <f>(IF('2 - Subpopulation Inventory'!J144&lt;&gt;"",('2 - Subpopulation Inventory'!J144)*('2 - Subpopulation Inventory'!$D144/'2 - Subpopulation Inventory'!$E144),""))</f>
      </c>
      <c r="K141" s="74">
        <f>(IF('2 - Subpopulation Inventory'!K144&lt;&gt;"",('2 - Subpopulation Inventory'!K144)*('2 - Subpopulation Inventory'!$D144/'2 - Subpopulation Inventory'!$E144),""))</f>
      </c>
      <c r="L141" s="74">
        <f>(IF('2 - Subpopulation Inventory'!L144&lt;&gt;"",('2 - Subpopulation Inventory'!L144)*('2 - Subpopulation Inventory'!$D144/'2 - Subpopulation Inventory'!$E144),""))</f>
      </c>
      <c r="M141" s="75">
        <f>(IF('2 - Subpopulation Inventory'!M144&lt;&gt;"",('2 - Subpopulation Inventory'!M144)*('2 - Subpopulation Inventory'!$D144/'2 - Subpopulation Inventory'!$E144),""))</f>
      </c>
    </row>
    <row r="142" spans="1:13" ht="12.75">
      <c r="A142" s="69">
        <f>IF('2 - Subpopulation Inventory'!A145&lt;&gt;"",'2 - Subpopulation Inventory'!A145,"")</f>
      </c>
      <c r="B142" s="148">
        <f>IF('2 - Subpopulation Inventory'!B145&lt;&gt;"",'2 - Subpopulation Inventory'!B145,"")</f>
      </c>
      <c r="C142" s="70">
        <f>IF('2 - Subpopulation Inventory'!C145&lt;&gt;"",'2 - Subpopulation Inventory'!C145,"")</f>
      </c>
      <c r="D142" s="70">
        <f>IF('2 - Subpopulation Inventory'!D145&lt;&gt;"",'2 - Subpopulation Inventory'!D145,"")</f>
      </c>
      <c r="E142" s="71">
        <f>IF('2 - Subpopulation Inventory'!E145&lt;&gt;"",'2 - Subpopulation Inventory'!E145,"")</f>
      </c>
      <c r="F142" s="76"/>
      <c r="G142" s="73">
        <f>(IF('2 - Subpopulation Inventory'!G145&lt;&gt;"",('2 - Subpopulation Inventory'!G145)*('2 - Subpopulation Inventory'!$D145/'2 - Subpopulation Inventory'!$E145),""))</f>
      </c>
      <c r="H142" s="74">
        <f>(IF('2 - Subpopulation Inventory'!H145&lt;&gt;"",('2 - Subpopulation Inventory'!H145)*('2 - Subpopulation Inventory'!$D145/'2 - Subpopulation Inventory'!$E145),""))</f>
      </c>
      <c r="I142" s="74">
        <f>(IF('2 - Subpopulation Inventory'!I145&lt;&gt;"",('2 - Subpopulation Inventory'!I145)*('2 - Subpopulation Inventory'!$D145/'2 - Subpopulation Inventory'!$E145),""))</f>
      </c>
      <c r="J142" s="74">
        <f>(IF('2 - Subpopulation Inventory'!J145&lt;&gt;"",('2 - Subpopulation Inventory'!J145)*('2 - Subpopulation Inventory'!$D145/'2 - Subpopulation Inventory'!$E145),""))</f>
      </c>
      <c r="K142" s="74">
        <f>(IF('2 - Subpopulation Inventory'!K145&lt;&gt;"",('2 - Subpopulation Inventory'!K145)*('2 - Subpopulation Inventory'!$D145/'2 - Subpopulation Inventory'!$E145),""))</f>
      </c>
      <c r="L142" s="74">
        <f>(IF('2 - Subpopulation Inventory'!L145&lt;&gt;"",('2 - Subpopulation Inventory'!L145)*('2 - Subpopulation Inventory'!$D145/'2 - Subpopulation Inventory'!$E145),""))</f>
      </c>
      <c r="M142" s="75">
        <f>(IF('2 - Subpopulation Inventory'!M145&lt;&gt;"",('2 - Subpopulation Inventory'!M145)*('2 - Subpopulation Inventory'!$D145/'2 - Subpopulation Inventory'!$E145),""))</f>
      </c>
    </row>
    <row r="143" spans="1:13" ht="12.75">
      <c r="A143" s="69">
        <f>IF('2 - Subpopulation Inventory'!A146&lt;&gt;"",'2 - Subpopulation Inventory'!A146,"")</f>
      </c>
      <c r="B143" s="148">
        <f>IF('2 - Subpopulation Inventory'!B146&lt;&gt;"",'2 - Subpopulation Inventory'!B146,"")</f>
      </c>
      <c r="C143" s="70">
        <f>IF('2 - Subpopulation Inventory'!C146&lt;&gt;"",'2 - Subpopulation Inventory'!C146,"")</f>
      </c>
      <c r="D143" s="70">
        <f>IF('2 - Subpopulation Inventory'!D146&lt;&gt;"",'2 - Subpopulation Inventory'!D146,"")</f>
      </c>
      <c r="E143" s="71">
        <f>IF('2 - Subpopulation Inventory'!E146&lt;&gt;"",'2 - Subpopulation Inventory'!E146,"")</f>
      </c>
      <c r="F143" s="76"/>
      <c r="G143" s="73">
        <f>(IF('2 - Subpopulation Inventory'!G146&lt;&gt;"",('2 - Subpopulation Inventory'!G146)*('2 - Subpopulation Inventory'!$D146/'2 - Subpopulation Inventory'!$E146),""))</f>
      </c>
      <c r="H143" s="74">
        <f>(IF('2 - Subpopulation Inventory'!H146&lt;&gt;"",('2 - Subpopulation Inventory'!H146)*('2 - Subpopulation Inventory'!$D146/'2 - Subpopulation Inventory'!$E146),""))</f>
      </c>
      <c r="I143" s="74">
        <f>(IF('2 - Subpopulation Inventory'!I146&lt;&gt;"",('2 - Subpopulation Inventory'!I146)*('2 - Subpopulation Inventory'!$D146/'2 - Subpopulation Inventory'!$E146),""))</f>
      </c>
      <c r="J143" s="74">
        <f>(IF('2 - Subpopulation Inventory'!J146&lt;&gt;"",('2 - Subpopulation Inventory'!J146)*('2 - Subpopulation Inventory'!$D146/'2 - Subpopulation Inventory'!$E146),""))</f>
      </c>
      <c r="K143" s="74">
        <f>(IF('2 - Subpopulation Inventory'!K146&lt;&gt;"",('2 - Subpopulation Inventory'!K146)*('2 - Subpopulation Inventory'!$D146/'2 - Subpopulation Inventory'!$E146),""))</f>
      </c>
      <c r="L143" s="74">
        <f>(IF('2 - Subpopulation Inventory'!L146&lt;&gt;"",('2 - Subpopulation Inventory'!L146)*('2 - Subpopulation Inventory'!$D146/'2 - Subpopulation Inventory'!$E146),""))</f>
      </c>
      <c r="M143" s="75">
        <f>(IF('2 - Subpopulation Inventory'!M146&lt;&gt;"",('2 - Subpopulation Inventory'!M146)*('2 - Subpopulation Inventory'!$D146/'2 - Subpopulation Inventory'!$E146),""))</f>
      </c>
    </row>
    <row r="144" spans="1:13" ht="12.75">
      <c r="A144" s="69">
        <f>IF('2 - Subpopulation Inventory'!A147&lt;&gt;"",'2 - Subpopulation Inventory'!A147,"")</f>
      </c>
      <c r="B144" s="148">
        <f>IF('2 - Subpopulation Inventory'!B147&lt;&gt;"",'2 - Subpopulation Inventory'!B147,"")</f>
      </c>
      <c r="C144" s="70">
        <f>IF('2 - Subpopulation Inventory'!C147&lt;&gt;"",'2 - Subpopulation Inventory'!C147,"")</f>
      </c>
      <c r="D144" s="70">
        <f>IF('2 - Subpopulation Inventory'!D147&lt;&gt;"",'2 - Subpopulation Inventory'!D147,"")</f>
      </c>
      <c r="E144" s="71">
        <f>IF('2 - Subpopulation Inventory'!E147&lt;&gt;"",'2 - Subpopulation Inventory'!E147,"")</f>
      </c>
      <c r="F144" s="76"/>
      <c r="G144" s="73">
        <f>(IF('2 - Subpopulation Inventory'!G147&lt;&gt;"",('2 - Subpopulation Inventory'!G147)*('2 - Subpopulation Inventory'!$D147/'2 - Subpopulation Inventory'!$E147),""))</f>
      </c>
      <c r="H144" s="74">
        <f>(IF('2 - Subpopulation Inventory'!H147&lt;&gt;"",('2 - Subpopulation Inventory'!H147)*('2 - Subpopulation Inventory'!$D147/'2 - Subpopulation Inventory'!$E147),""))</f>
      </c>
      <c r="I144" s="74">
        <f>(IF('2 - Subpopulation Inventory'!I147&lt;&gt;"",('2 - Subpopulation Inventory'!I147)*('2 - Subpopulation Inventory'!$D147/'2 - Subpopulation Inventory'!$E147),""))</f>
      </c>
      <c r="J144" s="74">
        <f>(IF('2 - Subpopulation Inventory'!J147&lt;&gt;"",('2 - Subpopulation Inventory'!J147)*('2 - Subpopulation Inventory'!$D147/'2 - Subpopulation Inventory'!$E147),""))</f>
      </c>
      <c r="K144" s="74">
        <f>(IF('2 - Subpopulation Inventory'!K147&lt;&gt;"",('2 - Subpopulation Inventory'!K147)*('2 - Subpopulation Inventory'!$D147/'2 - Subpopulation Inventory'!$E147),""))</f>
      </c>
      <c r="L144" s="74">
        <f>(IF('2 - Subpopulation Inventory'!L147&lt;&gt;"",('2 - Subpopulation Inventory'!L147)*('2 - Subpopulation Inventory'!$D147/'2 - Subpopulation Inventory'!$E147),""))</f>
      </c>
      <c r="M144" s="75">
        <f>(IF('2 - Subpopulation Inventory'!M147&lt;&gt;"",('2 - Subpopulation Inventory'!M147)*('2 - Subpopulation Inventory'!$D147/'2 - Subpopulation Inventory'!$E147),""))</f>
      </c>
    </row>
    <row r="145" spans="1:13" ht="12.75">
      <c r="A145" s="69">
        <f>IF('2 - Subpopulation Inventory'!A148&lt;&gt;"",'2 - Subpopulation Inventory'!A148,"")</f>
      </c>
      <c r="B145" s="148">
        <f>IF('2 - Subpopulation Inventory'!B148&lt;&gt;"",'2 - Subpopulation Inventory'!B148,"")</f>
      </c>
      <c r="C145" s="70">
        <f>IF('2 - Subpopulation Inventory'!C148&lt;&gt;"",'2 - Subpopulation Inventory'!C148,"")</f>
      </c>
      <c r="D145" s="70">
        <f>IF('2 - Subpopulation Inventory'!D148&lt;&gt;"",'2 - Subpopulation Inventory'!D148,"")</f>
      </c>
      <c r="E145" s="71">
        <f>IF('2 - Subpopulation Inventory'!E148&lt;&gt;"",'2 - Subpopulation Inventory'!E148,"")</f>
      </c>
      <c r="F145" s="76"/>
      <c r="G145" s="73">
        <f>(IF('2 - Subpopulation Inventory'!G148&lt;&gt;"",('2 - Subpopulation Inventory'!G148)*('2 - Subpopulation Inventory'!$D148/'2 - Subpopulation Inventory'!$E148),""))</f>
      </c>
      <c r="H145" s="74">
        <f>(IF('2 - Subpopulation Inventory'!H148&lt;&gt;"",('2 - Subpopulation Inventory'!H148)*('2 - Subpopulation Inventory'!$D148/'2 - Subpopulation Inventory'!$E148),""))</f>
      </c>
      <c r="I145" s="74">
        <f>(IF('2 - Subpopulation Inventory'!I148&lt;&gt;"",('2 - Subpopulation Inventory'!I148)*('2 - Subpopulation Inventory'!$D148/'2 - Subpopulation Inventory'!$E148),""))</f>
      </c>
      <c r="J145" s="74">
        <f>(IF('2 - Subpopulation Inventory'!J148&lt;&gt;"",('2 - Subpopulation Inventory'!J148)*('2 - Subpopulation Inventory'!$D148/'2 - Subpopulation Inventory'!$E148),""))</f>
      </c>
      <c r="K145" s="74">
        <f>(IF('2 - Subpopulation Inventory'!K148&lt;&gt;"",('2 - Subpopulation Inventory'!K148)*('2 - Subpopulation Inventory'!$D148/'2 - Subpopulation Inventory'!$E148),""))</f>
      </c>
      <c r="L145" s="74">
        <f>(IF('2 - Subpopulation Inventory'!L148&lt;&gt;"",('2 - Subpopulation Inventory'!L148)*('2 - Subpopulation Inventory'!$D148/'2 - Subpopulation Inventory'!$E148),""))</f>
      </c>
      <c r="M145" s="75">
        <f>(IF('2 - Subpopulation Inventory'!M148&lt;&gt;"",('2 - Subpopulation Inventory'!M148)*('2 - Subpopulation Inventory'!$D148/'2 - Subpopulation Inventory'!$E148),""))</f>
      </c>
    </row>
    <row r="146" spans="1:13" ht="12.75">
      <c r="A146" s="69">
        <f>IF('2 - Subpopulation Inventory'!A149&lt;&gt;"",'2 - Subpopulation Inventory'!A149,"")</f>
      </c>
      <c r="B146" s="148">
        <f>IF('2 - Subpopulation Inventory'!B149&lt;&gt;"",'2 - Subpopulation Inventory'!B149,"")</f>
      </c>
      <c r="C146" s="70">
        <f>IF('2 - Subpopulation Inventory'!C149&lt;&gt;"",'2 - Subpopulation Inventory'!C149,"")</f>
      </c>
      <c r="D146" s="70">
        <f>IF('2 - Subpopulation Inventory'!D149&lt;&gt;"",'2 - Subpopulation Inventory'!D149,"")</f>
      </c>
      <c r="E146" s="71">
        <f>IF('2 - Subpopulation Inventory'!E149&lt;&gt;"",'2 - Subpopulation Inventory'!E149,"")</f>
      </c>
      <c r="F146" s="76"/>
      <c r="G146" s="73">
        <f>(IF('2 - Subpopulation Inventory'!G149&lt;&gt;"",('2 - Subpopulation Inventory'!G149)*('2 - Subpopulation Inventory'!$D149/'2 - Subpopulation Inventory'!$E149),""))</f>
      </c>
      <c r="H146" s="74">
        <f>(IF('2 - Subpopulation Inventory'!H149&lt;&gt;"",('2 - Subpopulation Inventory'!H149)*('2 - Subpopulation Inventory'!$D149/'2 - Subpopulation Inventory'!$E149),""))</f>
      </c>
      <c r="I146" s="74">
        <f>(IF('2 - Subpopulation Inventory'!I149&lt;&gt;"",('2 - Subpopulation Inventory'!I149)*('2 - Subpopulation Inventory'!$D149/'2 - Subpopulation Inventory'!$E149),""))</f>
      </c>
      <c r="J146" s="74">
        <f>(IF('2 - Subpopulation Inventory'!J149&lt;&gt;"",('2 - Subpopulation Inventory'!J149)*('2 - Subpopulation Inventory'!$D149/'2 - Subpopulation Inventory'!$E149),""))</f>
      </c>
      <c r="K146" s="74">
        <f>(IF('2 - Subpopulation Inventory'!K149&lt;&gt;"",('2 - Subpopulation Inventory'!K149)*('2 - Subpopulation Inventory'!$D149/'2 - Subpopulation Inventory'!$E149),""))</f>
      </c>
      <c r="L146" s="74">
        <f>(IF('2 - Subpopulation Inventory'!L149&lt;&gt;"",('2 - Subpopulation Inventory'!L149)*('2 - Subpopulation Inventory'!$D149/'2 - Subpopulation Inventory'!$E149),""))</f>
      </c>
      <c r="M146" s="75">
        <f>(IF('2 - Subpopulation Inventory'!M149&lt;&gt;"",('2 - Subpopulation Inventory'!M149)*('2 - Subpopulation Inventory'!$D149/'2 - Subpopulation Inventory'!$E149),""))</f>
      </c>
    </row>
    <row r="147" spans="1:13" ht="12.75">
      <c r="A147" s="69">
        <f>IF('2 - Subpopulation Inventory'!A150&lt;&gt;"",'2 - Subpopulation Inventory'!A150,"")</f>
      </c>
      <c r="B147" s="148">
        <f>IF('2 - Subpopulation Inventory'!B150&lt;&gt;"",'2 - Subpopulation Inventory'!B150,"")</f>
      </c>
      <c r="C147" s="70">
        <f>IF('2 - Subpopulation Inventory'!C150&lt;&gt;"",'2 - Subpopulation Inventory'!C150,"")</f>
      </c>
      <c r="D147" s="70">
        <f>IF('2 - Subpopulation Inventory'!D150&lt;&gt;"",'2 - Subpopulation Inventory'!D150,"")</f>
      </c>
      <c r="E147" s="71">
        <f>IF('2 - Subpopulation Inventory'!E150&lt;&gt;"",'2 - Subpopulation Inventory'!E150,"")</f>
      </c>
      <c r="F147" s="76"/>
      <c r="G147" s="73">
        <f>(IF('2 - Subpopulation Inventory'!G150&lt;&gt;"",('2 - Subpopulation Inventory'!G150)*('2 - Subpopulation Inventory'!$D150/'2 - Subpopulation Inventory'!$E150),""))</f>
      </c>
      <c r="H147" s="74">
        <f>(IF('2 - Subpopulation Inventory'!H150&lt;&gt;"",('2 - Subpopulation Inventory'!H150)*('2 - Subpopulation Inventory'!$D150/'2 - Subpopulation Inventory'!$E150),""))</f>
      </c>
      <c r="I147" s="74">
        <f>(IF('2 - Subpopulation Inventory'!I150&lt;&gt;"",('2 - Subpopulation Inventory'!I150)*('2 - Subpopulation Inventory'!$D150/'2 - Subpopulation Inventory'!$E150),""))</f>
      </c>
      <c r="J147" s="74">
        <f>(IF('2 - Subpopulation Inventory'!J150&lt;&gt;"",('2 - Subpopulation Inventory'!J150)*('2 - Subpopulation Inventory'!$D150/'2 - Subpopulation Inventory'!$E150),""))</f>
      </c>
      <c r="K147" s="74">
        <f>(IF('2 - Subpopulation Inventory'!K150&lt;&gt;"",('2 - Subpopulation Inventory'!K150)*('2 - Subpopulation Inventory'!$D150/'2 - Subpopulation Inventory'!$E150),""))</f>
      </c>
      <c r="L147" s="74">
        <f>(IF('2 - Subpopulation Inventory'!L150&lt;&gt;"",('2 - Subpopulation Inventory'!L150)*('2 - Subpopulation Inventory'!$D150/'2 - Subpopulation Inventory'!$E150),""))</f>
      </c>
      <c r="M147" s="75">
        <f>(IF('2 - Subpopulation Inventory'!M150&lt;&gt;"",('2 - Subpopulation Inventory'!M150)*('2 - Subpopulation Inventory'!$D150/'2 - Subpopulation Inventory'!$E150),""))</f>
      </c>
    </row>
    <row r="148" spans="1:13" ht="12.75">
      <c r="A148" s="69">
        <f>IF('2 - Subpopulation Inventory'!A151&lt;&gt;"",'2 - Subpopulation Inventory'!A151,"")</f>
      </c>
      <c r="B148" s="148">
        <f>IF('2 - Subpopulation Inventory'!B151&lt;&gt;"",'2 - Subpopulation Inventory'!B151,"")</f>
      </c>
      <c r="C148" s="70">
        <f>IF('2 - Subpopulation Inventory'!C151&lt;&gt;"",'2 - Subpopulation Inventory'!C151,"")</f>
      </c>
      <c r="D148" s="70">
        <f>IF('2 - Subpopulation Inventory'!D151&lt;&gt;"",'2 - Subpopulation Inventory'!D151,"")</f>
      </c>
      <c r="E148" s="71">
        <f>IF('2 - Subpopulation Inventory'!E151&lt;&gt;"",'2 - Subpopulation Inventory'!E151,"")</f>
      </c>
      <c r="F148" s="76"/>
      <c r="G148" s="73">
        <f>(IF('2 - Subpopulation Inventory'!G151&lt;&gt;"",('2 - Subpopulation Inventory'!G151)*('2 - Subpopulation Inventory'!$D151/'2 - Subpopulation Inventory'!$E151),""))</f>
      </c>
      <c r="H148" s="74">
        <f>(IF('2 - Subpopulation Inventory'!H151&lt;&gt;"",('2 - Subpopulation Inventory'!H151)*('2 - Subpopulation Inventory'!$D151/'2 - Subpopulation Inventory'!$E151),""))</f>
      </c>
      <c r="I148" s="74">
        <f>(IF('2 - Subpopulation Inventory'!I151&lt;&gt;"",('2 - Subpopulation Inventory'!I151)*('2 - Subpopulation Inventory'!$D151/'2 - Subpopulation Inventory'!$E151),""))</f>
      </c>
      <c r="J148" s="74">
        <f>(IF('2 - Subpopulation Inventory'!J151&lt;&gt;"",('2 - Subpopulation Inventory'!J151)*('2 - Subpopulation Inventory'!$D151/'2 - Subpopulation Inventory'!$E151),""))</f>
      </c>
      <c r="K148" s="74">
        <f>(IF('2 - Subpopulation Inventory'!K151&lt;&gt;"",('2 - Subpopulation Inventory'!K151)*('2 - Subpopulation Inventory'!$D151/'2 - Subpopulation Inventory'!$E151),""))</f>
      </c>
      <c r="L148" s="74">
        <f>(IF('2 - Subpopulation Inventory'!L151&lt;&gt;"",('2 - Subpopulation Inventory'!L151)*('2 - Subpopulation Inventory'!$D151/'2 - Subpopulation Inventory'!$E151),""))</f>
      </c>
      <c r="M148" s="75">
        <f>(IF('2 - Subpopulation Inventory'!M151&lt;&gt;"",('2 - Subpopulation Inventory'!M151)*('2 - Subpopulation Inventory'!$D151/'2 - Subpopulation Inventory'!$E151),""))</f>
      </c>
    </row>
    <row r="149" spans="1:13" ht="12.75">
      <c r="A149" s="69">
        <f>IF('2 - Subpopulation Inventory'!A152&lt;&gt;"",'2 - Subpopulation Inventory'!A152,"")</f>
      </c>
      <c r="B149" s="148">
        <f>IF('2 - Subpopulation Inventory'!B152&lt;&gt;"",'2 - Subpopulation Inventory'!B152,"")</f>
      </c>
      <c r="C149" s="70">
        <f>IF('2 - Subpopulation Inventory'!C152&lt;&gt;"",'2 - Subpopulation Inventory'!C152,"")</f>
      </c>
      <c r="D149" s="70">
        <f>IF('2 - Subpopulation Inventory'!D152&lt;&gt;"",'2 - Subpopulation Inventory'!D152,"")</f>
      </c>
      <c r="E149" s="71">
        <f>IF('2 - Subpopulation Inventory'!E152&lt;&gt;"",'2 - Subpopulation Inventory'!E152,"")</f>
      </c>
      <c r="F149" s="76"/>
      <c r="G149" s="73">
        <f>(IF('2 - Subpopulation Inventory'!G152&lt;&gt;"",('2 - Subpopulation Inventory'!G152)*('2 - Subpopulation Inventory'!$D152/'2 - Subpopulation Inventory'!$E152),""))</f>
      </c>
      <c r="H149" s="74">
        <f>(IF('2 - Subpopulation Inventory'!H152&lt;&gt;"",('2 - Subpopulation Inventory'!H152)*('2 - Subpopulation Inventory'!$D152/'2 - Subpopulation Inventory'!$E152),""))</f>
      </c>
      <c r="I149" s="74">
        <f>(IF('2 - Subpopulation Inventory'!I152&lt;&gt;"",('2 - Subpopulation Inventory'!I152)*('2 - Subpopulation Inventory'!$D152/'2 - Subpopulation Inventory'!$E152),""))</f>
      </c>
      <c r="J149" s="74">
        <f>(IF('2 - Subpopulation Inventory'!J152&lt;&gt;"",('2 - Subpopulation Inventory'!J152)*('2 - Subpopulation Inventory'!$D152/'2 - Subpopulation Inventory'!$E152),""))</f>
      </c>
      <c r="K149" s="74">
        <f>(IF('2 - Subpopulation Inventory'!K152&lt;&gt;"",('2 - Subpopulation Inventory'!K152)*('2 - Subpopulation Inventory'!$D152/'2 - Subpopulation Inventory'!$E152),""))</f>
      </c>
      <c r="L149" s="74">
        <f>(IF('2 - Subpopulation Inventory'!L152&lt;&gt;"",('2 - Subpopulation Inventory'!L152)*('2 - Subpopulation Inventory'!$D152/'2 - Subpopulation Inventory'!$E152),""))</f>
      </c>
      <c r="M149" s="75">
        <f>(IF('2 - Subpopulation Inventory'!M152&lt;&gt;"",('2 - Subpopulation Inventory'!M152)*('2 - Subpopulation Inventory'!$D152/'2 - Subpopulation Inventory'!$E152),""))</f>
      </c>
    </row>
    <row r="150" spans="1:13" ht="12.75">
      <c r="A150" s="69">
        <f>IF('2 - Subpopulation Inventory'!A153&lt;&gt;"",'2 - Subpopulation Inventory'!A153,"")</f>
      </c>
      <c r="B150" s="148">
        <f>IF('2 - Subpopulation Inventory'!B153&lt;&gt;"",'2 - Subpopulation Inventory'!B153,"")</f>
      </c>
      <c r="C150" s="70">
        <f>IF('2 - Subpopulation Inventory'!C153&lt;&gt;"",'2 - Subpopulation Inventory'!C153,"")</f>
      </c>
      <c r="D150" s="70">
        <f>IF('2 - Subpopulation Inventory'!D153&lt;&gt;"",'2 - Subpopulation Inventory'!D153,"")</f>
      </c>
      <c r="E150" s="71">
        <f>IF('2 - Subpopulation Inventory'!E153&lt;&gt;"",'2 - Subpopulation Inventory'!E153,"")</f>
      </c>
      <c r="F150" s="76"/>
      <c r="G150" s="73">
        <f>(IF('2 - Subpopulation Inventory'!G153&lt;&gt;"",('2 - Subpopulation Inventory'!G153)*('2 - Subpopulation Inventory'!$D153/'2 - Subpopulation Inventory'!$E153),""))</f>
      </c>
      <c r="H150" s="74">
        <f>(IF('2 - Subpopulation Inventory'!H153&lt;&gt;"",('2 - Subpopulation Inventory'!H153)*('2 - Subpopulation Inventory'!$D153/'2 - Subpopulation Inventory'!$E153),""))</f>
      </c>
      <c r="I150" s="74">
        <f>(IF('2 - Subpopulation Inventory'!I153&lt;&gt;"",('2 - Subpopulation Inventory'!I153)*('2 - Subpopulation Inventory'!$D153/'2 - Subpopulation Inventory'!$E153),""))</f>
      </c>
      <c r="J150" s="74">
        <f>(IF('2 - Subpopulation Inventory'!J153&lt;&gt;"",('2 - Subpopulation Inventory'!J153)*('2 - Subpopulation Inventory'!$D153/'2 - Subpopulation Inventory'!$E153),""))</f>
      </c>
      <c r="K150" s="74">
        <f>(IF('2 - Subpopulation Inventory'!K153&lt;&gt;"",('2 - Subpopulation Inventory'!K153)*('2 - Subpopulation Inventory'!$D153/'2 - Subpopulation Inventory'!$E153),""))</f>
      </c>
      <c r="L150" s="74">
        <f>(IF('2 - Subpopulation Inventory'!L153&lt;&gt;"",('2 - Subpopulation Inventory'!L153)*('2 - Subpopulation Inventory'!$D153/'2 - Subpopulation Inventory'!$E153),""))</f>
      </c>
      <c r="M150" s="75">
        <f>(IF('2 - Subpopulation Inventory'!M153&lt;&gt;"",('2 - Subpopulation Inventory'!M153)*('2 - Subpopulation Inventory'!$D153/'2 - Subpopulation Inventory'!$E153),""))</f>
      </c>
    </row>
    <row r="151" spans="1:13" ht="12.75">
      <c r="A151" s="69">
        <f>IF('2 - Subpopulation Inventory'!A154&lt;&gt;"",'2 - Subpopulation Inventory'!A154,"")</f>
      </c>
      <c r="B151" s="148">
        <f>IF('2 - Subpopulation Inventory'!B154&lt;&gt;"",'2 - Subpopulation Inventory'!B154,"")</f>
      </c>
      <c r="C151" s="70">
        <f>IF('2 - Subpopulation Inventory'!C154&lt;&gt;"",'2 - Subpopulation Inventory'!C154,"")</f>
      </c>
      <c r="D151" s="70">
        <f>IF('2 - Subpopulation Inventory'!D154&lt;&gt;"",'2 - Subpopulation Inventory'!D154,"")</f>
      </c>
      <c r="E151" s="71">
        <f>IF('2 - Subpopulation Inventory'!E154&lt;&gt;"",'2 - Subpopulation Inventory'!E154,"")</f>
      </c>
      <c r="F151" s="76"/>
      <c r="G151" s="73">
        <f>(IF('2 - Subpopulation Inventory'!G154&lt;&gt;"",('2 - Subpopulation Inventory'!G154)*('2 - Subpopulation Inventory'!$D154/'2 - Subpopulation Inventory'!$E154),""))</f>
      </c>
      <c r="H151" s="74">
        <f>(IF('2 - Subpopulation Inventory'!H154&lt;&gt;"",('2 - Subpopulation Inventory'!H154)*('2 - Subpopulation Inventory'!$D154/'2 - Subpopulation Inventory'!$E154),""))</f>
      </c>
      <c r="I151" s="74">
        <f>(IF('2 - Subpopulation Inventory'!I154&lt;&gt;"",('2 - Subpopulation Inventory'!I154)*('2 - Subpopulation Inventory'!$D154/'2 - Subpopulation Inventory'!$E154),""))</f>
      </c>
      <c r="J151" s="74">
        <f>(IF('2 - Subpopulation Inventory'!J154&lt;&gt;"",('2 - Subpopulation Inventory'!J154)*('2 - Subpopulation Inventory'!$D154/'2 - Subpopulation Inventory'!$E154),""))</f>
      </c>
      <c r="K151" s="74">
        <f>(IF('2 - Subpopulation Inventory'!K154&lt;&gt;"",('2 - Subpopulation Inventory'!K154)*('2 - Subpopulation Inventory'!$D154/'2 - Subpopulation Inventory'!$E154),""))</f>
      </c>
      <c r="L151" s="74">
        <f>(IF('2 - Subpopulation Inventory'!L154&lt;&gt;"",('2 - Subpopulation Inventory'!L154)*('2 - Subpopulation Inventory'!$D154/'2 - Subpopulation Inventory'!$E154),""))</f>
      </c>
      <c r="M151" s="75">
        <f>(IF('2 - Subpopulation Inventory'!M154&lt;&gt;"",('2 - Subpopulation Inventory'!M154)*('2 - Subpopulation Inventory'!$D154/'2 - Subpopulation Inventory'!$E154),""))</f>
      </c>
    </row>
    <row r="152" spans="1:13" ht="12.75">
      <c r="A152" s="69">
        <f>IF('2 - Subpopulation Inventory'!A155&lt;&gt;"",'2 - Subpopulation Inventory'!A155,"")</f>
      </c>
      <c r="B152" s="148">
        <f>IF('2 - Subpopulation Inventory'!B155&lt;&gt;"",'2 - Subpopulation Inventory'!B155,"")</f>
      </c>
      <c r="C152" s="70">
        <f>IF('2 - Subpopulation Inventory'!C155&lt;&gt;"",'2 - Subpopulation Inventory'!C155,"")</f>
      </c>
      <c r="D152" s="70">
        <f>IF('2 - Subpopulation Inventory'!D155&lt;&gt;"",'2 - Subpopulation Inventory'!D155,"")</f>
      </c>
      <c r="E152" s="71">
        <f>IF('2 - Subpopulation Inventory'!E155&lt;&gt;"",'2 - Subpopulation Inventory'!E155,"")</f>
      </c>
      <c r="F152" s="76"/>
      <c r="G152" s="73">
        <f>(IF('2 - Subpopulation Inventory'!G155&lt;&gt;"",('2 - Subpopulation Inventory'!G155)*('2 - Subpopulation Inventory'!$D155/'2 - Subpopulation Inventory'!$E155),""))</f>
      </c>
      <c r="H152" s="74">
        <f>(IF('2 - Subpopulation Inventory'!H155&lt;&gt;"",('2 - Subpopulation Inventory'!H155)*('2 - Subpopulation Inventory'!$D155/'2 - Subpopulation Inventory'!$E155),""))</f>
      </c>
      <c r="I152" s="74">
        <f>(IF('2 - Subpopulation Inventory'!I155&lt;&gt;"",('2 - Subpopulation Inventory'!I155)*('2 - Subpopulation Inventory'!$D155/'2 - Subpopulation Inventory'!$E155),""))</f>
      </c>
      <c r="J152" s="74">
        <f>(IF('2 - Subpopulation Inventory'!J155&lt;&gt;"",('2 - Subpopulation Inventory'!J155)*('2 - Subpopulation Inventory'!$D155/'2 - Subpopulation Inventory'!$E155),""))</f>
      </c>
      <c r="K152" s="74">
        <f>(IF('2 - Subpopulation Inventory'!K155&lt;&gt;"",('2 - Subpopulation Inventory'!K155)*('2 - Subpopulation Inventory'!$D155/'2 - Subpopulation Inventory'!$E155),""))</f>
      </c>
      <c r="L152" s="74">
        <f>(IF('2 - Subpopulation Inventory'!L155&lt;&gt;"",('2 - Subpopulation Inventory'!L155)*('2 - Subpopulation Inventory'!$D155/'2 - Subpopulation Inventory'!$E155),""))</f>
      </c>
      <c r="M152" s="75">
        <f>(IF('2 - Subpopulation Inventory'!M155&lt;&gt;"",('2 - Subpopulation Inventory'!M155)*('2 - Subpopulation Inventory'!$D155/'2 - Subpopulation Inventory'!$E155),""))</f>
      </c>
    </row>
    <row r="153" spans="1:13" ht="12.75">
      <c r="A153" s="69">
        <f>IF('2 - Subpopulation Inventory'!A156&lt;&gt;"",'2 - Subpopulation Inventory'!A156,"")</f>
      </c>
      <c r="B153" s="148">
        <f>IF('2 - Subpopulation Inventory'!B156&lt;&gt;"",'2 - Subpopulation Inventory'!B156,"")</f>
      </c>
      <c r="C153" s="70">
        <f>IF('2 - Subpopulation Inventory'!C156&lt;&gt;"",'2 - Subpopulation Inventory'!C156,"")</f>
      </c>
      <c r="D153" s="70">
        <f>IF('2 - Subpopulation Inventory'!D156&lt;&gt;"",'2 - Subpopulation Inventory'!D156,"")</f>
      </c>
      <c r="E153" s="71">
        <f>IF('2 - Subpopulation Inventory'!E156&lt;&gt;"",'2 - Subpopulation Inventory'!E156,"")</f>
      </c>
      <c r="F153" s="76"/>
      <c r="G153" s="73">
        <f>(IF('2 - Subpopulation Inventory'!G156&lt;&gt;"",('2 - Subpopulation Inventory'!G156)*('2 - Subpopulation Inventory'!$D156/'2 - Subpopulation Inventory'!$E156),""))</f>
      </c>
      <c r="H153" s="74">
        <f>(IF('2 - Subpopulation Inventory'!H156&lt;&gt;"",('2 - Subpopulation Inventory'!H156)*('2 - Subpopulation Inventory'!$D156/'2 - Subpopulation Inventory'!$E156),""))</f>
      </c>
      <c r="I153" s="74">
        <f>(IF('2 - Subpopulation Inventory'!I156&lt;&gt;"",('2 - Subpopulation Inventory'!I156)*('2 - Subpopulation Inventory'!$D156/'2 - Subpopulation Inventory'!$E156),""))</f>
      </c>
      <c r="J153" s="74">
        <f>(IF('2 - Subpopulation Inventory'!J156&lt;&gt;"",('2 - Subpopulation Inventory'!J156)*('2 - Subpopulation Inventory'!$D156/'2 - Subpopulation Inventory'!$E156),""))</f>
      </c>
      <c r="K153" s="74">
        <f>(IF('2 - Subpopulation Inventory'!K156&lt;&gt;"",('2 - Subpopulation Inventory'!K156)*('2 - Subpopulation Inventory'!$D156/'2 - Subpopulation Inventory'!$E156),""))</f>
      </c>
      <c r="L153" s="74">
        <f>(IF('2 - Subpopulation Inventory'!L156&lt;&gt;"",('2 - Subpopulation Inventory'!L156)*('2 - Subpopulation Inventory'!$D156/'2 - Subpopulation Inventory'!$E156),""))</f>
      </c>
      <c r="M153" s="75">
        <f>(IF('2 - Subpopulation Inventory'!M156&lt;&gt;"",('2 - Subpopulation Inventory'!M156)*('2 - Subpopulation Inventory'!$D156/'2 - Subpopulation Inventory'!$E156),""))</f>
      </c>
    </row>
    <row r="154" spans="1:13" ht="12.75">
      <c r="A154" s="69">
        <f>IF('2 - Subpopulation Inventory'!A157&lt;&gt;"",'2 - Subpopulation Inventory'!A157,"")</f>
      </c>
      <c r="B154" s="148">
        <f>IF('2 - Subpopulation Inventory'!B157&lt;&gt;"",'2 - Subpopulation Inventory'!B157,"")</f>
      </c>
      <c r="C154" s="70">
        <f>IF('2 - Subpopulation Inventory'!C157&lt;&gt;"",'2 - Subpopulation Inventory'!C157,"")</f>
      </c>
      <c r="D154" s="70">
        <f>IF('2 - Subpopulation Inventory'!D157&lt;&gt;"",'2 - Subpopulation Inventory'!D157,"")</f>
      </c>
      <c r="E154" s="71">
        <f>IF('2 - Subpopulation Inventory'!E157&lt;&gt;"",'2 - Subpopulation Inventory'!E157,"")</f>
      </c>
      <c r="F154" s="76"/>
      <c r="G154" s="73">
        <f>(IF('2 - Subpopulation Inventory'!G157&lt;&gt;"",('2 - Subpopulation Inventory'!G157)*('2 - Subpopulation Inventory'!$D157/'2 - Subpopulation Inventory'!$E157),""))</f>
      </c>
      <c r="H154" s="74">
        <f>(IF('2 - Subpopulation Inventory'!H157&lt;&gt;"",('2 - Subpopulation Inventory'!H157)*('2 - Subpopulation Inventory'!$D157/'2 - Subpopulation Inventory'!$E157),""))</f>
      </c>
      <c r="I154" s="74">
        <f>(IF('2 - Subpopulation Inventory'!I157&lt;&gt;"",('2 - Subpopulation Inventory'!I157)*('2 - Subpopulation Inventory'!$D157/'2 - Subpopulation Inventory'!$E157),""))</f>
      </c>
      <c r="J154" s="74">
        <f>(IF('2 - Subpopulation Inventory'!J157&lt;&gt;"",('2 - Subpopulation Inventory'!J157)*('2 - Subpopulation Inventory'!$D157/'2 - Subpopulation Inventory'!$E157),""))</f>
      </c>
      <c r="K154" s="74">
        <f>(IF('2 - Subpopulation Inventory'!K157&lt;&gt;"",('2 - Subpopulation Inventory'!K157)*('2 - Subpopulation Inventory'!$D157/'2 - Subpopulation Inventory'!$E157),""))</f>
      </c>
      <c r="L154" s="74">
        <f>(IF('2 - Subpopulation Inventory'!L157&lt;&gt;"",('2 - Subpopulation Inventory'!L157)*('2 - Subpopulation Inventory'!$D157/'2 - Subpopulation Inventory'!$E157),""))</f>
      </c>
      <c r="M154" s="75">
        <f>(IF('2 - Subpopulation Inventory'!M157&lt;&gt;"",('2 - Subpopulation Inventory'!M157)*('2 - Subpopulation Inventory'!$D157/'2 - Subpopulation Inventory'!$E157),""))</f>
      </c>
    </row>
    <row r="155" spans="1:13" ht="12.75">
      <c r="A155" s="69">
        <f>IF('2 - Subpopulation Inventory'!A158&lt;&gt;"",'2 - Subpopulation Inventory'!A158,"")</f>
      </c>
      <c r="B155" s="148">
        <f>IF('2 - Subpopulation Inventory'!B158&lt;&gt;"",'2 - Subpopulation Inventory'!B158,"")</f>
      </c>
      <c r="C155" s="70">
        <f>IF('2 - Subpopulation Inventory'!C158&lt;&gt;"",'2 - Subpopulation Inventory'!C158,"")</f>
      </c>
      <c r="D155" s="70">
        <f>IF('2 - Subpopulation Inventory'!D158&lt;&gt;"",'2 - Subpopulation Inventory'!D158,"")</f>
      </c>
      <c r="E155" s="71">
        <f>IF('2 - Subpopulation Inventory'!E158&lt;&gt;"",'2 - Subpopulation Inventory'!E158,"")</f>
      </c>
      <c r="F155" s="76"/>
      <c r="G155" s="73">
        <f>(IF('2 - Subpopulation Inventory'!G158&lt;&gt;"",('2 - Subpopulation Inventory'!G158)*('2 - Subpopulation Inventory'!$D158/'2 - Subpopulation Inventory'!$E158),""))</f>
      </c>
      <c r="H155" s="74">
        <f>(IF('2 - Subpopulation Inventory'!H158&lt;&gt;"",('2 - Subpopulation Inventory'!H158)*('2 - Subpopulation Inventory'!$D158/'2 - Subpopulation Inventory'!$E158),""))</f>
      </c>
      <c r="I155" s="74">
        <f>(IF('2 - Subpopulation Inventory'!I158&lt;&gt;"",('2 - Subpopulation Inventory'!I158)*('2 - Subpopulation Inventory'!$D158/'2 - Subpopulation Inventory'!$E158),""))</f>
      </c>
      <c r="J155" s="74">
        <f>(IF('2 - Subpopulation Inventory'!J158&lt;&gt;"",('2 - Subpopulation Inventory'!J158)*('2 - Subpopulation Inventory'!$D158/'2 - Subpopulation Inventory'!$E158),""))</f>
      </c>
      <c r="K155" s="74">
        <f>(IF('2 - Subpopulation Inventory'!K158&lt;&gt;"",('2 - Subpopulation Inventory'!K158)*('2 - Subpopulation Inventory'!$D158/'2 - Subpopulation Inventory'!$E158),""))</f>
      </c>
      <c r="L155" s="74">
        <f>(IF('2 - Subpopulation Inventory'!L158&lt;&gt;"",('2 - Subpopulation Inventory'!L158)*('2 - Subpopulation Inventory'!$D158/'2 - Subpopulation Inventory'!$E158),""))</f>
      </c>
      <c r="M155" s="75">
        <f>(IF('2 - Subpopulation Inventory'!M158&lt;&gt;"",('2 - Subpopulation Inventory'!M158)*('2 - Subpopulation Inventory'!$D158/'2 - Subpopulation Inventory'!$E158),""))</f>
      </c>
    </row>
    <row r="156" spans="1:13" ht="12.75">
      <c r="A156" s="69">
        <f>IF('2 - Subpopulation Inventory'!A159&lt;&gt;"",'2 - Subpopulation Inventory'!A159,"")</f>
      </c>
      <c r="B156" s="148">
        <f>IF('2 - Subpopulation Inventory'!B159&lt;&gt;"",'2 - Subpopulation Inventory'!B159,"")</f>
      </c>
      <c r="C156" s="70">
        <f>IF('2 - Subpopulation Inventory'!C159&lt;&gt;"",'2 - Subpopulation Inventory'!C159,"")</f>
      </c>
      <c r="D156" s="70">
        <f>IF('2 - Subpopulation Inventory'!D159&lt;&gt;"",'2 - Subpopulation Inventory'!D159,"")</f>
      </c>
      <c r="E156" s="71">
        <f>IF('2 - Subpopulation Inventory'!E159&lt;&gt;"",'2 - Subpopulation Inventory'!E159,"")</f>
      </c>
      <c r="F156" s="76"/>
      <c r="G156" s="73">
        <f>(IF('2 - Subpopulation Inventory'!G159&lt;&gt;"",('2 - Subpopulation Inventory'!G159)*('2 - Subpopulation Inventory'!$D159/'2 - Subpopulation Inventory'!$E159),""))</f>
      </c>
      <c r="H156" s="74">
        <f>(IF('2 - Subpopulation Inventory'!H159&lt;&gt;"",('2 - Subpopulation Inventory'!H159)*('2 - Subpopulation Inventory'!$D159/'2 - Subpopulation Inventory'!$E159),""))</f>
      </c>
      <c r="I156" s="74">
        <f>(IF('2 - Subpopulation Inventory'!I159&lt;&gt;"",('2 - Subpopulation Inventory'!I159)*('2 - Subpopulation Inventory'!$D159/'2 - Subpopulation Inventory'!$E159),""))</f>
      </c>
      <c r="J156" s="74">
        <f>(IF('2 - Subpopulation Inventory'!J159&lt;&gt;"",('2 - Subpopulation Inventory'!J159)*('2 - Subpopulation Inventory'!$D159/'2 - Subpopulation Inventory'!$E159),""))</f>
      </c>
      <c r="K156" s="74">
        <f>(IF('2 - Subpopulation Inventory'!K159&lt;&gt;"",('2 - Subpopulation Inventory'!K159)*('2 - Subpopulation Inventory'!$D159/'2 - Subpopulation Inventory'!$E159),""))</f>
      </c>
      <c r="L156" s="74">
        <f>(IF('2 - Subpopulation Inventory'!L159&lt;&gt;"",('2 - Subpopulation Inventory'!L159)*('2 - Subpopulation Inventory'!$D159/'2 - Subpopulation Inventory'!$E159),""))</f>
      </c>
      <c r="M156" s="75">
        <f>(IF('2 - Subpopulation Inventory'!M159&lt;&gt;"",('2 - Subpopulation Inventory'!M159)*('2 - Subpopulation Inventory'!$D159/'2 - Subpopulation Inventory'!$E159),""))</f>
      </c>
    </row>
    <row r="157" spans="1:13" ht="12.75">
      <c r="A157" s="69">
        <f>IF('2 - Subpopulation Inventory'!A160&lt;&gt;"",'2 - Subpopulation Inventory'!A160,"")</f>
      </c>
      <c r="B157" s="148">
        <f>IF('2 - Subpopulation Inventory'!B160&lt;&gt;"",'2 - Subpopulation Inventory'!B160,"")</f>
      </c>
      <c r="C157" s="70">
        <f>IF('2 - Subpopulation Inventory'!C160&lt;&gt;"",'2 - Subpopulation Inventory'!C160,"")</f>
      </c>
      <c r="D157" s="70">
        <f>IF('2 - Subpopulation Inventory'!D160&lt;&gt;"",'2 - Subpopulation Inventory'!D160,"")</f>
      </c>
      <c r="E157" s="71">
        <f>IF('2 - Subpopulation Inventory'!E160&lt;&gt;"",'2 - Subpopulation Inventory'!E160,"")</f>
      </c>
      <c r="F157" s="76"/>
      <c r="G157" s="73">
        <f>(IF('2 - Subpopulation Inventory'!G160&lt;&gt;"",('2 - Subpopulation Inventory'!G160)*('2 - Subpopulation Inventory'!$D160/'2 - Subpopulation Inventory'!$E160),""))</f>
      </c>
      <c r="H157" s="74">
        <f>(IF('2 - Subpopulation Inventory'!H160&lt;&gt;"",('2 - Subpopulation Inventory'!H160)*('2 - Subpopulation Inventory'!$D160/'2 - Subpopulation Inventory'!$E160),""))</f>
      </c>
      <c r="I157" s="74">
        <f>(IF('2 - Subpopulation Inventory'!I160&lt;&gt;"",('2 - Subpopulation Inventory'!I160)*('2 - Subpopulation Inventory'!$D160/'2 - Subpopulation Inventory'!$E160),""))</f>
      </c>
      <c r="J157" s="74">
        <f>(IF('2 - Subpopulation Inventory'!J160&lt;&gt;"",('2 - Subpopulation Inventory'!J160)*('2 - Subpopulation Inventory'!$D160/'2 - Subpopulation Inventory'!$E160),""))</f>
      </c>
      <c r="K157" s="74">
        <f>(IF('2 - Subpopulation Inventory'!K160&lt;&gt;"",('2 - Subpopulation Inventory'!K160)*('2 - Subpopulation Inventory'!$D160/'2 - Subpopulation Inventory'!$E160),""))</f>
      </c>
      <c r="L157" s="74">
        <f>(IF('2 - Subpopulation Inventory'!L160&lt;&gt;"",('2 - Subpopulation Inventory'!L160)*('2 - Subpopulation Inventory'!$D160/'2 - Subpopulation Inventory'!$E160),""))</f>
      </c>
      <c r="M157" s="75">
        <f>(IF('2 - Subpopulation Inventory'!M160&lt;&gt;"",('2 - Subpopulation Inventory'!M160)*('2 - Subpopulation Inventory'!$D160/'2 - Subpopulation Inventory'!$E160),""))</f>
      </c>
    </row>
    <row r="158" spans="1:13" ht="12.75">
      <c r="A158" s="69">
        <f>IF('2 - Subpopulation Inventory'!A161&lt;&gt;"",'2 - Subpopulation Inventory'!A161,"")</f>
      </c>
      <c r="B158" s="148">
        <f>IF('2 - Subpopulation Inventory'!B161&lt;&gt;"",'2 - Subpopulation Inventory'!B161,"")</f>
      </c>
      <c r="C158" s="70">
        <f>IF('2 - Subpopulation Inventory'!C161&lt;&gt;"",'2 - Subpopulation Inventory'!C161,"")</f>
      </c>
      <c r="D158" s="70">
        <f>IF('2 - Subpopulation Inventory'!D161&lt;&gt;"",'2 - Subpopulation Inventory'!D161,"")</f>
      </c>
      <c r="E158" s="71">
        <f>IF('2 - Subpopulation Inventory'!E161&lt;&gt;"",'2 - Subpopulation Inventory'!E161,"")</f>
      </c>
      <c r="F158" s="76"/>
      <c r="G158" s="73">
        <f>(IF('2 - Subpopulation Inventory'!G161&lt;&gt;"",('2 - Subpopulation Inventory'!G161)*('2 - Subpopulation Inventory'!$D161/'2 - Subpopulation Inventory'!$E161),""))</f>
      </c>
      <c r="H158" s="74">
        <f>(IF('2 - Subpopulation Inventory'!H161&lt;&gt;"",('2 - Subpopulation Inventory'!H161)*('2 - Subpopulation Inventory'!$D161/'2 - Subpopulation Inventory'!$E161),""))</f>
      </c>
      <c r="I158" s="74">
        <f>(IF('2 - Subpopulation Inventory'!I161&lt;&gt;"",('2 - Subpopulation Inventory'!I161)*('2 - Subpopulation Inventory'!$D161/'2 - Subpopulation Inventory'!$E161),""))</f>
      </c>
      <c r="J158" s="74">
        <f>(IF('2 - Subpopulation Inventory'!J161&lt;&gt;"",('2 - Subpopulation Inventory'!J161)*('2 - Subpopulation Inventory'!$D161/'2 - Subpopulation Inventory'!$E161),""))</f>
      </c>
      <c r="K158" s="74">
        <f>(IF('2 - Subpopulation Inventory'!K161&lt;&gt;"",('2 - Subpopulation Inventory'!K161)*('2 - Subpopulation Inventory'!$D161/'2 - Subpopulation Inventory'!$E161),""))</f>
      </c>
      <c r="L158" s="74">
        <f>(IF('2 - Subpopulation Inventory'!L161&lt;&gt;"",('2 - Subpopulation Inventory'!L161)*('2 - Subpopulation Inventory'!$D161/'2 - Subpopulation Inventory'!$E161),""))</f>
      </c>
      <c r="M158" s="75">
        <f>(IF('2 - Subpopulation Inventory'!M161&lt;&gt;"",('2 - Subpopulation Inventory'!M161)*('2 - Subpopulation Inventory'!$D161/'2 - Subpopulation Inventory'!$E161),""))</f>
      </c>
    </row>
    <row r="159" spans="1:13" ht="12.75">
      <c r="A159" s="69">
        <f>IF('2 - Subpopulation Inventory'!A162&lt;&gt;"",'2 - Subpopulation Inventory'!A162,"")</f>
      </c>
      <c r="B159" s="148">
        <f>IF('2 - Subpopulation Inventory'!B162&lt;&gt;"",'2 - Subpopulation Inventory'!B162,"")</f>
      </c>
      <c r="C159" s="70">
        <f>IF('2 - Subpopulation Inventory'!C162&lt;&gt;"",'2 - Subpopulation Inventory'!C162,"")</f>
      </c>
      <c r="D159" s="70">
        <f>IF('2 - Subpopulation Inventory'!D162&lt;&gt;"",'2 - Subpopulation Inventory'!D162,"")</f>
      </c>
      <c r="E159" s="71">
        <f>IF('2 - Subpopulation Inventory'!E162&lt;&gt;"",'2 - Subpopulation Inventory'!E162,"")</f>
      </c>
      <c r="F159" s="76"/>
      <c r="G159" s="73">
        <f>(IF('2 - Subpopulation Inventory'!G162&lt;&gt;"",('2 - Subpopulation Inventory'!G162)*('2 - Subpopulation Inventory'!$D162/'2 - Subpopulation Inventory'!$E162),""))</f>
      </c>
      <c r="H159" s="74">
        <f>(IF('2 - Subpopulation Inventory'!H162&lt;&gt;"",('2 - Subpopulation Inventory'!H162)*('2 - Subpopulation Inventory'!$D162/'2 - Subpopulation Inventory'!$E162),""))</f>
      </c>
      <c r="I159" s="74">
        <f>(IF('2 - Subpopulation Inventory'!I162&lt;&gt;"",('2 - Subpopulation Inventory'!I162)*('2 - Subpopulation Inventory'!$D162/'2 - Subpopulation Inventory'!$E162),""))</f>
      </c>
      <c r="J159" s="74">
        <f>(IF('2 - Subpopulation Inventory'!J162&lt;&gt;"",('2 - Subpopulation Inventory'!J162)*('2 - Subpopulation Inventory'!$D162/'2 - Subpopulation Inventory'!$E162),""))</f>
      </c>
      <c r="K159" s="74">
        <f>(IF('2 - Subpopulation Inventory'!K162&lt;&gt;"",('2 - Subpopulation Inventory'!K162)*('2 - Subpopulation Inventory'!$D162/'2 - Subpopulation Inventory'!$E162),""))</f>
      </c>
      <c r="L159" s="74">
        <f>(IF('2 - Subpopulation Inventory'!L162&lt;&gt;"",('2 - Subpopulation Inventory'!L162)*('2 - Subpopulation Inventory'!$D162/'2 - Subpopulation Inventory'!$E162),""))</f>
      </c>
      <c r="M159" s="75">
        <f>(IF('2 - Subpopulation Inventory'!M162&lt;&gt;"",('2 - Subpopulation Inventory'!M162)*('2 - Subpopulation Inventory'!$D162/'2 - Subpopulation Inventory'!$E162),""))</f>
      </c>
    </row>
    <row r="160" spans="1:13" ht="12.75">
      <c r="A160" s="69">
        <f>IF('2 - Subpopulation Inventory'!A163&lt;&gt;"",'2 - Subpopulation Inventory'!A163,"")</f>
      </c>
      <c r="B160" s="148">
        <f>IF('2 - Subpopulation Inventory'!B163&lt;&gt;"",'2 - Subpopulation Inventory'!B163,"")</f>
      </c>
      <c r="C160" s="70">
        <f>IF('2 - Subpopulation Inventory'!C163&lt;&gt;"",'2 - Subpopulation Inventory'!C163,"")</f>
      </c>
      <c r="D160" s="70">
        <f>IF('2 - Subpopulation Inventory'!D163&lt;&gt;"",'2 - Subpopulation Inventory'!D163,"")</f>
      </c>
      <c r="E160" s="71">
        <f>IF('2 - Subpopulation Inventory'!E163&lt;&gt;"",'2 - Subpopulation Inventory'!E163,"")</f>
      </c>
      <c r="F160" s="76"/>
      <c r="G160" s="73">
        <f>(IF('2 - Subpopulation Inventory'!G163&lt;&gt;"",('2 - Subpopulation Inventory'!G163)*('2 - Subpopulation Inventory'!$D163/'2 - Subpopulation Inventory'!$E163),""))</f>
      </c>
      <c r="H160" s="74">
        <f>(IF('2 - Subpopulation Inventory'!H163&lt;&gt;"",('2 - Subpopulation Inventory'!H163)*('2 - Subpopulation Inventory'!$D163/'2 - Subpopulation Inventory'!$E163),""))</f>
      </c>
      <c r="I160" s="74">
        <f>(IF('2 - Subpopulation Inventory'!I163&lt;&gt;"",('2 - Subpopulation Inventory'!I163)*('2 - Subpopulation Inventory'!$D163/'2 - Subpopulation Inventory'!$E163),""))</f>
      </c>
      <c r="J160" s="74">
        <f>(IF('2 - Subpopulation Inventory'!J163&lt;&gt;"",('2 - Subpopulation Inventory'!J163)*('2 - Subpopulation Inventory'!$D163/'2 - Subpopulation Inventory'!$E163),""))</f>
      </c>
      <c r="K160" s="74">
        <f>(IF('2 - Subpopulation Inventory'!K163&lt;&gt;"",('2 - Subpopulation Inventory'!K163)*('2 - Subpopulation Inventory'!$D163/'2 - Subpopulation Inventory'!$E163),""))</f>
      </c>
      <c r="L160" s="74">
        <f>(IF('2 - Subpopulation Inventory'!L163&lt;&gt;"",('2 - Subpopulation Inventory'!L163)*('2 - Subpopulation Inventory'!$D163/'2 - Subpopulation Inventory'!$E163),""))</f>
      </c>
      <c r="M160" s="75">
        <f>(IF('2 - Subpopulation Inventory'!M163&lt;&gt;"",('2 - Subpopulation Inventory'!M163)*('2 - Subpopulation Inventory'!$D163/'2 - Subpopulation Inventory'!$E163),""))</f>
      </c>
    </row>
    <row r="161" spans="1:13" ht="12.75">
      <c r="A161" s="69">
        <f>IF('2 - Subpopulation Inventory'!A164&lt;&gt;"",'2 - Subpopulation Inventory'!A164,"")</f>
      </c>
      <c r="B161" s="148">
        <f>IF('2 - Subpopulation Inventory'!B164&lt;&gt;"",'2 - Subpopulation Inventory'!B164,"")</f>
      </c>
      <c r="C161" s="70">
        <f>IF('2 - Subpopulation Inventory'!C164&lt;&gt;"",'2 - Subpopulation Inventory'!C164,"")</f>
      </c>
      <c r="D161" s="70">
        <f>IF('2 - Subpopulation Inventory'!D164&lt;&gt;"",'2 - Subpopulation Inventory'!D164,"")</f>
      </c>
      <c r="E161" s="71">
        <f>IF('2 - Subpopulation Inventory'!E164&lt;&gt;"",'2 - Subpopulation Inventory'!E164,"")</f>
      </c>
      <c r="F161" s="76"/>
      <c r="G161" s="73">
        <f>(IF('2 - Subpopulation Inventory'!G164&lt;&gt;"",('2 - Subpopulation Inventory'!G164)*('2 - Subpopulation Inventory'!$D164/'2 - Subpopulation Inventory'!$E164),""))</f>
      </c>
      <c r="H161" s="74">
        <f>(IF('2 - Subpopulation Inventory'!H164&lt;&gt;"",('2 - Subpopulation Inventory'!H164)*('2 - Subpopulation Inventory'!$D164/'2 - Subpopulation Inventory'!$E164),""))</f>
      </c>
      <c r="I161" s="74">
        <f>(IF('2 - Subpopulation Inventory'!I164&lt;&gt;"",('2 - Subpopulation Inventory'!I164)*('2 - Subpopulation Inventory'!$D164/'2 - Subpopulation Inventory'!$E164),""))</f>
      </c>
      <c r="J161" s="74">
        <f>(IF('2 - Subpopulation Inventory'!J164&lt;&gt;"",('2 - Subpopulation Inventory'!J164)*('2 - Subpopulation Inventory'!$D164/'2 - Subpopulation Inventory'!$E164),""))</f>
      </c>
      <c r="K161" s="74">
        <f>(IF('2 - Subpopulation Inventory'!K164&lt;&gt;"",('2 - Subpopulation Inventory'!K164)*('2 - Subpopulation Inventory'!$D164/'2 - Subpopulation Inventory'!$E164),""))</f>
      </c>
      <c r="L161" s="74">
        <f>(IF('2 - Subpopulation Inventory'!L164&lt;&gt;"",('2 - Subpopulation Inventory'!L164)*('2 - Subpopulation Inventory'!$D164/'2 - Subpopulation Inventory'!$E164),""))</f>
      </c>
      <c r="M161" s="75">
        <f>(IF('2 - Subpopulation Inventory'!M164&lt;&gt;"",('2 - Subpopulation Inventory'!M164)*('2 - Subpopulation Inventory'!$D164/'2 - Subpopulation Inventory'!$E164),""))</f>
      </c>
    </row>
    <row r="162" spans="1:13" ht="12.75">
      <c r="A162" s="69">
        <f>IF('2 - Subpopulation Inventory'!A165&lt;&gt;"",'2 - Subpopulation Inventory'!A165,"")</f>
      </c>
      <c r="B162" s="148">
        <f>IF('2 - Subpopulation Inventory'!B165&lt;&gt;"",'2 - Subpopulation Inventory'!B165,"")</f>
      </c>
      <c r="C162" s="70">
        <f>IF('2 - Subpopulation Inventory'!C165&lt;&gt;"",'2 - Subpopulation Inventory'!C165,"")</f>
      </c>
      <c r="D162" s="70">
        <f>IF('2 - Subpopulation Inventory'!D165&lt;&gt;"",'2 - Subpopulation Inventory'!D165,"")</f>
      </c>
      <c r="E162" s="71">
        <f>IF('2 - Subpopulation Inventory'!E165&lt;&gt;"",'2 - Subpopulation Inventory'!E165,"")</f>
      </c>
      <c r="F162" s="76"/>
      <c r="G162" s="73">
        <f>(IF('2 - Subpopulation Inventory'!G165&lt;&gt;"",('2 - Subpopulation Inventory'!G165)*('2 - Subpopulation Inventory'!$D165/'2 - Subpopulation Inventory'!$E165),""))</f>
      </c>
      <c r="H162" s="74">
        <f>(IF('2 - Subpopulation Inventory'!H165&lt;&gt;"",('2 - Subpopulation Inventory'!H165)*('2 - Subpopulation Inventory'!$D165/'2 - Subpopulation Inventory'!$E165),""))</f>
      </c>
      <c r="I162" s="74">
        <f>(IF('2 - Subpopulation Inventory'!I165&lt;&gt;"",('2 - Subpopulation Inventory'!I165)*('2 - Subpopulation Inventory'!$D165/'2 - Subpopulation Inventory'!$E165),""))</f>
      </c>
      <c r="J162" s="74">
        <f>(IF('2 - Subpopulation Inventory'!J165&lt;&gt;"",('2 - Subpopulation Inventory'!J165)*('2 - Subpopulation Inventory'!$D165/'2 - Subpopulation Inventory'!$E165),""))</f>
      </c>
      <c r="K162" s="74">
        <f>(IF('2 - Subpopulation Inventory'!K165&lt;&gt;"",('2 - Subpopulation Inventory'!K165)*('2 - Subpopulation Inventory'!$D165/'2 - Subpopulation Inventory'!$E165),""))</f>
      </c>
      <c r="L162" s="74">
        <f>(IF('2 - Subpopulation Inventory'!L165&lt;&gt;"",('2 - Subpopulation Inventory'!L165)*('2 - Subpopulation Inventory'!$D165/'2 - Subpopulation Inventory'!$E165),""))</f>
      </c>
      <c r="M162" s="75">
        <f>(IF('2 - Subpopulation Inventory'!M165&lt;&gt;"",('2 - Subpopulation Inventory'!M165)*('2 - Subpopulation Inventory'!$D165/'2 - Subpopulation Inventory'!$E165),""))</f>
      </c>
    </row>
    <row r="163" spans="1:13" ht="12.75">
      <c r="A163" s="69">
        <f>IF('2 - Subpopulation Inventory'!A166&lt;&gt;"",'2 - Subpopulation Inventory'!A166,"")</f>
      </c>
      <c r="B163" s="148">
        <f>IF('2 - Subpopulation Inventory'!B166&lt;&gt;"",'2 - Subpopulation Inventory'!B166,"")</f>
      </c>
      <c r="C163" s="70">
        <f>IF('2 - Subpopulation Inventory'!C166&lt;&gt;"",'2 - Subpopulation Inventory'!C166,"")</f>
      </c>
      <c r="D163" s="70">
        <f>IF('2 - Subpopulation Inventory'!D166&lt;&gt;"",'2 - Subpopulation Inventory'!D166,"")</f>
      </c>
      <c r="E163" s="71">
        <f>IF('2 - Subpopulation Inventory'!E166&lt;&gt;"",'2 - Subpopulation Inventory'!E166,"")</f>
      </c>
      <c r="F163" s="76"/>
      <c r="G163" s="73">
        <f>(IF('2 - Subpopulation Inventory'!G166&lt;&gt;"",('2 - Subpopulation Inventory'!G166)*('2 - Subpopulation Inventory'!$D166/'2 - Subpopulation Inventory'!$E166),""))</f>
      </c>
      <c r="H163" s="74">
        <f>(IF('2 - Subpopulation Inventory'!H166&lt;&gt;"",('2 - Subpopulation Inventory'!H166)*('2 - Subpopulation Inventory'!$D166/'2 - Subpopulation Inventory'!$E166),""))</f>
      </c>
      <c r="I163" s="74">
        <f>(IF('2 - Subpopulation Inventory'!I166&lt;&gt;"",('2 - Subpopulation Inventory'!I166)*('2 - Subpopulation Inventory'!$D166/'2 - Subpopulation Inventory'!$E166),""))</f>
      </c>
      <c r="J163" s="74">
        <f>(IF('2 - Subpopulation Inventory'!J166&lt;&gt;"",('2 - Subpopulation Inventory'!J166)*('2 - Subpopulation Inventory'!$D166/'2 - Subpopulation Inventory'!$E166),""))</f>
      </c>
      <c r="K163" s="74">
        <f>(IF('2 - Subpopulation Inventory'!K166&lt;&gt;"",('2 - Subpopulation Inventory'!K166)*('2 - Subpopulation Inventory'!$D166/'2 - Subpopulation Inventory'!$E166),""))</f>
      </c>
      <c r="L163" s="74">
        <f>(IF('2 - Subpopulation Inventory'!L166&lt;&gt;"",('2 - Subpopulation Inventory'!L166)*('2 - Subpopulation Inventory'!$D166/'2 - Subpopulation Inventory'!$E166),""))</f>
      </c>
      <c r="M163" s="75">
        <f>(IF('2 - Subpopulation Inventory'!M166&lt;&gt;"",('2 - Subpopulation Inventory'!M166)*('2 - Subpopulation Inventory'!$D166/'2 - Subpopulation Inventory'!$E166),""))</f>
      </c>
    </row>
    <row r="164" spans="1:13" ht="12.75">
      <c r="A164" s="69">
        <f>IF('2 - Subpopulation Inventory'!A167&lt;&gt;"",'2 - Subpopulation Inventory'!A167,"")</f>
      </c>
      <c r="B164" s="148">
        <f>IF('2 - Subpopulation Inventory'!B167&lt;&gt;"",'2 - Subpopulation Inventory'!B167,"")</f>
      </c>
      <c r="C164" s="70">
        <f>IF('2 - Subpopulation Inventory'!C167&lt;&gt;"",'2 - Subpopulation Inventory'!C167,"")</f>
      </c>
      <c r="D164" s="70">
        <f>IF('2 - Subpopulation Inventory'!D167&lt;&gt;"",'2 - Subpopulation Inventory'!D167,"")</f>
      </c>
      <c r="E164" s="71">
        <f>IF('2 - Subpopulation Inventory'!E167&lt;&gt;"",'2 - Subpopulation Inventory'!E167,"")</f>
      </c>
      <c r="F164" s="76"/>
      <c r="G164" s="73">
        <f>(IF('2 - Subpopulation Inventory'!G167&lt;&gt;"",('2 - Subpopulation Inventory'!G167)*('2 - Subpopulation Inventory'!$D167/'2 - Subpopulation Inventory'!$E167),""))</f>
      </c>
      <c r="H164" s="74">
        <f>(IF('2 - Subpopulation Inventory'!H167&lt;&gt;"",('2 - Subpopulation Inventory'!H167)*('2 - Subpopulation Inventory'!$D167/'2 - Subpopulation Inventory'!$E167),""))</f>
      </c>
      <c r="I164" s="74">
        <f>(IF('2 - Subpopulation Inventory'!I167&lt;&gt;"",('2 - Subpopulation Inventory'!I167)*('2 - Subpopulation Inventory'!$D167/'2 - Subpopulation Inventory'!$E167),""))</f>
      </c>
      <c r="J164" s="74">
        <f>(IF('2 - Subpopulation Inventory'!J167&lt;&gt;"",('2 - Subpopulation Inventory'!J167)*('2 - Subpopulation Inventory'!$D167/'2 - Subpopulation Inventory'!$E167),""))</f>
      </c>
      <c r="K164" s="74">
        <f>(IF('2 - Subpopulation Inventory'!K167&lt;&gt;"",('2 - Subpopulation Inventory'!K167)*('2 - Subpopulation Inventory'!$D167/'2 - Subpopulation Inventory'!$E167),""))</f>
      </c>
      <c r="L164" s="74">
        <f>(IF('2 - Subpopulation Inventory'!L167&lt;&gt;"",('2 - Subpopulation Inventory'!L167)*('2 - Subpopulation Inventory'!$D167/'2 - Subpopulation Inventory'!$E167),""))</f>
      </c>
      <c r="M164" s="75">
        <f>(IF('2 - Subpopulation Inventory'!M167&lt;&gt;"",('2 - Subpopulation Inventory'!M167)*('2 - Subpopulation Inventory'!$D167/'2 - Subpopulation Inventory'!$E167),""))</f>
      </c>
    </row>
    <row r="165" spans="1:13" ht="12.75">
      <c r="A165" s="69">
        <f>IF('2 - Subpopulation Inventory'!A168&lt;&gt;"",'2 - Subpopulation Inventory'!A168,"")</f>
      </c>
      <c r="B165" s="148">
        <f>IF('2 - Subpopulation Inventory'!B168&lt;&gt;"",'2 - Subpopulation Inventory'!B168,"")</f>
      </c>
      <c r="C165" s="70">
        <f>IF('2 - Subpopulation Inventory'!C168&lt;&gt;"",'2 - Subpopulation Inventory'!C168,"")</f>
      </c>
      <c r="D165" s="70">
        <f>IF('2 - Subpopulation Inventory'!D168&lt;&gt;"",'2 - Subpopulation Inventory'!D168,"")</f>
      </c>
      <c r="E165" s="71">
        <f>IF('2 - Subpopulation Inventory'!E168&lt;&gt;"",'2 - Subpopulation Inventory'!E168,"")</f>
      </c>
      <c r="F165" s="76"/>
      <c r="G165" s="73">
        <f>(IF('2 - Subpopulation Inventory'!G168&lt;&gt;"",('2 - Subpopulation Inventory'!G168)*('2 - Subpopulation Inventory'!$D168/'2 - Subpopulation Inventory'!$E168),""))</f>
      </c>
      <c r="H165" s="74">
        <f>(IF('2 - Subpopulation Inventory'!H168&lt;&gt;"",('2 - Subpopulation Inventory'!H168)*('2 - Subpopulation Inventory'!$D168/'2 - Subpopulation Inventory'!$E168),""))</f>
      </c>
      <c r="I165" s="74">
        <f>(IF('2 - Subpopulation Inventory'!I168&lt;&gt;"",('2 - Subpopulation Inventory'!I168)*('2 - Subpopulation Inventory'!$D168/'2 - Subpopulation Inventory'!$E168),""))</f>
      </c>
      <c r="J165" s="74">
        <f>(IF('2 - Subpopulation Inventory'!J168&lt;&gt;"",('2 - Subpopulation Inventory'!J168)*('2 - Subpopulation Inventory'!$D168/'2 - Subpopulation Inventory'!$E168),""))</f>
      </c>
      <c r="K165" s="74">
        <f>(IF('2 - Subpopulation Inventory'!K168&lt;&gt;"",('2 - Subpopulation Inventory'!K168)*('2 - Subpopulation Inventory'!$D168/'2 - Subpopulation Inventory'!$E168),""))</f>
      </c>
      <c r="L165" s="74">
        <f>(IF('2 - Subpopulation Inventory'!L168&lt;&gt;"",('2 - Subpopulation Inventory'!L168)*('2 - Subpopulation Inventory'!$D168/'2 - Subpopulation Inventory'!$E168),""))</f>
      </c>
      <c r="M165" s="75">
        <f>(IF('2 - Subpopulation Inventory'!M168&lt;&gt;"",('2 - Subpopulation Inventory'!M168)*('2 - Subpopulation Inventory'!$D168/'2 - Subpopulation Inventory'!$E168),""))</f>
      </c>
    </row>
    <row r="166" spans="1:13" ht="12.75">
      <c r="A166" s="69">
        <f>IF('2 - Subpopulation Inventory'!A169&lt;&gt;"",'2 - Subpopulation Inventory'!A169,"")</f>
      </c>
      <c r="B166" s="148">
        <f>IF('2 - Subpopulation Inventory'!B169&lt;&gt;"",'2 - Subpopulation Inventory'!B169,"")</f>
      </c>
      <c r="C166" s="70">
        <f>IF('2 - Subpopulation Inventory'!C169&lt;&gt;"",'2 - Subpopulation Inventory'!C169,"")</f>
      </c>
      <c r="D166" s="70">
        <f>IF('2 - Subpopulation Inventory'!D169&lt;&gt;"",'2 - Subpopulation Inventory'!D169,"")</f>
      </c>
      <c r="E166" s="71">
        <f>IF('2 - Subpopulation Inventory'!E169&lt;&gt;"",'2 - Subpopulation Inventory'!E169,"")</f>
      </c>
      <c r="F166" s="76"/>
      <c r="G166" s="73">
        <f>(IF('2 - Subpopulation Inventory'!G169&lt;&gt;"",('2 - Subpopulation Inventory'!G169)*('2 - Subpopulation Inventory'!$D169/'2 - Subpopulation Inventory'!$E169),""))</f>
      </c>
      <c r="H166" s="74">
        <f>(IF('2 - Subpopulation Inventory'!H169&lt;&gt;"",('2 - Subpopulation Inventory'!H169)*('2 - Subpopulation Inventory'!$D169/'2 - Subpopulation Inventory'!$E169),""))</f>
      </c>
      <c r="I166" s="74">
        <f>(IF('2 - Subpopulation Inventory'!I169&lt;&gt;"",('2 - Subpopulation Inventory'!I169)*('2 - Subpopulation Inventory'!$D169/'2 - Subpopulation Inventory'!$E169),""))</f>
      </c>
      <c r="J166" s="74">
        <f>(IF('2 - Subpopulation Inventory'!J169&lt;&gt;"",('2 - Subpopulation Inventory'!J169)*('2 - Subpopulation Inventory'!$D169/'2 - Subpopulation Inventory'!$E169),""))</f>
      </c>
      <c r="K166" s="74">
        <f>(IF('2 - Subpopulation Inventory'!K169&lt;&gt;"",('2 - Subpopulation Inventory'!K169)*('2 - Subpopulation Inventory'!$D169/'2 - Subpopulation Inventory'!$E169),""))</f>
      </c>
      <c r="L166" s="74">
        <f>(IF('2 - Subpopulation Inventory'!L169&lt;&gt;"",('2 - Subpopulation Inventory'!L169)*('2 - Subpopulation Inventory'!$D169/'2 - Subpopulation Inventory'!$E169),""))</f>
      </c>
      <c r="M166" s="75">
        <f>(IF('2 - Subpopulation Inventory'!M169&lt;&gt;"",('2 - Subpopulation Inventory'!M169)*('2 - Subpopulation Inventory'!$D169/'2 - Subpopulation Inventory'!$E169),""))</f>
      </c>
    </row>
    <row r="167" spans="1:13" ht="12.75">
      <c r="A167" s="69">
        <f>IF('2 - Subpopulation Inventory'!A170&lt;&gt;"",'2 - Subpopulation Inventory'!A170,"")</f>
      </c>
      <c r="B167" s="148">
        <f>IF('2 - Subpopulation Inventory'!B170&lt;&gt;"",'2 - Subpopulation Inventory'!B170,"")</f>
      </c>
      <c r="C167" s="70">
        <f>IF('2 - Subpopulation Inventory'!C170&lt;&gt;"",'2 - Subpopulation Inventory'!C170,"")</f>
      </c>
      <c r="D167" s="70">
        <f>IF('2 - Subpopulation Inventory'!D170&lt;&gt;"",'2 - Subpopulation Inventory'!D170,"")</f>
      </c>
      <c r="E167" s="71">
        <f>IF('2 - Subpopulation Inventory'!E170&lt;&gt;"",'2 - Subpopulation Inventory'!E170,"")</f>
      </c>
      <c r="F167" s="76"/>
      <c r="G167" s="73">
        <f>(IF('2 - Subpopulation Inventory'!G170&lt;&gt;"",('2 - Subpopulation Inventory'!G170)*('2 - Subpopulation Inventory'!$D170/'2 - Subpopulation Inventory'!$E170),""))</f>
      </c>
      <c r="H167" s="74">
        <f>(IF('2 - Subpopulation Inventory'!H170&lt;&gt;"",('2 - Subpopulation Inventory'!H170)*('2 - Subpopulation Inventory'!$D170/'2 - Subpopulation Inventory'!$E170),""))</f>
      </c>
      <c r="I167" s="74">
        <f>(IF('2 - Subpopulation Inventory'!I170&lt;&gt;"",('2 - Subpopulation Inventory'!I170)*('2 - Subpopulation Inventory'!$D170/'2 - Subpopulation Inventory'!$E170),""))</f>
      </c>
      <c r="J167" s="74">
        <f>(IF('2 - Subpopulation Inventory'!J170&lt;&gt;"",('2 - Subpopulation Inventory'!J170)*('2 - Subpopulation Inventory'!$D170/'2 - Subpopulation Inventory'!$E170),""))</f>
      </c>
      <c r="K167" s="74">
        <f>(IF('2 - Subpopulation Inventory'!K170&lt;&gt;"",('2 - Subpopulation Inventory'!K170)*('2 - Subpopulation Inventory'!$D170/'2 - Subpopulation Inventory'!$E170),""))</f>
      </c>
      <c r="L167" s="74">
        <f>(IF('2 - Subpopulation Inventory'!L170&lt;&gt;"",('2 - Subpopulation Inventory'!L170)*('2 - Subpopulation Inventory'!$D170/'2 - Subpopulation Inventory'!$E170),""))</f>
      </c>
      <c r="M167" s="75">
        <f>(IF('2 - Subpopulation Inventory'!M170&lt;&gt;"",('2 - Subpopulation Inventory'!M170)*('2 - Subpopulation Inventory'!$D170/'2 - Subpopulation Inventory'!$E170),""))</f>
      </c>
    </row>
    <row r="168" spans="1:13" ht="12.75">
      <c r="A168" s="69">
        <f>IF('2 - Subpopulation Inventory'!A171&lt;&gt;"",'2 - Subpopulation Inventory'!A171,"")</f>
      </c>
      <c r="B168" s="148">
        <f>IF('2 - Subpopulation Inventory'!B171&lt;&gt;"",'2 - Subpopulation Inventory'!B171,"")</f>
      </c>
      <c r="C168" s="70">
        <f>IF('2 - Subpopulation Inventory'!C171&lt;&gt;"",'2 - Subpopulation Inventory'!C171,"")</f>
      </c>
      <c r="D168" s="70">
        <f>IF('2 - Subpopulation Inventory'!D171&lt;&gt;"",'2 - Subpopulation Inventory'!D171,"")</f>
      </c>
      <c r="E168" s="71">
        <f>IF('2 - Subpopulation Inventory'!E171&lt;&gt;"",'2 - Subpopulation Inventory'!E171,"")</f>
      </c>
      <c r="F168" s="76"/>
      <c r="G168" s="73">
        <f>(IF('2 - Subpopulation Inventory'!G171&lt;&gt;"",('2 - Subpopulation Inventory'!G171)*('2 - Subpopulation Inventory'!$D171/'2 - Subpopulation Inventory'!$E171),""))</f>
      </c>
      <c r="H168" s="74">
        <f>(IF('2 - Subpopulation Inventory'!H171&lt;&gt;"",('2 - Subpopulation Inventory'!H171)*('2 - Subpopulation Inventory'!$D171/'2 - Subpopulation Inventory'!$E171),""))</f>
      </c>
      <c r="I168" s="74">
        <f>(IF('2 - Subpopulation Inventory'!I171&lt;&gt;"",('2 - Subpopulation Inventory'!I171)*('2 - Subpopulation Inventory'!$D171/'2 - Subpopulation Inventory'!$E171),""))</f>
      </c>
      <c r="J168" s="74">
        <f>(IF('2 - Subpopulation Inventory'!J171&lt;&gt;"",('2 - Subpopulation Inventory'!J171)*('2 - Subpopulation Inventory'!$D171/'2 - Subpopulation Inventory'!$E171),""))</f>
      </c>
      <c r="K168" s="74">
        <f>(IF('2 - Subpopulation Inventory'!K171&lt;&gt;"",('2 - Subpopulation Inventory'!K171)*('2 - Subpopulation Inventory'!$D171/'2 - Subpopulation Inventory'!$E171),""))</f>
      </c>
      <c r="L168" s="74">
        <f>(IF('2 - Subpopulation Inventory'!L171&lt;&gt;"",('2 - Subpopulation Inventory'!L171)*('2 - Subpopulation Inventory'!$D171/'2 - Subpopulation Inventory'!$E171),""))</f>
      </c>
      <c r="M168" s="75">
        <f>(IF('2 - Subpopulation Inventory'!M171&lt;&gt;"",('2 - Subpopulation Inventory'!M171)*('2 - Subpopulation Inventory'!$D171/'2 - Subpopulation Inventory'!$E171),""))</f>
      </c>
    </row>
    <row r="169" spans="1:13" ht="12.75">
      <c r="A169" s="69">
        <f>IF('2 - Subpopulation Inventory'!A172&lt;&gt;"",'2 - Subpopulation Inventory'!A172,"")</f>
      </c>
      <c r="B169" s="148">
        <f>IF('2 - Subpopulation Inventory'!B172&lt;&gt;"",'2 - Subpopulation Inventory'!B172,"")</f>
      </c>
      <c r="C169" s="70">
        <f>IF('2 - Subpopulation Inventory'!C172&lt;&gt;"",'2 - Subpopulation Inventory'!C172,"")</f>
      </c>
      <c r="D169" s="70">
        <f>IF('2 - Subpopulation Inventory'!D172&lt;&gt;"",'2 - Subpopulation Inventory'!D172,"")</f>
      </c>
      <c r="E169" s="71">
        <f>IF('2 - Subpopulation Inventory'!E172&lt;&gt;"",'2 - Subpopulation Inventory'!E172,"")</f>
      </c>
      <c r="F169" s="76"/>
      <c r="G169" s="73">
        <f>(IF('2 - Subpopulation Inventory'!G172&lt;&gt;"",('2 - Subpopulation Inventory'!G172)*('2 - Subpopulation Inventory'!$D172/'2 - Subpopulation Inventory'!$E172),""))</f>
      </c>
      <c r="H169" s="74">
        <f>(IF('2 - Subpopulation Inventory'!H172&lt;&gt;"",('2 - Subpopulation Inventory'!H172)*('2 - Subpopulation Inventory'!$D172/'2 - Subpopulation Inventory'!$E172),""))</f>
      </c>
      <c r="I169" s="74">
        <f>(IF('2 - Subpopulation Inventory'!I172&lt;&gt;"",('2 - Subpopulation Inventory'!I172)*('2 - Subpopulation Inventory'!$D172/'2 - Subpopulation Inventory'!$E172),""))</f>
      </c>
      <c r="J169" s="74">
        <f>(IF('2 - Subpopulation Inventory'!J172&lt;&gt;"",('2 - Subpopulation Inventory'!J172)*('2 - Subpopulation Inventory'!$D172/'2 - Subpopulation Inventory'!$E172),""))</f>
      </c>
      <c r="K169" s="74">
        <f>(IF('2 - Subpopulation Inventory'!K172&lt;&gt;"",('2 - Subpopulation Inventory'!K172)*('2 - Subpopulation Inventory'!$D172/'2 - Subpopulation Inventory'!$E172),""))</f>
      </c>
      <c r="L169" s="74">
        <f>(IF('2 - Subpopulation Inventory'!L172&lt;&gt;"",('2 - Subpopulation Inventory'!L172)*('2 - Subpopulation Inventory'!$D172/'2 - Subpopulation Inventory'!$E172),""))</f>
      </c>
      <c r="M169" s="75">
        <f>(IF('2 - Subpopulation Inventory'!M172&lt;&gt;"",('2 - Subpopulation Inventory'!M172)*('2 - Subpopulation Inventory'!$D172/'2 - Subpopulation Inventory'!$E172),""))</f>
      </c>
    </row>
    <row r="170" spans="1:13" ht="12.75">
      <c r="A170" s="69">
        <f>IF('2 - Subpopulation Inventory'!A173&lt;&gt;"",'2 - Subpopulation Inventory'!A173,"")</f>
      </c>
      <c r="B170" s="148">
        <f>IF('2 - Subpopulation Inventory'!B173&lt;&gt;"",'2 - Subpopulation Inventory'!B173,"")</f>
      </c>
      <c r="C170" s="70">
        <f>IF('2 - Subpopulation Inventory'!C173&lt;&gt;"",'2 - Subpopulation Inventory'!C173,"")</f>
      </c>
      <c r="D170" s="70">
        <f>IF('2 - Subpopulation Inventory'!D173&lt;&gt;"",'2 - Subpopulation Inventory'!D173,"")</f>
      </c>
      <c r="E170" s="71">
        <f>IF('2 - Subpopulation Inventory'!E173&lt;&gt;"",'2 - Subpopulation Inventory'!E173,"")</f>
      </c>
      <c r="F170" s="76"/>
      <c r="G170" s="73">
        <f>(IF('2 - Subpopulation Inventory'!G173&lt;&gt;"",('2 - Subpopulation Inventory'!G173)*('2 - Subpopulation Inventory'!$D173/'2 - Subpopulation Inventory'!$E173),""))</f>
      </c>
      <c r="H170" s="74">
        <f>(IF('2 - Subpopulation Inventory'!H173&lt;&gt;"",('2 - Subpopulation Inventory'!H173)*('2 - Subpopulation Inventory'!$D173/'2 - Subpopulation Inventory'!$E173),""))</f>
      </c>
      <c r="I170" s="74">
        <f>(IF('2 - Subpopulation Inventory'!I173&lt;&gt;"",('2 - Subpopulation Inventory'!I173)*('2 - Subpopulation Inventory'!$D173/'2 - Subpopulation Inventory'!$E173),""))</f>
      </c>
      <c r="J170" s="74">
        <f>(IF('2 - Subpopulation Inventory'!J173&lt;&gt;"",('2 - Subpopulation Inventory'!J173)*('2 - Subpopulation Inventory'!$D173/'2 - Subpopulation Inventory'!$E173),""))</f>
      </c>
      <c r="K170" s="74">
        <f>(IF('2 - Subpopulation Inventory'!K173&lt;&gt;"",('2 - Subpopulation Inventory'!K173)*('2 - Subpopulation Inventory'!$D173/'2 - Subpopulation Inventory'!$E173),""))</f>
      </c>
      <c r="L170" s="74">
        <f>(IF('2 - Subpopulation Inventory'!L173&lt;&gt;"",('2 - Subpopulation Inventory'!L173)*('2 - Subpopulation Inventory'!$D173/'2 - Subpopulation Inventory'!$E173),""))</f>
      </c>
      <c r="M170" s="75">
        <f>(IF('2 - Subpopulation Inventory'!M173&lt;&gt;"",('2 - Subpopulation Inventory'!M173)*('2 - Subpopulation Inventory'!$D173/'2 - Subpopulation Inventory'!$E173),""))</f>
      </c>
    </row>
    <row r="171" spans="1:13" ht="12.75">
      <c r="A171" s="69">
        <f>IF('2 - Subpopulation Inventory'!A174&lt;&gt;"",'2 - Subpopulation Inventory'!A174,"")</f>
      </c>
      <c r="B171" s="148">
        <f>IF('2 - Subpopulation Inventory'!B174&lt;&gt;"",'2 - Subpopulation Inventory'!B174,"")</f>
      </c>
      <c r="C171" s="70">
        <f>IF('2 - Subpopulation Inventory'!C174&lt;&gt;"",'2 - Subpopulation Inventory'!C174,"")</f>
      </c>
      <c r="D171" s="70">
        <f>IF('2 - Subpopulation Inventory'!D174&lt;&gt;"",'2 - Subpopulation Inventory'!D174,"")</f>
      </c>
      <c r="E171" s="71">
        <f>IF('2 - Subpopulation Inventory'!E174&lt;&gt;"",'2 - Subpopulation Inventory'!E174,"")</f>
      </c>
      <c r="F171" s="76"/>
      <c r="G171" s="73">
        <f>(IF('2 - Subpopulation Inventory'!G174&lt;&gt;"",('2 - Subpopulation Inventory'!G174)*('2 - Subpopulation Inventory'!$D174/'2 - Subpopulation Inventory'!$E174),""))</f>
      </c>
      <c r="H171" s="74">
        <f>(IF('2 - Subpopulation Inventory'!H174&lt;&gt;"",('2 - Subpopulation Inventory'!H174)*('2 - Subpopulation Inventory'!$D174/'2 - Subpopulation Inventory'!$E174),""))</f>
      </c>
      <c r="I171" s="74">
        <f>(IF('2 - Subpopulation Inventory'!I174&lt;&gt;"",('2 - Subpopulation Inventory'!I174)*('2 - Subpopulation Inventory'!$D174/'2 - Subpopulation Inventory'!$E174),""))</f>
      </c>
      <c r="J171" s="74">
        <f>(IF('2 - Subpopulation Inventory'!J174&lt;&gt;"",('2 - Subpopulation Inventory'!J174)*('2 - Subpopulation Inventory'!$D174/'2 - Subpopulation Inventory'!$E174),""))</f>
      </c>
      <c r="K171" s="74">
        <f>(IF('2 - Subpopulation Inventory'!K174&lt;&gt;"",('2 - Subpopulation Inventory'!K174)*('2 - Subpopulation Inventory'!$D174/'2 - Subpopulation Inventory'!$E174),""))</f>
      </c>
      <c r="L171" s="74">
        <f>(IF('2 - Subpopulation Inventory'!L174&lt;&gt;"",('2 - Subpopulation Inventory'!L174)*('2 - Subpopulation Inventory'!$D174/'2 - Subpopulation Inventory'!$E174),""))</f>
      </c>
      <c r="M171" s="75">
        <f>(IF('2 - Subpopulation Inventory'!M174&lt;&gt;"",('2 - Subpopulation Inventory'!M174)*('2 - Subpopulation Inventory'!$D174/'2 - Subpopulation Inventory'!$E174),""))</f>
      </c>
    </row>
    <row r="172" spans="1:13" ht="12.75">
      <c r="A172" s="69">
        <f>IF('2 - Subpopulation Inventory'!A175&lt;&gt;"",'2 - Subpopulation Inventory'!A175,"")</f>
      </c>
      <c r="B172" s="148">
        <f>IF('2 - Subpopulation Inventory'!B175&lt;&gt;"",'2 - Subpopulation Inventory'!B175,"")</f>
      </c>
      <c r="C172" s="70">
        <f>IF('2 - Subpopulation Inventory'!C175&lt;&gt;"",'2 - Subpopulation Inventory'!C175,"")</f>
      </c>
      <c r="D172" s="70">
        <f>IF('2 - Subpopulation Inventory'!D175&lt;&gt;"",'2 - Subpopulation Inventory'!D175,"")</f>
      </c>
      <c r="E172" s="71">
        <f>IF('2 - Subpopulation Inventory'!E175&lt;&gt;"",'2 - Subpopulation Inventory'!E175,"")</f>
      </c>
      <c r="F172" s="76"/>
      <c r="G172" s="73">
        <f>(IF('2 - Subpopulation Inventory'!G175&lt;&gt;"",('2 - Subpopulation Inventory'!G175)*('2 - Subpopulation Inventory'!$D175/'2 - Subpopulation Inventory'!$E175),""))</f>
      </c>
      <c r="H172" s="74">
        <f>(IF('2 - Subpopulation Inventory'!H175&lt;&gt;"",('2 - Subpopulation Inventory'!H175)*('2 - Subpopulation Inventory'!$D175/'2 - Subpopulation Inventory'!$E175),""))</f>
      </c>
      <c r="I172" s="74">
        <f>(IF('2 - Subpopulation Inventory'!I175&lt;&gt;"",('2 - Subpopulation Inventory'!I175)*('2 - Subpopulation Inventory'!$D175/'2 - Subpopulation Inventory'!$E175),""))</f>
      </c>
      <c r="J172" s="74">
        <f>(IF('2 - Subpopulation Inventory'!J175&lt;&gt;"",('2 - Subpopulation Inventory'!J175)*('2 - Subpopulation Inventory'!$D175/'2 - Subpopulation Inventory'!$E175),""))</f>
      </c>
      <c r="K172" s="74">
        <f>(IF('2 - Subpopulation Inventory'!K175&lt;&gt;"",('2 - Subpopulation Inventory'!K175)*('2 - Subpopulation Inventory'!$D175/'2 - Subpopulation Inventory'!$E175),""))</f>
      </c>
      <c r="L172" s="74">
        <f>(IF('2 - Subpopulation Inventory'!L175&lt;&gt;"",('2 - Subpopulation Inventory'!L175)*('2 - Subpopulation Inventory'!$D175/'2 - Subpopulation Inventory'!$E175),""))</f>
      </c>
      <c r="M172" s="75">
        <f>(IF('2 - Subpopulation Inventory'!M175&lt;&gt;"",('2 - Subpopulation Inventory'!M175)*('2 - Subpopulation Inventory'!$D175/'2 - Subpopulation Inventory'!$E175),""))</f>
      </c>
    </row>
    <row r="173" spans="1:13" ht="12.75">
      <c r="A173" s="69">
        <f>IF('2 - Subpopulation Inventory'!A176&lt;&gt;"",'2 - Subpopulation Inventory'!A176,"")</f>
      </c>
      <c r="B173" s="148">
        <f>IF('2 - Subpopulation Inventory'!B176&lt;&gt;"",'2 - Subpopulation Inventory'!B176,"")</f>
      </c>
      <c r="C173" s="70">
        <f>IF('2 - Subpopulation Inventory'!C176&lt;&gt;"",'2 - Subpopulation Inventory'!C176,"")</f>
      </c>
      <c r="D173" s="70">
        <f>IF('2 - Subpopulation Inventory'!D176&lt;&gt;"",'2 - Subpopulation Inventory'!D176,"")</f>
      </c>
      <c r="E173" s="71">
        <f>IF('2 - Subpopulation Inventory'!E176&lt;&gt;"",'2 - Subpopulation Inventory'!E176,"")</f>
      </c>
      <c r="F173" s="76"/>
      <c r="G173" s="73">
        <f>(IF('2 - Subpopulation Inventory'!G176&lt;&gt;"",('2 - Subpopulation Inventory'!G176)*('2 - Subpopulation Inventory'!$D176/'2 - Subpopulation Inventory'!$E176),""))</f>
      </c>
      <c r="H173" s="74">
        <f>(IF('2 - Subpopulation Inventory'!H176&lt;&gt;"",('2 - Subpopulation Inventory'!H176)*('2 - Subpopulation Inventory'!$D176/'2 - Subpopulation Inventory'!$E176),""))</f>
      </c>
      <c r="I173" s="74">
        <f>(IF('2 - Subpopulation Inventory'!I176&lt;&gt;"",('2 - Subpopulation Inventory'!I176)*('2 - Subpopulation Inventory'!$D176/'2 - Subpopulation Inventory'!$E176),""))</f>
      </c>
      <c r="J173" s="74">
        <f>(IF('2 - Subpopulation Inventory'!J176&lt;&gt;"",('2 - Subpopulation Inventory'!J176)*('2 - Subpopulation Inventory'!$D176/'2 - Subpopulation Inventory'!$E176),""))</f>
      </c>
      <c r="K173" s="74">
        <f>(IF('2 - Subpopulation Inventory'!K176&lt;&gt;"",('2 - Subpopulation Inventory'!K176)*('2 - Subpopulation Inventory'!$D176/'2 - Subpopulation Inventory'!$E176),""))</f>
      </c>
      <c r="L173" s="74">
        <f>(IF('2 - Subpopulation Inventory'!L176&lt;&gt;"",('2 - Subpopulation Inventory'!L176)*('2 - Subpopulation Inventory'!$D176/'2 - Subpopulation Inventory'!$E176),""))</f>
      </c>
      <c r="M173" s="75">
        <f>(IF('2 - Subpopulation Inventory'!M176&lt;&gt;"",('2 - Subpopulation Inventory'!M176)*('2 - Subpopulation Inventory'!$D176/'2 - Subpopulation Inventory'!$E176),""))</f>
      </c>
    </row>
    <row r="174" spans="1:13" ht="12.75">
      <c r="A174" s="69">
        <f>IF('2 - Subpopulation Inventory'!A177&lt;&gt;"",'2 - Subpopulation Inventory'!A177,"")</f>
      </c>
      <c r="B174" s="148">
        <f>IF('2 - Subpopulation Inventory'!B177&lt;&gt;"",'2 - Subpopulation Inventory'!B177,"")</f>
      </c>
      <c r="C174" s="70">
        <f>IF('2 - Subpopulation Inventory'!C177&lt;&gt;"",'2 - Subpopulation Inventory'!C177,"")</f>
      </c>
      <c r="D174" s="70">
        <f>IF('2 - Subpopulation Inventory'!D177&lt;&gt;"",'2 - Subpopulation Inventory'!D177,"")</f>
      </c>
      <c r="E174" s="71">
        <f>IF('2 - Subpopulation Inventory'!E177&lt;&gt;"",'2 - Subpopulation Inventory'!E177,"")</f>
      </c>
      <c r="F174" s="76"/>
      <c r="G174" s="73">
        <f>(IF('2 - Subpopulation Inventory'!G177&lt;&gt;"",('2 - Subpopulation Inventory'!G177)*('2 - Subpopulation Inventory'!$D177/'2 - Subpopulation Inventory'!$E177),""))</f>
      </c>
      <c r="H174" s="74">
        <f>(IF('2 - Subpopulation Inventory'!H177&lt;&gt;"",('2 - Subpopulation Inventory'!H177)*('2 - Subpopulation Inventory'!$D177/'2 - Subpopulation Inventory'!$E177),""))</f>
      </c>
      <c r="I174" s="74">
        <f>(IF('2 - Subpopulation Inventory'!I177&lt;&gt;"",('2 - Subpopulation Inventory'!I177)*('2 - Subpopulation Inventory'!$D177/'2 - Subpopulation Inventory'!$E177),""))</f>
      </c>
      <c r="J174" s="74">
        <f>(IF('2 - Subpopulation Inventory'!J177&lt;&gt;"",('2 - Subpopulation Inventory'!J177)*('2 - Subpopulation Inventory'!$D177/'2 - Subpopulation Inventory'!$E177),""))</f>
      </c>
      <c r="K174" s="74">
        <f>(IF('2 - Subpopulation Inventory'!K177&lt;&gt;"",('2 - Subpopulation Inventory'!K177)*('2 - Subpopulation Inventory'!$D177/'2 - Subpopulation Inventory'!$E177),""))</f>
      </c>
      <c r="L174" s="74">
        <f>(IF('2 - Subpopulation Inventory'!L177&lt;&gt;"",('2 - Subpopulation Inventory'!L177)*('2 - Subpopulation Inventory'!$D177/'2 - Subpopulation Inventory'!$E177),""))</f>
      </c>
      <c r="M174" s="75">
        <f>(IF('2 - Subpopulation Inventory'!M177&lt;&gt;"",('2 - Subpopulation Inventory'!M177)*('2 - Subpopulation Inventory'!$D177/'2 - Subpopulation Inventory'!$E177),""))</f>
      </c>
    </row>
    <row r="175" spans="1:13" ht="12.75">
      <c r="A175" s="69">
        <f>IF('2 - Subpopulation Inventory'!A178&lt;&gt;"",'2 - Subpopulation Inventory'!A178,"")</f>
      </c>
      <c r="B175" s="148">
        <f>IF('2 - Subpopulation Inventory'!B178&lt;&gt;"",'2 - Subpopulation Inventory'!B178,"")</f>
      </c>
      <c r="C175" s="70">
        <f>IF('2 - Subpopulation Inventory'!C178&lt;&gt;"",'2 - Subpopulation Inventory'!C178,"")</f>
      </c>
      <c r="D175" s="70">
        <f>IF('2 - Subpopulation Inventory'!D178&lt;&gt;"",'2 - Subpopulation Inventory'!D178,"")</f>
      </c>
      <c r="E175" s="71">
        <f>IF('2 - Subpopulation Inventory'!E178&lt;&gt;"",'2 - Subpopulation Inventory'!E178,"")</f>
      </c>
      <c r="F175" s="76"/>
      <c r="G175" s="73">
        <f>(IF('2 - Subpopulation Inventory'!G178&lt;&gt;"",('2 - Subpopulation Inventory'!G178)*('2 - Subpopulation Inventory'!$D178/'2 - Subpopulation Inventory'!$E178),""))</f>
      </c>
      <c r="H175" s="74">
        <f>(IF('2 - Subpopulation Inventory'!H178&lt;&gt;"",('2 - Subpopulation Inventory'!H178)*('2 - Subpopulation Inventory'!$D178/'2 - Subpopulation Inventory'!$E178),""))</f>
      </c>
      <c r="I175" s="74">
        <f>(IF('2 - Subpopulation Inventory'!I178&lt;&gt;"",('2 - Subpopulation Inventory'!I178)*('2 - Subpopulation Inventory'!$D178/'2 - Subpopulation Inventory'!$E178),""))</f>
      </c>
      <c r="J175" s="74">
        <f>(IF('2 - Subpopulation Inventory'!J178&lt;&gt;"",('2 - Subpopulation Inventory'!J178)*('2 - Subpopulation Inventory'!$D178/'2 - Subpopulation Inventory'!$E178),""))</f>
      </c>
      <c r="K175" s="74">
        <f>(IF('2 - Subpopulation Inventory'!K178&lt;&gt;"",('2 - Subpopulation Inventory'!K178)*('2 - Subpopulation Inventory'!$D178/'2 - Subpopulation Inventory'!$E178),""))</f>
      </c>
      <c r="L175" s="74">
        <f>(IF('2 - Subpopulation Inventory'!L178&lt;&gt;"",('2 - Subpopulation Inventory'!L178)*('2 - Subpopulation Inventory'!$D178/'2 - Subpopulation Inventory'!$E178),""))</f>
      </c>
      <c r="M175" s="75">
        <f>(IF('2 - Subpopulation Inventory'!M178&lt;&gt;"",('2 - Subpopulation Inventory'!M178)*('2 - Subpopulation Inventory'!$D178/'2 - Subpopulation Inventory'!$E178),""))</f>
      </c>
    </row>
    <row r="176" spans="1:13" ht="12.75">
      <c r="A176" s="69">
        <f>IF('2 - Subpopulation Inventory'!A179&lt;&gt;"",'2 - Subpopulation Inventory'!A179,"")</f>
      </c>
      <c r="B176" s="148">
        <f>IF('2 - Subpopulation Inventory'!B179&lt;&gt;"",'2 - Subpopulation Inventory'!B179,"")</f>
      </c>
      <c r="C176" s="70">
        <f>IF('2 - Subpopulation Inventory'!C179&lt;&gt;"",'2 - Subpopulation Inventory'!C179,"")</f>
      </c>
      <c r="D176" s="70">
        <f>IF('2 - Subpopulation Inventory'!D179&lt;&gt;"",'2 - Subpopulation Inventory'!D179,"")</f>
      </c>
      <c r="E176" s="71">
        <f>IF('2 - Subpopulation Inventory'!E179&lt;&gt;"",'2 - Subpopulation Inventory'!E179,"")</f>
      </c>
      <c r="F176" s="76"/>
      <c r="G176" s="73">
        <f>(IF('2 - Subpopulation Inventory'!G179&lt;&gt;"",('2 - Subpopulation Inventory'!G179)*('2 - Subpopulation Inventory'!$D179/'2 - Subpopulation Inventory'!$E179),""))</f>
      </c>
      <c r="H176" s="74">
        <f>(IF('2 - Subpopulation Inventory'!H179&lt;&gt;"",('2 - Subpopulation Inventory'!H179)*('2 - Subpopulation Inventory'!$D179/'2 - Subpopulation Inventory'!$E179),""))</f>
      </c>
      <c r="I176" s="74">
        <f>(IF('2 - Subpopulation Inventory'!I179&lt;&gt;"",('2 - Subpopulation Inventory'!I179)*('2 - Subpopulation Inventory'!$D179/'2 - Subpopulation Inventory'!$E179),""))</f>
      </c>
      <c r="J176" s="74">
        <f>(IF('2 - Subpopulation Inventory'!J179&lt;&gt;"",('2 - Subpopulation Inventory'!J179)*('2 - Subpopulation Inventory'!$D179/'2 - Subpopulation Inventory'!$E179),""))</f>
      </c>
      <c r="K176" s="74">
        <f>(IF('2 - Subpopulation Inventory'!K179&lt;&gt;"",('2 - Subpopulation Inventory'!K179)*('2 - Subpopulation Inventory'!$D179/'2 - Subpopulation Inventory'!$E179),""))</f>
      </c>
      <c r="L176" s="74">
        <f>(IF('2 - Subpopulation Inventory'!L179&lt;&gt;"",('2 - Subpopulation Inventory'!L179)*('2 - Subpopulation Inventory'!$D179/'2 - Subpopulation Inventory'!$E179),""))</f>
      </c>
      <c r="M176" s="75">
        <f>(IF('2 - Subpopulation Inventory'!M179&lt;&gt;"",('2 - Subpopulation Inventory'!M179)*('2 - Subpopulation Inventory'!$D179/'2 - Subpopulation Inventory'!$E179),""))</f>
      </c>
    </row>
    <row r="177" spans="1:13" ht="12.75">
      <c r="A177" s="69">
        <f>IF('2 - Subpopulation Inventory'!A180&lt;&gt;"",'2 - Subpopulation Inventory'!A180,"")</f>
      </c>
      <c r="B177" s="148">
        <f>IF('2 - Subpopulation Inventory'!B180&lt;&gt;"",'2 - Subpopulation Inventory'!B180,"")</f>
      </c>
      <c r="C177" s="70">
        <f>IF('2 - Subpopulation Inventory'!C180&lt;&gt;"",'2 - Subpopulation Inventory'!C180,"")</f>
      </c>
      <c r="D177" s="70">
        <f>IF('2 - Subpopulation Inventory'!D180&lt;&gt;"",'2 - Subpopulation Inventory'!D180,"")</f>
      </c>
      <c r="E177" s="71">
        <f>IF('2 - Subpopulation Inventory'!E180&lt;&gt;"",'2 - Subpopulation Inventory'!E180,"")</f>
      </c>
      <c r="F177" s="76"/>
      <c r="G177" s="73">
        <f>(IF('2 - Subpopulation Inventory'!G180&lt;&gt;"",('2 - Subpopulation Inventory'!G180)*('2 - Subpopulation Inventory'!$D180/'2 - Subpopulation Inventory'!$E180),""))</f>
      </c>
      <c r="H177" s="74">
        <f>(IF('2 - Subpopulation Inventory'!H180&lt;&gt;"",('2 - Subpopulation Inventory'!H180)*('2 - Subpopulation Inventory'!$D180/'2 - Subpopulation Inventory'!$E180),""))</f>
      </c>
      <c r="I177" s="74">
        <f>(IF('2 - Subpopulation Inventory'!I180&lt;&gt;"",('2 - Subpopulation Inventory'!I180)*('2 - Subpopulation Inventory'!$D180/'2 - Subpopulation Inventory'!$E180),""))</f>
      </c>
      <c r="J177" s="74">
        <f>(IF('2 - Subpopulation Inventory'!J180&lt;&gt;"",('2 - Subpopulation Inventory'!J180)*('2 - Subpopulation Inventory'!$D180/'2 - Subpopulation Inventory'!$E180),""))</f>
      </c>
      <c r="K177" s="74">
        <f>(IF('2 - Subpopulation Inventory'!K180&lt;&gt;"",('2 - Subpopulation Inventory'!K180)*('2 - Subpopulation Inventory'!$D180/'2 - Subpopulation Inventory'!$E180),""))</f>
      </c>
      <c r="L177" s="74">
        <f>(IF('2 - Subpopulation Inventory'!L180&lt;&gt;"",('2 - Subpopulation Inventory'!L180)*('2 - Subpopulation Inventory'!$D180/'2 - Subpopulation Inventory'!$E180),""))</f>
      </c>
      <c r="M177" s="75">
        <f>(IF('2 - Subpopulation Inventory'!M180&lt;&gt;"",('2 - Subpopulation Inventory'!M180)*('2 - Subpopulation Inventory'!$D180/'2 - Subpopulation Inventory'!$E180),""))</f>
      </c>
    </row>
    <row r="178" spans="1:13" ht="12.75">
      <c r="A178" s="69">
        <f>IF('2 - Subpopulation Inventory'!A181&lt;&gt;"",'2 - Subpopulation Inventory'!A181,"")</f>
      </c>
      <c r="B178" s="148">
        <f>IF('2 - Subpopulation Inventory'!B181&lt;&gt;"",'2 - Subpopulation Inventory'!B181,"")</f>
      </c>
      <c r="C178" s="70">
        <f>IF('2 - Subpopulation Inventory'!C181&lt;&gt;"",'2 - Subpopulation Inventory'!C181,"")</f>
      </c>
      <c r="D178" s="70">
        <f>IF('2 - Subpopulation Inventory'!D181&lt;&gt;"",'2 - Subpopulation Inventory'!D181,"")</f>
      </c>
      <c r="E178" s="71">
        <f>IF('2 - Subpopulation Inventory'!E181&lt;&gt;"",'2 - Subpopulation Inventory'!E181,"")</f>
      </c>
      <c r="F178" s="76"/>
      <c r="G178" s="73">
        <f>(IF('2 - Subpopulation Inventory'!G181&lt;&gt;"",('2 - Subpopulation Inventory'!G181)*('2 - Subpopulation Inventory'!$D181/'2 - Subpopulation Inventory'!$E181),""))</f>
      </c>
      <c r="H178" s="74">
        <f>(IF('2 - Subpopulation Inventory'!H181&lt;&gt;"",('2 - Subpopulation Inventory'!H181)*('2 - Subpopulation Inventory'!$D181/'2 - Subpopulation Inventory'!$E181),""))</f>
      </c>
      <c r="I178" s="74">
        <f>(IF('2 - Subpopulation Inventory'!I181&lt;&gt;"",('2 - Subpopulation Inventory'!I181)*('2 - Subpopulation Inventory'!$D181/'2 - Subpopulation Inventory'!$E181),""))</f>
      </c>
      <c r="J178" s="74">
        <f>(IF('2 - Subpopulation Inventory'!J181&lt;&gt;"",('2 - Subpopulation Inventory'!J181)*('2 - Subpopulation Inventory'!$D181/'2 - Subpopulation Inventory'!$E181),""))</f>
      </c>
      <c r="K178" s="74">
        <f>(IF('2 - Subpopulation Inventory'!K181&lt;&gt;"",('2 - Subpopulation Inventory'!K181)*('2 - Subpopulation Inventory'!$D181/'2 - Subpopulation Inventory'!$E181),""))</f>
      </c>
      <c r="L178" s="74">
        <f>(IF('2 - Subpopulation Inventory'!L181&lt;&gt;"",('2 - Subpopulation Inventory'!L181)*('2 - Subpopulation Inventory'!$D181/'2 - Subpopulation Inventory'!$E181),""))</f>
      </c>
      <c r="M178" s="75">
        <f>(IF('2 - Subpopulation Inventory'!M181&lt;&gt;"",('2 - Subpopulation Inventory'!M181)*('2 - Subpopulation Inventory'!$D181/'2 - Subpopulation Inventory'!$E181),""))</f>
      </c>
    </row>
    <row r="179" spans="1:13" ht="12.75">
      <c r="A179" s="69">
        <f>IF('2 - Subpopulation Inventory'!A182&lt;&gt;"",'2 - Subpopulation Inventory'!A182,"")</f>
      </c>
      <c r="B179" s="148">
        <f>IF('2 - Subpopulation Inventory'!B182&lt;&gt;"",'2 - Subpopulation Inventory'!B182,"")</f>
      </c>
      <c r="C179" s="70">
        <f>IF('2 - Subpopulation Inventory'!C182&lt;&gt;"",'2 - Subpopulation Inventory'!C182,"")</f>
      </c>
      <c r="D179" s="70">
        <f>IF('2 - Subpopulation Inventory'!D182&lt;&gt;"",'2 - Subpopulation Inventory'!D182,"")</f>
      </c>
      <c r="E179" s="71">
        <f>IF('2 - Subpopulation Inventory'!E182&lt;&gt;"",'2 - Subpopulation Inventory'!E182,"")</f>
      </c>
      <c r="F179" s="76"/>
      <c r="G179" s="73">
        <f>(IF('2 - Subpopulation Inventory'!G182&lt;&gt;"",('2 - Subpopulation Inventory'!G182)*('2 - Subpopulation Inventory'!$D182/'2 - Subpopulation Inventory'!$E182),""))</f>
      </c>
      <c r="H179" s="74">
        <f>(IF('2 - Subpopulation Inventory'!H182&lt;&gt;"",('2 - Subpopulation Inventory'!H182)*('2 - Subpopulation Inventory'!$D182/'2 - Subpopulation Inventory'!$E182),""))</f>
      </c>
      <c r="I179" s="74">
        <f>(IF('2 - Subpopulation Inventory'!I182&lt;&gt;"",('2 - Subpopulation Inventory'!I182)*('2 - Subpopulation Inventory'!$D182/'2 - Subpopulation Inventory'!$E182),""))</f>
      </c>
      <c r="J179" s="74">
        <f>(IF('2 - Subpopulation Inventory'!J182&lt;&gt;"",('2 - Subpopulation Inventory'!J182)*('2 - Subpopulation Inventory'!$D182/'2 - Subpopulation Inventory'!$E182),""))</f>
      </c>
      <c r="K179" s="74">
        <f>(IF('2 - Subpopulation Inventory'!K182&lt;&gt;"",('2 - Subpopulation Inventory'!K182)*('2 - Subpopulation Inventory'!$D182/'2 - Subpopulation Inventory'!$E182),""))</f>
      </c>
      <c r="L179" s="74">
        <f>(IF('2 - Subpopulation Inventory'!L182&lt;&gt;"",('2 - Subpopulation Inventory'!L182)*('2 - Subpopulation Inventory'!$D182/'2 - Subpopulation Inventory'!$E182),""))</f>
      </c>
      <c r="M179" s="75">
        <f>(IF('2 - Subpopulation Inventory'!M182&lt;&gt;"",('2 - Subpopulation Inventory'!M182)*('2 - Subpopulation Inventory'!$D182/'2 - Subpopulation Inventory'!$E182),""))</f>
      </c>
    </row>
    <row r="180" spans="1:13" ht="12.75">
      <c r="A180" s="69">
        <f>IF('2 - Subpopulation Inventory'!A183&lt;&gt;"",'2 - Subpopulation Inventory'!A183,"")</f>
      </c>
      <c r="B180" s="148">
        <f>IF('2 - Subpopulation Inventory'!B183&lt;&gt;"",'2 - Subpopulation Inventory'!B183,"")</f>
      </c>
      <c r="C180" s="70">
        <f>IF('2 - Subpopulation Inventory'!C183&lt;&gt;"",'2 - Subpopulation Inventory'!C183,"")</f>
      </c>
      <c r="D180" s="70">
        <f>IF('2 - Subpopulation Inventory'!D183&lt;&gt;"",'2 - Subpopulation Inventory'!D183,"")</f>
      </c>
      <c r="E180" s="71">
        <f>IF('2 - Subpopulation Inventory'!E183&lt;&gt;"",'2 - Subpopulation Inventory'!E183,"")</f>
      </c>
      <c r="F180" s="76"/>
      <c r="G180" s="73">
        <f>(IF('2 - Subpopulation Inventory'!G183&lt;&gt;"",('2 - Subpopulation Inventory'!G183)*('2 - Subpopulation Inventory'!$D183/'2 - Subpopulation Inventory'!$E183),""))</f>
      </c>
      <c r="H180" s="74">
        <f>(IF('2 - Subpopulation Inventory'!H183&lt;&gt;"",('2 - Subpopulation Inventory'!H183)*('2 - Subpopulation Inventory'!$D183/'2 - Subpopulation Inventory'!$E183),""))</f>
      </c>
      <c r="I180" s="74">
        <f>(IF('2 - Subpopulation Inventory'!I183&lt;&gt;"",('2 - Subpopulation Inventory'!I183)*('2 - Subpopulation Inventory'!$D183/'2 - Subpopulation Inventory'!$E183),""))</f>
      </c>
      <c r="J180" s="74">
        <f>(IF('2 - Subpopulation Inventory'!J183&lt;&gt;"",('2 - Subpopulation Inventory'!J183)*('2 - Subpopulation Inventory'!$D183/'2 - Subpopulation Inventory'!$E183),""))</f>
      </c>
      <c r="K180" s="74">
        <f>(IF('2 - Subpopulation Inventory'!K183&lt;&gt;"",('2 - Subpopulation Inventory'!K183)*('2 - Subpopulation Inventory'!$D183/'2 - Subpopulation Inventory'!$E183),""))</f>
      </c>
      <c r="L180" s="74">
        <f>(IF('2 - Subpopulation Inventory'!L183&lt;&gt;"",('2 - Subpopulation Inventory'!L183)*('2 - Subpopulation Inventory'!$D183/'2 - Subpopulation Inventory'!$E183),""))</f>
      </c>
      <c r="M180" s="75">
        <f>(IF('2 - Subpopulation Inventory'!M183&lt;&gt;"",('2 - Subpopulation Inventory'!M183)*('2 - Subpopulation Inventory'!$D183/'2 - Subpopulation Inventory'!$E183),""))</f>
      </c>
    </row>
    <row r="181" spans="1:13" ht="12.75">
      <c r="A181" s="69">
        <f>IF('2 - Subpopulation Inventory'!A184&lt;&gt;"",'2 - Subpopulation Inventory'!A184,"")</f>
      </c>
      <c r="B181" s="148">
        <f>IF('2 - Subpopulation Inventory'!B184&lt;&gt;"",'2 - Subpopulation Inventory'!B184,"")</f>
      </c>
      <c r="C181" s="70">
        <f>IF('2 - Subpopulation Inventory'!C184&lt;&gt;"",'2 - Subpopulation Inventory'!C184,"")</f>
      </c>
      <c r="D181" s="70">
        <f>IF('2 - Subpopulation Inventory'!D184&lt;&gt;"",'2 - Subpopulation Inventory'!D184,"")</f>
      </c>
      <c r="E181" s="71">
        <f>IF('2 - Subpopulation Inventory'!E184&lt;&gt;"",'2 - Subpopulation Inventory'!E184,"")</f>
      </c>
      <c r="F181" s="76"/>
      <c r="G181" s="73">
        <f>(IF('2 - Subpopulation Inventory'!G184&lt;&gt;"",('2 - Subpopulation Inventory'!G184)*('2 - Subpopulation Inventory'!$D184/'2 - Subpopulation Inventory'!$E184),""))</f>
      </c>
      <c r="H181" s="74">
        <f>(IF('2 - Subpopulation Inventory'!H184&lt;&gt;"",('2 - Subpopulation Inventory'!H184)*('2 - Subpopulation Inventory'!$D184/'2 - Subpopulation Inventory'!$E184),""))</f>
      </c>
      <c r="I181" s="74">
        <f>(IF('2 - Subpopulation Inventory'!I184&lt;&gt;"",('2 - Subpopulation Inventory'!I184)*('2 - Subpopulation Inventory'!$D184/'2 - Subpopulation Inventory'!$E184),""))</f>
      </c>
      <c r="J181" s="74">
        <f>(IF('2 - Subpopulation Inventory'!J184&lt;&gt;"",('2 - Subpopulation Inventory'!J184)*('2 - Subpopulation Inventory'!$D184/'2 - Subpopulation Inventory'!$E184),""))</f>
      </c>
      <c r="K181" s="74">
        <f>(IF('2 - Subpopulation Inventory'!K184&lt;&gt;"",('2 - Subpopulation Inventory'!K184)*('2 - Subpopulation Inventory'!$D184/'2 - Subpopulation Inventory'!$E184),""))</f>
      </c>
      <c r="L181" s="74">
        <f>(IF('2 - Subpopulation Inventory'!L184&lt;&gt;"",('2 - Subpopulation Inventory'!L184)*('2 - Subpopulation Inventory'!$D184/'2 - Subpopulation Inventory'!$E184),""))</f>
      </c>
      <c r="M181" s="75">
        <f>(IF('2 - Subpopulation Inventory'!M184&lt;&gt;"",('2 - Subpopulation Inventory'!M184)*('2 - Subpopulation Inventory'!$D184/'2 - Subpopulation Inventory'!$E184),""))</f>
      </c>
    </row>
    <row r="182" spans="1:13" ht="12.75">
      <c r="A182" s="69">
        <f>IF('2 - Subpopulation Inventory'!A185&lt;&gt;"",'2 - Subpopulation Inventory'!A185,"")</f>
      </c>
      <c r="B182" s="148">
        <f>IF('2 - Subpopulation Inventory'!B185&lt;&gt;"",'2 - Subpopulation Inventory'!B185,"")</f>
      </c>
      <c r="C182" s="70">
        <f>IF('2 - Subpopulation Inventory'!C185&lt;&gt;"",'2 - Subpopulation Inventory'!C185,"")</f>
      </c>
      <c r="D182" s="70">
        <f>IF('2 - Subpopulation Inventory'!D185&lt;&gt;"",'2 - Subpopulation Inventory'!D185,"")</f>
      </c>
      <c r="E182" s="71">
        <f>IF('2 - Subpopulation Inventory'!E185&lt;&gt;"",'2 - Subpopulation Inventory'!E185,"")</f>
      </c>
      <c r="F182" s="76"/>
      <c r="G182" s="73">
        <f>(IF('2 - Subpopulation Inventory'!G185&lt;&gt;"",('2 - Subpopulation Inventory'!G185)*('2 - Subpopulation Inventory'!$D185/'2 - Subpopulation Inventory'!$E185),""))</f>
      </c>
      <c r="H182" s="74">
        <f>(IF('2 - Subpopulation Inventory'!H185&lt;&gt;"",('2 - Subpopulation Inventory'!H185)*('2 - Subpopulation Inventory'!$D185/'2 - Subpopulation Inventory'!$E185),""))</f>
      </c>
      <c r="I182" s="74">
        <f>(IF('2 - Subpopulation Inventory'!I185&lt;&gt;"",('2 - Subpopulation Inventory'!I185)*('2 - Subpopulation Inventory'!$D185/'2 - Subpopulation Inventory'!$E185),""))</f>
      </c>
      <c r="J182" s="74">
        <f>(IF('2 - Subpopulation Inventory'!J185&lt;&gt;"",('2 - Subpopulation Inventory'!J185)*('2 - Subpopulation Inventory'!$D185/'2 - Subpopulation Inventory'!$E185),""))</f>
      </c>
      <c r="K182" s="74">
        <f>(IF('2 - Subpopulation Inventory'!K185&lt;&gt;"",('2 - Subpopulation Inventory'!K185)*('2 - Subpopulation Inventory'!$D185/'2 - Subpopulation Inventory'!$E185),""))</f>
      </c>
      <c r="L182" s="74">
        <f>(IF('2 - Subpopulation Inventory'!L185&lt;&gt;"",('2 - Subpopulation Inventory'!L185)*('2 - Subpopulation Inventory'!$D185/'2 - Subpopulation Inventory'!$E185),""))</f>
      </c>
      <c r="M182" s="75">
        <f>(IF('2 - Subpopulation Inventory'!M185&lt;&gt;"",('2 - Subpopulation Inventory'!M185)*('2 - Subpopulation Inventory'!$D185/'2 - Subpopulation Inventory'!$E185),""))</f>
      </c>
    </row>
    <row r="183" spans="1:13" ht="12.75">
      <c r="A183" s="69">
        <f>IF('2 - Subpopulation Inventory'!A186&lt;&gt;"",'2 - Subpopulation Inventory'!A186,"")</f>
      </c>
      <c r="B183" s="148">
        <f>IF('2 - Subpopulation Inventory'!B186&lt;&gt;"",'2 - Subpopulation Inventory'!B186,"")</f>
      </c>
      <c r="C183" s="70">
        <f>IF('2 - Subpopulation Inventory'!C186&lt;&gt;"",'2 - Subpopulation Inventory'!C186,"")</f>
      </c>
      <c r="D183" s="70">
        <f>IF('2 - Subpopulation Inventory'!D186&lt;&gt;"",'2 - Subpopulation Inventory'!D186,"")</f>
      </c>
      <c r="E183" s="71">
        <f>IF('2 - Subpopulation Inventory'!E186&lt;&gt;"",'2 - Subpopulation Inventory'!E186,"")</f>
      </c>
      <c r="F183" s="76"/>
      <c r="G183" s="73">
        <f>(IF('2 - Subpopulation Inventory'!G186&lt;&gt;"",('2 - Subpopulation Inventory'!G186)*('2 - Subpopulation Inventory'!$D186/'2 - Subpopulation Inventory'!$E186),""))</f>
      </c>
      <c r="H183" s="74">
        <f>(IF('2 - Subpopulation Inventory'!H186&lt;&gt;"",('2 - Subpopulation Inventory'!H186)*('2 - Subpopulation Inventory'!$D186/'2 - Subpopulation Inventory'!$E186),""))</f>
      </c>
      <c r="I183" s="74">
        <f>(IF('2 - Subpopulation Inventory'!I186&lt;&gt;"",('2 - Subpopulation Inventory'!I186)*('2 - Subpopulation Inventory'!$D186/'2 - Subpopulation Inventory'!$E186),""))</f>
      </c>
      <c r="J183" s="74">
        <f>(IF('2 - Subpopulation Inventory'!J186&lt;&gt;"",('2 - Subpopulation Inventory'!J186)*('2 - Subpopulation Inventory'!$D186/'2 - Subpopulation Inventory'!$E186),""))</f>
      </c>
      <c r="K183" s="74">
        <f>(IF('2 - Subpopulation Inventory'!K186&lt;&gt;"",('2 - Subpopulation Inventory'!K186)*('2 - Subpopulation Inventory'!$D186/'2 - Subpopulation Inventory'!$E186),""))</f>
      </c>
      <c r="L183" s="74">
        <f>(IF('2 - Subpopulation Inventory'!L186&lt;&gt;"",('2 - Subpopulation Inventory'!L186)*('2 - Subpopulation Inventory'!$D186/'2 - Subpopulation Inventory'!$E186),""))</f>
      </c>
      <c r="M183" s="75">
        <f>(IF('2 - Subpopulation Inventory'!M186&lt;&gt;"",('2 - Subpopulation Inventory'!M186)*('2 - Subpopulation Inventory'!$D186/'2 - Subpopulation Inventory'!$E186),""))</f>
      </c>
    </row>
    <row r="184" spans="1:13" ht="12.75">
      <c r="A184" s="69">
        <f>IF('2 - Subpopulation Inventory'!A187&lt;&gt;"",'2 - Subpopulation Inventory'!A187,"")</f>
      </c>
      <c r="B184" s="148">
        <f>IF('2 - Subpopulation Inventory'!B187&lt;&gt;"",'2 - Subpopulation Inventory'!B187,"")</f>
      </c>
      <c r="C184" s="70">
        <f>IF('2 - Subpopulation Inventory'!C187&lt;&gt;"",'2 - Subpopulation Inventory'!C187,"")</f>
      </c>
      <c r="D184" s="70">
        <f>IF('2 - Subpopulation Inventory'!D187&lt;&gt;"",'2 - Subpopulation Inventory'!D187,"")</f>
      </c>
      <c r="E184" s="71">
        <f>IF('2 - Subpopulation Inventory'!E187&lt;&gt;"",'2 - Subpopulation Inventory'!E187,"")</f>
      </c>
      <c r="F184" s="76"/>
      <c r="G184" s="73">
        <f>(IF('2 - Subpopulation Inventory'!G187&lt;&gt;"",('2 - Subpopulation Inventory'!G187)*('2 - Subpopulation Inventory'!$D187/'2 - Subpopulation Inventory'!$E187),""))</f>
      </c>
      <c r="H184" s="74">
        <f>(IF('2 - Subpopulation Inventory'!H187&lt;&gt;"",('2 - Subpopulation Inventory'!H187)*('2 - Subpopulation Inventory'!$D187/'2 - Subpopulation Inventory'!$E187),""))</f>
      </c>
      <c r="I184" s="74">
        <f>(IF('2 - Subpopulation Inventory'!I187&lt;&gt;"",('2 - Subpopulation Inventory'!I187)*('2 - Subpopulation Inventory'!$D187/'2 - Subpopulation Inventory'!$E187),""))</f>
      </c>
      <c r="J184" s="74">
        <f>(IF('2 - Subpopulation Inventory'!J187&lt;&gt;"",('2 - Subpopulation Inventory'!J187)*('2 - Subpopulation Inventory'!$D187/'2 - Subpopulation Inventory'!$E187),""))</f>
      </c>
      <c r="K184" s="74">
        <f>(IF('2 - Subpopulation Inventory'!K187&lt;&gt;"",('2 - Subpopulation Inventory'!K187)*('2 - Subpopulation Inventory'!$D187/'2 - Subpopulation Inventory'!$E187),""))</f>
      </c>
      <c r="L184" s="74">
        <f>(IF('2 - Subpopulation Inventory'!L187&lt;&gt;"",('2 - Subpopulation Inventory'!L187)*('2 - Subpopulation Inventory'!$D187/'2 - Subpopulation Inventory'!$E187),""))</f>
      </c>
      <c r="M184" s="75">
        <f>(IF('2 - Subpopulation Inventory'!M187&lt;&gt;"",('2 - Subpopulation Inventory'!M187)*('2 - Subpopulation Inventory'!$D187/'2 - Subpopulation Inventory'!$E187),""))</f>
      </c>
    </row>
    <row r="185" spans="1:13" ht="12.75">
      <c r="A185" s="69">
        <f>IF('2 - Subpopulation Inventory'!A188&lt;&gt;"",'2 - Subpopulation Inventory'!A188,"")</f>
      </c>
      <c r="B185" s="148">
        <f>IF('2 - Subpopulation Inventory'!B188&lt;&gt;"",'2 - Subpopulation Inventory'!B188,"")</f>
      </c>
      <c r="C185" s="70">
        <f>IF('2 - Subpopulation Inventory'!C188&lt;&gt;"",'2 - Subpopulation Inventory'!C188,"")</f>
      </c>
      <c r="D185" s="70">
        <f>IF('2 - Subpopulation Inventory'!D188&lt;&gt;"",'2 - Subpopulation Inventory'!D188,"")</f>
      </c>
      <c r="E185" s="71">
        <f>IF('2 - Subpopulation Inventory'!E188&lt;&gt;"",'2 - Subpopulation Inventory'!E188,"")</f>
      </c>
      <c r="F185" s="76"/>
      <c r="G185" s="73">
        <f>(IF('2 - Subpopulation Inventory'!G188&lt;&gt;"",('2 - Subpopulation Inventory'!G188)*('2 - Subpopulation Inventory'!$D188/'2 - Subpopulation Inventory'!$E188),""))</f>
      </c>
      <c r="H185" s="74">
        <f>(IF('2 - Subpopulation Inventory'!H188&lt;&gt;"",('2 - Subpopulation Inventory'!H188)*('2 - Subpopulation Inventory'!$D188/'2 - Subpopulation Inventory'!$E188),""))</f>
      </c>
      <c r="I185" s="74">
        <f>(IF('2 - Subpopulation Inventory'!I188&lt;&gt;"",('2 - Subpopulation Inventory'!I188)*('2 - Subpopulation Inventory'!$D188/'2 - Subpopulation Inventory'!$E188),""))</f>
      </c>
      <c r="J185" s="74">
        <f>(IF('2 - Subpopulation Inventory'!J188&lt;&gt;"",('2 - Subpopulation Inventory'!J188)*('2 - Subpopulation Inventory'!$D188/'2 - Subpopulation Inventory'!$E188),""))</f>
      </c>
      <c r="K185" s="74">
        <f>(IF('2 - Subpopulation Inventory'!K188&lt;&gt;"",('2 - Subpopulation Inventory'!K188)*('2 - Subpopulation Inventory'!$D188/'2 - Subpopulation Inventory'!$E188),""))</f>
      </c>
      <c r="L185" s="74">
        <f>(IF('2 - Subpopulation Inventory'!L188&lt;&gt;"",('2 - Subpopulation Inventory'!L188)*('2 - Subpopulation Inventory'!$D188/'2 - Subpopulation Inventory'!$E188),""))</f>
      </c>
      <c r="M185" s="75">
        <f>(IF('2 - Subpopulation Inventory'!M188&lt;&gt;"",('2 - Subpopulation Inventory'!M188)*('2 - Subpopulation Inventory'!$D188/'2 - Subpopulation Inventory'!$E188),""))</f>
      </c>
    </row>
    <row r="186" spans="1:13" ht="12.75">
      <c r="A186" s="69">
        <f>IF('2 - Subpopulation Inventory'!A189&lt;&gt;"",'2 - Subpopulation Inventory'!A189,"")</f>
      </c>
      <c r="B186" s="148">
        <f>IF('2 - Subpopulation Inventory'!B189&lt;&gt;"",'2 - Subpopulation Inventory'!B189,"")</f>
      </c>
      <c r="C186" s="70">
        <f>IF('2 - Subpopulation Inventory'!C189&lt;&gt;"",'2 - Subpopulation Inventory'!C189,"")</f>
      </c>
      <c r="D186" s="70">
        <f>IF('2 - Subpopulation Inventory'!D189&lt;&gt;"",'2 - Subpopulation Inventory'!D189,"")</f>
      </c>
      <c r="E186" s="71">
        <f>IF('2 - Subpopulation Inventory'!E189&lt;&gt;"",'2 - Subpopulation Inventory'!E189,"")</f>
      </c>
      <c r="F186" s="76"/>
      <c r="G186" s="73">
        <f>(IF('2 - Subpopulation Inventory'!G189&lt;&gt;"",('2 - Subpopulation Inventory'!G189)*('2 - Subpopulation Inventory'!$D189/'2 - Subpopulation Inventory'!$E189),""))</f>
      </c>
      <c r="H186" s="74">
        <f>(IF('2 - Subpopulation Inventory'!H189&lt;&gt;"",('2 - Subpopulation Inventory'!H189)*('2 - Subpopulation Inventory'!$D189/'2 - Subpopulation Inventory'!$E189),""))</f>
      </c>
      <c r="I186" s="74">
        <f>(IF('2 - Subpopulation Inventory'!I189&lt;&gt;"",('2 - Subpopulation Inventory'!I189)*('2 - Subpopulation Inventory'!$D189/'2 - Subpopulation Inventory'!$E189),""))</f>
      </c>
      <c r="J186" s="74">
        <f>(IF('2 - Subpopulation Inventory'!J189&lt;&gt;"",('2 - Subpopulation Inventory'!J189)*('2 - Subpopulation Inventory'!$D189/'2 - Subpopulation Inventory'!$E189),""))</f>
      </c>
      <c r="K186" s="74">
        <f>(IF('2 - Subpopulation Inventory'!K189&lt;&gt;"",('2 - Subpopulation Inventory'!K189)*('2 - Subpopulation Inventory'!$D189/'2 - Subpopulation Inventory'!$E189),""))</f>
      </c>
      <c r="L186" s="74">
        <f>(IF('2 - Subpopulation Inventory'!L189&lt;&gt;"",('2 - Subpopulation Inventory'!L189)*('2 - Subpopulation Inventory'!$D189/'2 - Subpopulation Inventory'!$E189),""))</f>
      </c>
      <c r="M186" s="75">
        <f>(IF('2 - Subpopulation Inventory'!M189&lt;&gt;"",('2 - Subpopulation Inventory'!M189)*('2 - Subpopulation Inventory'!$D189/'2 - Subpopulation Inventory'!$E189),""))</f>
      </c>
    </row>
    <row r="187" spans="1:13" ht="12.75">
      <c r="A187" s="69">
        <f>IF('2 - Subpopulation Inventory'!A190&lt;&gt;"",'2 - Subpopulation Inventory'!A190,"")</f>
      </c>
      <c r="B187" s="148">
        <f>IF('2 - Subpopulation Inventory'!B190&lt;&gt;"",'2 - Subpopulation Inventory'!B190,"")</f>
      </c>
      <c r="C187" s="70">
        <f>IF('2 - Subpopulation Inventory'!C190&lt;&gt;"",'2 - Subpopulation Inventory'!C190,"")</f>
      </c>
      <c r="D187" s="70">
        <f>IF('2 - Subpopulation Inventory'!D190&lt;&gt;"",'2 - Subpopulation Inventory'!D190,"")</f>
      </c>
      <c r="E187" s="71">
        <f>IF('2 - Subpopulation Inventory'!E190&lt;&gt;"",'2 - Subpopulation Inventory'!E190,"")</f>
      </c>
      <c r="F187" s="76"/>
      <c r="G187" s="73">
        <f>(IF('2 - Subpopulation Inventory'!G190&lt;&gt;"",('2 - Subpopulation Inventory'!G190)*('2 - Subpopulation Inventory'!$D190/'2 - Subpopulation Inventory'!$E190),""))</f>
      </c>
      <c r="H187" s="74">
        <f>(IF('2 - Subpopulation Inventory'!H190&lt;&gt;"",('2 - Subpopulation Inventory'!H190)*('2 - Subpopulation Inventory'!$D190/'2 - Subpopulation Inventory'!$E190),""))</f>
      </c>
      <c r="I187" s="74">
        <f>(IF('2 - Subpopulation Inventory'!I190&lt;&gt;"",('2 - Subpopulation Inventory'!I190)*('2 - Subpopulation Inventory'!$D190/'2 - Subpopulation Inventory'!$E190),""))</f>
      </c>
      <c r="J187" s="74">
        <f>(IF('2 - Subpopulation Inventory'!J190&lt;&gt;"",('2 - Subpopulation Inventory'!J190)*('2 - Subpopulation Inventory'!$D190/'2 - Subpopulation Inventory'!$E190),""))</f>
      </c>
      <c r="K187" s="74">
        <f>(IF('2 - Subpopulation Inventory'!K190&lt;&gt;"",('2 - Subpopulation Inventory'!K190)*('2 - Subpopulation Inventory'!$D190/'2 - Subpopulation Inventory'!$E190),""))</f>
      </c>
      <c r="L187" s="74">
        <f>(IF('2 - Subpopulation Inventory'!L190&lt;&gt;"",('2 - Subpopulation Inventory'!L190)*('2 - Subpopulation Inventory'!$D190/'2 - Subpopulation Inventory'!$E190),""))</f>
      </c>
      <c r="M187" s="75">
        <f>(IF('2 - Subpopulation Inventory'!M190&lt;&gt;"",('2 - Subpopulation Inventory'!M190)*('2 - Subpopulation Inventory'!$D190/'2 - Subpopulation Inventory'!$E190),""))</f>
      </c>
    </row>
    <row r="188" spans="1:13" ht="12.75">
      <c r="A188" s="69">
        <f>IF('2 - Subpopulation Inventory'!A191&lt;&gt;"",'2 - Subpopulation Inventory'!A191,"")</f>
      </c>
      <c r="B188" s="148">
        <f>IF('2 - Subpopulation Inventory'!B191&lt;&gt;"",'2 - Subpopulation Inventory'!B191,"")</f>
      </c>
      <c r="C188" s="70">
        <f>IF('2 - Subpopulation Inventory'!C191&lt;&gt;"",'2 - Subpopulation Inventory'!C191,"")</f>
      </c>
      <c r="D188" s="70">
        <f>IF('2 - Subpopulation Inventory'!D191&lt;&gt;"",'2 - Subpopulation Inventory'!D191,"")</f>
      </c>
      <c r="E188" s="71">
        <f>IF('2 - Subpopulation Inventory'!E191&lt;&gt;"",'2 - Subpopulation Inventory'!E191,"")</f>
      </c>
      <c r="F188" s="76"/>
      <c r="G188" s="73">
        <f>(IF('2 - Subpopulation Inventory'!G191&lt;&gt;"",('2 - Subpopulation Inventory'!G191)*('2 - Subpopulation Inventory'!$D191/'2 - Subpopulation Inventory'!$E191),""))</f>
      </c>
      <c r="H188" s="74">
        <f>(IF('2 - Subpopulation Inventory'!H191&lt;&gt;"",('2 - Subpopulation Inventory'!H191)*('2 - Subpopulation Inventory'!$D191/'2 - Subpopulation Inventory'!$E191),""))</f>
      </c>
      <c r="I188" s="74">
        <f>(IF('2 - Subpopulation Inventory'!I191&lt;&gt;"",('2 - Subpopulation Inventory'!I191)*('2 - Subpopulation Inventory'!$D191/'2 - Subpopulation Inventory'!$E191),""))</f>
      </c>
      <c r="J188" s="74">
        <f>(IF('2 - Subpopulation Inventory'!J191&lt;&gt;"",('2 - Subpopulation Inventory'!J191)*('2 - Subpopulation Inventory'!$D191/'2 - Subpopulation Inventory'!$E191),""))</f>
      </c>
      <c r="K188" s="74">
        <f>(IF('2 - Subpopulation Inventory'!K191&lt;&gt;"",('2 - Subpopulation Inventory'!K191)*('2 - Subpopulation Inventory'!$D191/'2 - Subpopulation Inventory'!$E191),""))</f>
      </c>
      <c r="L188" s="74">
        <f>(IF('2 - Subpopulation Inventory'!L191&lt;&gt;"",('2 - Subpopulation Inventory'!L191)*('2 - Subpopulation Inventory'!$D191/'2 - Subpopulation Inventory'!$E191),""))</f>
      </c>
      <c r="M188" s="75">
        <f>(IF('2 - Subpopulation Inventory'!M191&lt;&gt;"",('2 - Subpopulation Inventory'!M191)*('2 - Subpopulation Inventory'!$D191/'2 - Subpopulation Inventory'!$E191),""))</f>
      </c>
    </row>
    <row r="189" spans="1:13" ht="12.75">
      <c r="A189" s="69">
        <f>IF('2 - Subpopulation Inventory'!A192&lt;&gt;"",'2 - Subpopulation Inventory'!A192,"")</f>
      </c>
      <c r="B189" s="148">
        <f>IF('2 - Subpopulation Inventory'!B192&lt;&gt;"",'2 - Subpopulation Inventory'!B192,"")</f>
      </c>
      <c r="C189" s="70">
        <f>IF('2 - Subpopulation Inventory'!C192&lt;&gt;"",'2 - Subpopulation Inventory'!C192,"")</f>
      </c>
      <c r="D189" s="70">
        <f>IF('2 - Subpopulation Inventory'!D192&lt;&gt;"",'2 - Subpopulation Inventory'!D192,"")</f>
      </c>
      <c r="E189" s="71">
        <f>IF('2 - Subpopulation Inventory'!E192&lt;&gt;"",'2 - Subpopulation Inventory'!E192,"")</f>
      </c>
      <c r="F189" s="76"/>
      <c r="G189" s="73">
        <f>(IF('2 - Subpopulation Inventory'!G192&lt;&gt;"",('2 - Subpopulation Inventory'!G192)*('2 - Subpopulation Inventory'!$D192/'2 - Subpopulation Inventory'!$E192),""))</f>
      </c>
      <c r="H189" s="74">
        <f>(IF('2 - Subpopulation Inventory'!H192&lt;&gt;"",('2 - Subpopulation Inventory'!H192)*('2 - Subpopulation Inventory'!$D192/'2 - Subpopulation Inventory'!$E192),""))</f>
      </c>
      <c r="I189" s="74">
        <f>(IF('2 - Subpopulation Inventory'!I192&lt;&gt;"",('2 - Subpopulation Inventory'!I192)*('2 - Subpopulation Inventory'!$D192/'2 - Subpopulation Inventory'!$E192),""))</f>
      </c>
      <c r="J189" s="74">
        <f>(IF('2 - Subpopulation Inventory'!J192&lt;&gt;"",('2 - Subpopulation Inventory'!J192)*('2 - Subpopulation Inventory'!$D192/'2 - Subpopulation Inventory'!$E192),""))</f>
      </c>
      <c r="K189" s="74">
        <f>(IF('2 - Subpopulation Inventory'!K192&lt;&gt;"",('2 - Subpopulation Inventory'!K192)*('2 - Subpopulation Inventory'!$D192/'2 - Subpopulation Inventory'!$E192),""))</f>
      </c>
      <c r="L189" s="74">
        <f>(IF('2 - Subpopulation Inventory'!L192&lt;&gt;"",('2 - Subpopulation Inventory'!L192)*('2 - Subpopulation Inventory'!$D192/'2 - Subpopulation Inventory'!$E192),""))</f>
      </c>
      <c r="M189" s="75">
        <f>(IF('2 - Subpopulation Inventory'!M192&lt;&gt;"",('2 - Subpopulation Inventory'!M192)*('2 - Subpopulation Inventory'!$D192/'2 - Subpopulation Inventory'!$E192),""))</f>
      </c>
    </row>
    <row r="190" spans="1:13" ht="12.75">
      <c r="A190" s="69">
        <f>IF('2 - Subpopulation Inventory'!A193&lt;&gt;"",'2 - Subpopulation Inventory'!A193,"")</f>
      </c>
      <c r="B190" s="148">
        <f>IF('2 - Subpopulation Inventory'!B193&lt;&gt;"",'2 - Subpopulation Inventory'!B193,"")</f>
      </c>
      <c r="C190" s="70">
        <f>IF('2 - Subpopulation Inventory'!C193&lt;&gt;"",'2 - Subpopulation Inventory'!C193,"")</f>
      </c>
      <c r="D190" s="70">
        <f>IF('2 - Subpopulation Inventory'!D193&lt;&gt;"",'2 - Subpopulation Inventory'!D193,"")</f>
      </c>
      <c r="E190" s="71">
        <f>IF('2 - Subpopulation Inventory'!E193&lt;&gt;"",'2 - Subpopulation Inventory'!E193,"")</f>
      </c>
      <c r="F190" s="76"/>
      <c r="G190" s="73">
        <f>(IF('2 - Subpopulation Inventory'!G193&lt;&gt;"",('2 - Subpopulation Inventory'!G193)*('2 - Subpopulation Inventory'!$D193/'2 - Subpopulation Inventory'!$E193),""))</f>
      </c>
      <c r="H190" s="74">
        <f>(IF('2 - Subpopulation Inventory'!H193&lt;&gt;"",('2 - Subpopulation Inventory'!H193)*('2 - Subpopulation Inventory'!$D193/'2 - Subpopulation Inventory'!$E193),""))</f>
      </c>
      <c r="I190" s="74">
        <f>(IF('2 - Subpopulation Inventory'!I193&lt;&gt;"",('2 - Subpopulation Inventory'!I193)*('2 - Subpopulation Inventory'!$D193/'2 - Subpopulation Inventory'!$E193),""))</f>
      </c>
      <c r="J190" s="74">
        <f>(IF('2 - Subpopulation Inventory'!J193&lt;&gt;"",('2 - Subpopulation Inventory'!J193)*('2 - Subpopulation Inventory'!$D193/'2 - Subpopulation Inventory'!$E193),""))</f>
      </c>
      <c r="K190" s="74">
        <f>(IF('2 - Subpopulation Inventory'!K193&lt;&gt;"",('2 - Subpopulation Inventory'!K193)*('2 - Subpopulation Inventory'!$D193/'2 - Subpopulation Inventory'!$E193),""))</f>
      </c>
      <c r="L190" s="74">
        <f>(IF('2 - Subpopulation Inventory'!L193&lt;&gt;"",('2 - Subpopulation Inventory'!L193)*('2 - Subpopulation Inventory'!$D193/'2 - Subpopulation Inventory'!$E193),""))</f>
      </c>
      <c r="M190" s="75">
        <f>(IF('2 - Subpopulation Inventory'!M193&lt;&gt;"",('2 - Subpopulation Inventory'!M193)*('2 - Subpopulation Inventory'!$D193/'2 - Subpopulation Inventory'!$E193),""))</f>
      </c>
    </row>
    <row r="191" spans="1:13" ht="12.75">
      <c r="A191" s="69">
        <f>IF('2 - Subpopulation Inventory'!A194&lt;&gt;"",'2 - Subpopulation Inventory'!A194,"")</f>
      </c>
      <c r="B191" s="148">
        <f>IF('2 - Subpopulation Inventory'!B194&lt;&gt;"",'2 - Subpopulation Inventory'!B194,"")</f>
      </c>
      <c r="C191" s="70">
        <f>IF('2 - Subpopulation Inventory'!C194&lt;&gt;"",'2 - Subpopulation Inventory'!C194,"")</f>
      </c>
      <c r="D191" s="70">
        <f>IF('2 - Subpopulation Inventory'!D194&lt;&gt;"",'2 - Subpopulation Inventory'!D194,"")</f>
      </c>
      <c r="E191" s="71">
        <f>IF('2 - Subpopulation Inventory'!E194&lt;&gt;"",'2 - Subpopulation Inventory'!E194,"")</f>
      </c>
      <c r="F191" s="76"/>
      <c r="G191" s="73">
        <f>(IF('2 - Subpopulation Inventory'!G194&lt;&gt;"",('2 - Subpopulation Inventory'!G194)*('2 - Subpopulation Inventory'!$D194/'2 - Subpopulation Inventory'!$E194),""))</f>
      </c>
      <c r="H191" s="74">
        <f>(IF('2 - Subpopulation Inventory'!H194&lt;&gt;"",('2 - Subpopulation Inventory'!H194)*('2 - Subpopulation Inventory'!$D194/'2 - Subpopulation Inventory'!$E194),""))</f>
      </c>
      <c r="I191" s="74">
        <f>(IF('2 - Subpopulation Inventory'!I194&lt;&gt;"",('2 - Subpopulation Inventory'!I194)*('2 - Subpopulation Inventory'!$D194/'2 - Subpopulation Inventory'!$E194),""))</f>
      </c>
      <c r="J191" s="74">
        <f>(IF('2 - Subpopulation Inventory'!J194&lt;&gt;"",('2 - Subpopulation Inventory'!J194)*('2 - Subpopulation Inventory'!$D194/'2 - Subpopulation Inventory'!$E194),""))</f>
      </c>
      <c r="K191" s="74">
        <f>(IF('2 - Subpopulation Inventory'!K194&lt;&gt;"",('2 - Subpopulation Inventory'!K194)*('2 - Subpopulation Inventory'!$D194/'2 - Subpopulation Inventory'!$E194),""))</f>
      </c>
      <c r="L191" s="74">
        <f>(IF('2 - Subpopulation Inventory'!L194&lt;&gt;"",('2 - Subpopulation Inventory'!L194)*('2 - Subpopulation Inventory'!$D194/'2 - Subpopulation Inventory'!$E194),""))</f>
      </c>
      <c r="M191" s="75">
        <f>(IF('2 - Subpopulation Inventory'!M194&lt;&gt;"",('2 - Subpopulation Inventory'!M194)*('2 - Subpopulation Inventory'!$D194/'2 - Subpopulation Inventory'!$E194),""))</f>
      </c>
    </row>
    <row r="192" spans="1:13" ht="12.75">
      <c r="A192" s="69">
        <f>IF('2 - Subpopulation Inventory'!A195&lt;&gt;"",'2 - Subpopulation Inventory'!A195,"")</f>
      </c>
      <c r="B192" s="148">
        <f>IF('2 - Subpopulation Inventory'!B195&lt;&gt;"",'2 - Subpopulation Inventory'!B195,"")</f>
      </c>
      <c r="C192" s="70">
        <f>IF('2 - Subpopulation Inventory'!C195&lt;&gt;"",'2 - Subpopulation Inventory'!C195,"")</f>
      </c>
      <c r="D192" s="70">
        <f>IF('2 - Subpopulation Inventory'!D195&lt;&gt;"",'2 - Subpopulation Inventory'!D195,"")</f>
      </c>
      <c r="E192" s="71">
        <f>IF('2 - Subpopulation Inventory'!E195&lt;&gt;"",'2 - Subpopulation Inventory'!E195,"")</f>
      </c>
      <c r="F192" s="76"/>
      <c r="G192" s="73">
        <f>(IF('2 - Subpopulation Inventory'!G195&lt;&gt;"",('2 - Subpopulation Inventory'!G195)*('2 - Subpopulation Inventory'!$D195/'2 - Subpopulation Inventory'!$E195),""))</f>
      </c>
      <c r="H192" s="74">
        <f>(IF('2 - Subpopulation Inventory'!H195&lt;&gt;"",('2 - Subpopulation Inventory'!H195)*('2 - Subpopulation Inventory'!$D195/'2 - Subpopulation Inventory'!$E195),""))</f>
      </c>
      <c r="I192" s="74">
        <f>(IF('2 - Subpopulation Inventory'!I195&lt;&gt;"",('2 - Subpopulation Inventory'!I195)*('2 - Subpopulation Inventory'!$D195/'2 - Subpopulation Inventory'!$E195),""))</f>
      </c>
      <c r="J192" s="74">
        <f>(IF('2 - Subpopulation Inventory'!J195&lt;&gt;"",('2 - Subpopulation Inventory'!J195)*('2 - Subpopulation Inventory'!$D195/'2 - Subpopulation Inventory'!$E195),""))</f>
      </c>
      <c r="K192" s="74">
        <f>(IF('2 - Subpopulation Inventory'!K195&lt;&gt;"",('2 - Subpopulation Inventory'!K195)*('2 - Subpopulation Inventory'!$D195/'2 - Subpopulation Inventory'!$E195),""))</f>
      </c>
      <c r="L192" s="74">
        <f>(IF('2 - Subpopulation Inventory'!L195&lt;&gt;"",('2 - Subpopulation Inventory'!L195)*('2 - Subpopulation Inventory'!$D195/'2 - Subpopulation Inventory'!$E195),""))</f>
      </c>
      <c r="M192" s="75">
        <f>(IF('2 - Subpopulation Inventory'!M195&lt;&gt;"",('2 - Subpopulation Inventory'!M195)*('2 - Subpopulation Inventory'!$D195/'2 - Subpopulation Inventory'!$E195),""))</f>
      </c>
    </row>
    <row r="193" spans="1:13" ht="12.75">
      <c r="A193" s="69">
        <f>IF('2 - Subpopulation Inventory'!A196&lt;&gt;"",'2 - Subpopulation Inventory'!A196,"")</f>
      </c>
      <c r="B193" s="148">
        <f>IF('2 - Subpopulation Inventory'!B196&lt;&gt;"",'2 - Subpopulation Inventory'!B196,"")</f>
      </c>
      <c r="C193" s="70">
        <f>IF('2 - Subpopulation Inventory'!C196&lt;&gt;"",'2 - Subpopulation Inventory'!C196,"")</f>
      </c>
      <c r="D193" s="70">
        <f>IF('2 - Subpopulation Inventory'!D196&lt;&gt;"",'2 - Subpopulation Inventory'!D196,"")</f>
      </c>
      <c r="E193" s="71">
        <f>IF('2 - Subpopulation Inventory'!E196&lt;&gt;"",'2 - Subpopulation Inventory'!E196,"")</f>
      </c>
      <c r="F193" s="76"/>
      <c r="G193" s="73">
        <f>(IF('2 - Subpopulation Inventory'!G196&lt;&gt;"",('2 - Subpopulation Inventory'!G196)*('2 - Subpopulation Inventory'!$D196/'2 - Subpopulation Inventory'!$E196),""))</f>
      </c>
      <c r="H193" s="74">
        <f>(IF('2 - Subpopulation Inventory'!H196&lt;&gt;"",('2 - Subpopulation Inventory'!H196)*('2 - Subpopulation Inventory'!$D196/'2 - Subpopulation Inventory'!$E196),""))</f>
      </c>
      <c r="I193" s="74">
        <f>(IF('2 - Subpopulation Inventory'!I196&lt;&gt;"",('2 - Subpopulation Inventory'!I196)*('2 - Subpopulation Inventory'!$D196/'2 - Subpopulation Inventory'!$E196),""))</f>
      </c>
      <c r="J193" s="74">
        <f>(IF('2 - Subpopulation Inventory'!J196&lt;&gt;"",('2 - Subpopulation Inventory'!J196)*('2 - Subpopulation Inventory'!$D196/'2 - Subpopulation Inventory'!$E196),""))</f>
      </c>
      <c r="K193" s="74">
        <f>(IF('2 - Subpopulation Inventory'!K196&lt;&gt;"",('2 - Subpopulation Inventory'!K196)*('2 - Subpopulation Inventory'!$D196/'2 - Subpopulation Inventory'!$E196),""))</f>
      </c>
      <c r="L193" s="74">
        <f>(IF('2 - Subpopulation Inventory'!L196&lt;&gt;"",('2 - Subpopulation Inventory'!L196)*('2 - Subpopulation Inventory'!$D196/'2 - Subpopulation Inventory'!$E196),""))</f>
      </c>
      <c r="M193" s="75">
        <f>(IF('2 - Subpopulation Inventory'!M196&lt;&gt;"",('2 - Subpopulation Inventory'!M196)*('2 - Subpopulation Inventory'!$D196/'2 - Subpopulation Inventory'!$E196),""))</f>
      </c>
    </row>
    <row r="194" spans="1:13" ht="12.75">
      <c r="A194" s="69">
        <f>IF('2 - Subpopulation Inventory'!A197&lt;&gt;"",'2 - Subpopulation Inventory'!A197,"")</f>
      </c>
      <c r="B194" s="148">
        <f>IF('2 - Subpopulation Inventory'!B197&lt;&gt;"",'2 - Subpopulation Inventory'!B197,"")</f>
      </c>
      <c r="C194" s="70">
        <f>IF('2 - Subpopulation Inventory'!C197&lt;&gt;"",'2 - Subpopulation Inventory'!C197,"")</f>
      </c>
      <c r="D194" s="70">
        <f>IF('2 - Subpopulation Inventory'!D197&lt;&gt;"",'2 - Subpopulation Inventory'!D197,"")</f>
      </c>
      <c r="E194" s="71">
        <f>IF('2 - Subpopulation Inventory'!E197&lt;&gt;"",'2 - Subpopulation Inventory'!E197,"")</f>
      </c>
      <c r="F194" s="76"/>
      <c r="G194" s="73">
        <f>(IF('2 - Subpopulation Inventory'!G197&lt;&gt;"",('2 - Subpopulation Inventory'!G197)*('2 - Subpopulation Inventory'!$D197/'2 - Subpopulation Inventory'!$E197),""))</f>
      </c>
      <c r="H194" s="74">
        <f>(IF('2 - Subpopulation Inventory'!H197&lt;&gt;"",('2 - Subpopulation Inventory'!H197)*('2 - Subpopulation Inventory'!$D197/'2 - Subpopulation Inventory'!$E197),""))</f>
      </c>
      <c r="I194" s="74">
        <f>(IF('2 - Subpopulation Inventory'!I197&lt;&gt;"",('2 - Subpopulation Inventory'!I197)*('2 - Subpopulation Inventory'!$D197/'2 - Subpopulation Inventory'!$E197),""))</f>
      </c>
      <c r="J194" s="74">
        <f>(IF('2 - Subpopulation Inventory'!J197&lt;&gt;"",('2 - Subpopulation Inventory'!J197)*('2 - Subpopulation Inventory'!$D197/'2 - Subpopulation Inventory'!$E197),""))</f>
      </c>
      <c r="K194" s="74">
        <f>(IF('2 - Subpopulation Inventory'!K197&lt;&gt;"",('2 - Subpopulation Inventory'!K197)*('2 - Subpopulation Inventory'!$D197/'2 - Subpopulation Inventory'!$E197),""))</f>
      </c>
      <c r="L194" s="74">
        <f>(IF('2 - Subpopulation Inventory'!L197&lt;&gt;"",('2 - Subpopulation Inventory'!L197)*('2 - Subpopulation Inventory'!$D197/'2 - Subpopulation Inventory'!$E197),""))</f>
      </c>
      <c r="M194" s="75">
        <f>(IF('2 - Subpopulation Inventory'!M197&lt;&gt;"",('2 - Subpopulation Inventory'!M197)*('2 - Subpopulation Inventory'!$D197/'2 - Subpopulation Inventory'!$E197),""))</f>
      </c>
    </row>
    <row r="195" spans="1:13" ht="12.75">
      <c r="A195" s="69">
        <f>IF('2 - Subpopulation Inventory'!A198&lt;&gt;"",'2 - Subpopulation Inventory'!A198,"")</f>
      </c>
      <c r="B195" s="148">
        <f>IF('2 - Subpopulation Inventory'!B198&lt;&gt;"",'2 - Subpopulation Inventory'!B198,"")</f>
      </c>
      <c r="C195" s="70">
        <f>IF('2 - Subpopulation Inventory'!C198&lt;&gt;"",'2 - Subpopulation Inventory'!C198,"")</f>
      </c>
      <c r="D195" s="70">
        <f>IF('2 - Subpopulation Inventory'!D198&lt;&gt;"",'2 - Subpopulation Inventory'!D198,"")</f>
      </c>
      <c r="E195" s="71">
        <f>IF('2 - Subpopulation Inventory'!E198&lt;&gt;"",'2 - Subpopulation Inventory'!E198,"")</f>
      </c>
      <c r="F195" s="76"/>
      <c r="G195" s="73">
        <f>(IF('2 - Subpopulation Inventory'!G198&lt;&gt;"",('2 - Subpopulation Inventory'!G198)*('2 - Subpopulation Inventory'!$D198/'2 - Subpopulation Inventory'!$E198),""))</f>
      </c>
      <c r="H195" s="74">
        <f>(IF('2 - Subpopulation Inventory'!H198&lt;&gt;"",('2 - Subpopulation Inventory'!H198)*('2 - Subpopulation Inventory'!$D198/'2 - Subpopulation Inventory'!$E198),""))</f>
      </c>
      <c r="I195" s="74">
        <f>(IF('2 - Subpopulation Inventory'!I198&lt;&gt;"",('2 - Subpopulation Inventory'!I198)*('2 - Subpopulation Inventory'!$D198/'2 - Subpopulation Inventory'!$E198),""))</f>
      </c>
      <c r="J195" s="74">
        <f>(IF('2 - Subpopulation Inventory'!J198&lt;&gt;"",('2 - Subpopulation Inventory'!J198)*('2 - Subpopulation Inventory'!$D198/'2 - Subpopulation Inventory'!$E198),""))</f>
      </c>
      <c r="K195" s="74">
        <f>(IF('2 - Subpopulation Inventory'!K198&lt;&gt;"",('2 - Subpopulation Inventory'!K198)*('2 - Subpopulation Inventory'!$D198/'2 - Subpopulation Inventory'!$E198),""))</f>
      </c>
      <c r="L195" s="74">
        <f>(IF('2 - Subpopulation Inventory'!L198&lt;&gt;"",('2 - Subpopulation Inventory'!L198)*('2 - Subpopulation Inventory'!$D198/'2 - Subpopulation Inventory'!$E198),""))</f>
      </c>
      <c r="M195" s="75">
        <f>(IF('2 - Subpopulation Inventory'!M198&lt;&gt;"",('2 - Subpopulation Inventory'!M198)*('2 - Subpopulation Inventory'!$D198/'2 - Subpopulation Inventory'!$E198),""))</f>
      </c>
    </row>
    <row r="196" spans="1:13" ht="12.75">
      <c r="A196" s="69">
        <f>IF('2 - Subpopulation Inventory'!A199&lt;&gt;"",'2 - Subpopulation Inventory'!A199,"")</f>
      </c>
      <c r="B196" s="148">
        <f>IF('2 - Subpopulation Inventory'!B199&lt;&gt;"",'2 - Subpopulation Inventory'!B199,"")</f>
      </c>
      <c r="C196" s="70">
        <f>IF('2 - Subpopulation Inventory'!C199&lt;&gt;"",'2 - Subpopulation Inventory'!C199,"")</f>
      </c>
      <c r="D196" s="70">
        <f>IF('2 - Subpopulation Inventory'!D199&lt;&gt;"",'2 - Subpopulation Inventory'!D199,"")</f>
      </c>
      <c r="E196" s="71">
        <f>IF('2 - Subpopulation Inventory'!E199&lt;&gt;"",'2 - Subpopulation Inventory'!E199,"")</f>
      </c>
      <c r="F196" s="76"/>
      <c r="G196" s="73">
        <f>(IF('2 - Subpopulation Inventory'!G199&lt;&gt;"",('2 - Subpopulation Inventory'!G199)*('2 - Subpopulation Inventory'!$D199/'2 - Subpopulation Inventory'!$E199),""))</f>
      </c>
      <c r="H196" s="74">
        <f>(IF('2 - Subpopulation Inventory'!H199&lt;&gt;"",('2 - Subpopulation Inventory'!H199)*('2 - Subpopulation Inventory'!$D199/'2 - Subpopulation Inventory'!$E199),""))</f>
      </c>
      <c r="I196" s="74">
        <f>(IF('2 - Subpopulation Inventory'!I199&lt;&gt;"",('2 - Subpopulation Inventory'!I199)*('2 - Subpopulation Inventory'!$D199/'2 - Subpopulation Inventory'!$E199),""))</f>
      </c>
      <c r="J196" s="74">
        <f>(IF('2 - Subpopulation Inventory'!J199&lt;&gt;"",('2 - Subpopulation Inventory'!J199)*('2 - Subpopulation Inventory'!$D199/'2 - Subpopulation Inventory'!$E199),""))</f>
      </c>
      <c r="K196" s="74">
        <f>(IF('2 - Subpopulation Inventory'!K199&lt;&gt;"",('2 - Subpopulation Inventory'!K199)*('2 - Subpopulation Inventory'!$D199/'2 - Subpopulation Inventory'!$E199),""))</f>
      </c>
      <c r="L196" s="74">
        <f>(IF('2 - Subpopulation Inventory'!L199&lt;&gt;"",('2 - Subpopulation Inventory'!L199)*('2 - Subpopulation Inventory'!$D199/'2 - Subpopulation Inventory'!$E199),""))</f>
      </c>
      <c r="M196" s="75">
        <f>(IF('2 - Subpopulation Inventory'!M199&lt;&gt;"",('2 - Subpopulation Inventory'!M199)*('2 - Subpopulation Inventory'!$D199/'2 - Subpopulation Inventory'!$E199),""))</f>
      </c>
    </row>
    <row r="197" spans="1:13" ht="12.75">
      <c r="A197" s="69">
        <f>IF('2 - Subpopulation Inventory'!A200&lt;&gt;"",'2 - Subpopulation Inventory'!A200,"")</f>
      </c>
      <c r="B197" s="148">
        <f>IF('2 - Subpopulation Inventory'!B200&lt;&gt;"",'2 - Subpopulation Inventory'!B200,"")</f>
      </c>
      <c r="C197" s="70">
        <f>IF('2 - Subpopulation Inventory'!C200&lt;&gt;"",'2 - Subpopulation Inventory'!C200,"")</f>
      </c>
      <c r="D197" s="70">
        <f>IF('2 - Subpopulation Inventory'!D200&lt;&gt;"",'2 - Subpopulation Inventory'!D200,"")</f>
      </c>
      <c r="E197" s="71">
        <f>IF('2 - Subpopulation Inventory'!E200&lt;&gt;"",'2 - Subpopulation Inventory'!E200,"")</f>
      </c>
      <c r="F197" s="76"/>
      <c r="G197" s="73">
        <f>(IF('2 - Subpopulation Inventory'!G200&lt;&gt;"",('2 - Subpopulation Inventory'!G200)*('2 - Subpopulation Inventory'!$D200/'2 - Subpopulation Inventory'!$E200),""))</f>
      </c>
      <c r="H197" s="74">
        <f>(IF('2 - Subpopulation Inventory'!H200&lt;&gt;"",('2 - Subpopulation Inventory'!H200)*('2 - Subpopulation Inventory'!$D200/'2 - Subpopulation Inventory'!$E200),""))</f>
      </c>
      <c r="I197" s="74">
        <f>(IF('2 - Subpopulation Inventory'!I200&lt;&gt;"",('2 - Subpopulation Inventory'!I200)*('2 - Subpopulation Inventory'!$D200/'2 - Subpopulation Inventory'!$E200),""))</f>
      </c>
      <c r="J197" s="74">
        <f>(IF('2 - Subpopulation Inventory'!J200&lt;&gt;"",('2 - Subpopulation Inventory'!J200)*('2 - Subpopulation Inventory'!$D200/'2 - Subpopulation Inventory'!$E200),""))</f>
      </c>
      <c r="K197" s="74">
        <f>(IF('2 - Subpopulation Inventory'!K200&lt;&gt;"",('2 - Subpopulation Inventory'!K200)*('2 - Subpopulation Inventory'!$D200/'2 - Subpopulation Inventory'!$E200),""))</f>
      </c>
      <c r="L197" s="74">
        <f>(IF('2 - Subpopulation Inventory'!L200&lt;&gt;"",('2 - Subpopulation Inventory'!L200)*('2 - Subpopulation Inventory'!$D200/'2 - Subpopulation Inventory'!$E200),""))</f>
      </c>
      <c r="M197" s="75">
        <f>(IF('2 - Subpopulation Inventory'!M200&lt;&gt;"",('2 - Subpopulation Inventory'!M200)*('2 - Subpopulation Inventory'!$D200/'2 - Subpopulation Inventory'!$E200),""))</f>
      </c>
    </row>
    <row r="198" spans="1:13" ht="12.75">
      <c r="A198" s="69">
        <f>IF('2 - Subpopulation Inventory'!A201&lt;&gt;"",'2 - Subpopulation Inventory'!A201,"")</f>
      </c>
      <c r="B198" s="148">
        <f>IF('2 - Subpopulation Inventory'!B201&lt;&gt;"",'2 - Subpopulation Inventory'!B201,"")</f>
      </c>
      <c r="C198" s="70">
        <f>IF('2 - Subpopulation Inventory'!C201&lt;&gt;"",'2 - Subpopulation Inventory'!C201,"")</f>
      </c>
      <c r="D198" s="70">
        <f>IF('2 - Subpopulation Inventory'!D201&lt;&gt;"",'2 - Subpopulation Inventory'!D201,"")</f>
      </c>
      <c r="E198" s="71">
        <f>IF('2 - Subpopulation Inventory'!E201&lt;&gt;"",'2 - Subpopulation Inventory'!E201,"")</f>
      </c>
      <c r="F198" s="76"/>
      <c r="G198" s="73">
        <f>(IF('2 - Subpopulation Inventory'!G201&lt;&gt;"",('2 - Subpopulation Inventory'!G201)*('2 - Subpopulation Inventory'!$D201/'2 - Subpopulation Inventory'!$E201),""))</f>
      </c>
      <c r="H198" s="74">
        <f>(IF('2 - Subpopulation Inventory'!H201&lt;&gt;"",('2 - Subpopulation Inventory'!H201)*('2 - Subpopulation Inventory'!$D201/'2 - Subpopulation Inventory'!$E201),""))</f>
      </c>
      <c r="I198" s="74">
        <f>(IF('2 - Subpopulation Inventory'!I201&lt;&gt;"",('2 - Subpopulation Inventory'!I201)*('2 - Subpopulation Inventory'!$D201/'2 - Subpopulation Inventory'!$E201),""))</f>
      </c>
      <c r="J198" s="74">
        <f>(IF('2 - Subpopulation Inventory'!J201&lt;&gt;"",('2 - Subpopulation Inventory'!J201)*('2 - Subpopulation Inventory'!$D201/'2 - Subpopulation Inventory'!$E201),""))</f>
      </c>
      <c r="K198" s="74">
        <f>(IF('2 - Subpopulation Inventory'!K201&lt;&gt;"",('2 - Subpopulation Inventory'!K201)*('2 - Subpopulation Inventory'!$D201/'2 - Subpopulation Inventory'!$E201),""))</f>
      </c>
      <c r="L198" s="74">
        <f>(IF('2 - Subpopulation Inventory'!L201&lt;&gt;"",('2 - Subpopulation Inventory'!L201)*('2 - Subpopulation Inventory'!$D201/'2 - Subpopulation Inventory'!$E201),""))</f>
      </c>
      <c r="M198" s="75">
        <f>(IF('2 - Subpopulation Inventory'!M201&lt;&gt;"",('2 - Subpopulation Inventory'!M201)*('2 - Subpopulation Inventory'!$D201/'2 - Subpopulation Inventory'!$E201),""))</f>
      </c>
    </row>
    <row r="199" spans="1:13" ht="12.75">
      <c r="A199" s="69">
        <f>IF('2 - Subpopulation Inventory'!A202&lt;&gt;"",'2 - Subpopulation Inventory'!A202,"")</f>
      </c>
      <c r="B199" s="148">
        <f>IF('2 - Subpopulation Inventory'!B202&lt;&gt;"",'2 - Subpopulation Inventory'!B202,"")</f>
      </c>
      <c r="C199" s="70">
        <f>IF('2 - Subpopulation Inventory'!C202&lt;&gt;"",'2 - Subpopulation Inventory'!C202,"")</f>
      </c>
      <c r="D199" s="70">
        <f>IF('2 - Subpopulation Inventory'!D202&lt;&gt;"",'2 - Subpopulation Inventory'!D202,"")</f>
      </c>
      <c r="E199" s="71">
        <f>IF('2 - Subpopulation Inventory'!E202&lt;&gt;"",'2 - Subpopulation Inventory'!E202,"")</f>
      </c>
      <c r="F199" s="76"/>
      <c r="G199" s="73">
        <f>(IF('2 - Subpopulation Inventory'!G202&lt;&gt;"",('2 - Subpopulation Inventory'!G202)*('2 - Subpopulation Inventory'!$D202/'2 - Subpopulation Inventory'!$E202),""))</f>
      </c>
      <c r="H199" s="74">
        <f>(IF('2 - Subpopulation Inventory'!H202&lt;&gt;"",('2 - Subpopulation Inventory'!H202)*('2 - Subpopulation Inventory'!$D202/'2 - Subpopulation Inventory'!$E202),""))</f>
      </c>
      <c r="I199" s="74">
        <f>(IF('2 - Subpopulation Inventory'!I202&lt;&gt;"",('2 - Subpopulation Inventory'!I202)*('2 - Subpopulation Inventory'!$D202/'2 - Subpopulation Inventory'!$E202),""))</f>
      </c>
      <c r="J199" s="74">
        <f>(IF('2 - Subpopulation Inventory'!J202&lt;&gt;"",('2 - Subpopulation Inventory'!J202)*('2 - Subpopulation Inventory'!$D202/'2 - Subpopulation Inventory'!$E202),""))</f>
      </c>
      <c r="K199" s="74">
        <f>(IF('2 - Subpopulation Inventory'!K202&lt;&gt;"",('2 - Subpopulation Inventory'!K202)*('2 - Subpopulation Inventory'!$D202/'2 - Subpopulation Inventory'!$E202),""))</f>
      </c>
      <c r="L199" s="74">
        <f>(IF('2 - Subpopulation Inventory'!L202&lt;&gt;"",('2 - Subpopulation Inventory'!L202)*('2 - Subpopulation Inventory'!$D202/'2 - Subpopulation Inventory'!$E202),""))</f>
      </c>
      <c r="M199" s="75">
        <f>(IF('2 - Subpopulation Inventory'!M202&lt;&gt;"",('2 - Subpopulation Inventory'!M202)*('2 - Subpopulation Inventory'!$D202/'2 - Subpopulation Inventory'!$E202),""))</f>
      </c>
    </row>
    <row r="200" spans="1:13" ht="12.75">
      <c r="A200" s="69">
        <f>IF('2 - Subpopulation Inventory'!A203&lt;&gt;"",'2 - Subpopulation Inventory'!A203,"")</f>
      </c>
      <c r="B200" s="148">
        <f>IF('2 - Subpopulation Inventory'!B203&lt;&gt;"",'2 - Subpopulation Inventory'!B203,"")</f>
      </c>
      <c r="C200" s="70">
        <f>IF('2 - Subpopulation Inventory'!C203&lt;&gt;"",'2 - Subpopulation Inventory'!C203,"")</f>
      </c>
      <c r="D200" s="70">
        <f>IF('2 - Subpopulation Inventory'!D203&lt;&gt;"",'2 - Subpopulation Inventory'!D203,"")</f>
      </c>
      <c r="E200" s="71">
        <f>IF('2 - Subpopulation Inventory'!E203&lt;&gt;"",'2 - Subpopulation Inventory'!E203,"")</f>
      </c>
      <c r="F200" s="76"/>
      <c r="G200" s="73">
        <f>(IF('2 - Subpopulation Inventory'!G203&lt;&gt;"",('2 - Subpopulation Inventory'!G203)*('2 - Subpopulation Inventory'!$D203/'2 - Subpopulation Inventory'!$E203),""))</f>
      </c>
      <c r="H200" s="74">
        <f>(IF('2 - Subpopulation Inventory'!H203&lt;&gt;"",('2 - Subpopulation Inventory'!H203)*('2 - Subpopulation Inventory'!$D203/'2 - Subpopulation Inventory'!$E203),""))</f>
      </c>
      <c r="I200" s="74">
        <f>(IF('2 - Subpopulation Inventory'!I203&lt;&gt;"",('2 - Subpopulation Inventory'!I203)*('2 - Subpopulation Inventory'!$D203/'2 - Subpopulation Inventory'!$E203),""))</f>
      </c>
      <c r="J200" s="74">
        <f>(IF('2 - Subpopulation Inventory'!J203&lt;&gt;"",('2 - Subpopulation Inventory'!J203)*('2 - Subpopulation Inventory'!$D203/'2 - Subpopulation Inventory'!$E203),""))</f>
      </c>
      <c r="K200" s="74">
        <f>(IF('2 - Subpopulation Inventory'!K203&lt;&gt;"",('2 - Subpopulation Inventory'!K203)*('2 - Subpopulation Inventory'!$D203/'2 - Subpopulation Inventory'!$E203),""))</f>
      </c>
      <c r="L200" s="74">
        <f>(IF('2 - Subpopulation Inventory'!L203&lt;&gt;"",('2 - Subpopulation Inventory'!L203)*('2 - Subpopulation Inventory'!$D203/'2 - Subpopulation Inventory'!$E203),""))</f>
      </c>
      <c r="M200" s="75">
        <f>(IF('2 - Subpopulation Inventory'!M203&lt;&gt;"",('2 - Subpopulation Inventory'!M203)*('2 - Subpopulation Inventory'!$D203/'2 - Subpopulation Inventory'!$E203),""))</f>
      </c>
    </row>
    <row r="201" spans="1:13" ht="12.75">
      <c r="A201" s="69">
        <f>IF('2 - Subpopulation Inventory'!A204&lt;&gt;"",'2 - Subpopulation Inventory'!A204,"")</f>
      </c>
      <c r="B201" s="148">
        <f>IF('2 - Subpopulation Inventory'!B204&lt;&gt;"",'2 - Subpopulation Inventory'!B204,"")</f>
      </c>
      <c r="C201" s="70">
        <f>IF('2 - Subpopulation Inventory'!C204&lt;&gt;"",'2 - Subpopulation Inventory'!C204,"")</f>
      </c>
      <c r="D201" s="70">
        <f>IF('2 - Subpopulation Inventory'!D204&lt;&gt;"",'2 - Subpopulation Inventory'!D204,"")</f>
      </c>
      <c r="E201" s="71">
        <f>IF('2 - Subpopulation Inventory'!E204&lt;&gt;"",'2 - Subpopulation Inventory'!E204,"")</f>
      </c>
      <c r="F201" s="76"/>
      <c r="G201" s="73">
        <f>(IF('2 - Subpopulation Inventory'!G204&lt;&gt;"",('2 - Subpopulation Inventory'!G204)*('2 - Subpopulation Inventory'!$D204/'2 - Subpopulation Inventory'!$E204),""))</f>
      </c>
      <c r="H201" s="74">
        <f>(IF('2 - Subpopulation Inventory'!H204&lt;&gt;"",('2 - Subpopulation Inventory'!H204)*('2 - Subpopulation Inventory'!$D204/'2 - Subpopulation Inventory'!$E204),""))</f>
      </c>
      <c r="I201" s="74">
        <f>(IF('2 - Subpopulation Inventory'!I204&lt;&gt;"",('2 - Subpopulation Inventory'!I204)*('2 - Subpopulation Inventory'!$D204/'2 - Subpopulation Inventory'!$E204),""))</f>
      </c>
      <c r="J201" s="74">
        <f>(IF('2 - Subpopulation Inventory'!J204&lt;&gt;"",('2 - Subpopulation Inventory'!J204)*('2 - Subpopulation Inventory'!$D204/'2 - Subpopulation Inventory'!$E204),""))</f>
      </c>
      <c r="K201" s="74">
        <f>(IF('2 - Subpopulation Inventory'!K204&lt;&gt;"",('2 - Subpopulation Inventory'!K204)*('2 - Subpopulation Inventory'!$D204/'2 - Subpopulation Inventory'!$E204),""))</f>
      </c>
      <c r="L201" s="74">
        <f>(IF('2 - Subpopulation Inventory'!L204&lt;&gt;"",('2 - Subpopulation Inventory'!L204)*('2 - Subpopulation Inventory'!$D204/'2 - Subpopulation Inventory'!$E204),""))</f>
      </c>
      <c r="M201" s="75">
        <f>(IF('2 - Subpopulation Inventory'!M204&lt;&gt;"",('2 - Subpopulation Inventory'!M204)*('2 - Subpopulation Inventory'!$D204/'2 - Subpopulation Inventory'!$E204),""))</f>
      </c>
    </row>
    <row r="202" spans="1:13" ht="12.75">
      <c r="A202" s="69">
        <f>IF('2 - Subpopulation Inventory'!A205&lt;&gt;"",'2 - Subpopulation Inventory'!A205,"")</f>
      </c>
      <c r="B202" s="148">
        <f>IF('2 - Subpopulation Inventory'!B205&lt;&gt;"",'2 - Subpopulation Inventory'!B205,"")</f>
      </c>
      <c r="C202" s="70">
        <f>IF('2 - Subpopulation Inventory'!C205&lt;&gt;"",'2 - Subpopulation Inventory'!C205,"")</f>
      </c>
      <c r="D202" s="70">
        <f>IF('2 - Subpopulation Inventory'!D205&lt;&gt;"",'2 - Subpopulation Inventory'!D205,"")</f>
      </c>
      <c r="E202" s="71">
        <f>IF('2 - Subpopulation Inventory'!E205&lt;&gt;"",'2 - Subpopulation Inventory'!E205,"")</f>
      </c>
      <c r="F202" s="76"/>
      <c r="G202" s="73">
        <f>(IF('2 - Subpopulation Inventory'!G205&lt;&gt;"",('2 - Subpopulation Inventory'!G205)*('2 - Subpopulation Inventory'!$D205/'2 - Subpopulation Inventory'!$E205),""))</f>
      </c>
      <c r="H202" s="74">
        <f>(IF('2 - Subpopulation Inventory'!H205&lt;&gt;"",('2 - Subpopulation Inventory'!H205)*('2 - Subpopulation Inventory'!$D205/'2 - Subpopulation Inventory'!$E205),""))</f>
      </c>
      <c r="I202" s="74">
        <f>(IF('2 - Subpopulation Inventory'!I205&lt;&gt;"",('2 - Subpopulation Inventory'!I205)*('2 - Subpopulation Inventory'!$D205/'2 - Subpopulation Inventory'!$E205),""))</f>
      </c>
      <c r="J202" s="74">
        <f>(IF('2 - Subpopulation Inventory'!J205&lt;&gt;"",('2 - Subpopulation Inventory'!J205)*('2 - Subpopulation Inventory'!$D205/'2 - Subpopulation Inventory'!$E205),""))</f>
      </c>
      <c r="K202" s="74">
        <f>(IF('2 - Subpopulation Inventory'!K205&lt;&gt;"",('2 - Subpopulation Inventory'!K205)*('2 - Subpopulation Inventory'!$D205/'2 - Subpopulation Inventory'!$E205),""))</f>
      </c>
      <c r="L202" s="74">
        <f>(IF('2 - Subpopulation Inventory'!L205&lt;&gt;"",('2 - Subpopulation Inventory'!L205)*('2 - Subpopulation Inventory'!$D205/'2 - Subpopulation Inventory'!$E205),""))</f>
      </c>
      <c r="M202" s="75">
        <f>(IF('2 - Subpopulation Inventory'!M205&lt;&gt;"",('2 - Subpopulation Inventory'!M205)*('2 - Subpopulation Inventory'!$D205/'2 - Subpopulation Inventory'!$E205),""))</f>
      </c>
    </row>
    <row r="203" spans="1:13" ht="12.75">
      <c r="A203" s="69">
        <f>IF('2 - Subpopulation Inventory'!A206&lt;&gt;"",'2 - Subpopulation Inventory'!A206,"")</f>
      </c>
      <c r="B203" s="148">
        <f>IF('2 - Subpopulation Inventory'!B206&lt;&gt;"",'2 - Subpopulation Inventory'!B206,"")</f>
      </c>
      <c r="C203" s="70">
        <f>IF('2 - Subpopulation Inventory'!C206&lt;&gt;"",'2 - Subpopulation Inventory'!C206,"")</f>
      </c>
      <c r="D203" s="70">
        <f>IF('2 - Subpopulation Inventory'!D206&lt;&gt;"",'2 - Subpopulation Inventory'!D206,"")</f>
      </c>
      <c r="E203" s="71">
        <f>IF('2 - Subpopulation Inventory'!E206&lt;&gt;"",'2 - Subpopulation Inventory'!E206,"")</f>
      </c>
      <c r="F203" s="76"/>
      <c r="G203" s="73">
        <f>(IF('2 - Subpopulation Inventory'!G206&lt;&gt;"",('2 - Subpopulation Inventory'!G206)*('2 - Subpopulation Inventory'!$D206/'2 - Subpopulation Inventory'!$E206),""))</f>
      </c>
      <c r="H203" s="74">
        <f>(IF('2 - Subpopulation Inventory'!H206&lt;&gt;"",('2 - Subpopulation Inventory'!H206)*('2 - Subpopulation Inventory'!$D206/'2 - Subpopulation Inventory'!$E206),""))</f>
      </c>
      <c r="I203" s="74">
        <f>(IF('2 - Subpopulation Inventory'!I206&lt;&gt;"",('2 - Subpopulation Inventory'!I206)*('2 - Subpopulation Inventory'!$D206/'2 - Subpopulation Inventory'!$E206),""))</f>
      </c>
      <c r="J203" s="74">
        <f>(IF('2 - Subpopulation Inventory'!J206&lt;&gt;"",('2 - Subpopulation Inventory'!J206)*('2 - Subpopulation Inventory'!$D206/'2 - Subpopulation Inventory'!$E206),""))</f>
      </c>
      <c r="K203" s="74">
        <f>(IF('2 - Subpopulation Inventory'!K206&lt;&gt;"",('2 - Subpopulation Inventory'!K206)*('2 - Subpopulation Inventory'!$D206/'2 - Subpopulation Inventory'!$E206),""))</f>
      </c>
      <c r="L203" s="74">
        <f>(IF('2 - Subpopulation Inventory'!L206&lt;&gt;"",('2 - Subpopulation Inventory'!L206)*('2 - Subpopulation Inventory'!$D206/'2 - Subpopulation Inventory'!$E206),""))</f>
      </c>
      <c r="M203" s="75">
        <f>(IF('2 - Subpopulation Inventory'!M206&lt;&gt;"",('2 - Subpopulation Inventory'!M206)*('2 - Subpopulation Inventory'!$D206/'2 - Subpopulation Inventory'!$E206),""))</f>
      </c>
    </row>
    <row r="204" spans="1:13" ht="12.75">
      <c r="A204" s="69">
        <f>IF('2 - Subpopulation Inventory'!A207&lt;&gt;"",'2 - Subpopulation Inventory'!A207,"")</f>
      </c>
      <c r="B204" s="148">
        <f>IF('2 - Subpopulation Inventory'!B207&lt;&gt;"",'2 - Subpopulation Inventory'!B207,"")</f>
      </c>
      <c r="C204" s="70">
        <f>IF('2 - Subpopulation Inventory'!C207&lt;&gt;"",'2 - Subpopulation Inventory'!C207,"")</f>
      </c>
      <c r="D204" s="70">
        <f>IF('2 - Subpopulation Inventory'!D207&lt;&gt;"",'2 - Subpopulation Inventory'!D207,"")</f>
      </c>
      <c r="E204" s="71">
        <f>IF('2 - Subpopulation Inventory'!E207&lt;&gt;"",'2 - Subpopulation Inventory'!E207,"")</f>
      </c>
      <c r="F204" s="76"/>
      <c r="G204" s="73">
        <f>(IF('2 - Subpopulation Inventory'!G207&lt;&gt;"",('2 - Subpopulation Inventory'!G207)*('2 - Subpopulation Inventory'!$D207/'2 - Subpopulation Inventory'!$E207),""))</f>
      </c>
      <c r="H204" s="74">
        <f>(IF('2 - Subpopulation Inventory'!H207&lt;&gt;"",('2 - Subpopulation Inventory'!H207)*('2 - Subpopulation Inventory'!$D207/'2 - Subpopulation Inventory'!$E207),""))</f>
      </c>
      <c r="I204" s="74">
        <f>(IF('2 - Subpopulation Inventory'!I207&lt;&gt;"",('2 - Subpopulation Inventory'!I207)*('2 - Subpopulation Inventory'!$D207/'2 - Subpopulation Inventory'!$E207),""))</f>
      </c>
      <c r="J204" s="74">
        <f>(IF('2 - Subpopulation Inventory'!J207&lt;&gt;"",('2 - Subpopulation Inventory'!J207)*('2 - Subpopulation Inventory'!$D207/'2 - Subpopulation Inventory'!$E207),""))</f>
      </c>
      <c r="K204" s="74">
        <f>(IF('2 - Subpopulation Inventory'!K207&lt;&gt;"",('2 - Subpopulation Inventory'!K207)*('2 - Subpopulation Inventory'!$D207/'2 - Subpopulation Inventory'!$E207),""))</f>
      </c>
      <c r="L204" s="74">
        <f>(IF('2 - Subpopulation Inventory'!L207&lt;&gt;"",('2 - Subpopulation Inventory'!L207)*('2 - Subpopulation Inventory'!$D207/'2 - Subpopulation Inventory'!$E207),""))</f>
      </c>
      <c r="M204" s="75">
        <f>(IF('2 - Subpopulation Inventory'!M207&lt;&gt;"",('2 - Subpopulation Inventory'!M207)*('2 - Subpopulation Inventory'!$D207/'2 - Subpopulation Inventory'!$E207),""))</f>
      </c>
    </row>
    <row r="205" spans="1:13" ht="12.75">
      <c r="A205" s="69">
        <f>IF('2 - Subpopulation Inventory'!A208&lt;&gt;"",'2 - Subpopulation Inventory'!A208,"")</f>
      </c>
      <c r="B205" s="148">
        <f>IF('2 - Subpopulation Inventory'!B208&lt;&gt;"",'2 - Subpopulation Inventory'!B208,"")</f>
      </c>
      <c r="C205" s="70">
        <f>IF('2 - Subpopulation Inventory'!C208&lt;&gt;"",'2 - Subpopulation Inventory'!C208,"")</f>
      </c>
      <c r="D205" s="70">
        <f>IF('2 - Subpopulation Inventory'!D208&lt;&gt;"",'2 - Subpopulation Inventory'!D208,"")</f>
      </c>
      <c r="E205" s="71">
        <f>IF('2 - Subpopulation Inventory'!E208&lt;&gt;"",'2 - Subpopulation Inventory'!E208,"")</f>
      </c>
      <c r="F205" s="76"/>
      <c r="G205" s="73">
        <f>(IF('2 - Subpopulation Inventory'!G208&lt;&gt;"",('2 - Subpopulation Inventory'!G208)*('2 - Subpopulation Inventory'!$D208/'2 - Subpopulation Inventory'!$E208),""))</f>
      </c>
      <c r="H205" s="74">
        <f>(IF('2 - Subpopulation Inventory'!H208&lt;&gt;"",('2 - Subpopulation Inventory'!H208)*('2 - Subpopulation Inventory'!$D208/'2 - Subpopulation Inventory'!$E208),""))</f>
      </c>
      <c r="I205" s="74">
        <f>(IF('2 - Subpopulation Inventory'!I208&lt;&gt;"",('2 - Subpopulation Inventory'!I208)*('2 - Subpopulation Inventory'!$D208/'2 - Subpopulation Inventory'!$E208),""))</f>
      </c>
      <c r="J205" s="74">
        <f>(IF('2 - Subpopulation Inventory'!J208&lt;&gt;"",('2 - Subpopulation Inventory'!J208)*('2 - Subpopulation Inventory'!$D208/'2 - Subpopulation Inventory'!$E208),""))</f>
      </c>
      <c r="K205" s="74">
        <f>(IF('2 - Subpopulation Inventory'!K208&lt;&gt;"",('2 - Subpopulation Inventory'!K208)*('2 - Subpopulation Inventory'!$D208/'2 - Subpopulation Inventory'!$E208),""))</f>
      </c>
      <c r="L205" s="74">
        <f>(IF('2 - Subpopulation Inventory'!L208&lt;&gt;"",('2 - Subpopulation Inventory'!L208)*('2 - Subpopulation Inventory'!$D208/'2 - Subpopulation Inventory'!$E208),""))</f>
      </c>
      <c r="M205" s="75">
        <f>(IF('2 - Subpopulation Inventory'!M208&lt;&gt;"",('2 - Subpopulation Inventory'!M208)*('2 - Subpopulation Inventory'!$D208/'2 - Subpopulation Inventory'!$E208),""))</f>
      </c>
    </row>
    <row r="206" spans="1:13" ht="12.75">
      <c r="A206" s="69">
        <f>IF('2 - Subpopulation Inventory'!A209&lt;&gt;"",'2 - Subpopulation Inventory'!A209,"")</f>
      </c>
      <c r="B206" s="148">
        <f>IF('2 - Subpopulation Inventory'!B209&lt;&gt;"",'2 - Subpopulation Inventory'!B209,"")</f>
      </c>
      <c r="C206" s="70">
        <f>IF('2 - Subpopulation Inventory'!C209&lt;&gt;"",'2 - Subpopulation Inventory'!C209,"")</f>
      </c>
      <c r="D206" s="70">
        <f>IF('2 - Subpopulation Inventory'!D209&lt;&gt;"",'2 - Subpopulation Inventory'!D209,"")</f>
      </c>
      <c r="E206" s="71">
        <f>IF('2 - Subpopulation Inventory'!E209&lt;&gt;"",'2 - Subpopulation Inventory'!E209,"")</f>
      </c>
      <c r="F206" s="76"/>
      <c r="G206" s="73">
        <f>(IF('2 - Subpopulation Inventory'!G209&lt;&gt;"",('2 - Subpopulation Inventory'!G209)*('2 - Subpopulation Inventory'!$D209/'2 - Subpopulation Inventory'!$E209),""))</f>
      </c>
      <c r="H206" s="74">
        <f>(IF('2 - Subpopulation Inventory'!H209&lt;&gt;"",('2 - Subpopulation Inventory'!H209)*('2 - Subpopulation Inventory'!$D209/'2 - Subpopulation Inventory'!$E209),""))</f>
      </c>
      <c r="I206" s="74">
        <f>(IF('2 - Subpopulation Inventory'!I209&lt;&gt;"",('2 - Subpopulation Inventory'!I209)*('2 - Subpopulation Inventory'!$D209/'2 - Subpopulation Inventory'!$E209),""))</f>
      </c>
      <c r="J206" s="74">
        <f>(IF('2 - Subpopulation Inventory'!J209&lt;&gt;"",('2 - Subpopulation Inventory'!J209)*('2 - Subpopulation Inventory'!$D209/'2 - Subpopulation Inventory'!$E209),""))</f>
      </c>
      <c r="K206" s="74">
        <f>(IF('2 - Subpopulation Inventory'!K209&lt;&gt;"",('2 - Subpopulation Inventory'!K209)*('2 - Subpopulation Inventory'!$D209/'2 - Subpopulation Inventory'!$E209),""))</f>
      </c>
      <c r="L206" s="74">
        <f>(IF('2 - Subpopulation Inventory'!L209&lt;&gt;"",('2 - Subpopulation Inventory'!L209)*('2 - Subpopulation Inventory'!$D209/'2 - Subpopulation Inventory'!$E209),""))</f>
      </c>
      <c r="M206" s="75">
        <f>(IF('2 - Subpopulation Inventory'!M209&lt;&gt;"",('2 - Subpopulation Inventory'!M209)*('2 - Subpopulation Inventory'!$D209/'2 - Subpopulation Inventory'!$E209),""))</f>
      </c>
    </row>
    <row r="207" spans="1:13" ht="12.75">
      <c r="A207" s="69">
        <f>IF('2 - Subpopulation Inventory'!A210&lt;&gt;"",'2 - Subpopulation Inventory'!A210,"")</f>
      </c>
      <c r="B207" s="148">
        <f>IF('2 - Subpopulation Inventory'!B210&lt;&gt;"",'2 - Subpopulation Inventory'!B210,"")</f>
      </c>
      <c r="C207" s="70">
        <f>IF('2 - Subpopulation Inventory'!C210&lt;&gt;"",'2 - Subpopulation Inventory'!C210,"")</f>
      </c>
      <c r="D207" s="70">
        <f>IF('2 - Subpopulation Inventory'!D210&lt;&gt;"",'2 - Subpopulation Inventory'!D210,"")</f>
      </c>
      <c r="E207" s="71">
        <f>IF('2 - Subpopulation Inventory'!E210&lt;&gt;"",'2 - Subpopulation Inventory'!E210,"")</f>
      </c>
      <c r="F207" s="76"/>
      <c r="G207" s="73">
        <f>(IF('2 - Subpopulation Inventory'!G210&lt;&gt;"",('2 - Subpopulation Inventory'!G210)*('2 - Subpopulation Inventory'!$D210/'2 - Subpopulation Inventory'!$E210),""))</f>
      </c>
      <c r="H207" s="74">
        <f>(IF('2 - Subpopulation Inventory'!H210&lt;&gt;"",('2 - Subpopulation Inventory'!H210)*('2 - Subpopulation Inventory'!$D210/'2 - Subpopulation Inventory'!$E210),""))</f>
      </c>
      <c r="I207" s="74">
        <f>(IF('2 - Subpopulation Inventory'!I210&lt;&gt;"",('2 - Subpopulation Inventory'!I210)*('2 - Subpopulation Inventory'!$D210/'2 - Subpopulation Inventory'!$E210),""))</f>
      </c>
      <c r="J207" s="74">
        <f>(IF('2 - Subpopulation Inventory'!J210&lt;&gt;"",('2 - Subpopulation Inventory'!J210)*('2 - Subpopulation Inventory'!$D210/'2 - Subpopulation Inventory'!$E210),""))</f>
      </c>
      <c r="K207" s="74">
        <f>(IF('2 - Subpopulation Inventory'!K210&lt;&gt;"",('2 - Subpopulation Inventory'!K210)*('2 - Subpopulation Inventory'!$D210/'2 - Subpopulation Inventory'!$E210),""))</f>
      </c>
      <c r="L207" s="74">
        <f>(IF('2 - Subpopulation Inventory'!L210&lt;&gt;"",('2 - Subpopulation Inventory'!L210)*('2 - Subpopulation Inventory'!$D210/'2 - Subpopulation Inventory'!$E210),""))</f>
      </c>
      <c r="M207" s="75">
        <f>(IF('2 - Subpopulation Inventory'!M210&lt;&gt;"",('2 - Subpopulation Inventory'!M210)*('2 - Subpopulation Inventory'!$D210/'2 - Subpopulation Inventory'!$E210),""))</f>
      </c>
    </row>
    <row r="208" spans="1:13" ht="12.75">
      <c r="A208" s="69">
        <f>IF('2 - Subpopulation Inventory'!A211&lt;&gt;"",'2 - Subpopulation Inventory'!A211,"")</f>
      </c>
      <c r="B208" s="148">
        <f>IF('2 - Subpopulation Inventory'!B211&lt;&gt;"",'2 - Subpopulation Inventory'!B211,"")</f>
      </c>
      <c r="C208" s="70">
        <f>IF('2 - Subpopulation Inventory'!C211&lt;&gt;"",'2 - Subpopulation Inventory'!C211,"")</f>
      </c>
      <c r="D208" s="70">
        <f>IF('2 - Subpopulation Inventory'!D211&lt;&gt;"",'2 - Subpopulation Inventory'!D211,"")</f>
      </c>
      <c r="E208" s="71">
        <f>IF('2 - Subpopulation Inventory'!E211&lt;&gt;"",'2 - Subpopulation Inventory'!E211,"")</f>
      </c>
      <c r="F208" s="76"/>
      <c r="G208" s="73">
        <f>(IF('2 - Subpopulation Inventory'!G211&lt;&gt;"",('2 - Subpopulation Inventory'!G211)*('2 - Subpopulation Inventory'!$D211/'2 - Subpopulation Inventory'!$E211),""))</f>
      </c>
      <c r="H208" s="74">
        <f>(IF('2 - Subpopulation Inventory'!H211&lt;&gt;"",('2 - Subpopulation Inventory'!H211)*('2 - Subpopulation Inventory'!$D211/'2 - Subpopulation Inventory'!$E211),""))</f>
      </c>
      <c r="I208" s="74">
        <f>(IF('2 - Subpopulation Inventory'!I211&lt;&gt;"",('2 - Subpopulation Inventory'!I211)*('2 - Subpopulation Inventory'!$D211/'2 - Subpopulation Inventory'!$E211),""))</f>
      </c>
      <c r="J208" s="74">
        <f>(IF('2 - Subpopulation Inventory'!J211&lt;&gt;"",('2 - Subpopulation Inventory'!J211)*('2 - Subpopulation Inventory'!$D211/'2 - Subpopulation Inventory'!$E211),""))</f>
      </c>
      <c r="K208" s="74">
        <f>(IF('2 - Subpopulation Inventory'!K211&lt;&gt;"",('2 - Subpopulation Inventory'!K211)*('2 - Subpopulation Inventory'!$D211/'2 - Subpopulation Inventory'!$E211),""))</f>
      </c>
      <c r="L208" s="74">
        <f>(IF('2 - Subpopulation Inventory'!L211&lt;&gt;"",('2 - Subpopulation Inventory'!L211)*('2 - Subpopulation Inventory'!$D211/'2 - Subpopulation Inventory'!$E211),""))</f>
      </c>
      <c r="M208" s="75">
        <f>(IF('2 - Subpopulation Inventory'!M211&lt;&gt;"",('2 - Subpopulation Inventory'!M211)*('2 - Subpopulation Inventory'!$D211/'2 - Subpopulation Inventory'!$E211),""))</f>
      </c>
    </row>
    <row r="209" spans="1:13" ht="12.75">
      <c r="A209" s="69">
        <f>IF('2 - Subpopulation Inventory'!A212&lt;&gt;"",'2 - Subpopulation Inventory'!A212,"")</f>
      </c>
      <c r="B209" s="148">
        <f>IF('2 - Subpopulation Inventory'!B212&lt;&gt;"",'2 - Subpopulation Inventory'!B212,"")</f>
      </c>
      <c r="C209" s="70">
        <f>IF('2 - Subpopulation Inventory'!C212&lt;&gt;"",'2 - Subpopulation Inventory'!C212,"")</f>
      </c>
      <c r="D209" s="70">
        <f>IF('2 - Subpopulation Inventory'!D212&lt;&gt;"",'2 - Subpopulation Inventory'!D212,"")</f>
      </c>
      <c r="E209" s="71">
        <f>IF('2 - Subpopulation Inventory'!E212&lt;&gt;"",'2 - Subpopulation Inventory'!E212,"")</f>
      </c>
      <c r="F209" s="76"/>
      <c r="G209" s="73">
        <f>(IF('2 - Subpopulation Inventory'!G212&lt;&gt;"",('2 - Subpopulation Inventory'!G212)*('2 - Subpopulation Inventory'!$D212/'2 - Subpopulation Inventory'!$E212),""))</f>
      </c>
      <c r="H209" s="74">
        <f>(IF('2 - Subpopulation Inventory'!H212&lt;&gt;"",('2 - Subpopulation Inventory'!H212)*('2 - Subpopulation Inventory'!$D212/'2 - Subpopulation Inventory'!$E212),""))</f>
      </c>
      <c r="I209" s="74">
        <f>(IF('2 - Subpopulation Inventory'!I212&lt;&gt;"",('2 - Subpopulation Inventory'!I212)*('2 - Subpopulation Inventory'!$D212/'2 - Subpopulation Inventory'!$E212),""))</f>
      </c>
      <c r="J209" s="74">
        <f>(IF('2 - Subpopulation Inventory'!J212&lt;&gt;"",('2 - Subpopulation Inventory'!J212)*('2 - Subpopulation Inventory'!$D212/'2 - Subpopulation Inventory'!$E212),""))</f>
      </c>
      <c r="K209" s="74">
        <f>(IF('2 - Subpopulation Inventory'!K212&lt;&gt;"",('2 - Subpopulation Inventory'!K212)*('2 - Subpopulation Inventory'!$D212/'2 - Subpopulation Inventory'!$E212),""))</f>
      </c>
      <c r="L209" s="74">
        <f>(IF('2 - Subpopulation Inventory'!L212&lt;&gt;"",('2 - Subpopulation Inventory'!L212)*('2 - Subpopulation Inventory'!$D212/'2 - Subpopulation Inventory'!$E212),""))</f>
      </c>
      <c r="M209" s="75">
        <f>(IF('2 - Subpopulation Inventory'!M212&lt;&gt;"",('2 - Subpopulation Inventory'!M212)*('2 - Subpopulation Inventory'!$D212/'2 - Subpopulation Inventory'!$E212),""))</f>
      </c>
    </row>
    <row r="210" spans="1:13" ht="12.75">
      <c r="A210" s="69">
        <f>IF('2 - Subpopulation Inventory'!A213&lt;&gt;"",'2 - Subpopulation Inventory'!A213,"")</f>
      </c>
      <c r="B210" s="148">
        <f>IF('2 - Subpopulation Inventory'!B213&lt;&gt;"",'2 - Subpopulation Inventory'!B213,"")</f>
      </c>
      <c r="C210" s="70">
        <f>IF('2 - Subpopulation Inventory'!C213&lt;&gt;"",'2 - Subpopulation Inventory'!C213,"")</f>
      </c>
      <c r="D210" s="70">
        <f>IF('2 - Subpopulation Inventory'!D213&lt;&gt;"",'2 - Subpopulation Inventory'!D213,"")</f>
      </c>
      <c r="E210" s="71">
        <f>IF('2 - Subpopulation Inventory'!E213&lt;&gt;"",'2 - Subpopulation Inventory'!E213,"")</f>
      </c>
      <c r="F210" s="76"/>
      <c r="G210" s="73">
        <f>(IF('2 - Subpopulation Inventory'!G213&lt;&gt;"",('2 - Subpopulation Inventory'!G213)*('2 - Subpopulation Inventory'!$D213/'2 - Subpopulation Inventory'!$E213),""))</f>
      </c>
      <c r="H210" s="74">
        <f>(IF('2 - Subpopulation Inventory'!H213&lt;&gt;"",('2 - Subpopulation Inventory'!H213)*('2 - Subpopulation Inventory'!$D213/'2 - Subpopulation Inventory'!$E213),""))</f>
      </c>
      <c r="I210" s="74">
        <f>(IF('2 - Subpopulation Inventory'!I213&lt;&gt;"",('2 - Subpopulation Inventory'!I213)*('2 - Subpopulation Inventory'!$D213/'2 - Subpopulation Inventory'!$E213),""))</f>
      </c>
      <c r="J210" s="74">
        <f>(IF('2 - Subpopulation Inventory'!J213&lt;&gt;"",('2 - Subpopulation Inventory'!J213)*('2 - Subpopulation Inventory'!$D213/'2 - Subpopulation Inventory'!$E213),""))</f>
      </c>
      <c r="K210" s="74">
        <f>(IF('2 - Subpopulation Inventory'!K213&lt;&gt;"",('2 - Subpopulation Inventory'!K213)*('2 - Subpopulation Inventory'!$D213/'2 - Subpopulation Inventory'!$E213),""))</f>
      </c>
      <c r="L210" s="74">
        <f>(IF('2 - Subpopulation Inventory'!L213&lt;&gt;"",('2 - Subpopulation Inventory'!L213)*('2 - Subpopulation Inventory'!$D213/'2 - Subpopulation Inventory'!$E213),""))</f>
      </c>
      <c r="M210" s="75">
        <f>(IF('2 - Subpopulation Inventory'!M213&lt;&gt;"",('2 - Subpopulation Inventory'!M213)*('2 - Subpopulation Inventory'!$D213/'2 - Subpopulation Inventory'!$E213),""))</f>
      </c>
    </row>
    <row r="211" spans="1:13" ht="12.75">
      <c r="A211" s="69">
        <f>IF('2 - Subpopulation Inventory'!A214&lt;&gt;"",'2 - Subpopulation Inventory'!A214,"")</f>
      </c>
      <c r="B211" s="148">
        <f>IF('2 - Subpopulation Inventory'!B214&lt;&gt;"",'2 - Subpopulation Inventory'!B214,"")</f>
      </c>
      <c r="C211" s="70">
        <f>IF('2 - Subpopulation Inventory'!C214&lt;&gt;"",'2 - Subpopulation Inventory'!C214,"")</f>
      </c>
      <c r="D211" s="70">
        <f>IF('2 - Subpopulation Inventory'!D214&lt;&gt;"",'2 - Subpopulation Inventory'!D214,"")</f>
      </c>
      <c r="E211" s="71">
        <f>IF('2 - Subpopulation Inventory'!E214&lt;&gt;"",'2 - Subpopulation Inventory'!E214,"")</f>
      </c>
      <c r="F211" s="76"/>
      <c r="G211" s="73">
        <f>(IF('2 - Subpopulation Inventory'!G214&lt;&gt;"",('2 - Subpopulation Inventory'!G214)*('2 - Subpopulation Inventory'!$D214/'2 - Subpopulation Inventory'!$E214),""))</f>
      </c>
      <c r="H211" s="74">
        <f>(IF('2 - Subpopulation Inventory'!H214&lt;&gt;"",('2 - Subpopulation Inventory'!H214)*('2 - Subpopulation Inventory'!$D214/'2 - Subpopulation Inventory'!$E214),""))</f>
      </c>
      <c r="I211" s="74">
        <f>(IF('2 - Subpopulation Inventory'!I214&lt;&gt;"",('2 - Subpopulation Inventory'!I214)*('2 - Subpopulation Inventory'!$D214/'2 - Subpopulation Inventory'!$E214),""))</f>
      </c>
      <c r="J211" s="74">
        <f>(IF('2 - Subpopulation Inventory'!J214&lt;&gt;"",('2 - Subpopulation Inventory'!J214)*('2 - Subpopulation Inventory'!$D214/'2 - Subpopulation Inventory'!$E214),""))</f>
      </c>
      <c r="K211" s="74">
        <f>(IF('2 - Subpopulation Inventory'!K214&lt;&gt;"",('2 - Subpopulation Inventory'!K214)*('2 - Subpopulation Inventory'!$D214/'2 - Subpopulation Inventory'!$E214),""))</f>
      </c>
      <c r="L211" s="74">
        <f>(IF('2 - Subpopulation Inventory'!L214&lt;&gt;"",('2 - Subpopulation Inventory'!L214)*('2 - Subpopulation Inventory'!$D214/'2 - Subpopulation Inventory'!$E214),""))</f>
      </c>
      <c r="M211" s="75">
        <f>(IF('2 - Subpopulation Inventory'!M214&lt;&gt;"",('2 - Subpopulation Inventory'!M214)*('2 - Subpopulation Inventory'!$D214/'2 - Subpopulation Inventory'!$E214),""))</f>
      </c>
    </row>
    <row r="212" spans="1:13" ht="12.75">
      <c r="A212" s="69">
        <f>IF('2 - Subpopulation Inventory'!A215&lt;&gt;"",'2 - Subpopulation Inventory'!A215,"")</f>
      </c>
      <c r="B212" s="148">
        <f>IF('2 - Subpopulation Inventory'!B215&lt;&gt;"",'2 - Subpopulation Inventory'!B215,"")</f>
      </c>
      <c r="C212" s="70">
        <f>IF('2 - Subpopulation Inventory'!C215&lt;&gt;"",'2 - Subpopulation Inventory'!C215,"")</f>
      </c>
      <c r="D212" s="70">
        <f>IF('2 - Subpopulation Inventory'!D215&lt;&gt;"",'2 - Subpopulation Inventory'!D215,"")</f>
      </c>
      <c r="E212" s="71">
        <f>IF('2 - Subpopulation Inventory'!E215&lt;&gt;"",'2 - Subpopulation Inventory'!E215,"")</f>
      </c>
      <c r="F212" s="76"/>
      <c r="G212" s="73">
        <f>(IF('2 - Subpopulation Inventory'!G215&lt;&gt;"",('2 - Subpopulation Inventory'!G215)*('2 - Subpopulation Inventory'!$D215/'2 - Subpopulation Inventory'!$E215),""))</f>
      </c>
      <c r="H212" s="74">
        <f>(IF('2 - Subpopulation Inventory'!H215&lt;&gt;"",('2 - Subpopulation Inventory'!H215)*('2 - Subpopulation Inventory'!$D215/'2 - Subpopulation Inventory'!$E215),""))</f>
      </c>
      <c r="I212" s="74">
        <f>(IF('2 - Subpopulation Inventory'!I215&lt;&gt;"",('2 - Subpopulation Inventory'!I215)*('2 - Subpopulation Inventory'!$D215/'2 - Subpopulation Inventory'!$E215),""))</f>
      </c>
      <c r="J212" s="74">
        <f>(IF('2 - Subpopulation Inventory'!J215&lt;&gt;"",('2 - Subpopulation Inventory'!J215)*('2 - Subpopulation Inventory'!$D215/'2 - Subpopulation Inventory'!$E215),""))</f>
      </c>
      <c r="K212" s="74">
        <f>(IF('2 - Subpopulation Inventory'!K215&lt;&gt;"",('2 - Subpopulation Inventory'!K215)*('2 - Subpopulation Inventory'!$D215/'2 - Subpopulation Inventory'!$E215),""))</f>
      </c>
      <c r="L212" s="74">
        <f>(IF('2 - Subpopulation Inventory'!L215&lt;&gt;"",('2 - Subpopulation Inventory'!L215)*('2 - Subpopulation Inventory'!$D215/'2 - Subpopulation Inventory'!$E215),""))</f>
      </c>
      <c r="M212" s="75">
        <f>(IF('2 - Subpopulation Inventory'!M215&lt;&gt;"",('2 - Subpopulation Inventory'!M215)*('2 - Subpopulation Inventory'!$D215/'2 - Subpopulation Inventory'!$E215),""))</f>
      </c>
    </row>
    <row r="213" spans="1:13" ht="12.75">
      <c r="A213" s="69">
        <f>IF('2 - Subpopulation Inventory'!A216&lt;&gt;"",'2 - Subpopulation Inventory'!A216,"")</f>
      </c>
      <c r="B213" s="148">
        <f>IF('2 - Subpopulation Inventory'!B216&lt;&gt;"",'2 - Subpopulation Inventory'!B216,"")</f>
      </c>
      <c r="C213" s="70">
        <f>IF('2 - Subpopulation Inventory'!C216&lt;&gt;"",'2 - Subpopulation Inventory'!C216,"")</f>
      </c>
      <c r="D213" s="70">
        <f>IF('2 - Subpopulation Inventory'!D216&lt;&gt;"",'2 - Subpopulation Inventory'!D216,"")</f>
      </c>
      <c r="E213" s="71">
        <f>IF('2 - Subpopulation Inventory'!E216&lt;&gt;"",'2 - Subpopulation Inventory'!E216,"")</f>
      </c>
      <c r="F213" s="76"/>
      <c r="G213" s="73">
        <f>(IF('2 - Subpopulation Inventory'!G216&lt;&gt;"",('2 - Subpopulation Inventory'!G216)*('2 - Subpopulation Inventory'!$D216/'2 - Subpopulation Inventory'!$E216),""))</f>
      </c>
      <c r="H213" s="74">
        <f>(IF('2 - Subpopulation Inventory'!H216&lt;&gt;"",('2 - Subpopulation Inventory'!H216)*('2 - Subpopulation Inventory'!$D216/'2 - Subpopulation Inventory'!$E216),""))</f>
      </c>
      <c r="I213" s="74">
        <f>(IF('2 - Subpopulation Inventory'!I216&lt;&gt;"",('2 - Subpopulation Inventory'!I216)*('2 - Subpopulation Inventory'!$D216/'2 - Subpopulation Inventory'!$E216),""))</f>
      </c>
      <c r="J213" s="74">
        <f>(IF('2 - Subpopulation Inventory'!J216&lt;&gt;"",('2 - Subpopulation Inventory'!J216)*('2 - Subpopulation Inventory'!$D216/'2 - Subpopulation Inventory'!$E216),""))</f>
      </c>
      <c r="K213" s="74">
        <f>(IF('2 - Subpopulation Inventory'!K216&lt;&gt;"",('2 - Subpopulation Inventory'!K216)*('2 - Subpopulation Inventory'!$D216/'2 - Subpopulation Inventory'!$E216),""))</f>
      </c>
      <c r="L213" s="74">
        <f>(IF('2 - Subpopulation Inventory'!L216&lt;&gt;"",('2 - Subpopulation Inventory'!L216)*('2 - Subpopulation Inventory'!$D216/'2 - Subpopulation Inventory'!$E216),""))</f>
      </c>
      <c r="M213" s="75">
        <f>(IF('2 - Subpopulation Inventory'!M216&lt;&gt;"",('2 - Subpopulation Inventory'!M216)*('2 - Subpopulation Inventory'!$D216/'2 - Subpopulation Inventory'!$E216),""))</f>
      </c>
    </row>
    <row r="214" spans="1:13" ht="12.75">
      <c r="A214" s="69">
        <f>IF('2 - Subpopulation Inventory'!A217&lt;&gt;"",'2 - Subpopulation Inventory'!A217,"")</f>
      </c>
      <c r="B214" s="148">
        <f>IF('2 - Subpopulation Inventory'!B217&lt;&gt;"",'2 - Subpopulation Inventory'!B217,"")</f>
      </c>
      <c r="C214" s="70">
        <f>IF('2 - Subpopulation Inventory'!C217&lt;&gt;"",'2 - Subpopulation Inventory'!C217,"")</f>
      </c>
      <c r="D214" s="70">
        <f>IF('2 - Subpopulation Inventory'!D217&lt;&gt;"",'2 - Subpopulation Inventory'!D217,"")</f>
      </c>
      <c r="E214" s="71">
        <f>IF('2 - Subpopulation Inventory'!E217&lt;&gt;"",'2 - Subpopulation Inventory'!E217,"")</f>
      </c>
      <c r="F214" s="76"/>
      <c r="G214" s="73">
        <f>(IF('2 - Subpopulation Inventory'!G217&lt;&gt;"",('2 - Subpopulation Inventory'!G217)*('2 - Subpopulation Inventory'!$D217/'2 - Subpopulation Inventory'!$E217),""))</f>
      </c>
      <c r="H214" s="74">
        <f>(IF('2 - Subpopulation Inventory'!H217&lt;&gt;"",('2 - Subpopulation Inventory'!H217)*('2 - Subpopulation Inventory'!$D217/'2 - Subpopulation Inventory'!$E217),""))</f>
      </c>
      <c r="I214" s="74">
        <f>(IF('2 - Subpopulation Inventory'!I217&lt;&gt;"",('2 - Subpopulation Inventory'!I217)*('2 - Subpopulation Inventory'!$D217/'2 - Subpopulation Inventory'!$E217),""))</f>
      </c>
      <c r="J214" s="74">
        <f>(IF('2 - Subpopulation Inventory'!J217&lt;&gt;"",('2 - Subpopulation Inventory'!J217)*('2 - Subpopulation Inventory'!$D217/'2 - Subpopulation Inventory'!$E217),""))</f>
      </c>
      <c r="K214" s="74">
        <f>(IF('2 - Subpopulation Inventory'!K217&lt;&gt;"",('2 - Subpopulation Inventory'!K217)*('2 - Subpopulation Inventory'!$D217/'2 - Subpopulation Inventory'!$E217),""))</f>
      </c>
      <c r="L214" s="74">
        <f>(IF('2 - Subpopulation Inventory'!L217&lt;&gt;"",('2 - Subpopulation Inventory'!L217)*('2 - Subpopulation Inventory'!$D217/'2 - Subpopulation Inventory'!$E217),""))</f>
      </c>
      <c r="M214" s="75">
        <f>(IF('2 - Subpopulation Inventory'!M217&lt;&gt;"",('2 - Subpopulation Inventory'!M217)*('2 - Subpopulation Inventory'!$D217/'2 - Subpopulation Inventory'!$E217),""))</f>
      </c>
    </row>
    <row r="215" spans="1:13" ht="12.75">
      <c r="A215" s="69">
        <f>IF('2 - Subpopulation Inventory'!A218&lt;&gt;"",'2 - Subpopulation Inventory'!A218,"")</f>
      </c>
      <c r="B215" s="148">
        <f>IF('2 - Subpopulation Inventory'!B218&lt;&gt;"",'2 - Subpopulation Inventory'!B218,"")</f>
      </c>
      <c r="C215" s="70">
        <f>IF('2 - Subpopulation Inventory'!C218&lt;&gt;"",'2 - Subpopulation Inventory'!C218,"")</f>
      </c>
      <c r="D215" s="70">
        <f>IF('2 - Subpopulation Inventory'!D218&lt;&gt;"",'2 - Subpopulation Inventory'!D218,"")</f>
      </c>
      <c r="E215" s="71">
        <f>IF('2 - Subpopulation Inventory'!E218&lt;&gt;"",'2 - Subpopulation Inventory'!E218,"")</f>
      </c>
      <c r="F215" s="76"/>
      <c r="G215" s="73">
        <f>(IF('2 - Subpopulation Inventory'!G218&lt;&gt;"",('2 - Subpopulation Inventory'!G218)*('2 - Subpopulation Inventory'!$D218/'2 - Subpopulation Inventory'!$E218),""))</f>
      </c>
      <c r="H215" s="74">
        <f>(IF('2 - Subpopulation Inventory'!H218&lt;&gt;"",('2 - Subpopulation Inventory'!H218)*('2 - Subpopulation Inventory'!$D218/'2 - Subpopulation Inventory'!$E218),""))</f>
      </c>
      <c r="I215" s="74">
        <f>(IF('2 - Subpopulation Inventory'!I218&lt;&gt;"",('2 - Subpopulation Inventory'!I218)*('2 - Subpopulation Inventory'!$D218/'2 - Subpopulation Inventory'!$E218),""))</f>
      </c>
      <c r="J215" s="74">
        <f>(IF('2 - Subpopulation Inventory'!J218&lt;&gt;"",('2 - Subpopulation Inventory'!J218)*('2 - Subpopulation Inventory'!$D218/'2 - Subpopulation Inventory'!$E218),""))</f>
      </c>
      <c r="K215" s="74">
        <f>(IF('2 - Subpopulation Inventory'!K218&lt;&gt;"",('2 - Subpopulation Inventory'!K218)*('2 - Subpopulation Inventory'!$D218/'2 - Subpopulation Inventory'!$E218),""))</f>
      </c>
      <c r="L215" s="74">
        <f>(IF('2 - Subpopulation Inventory'!L218&lt;&gt;"",('2 - Subpopulation Inventory'!L218)*('2 - Subpopulation Inventory'!$D218/'2 - Subpopulation Inventory'!$E218),""))</f>
      </c>
      <c r="M215" s="75">
        <f>(IF('2 - Subpopulation Inventory'!M218&lt;&gt;"",('2 - Subpopulation Inventory'!M218)*('2 - Subpopulation Inventory'!$D218/'2 - Subpopulation Inventory'!$E218),""))</f>
      </c>
    </row>
    <row r="216" spans="1:13" ht="12.75">
      <c r="A216" s="69">
        <f>IF('2 - Subpopulation Inventory'!A219&lt;&gt;"",'2 - Subpopulation Inventory'!A219,"")</f>
      </c>
      <c r="B216" s="148">
        <f>IF('2 - Subpopulation Inventory'!B219&lt;&gt;"",'2 - Subpopulation Inventory'!B219,"")</f>
      </c>
      <c r="C216" s="70">
        <f>IF('2 - Subpopulation Inventory'!C219&lt;&gt;"",'2 - Subpopulation Inventory'!C219,"")</f>
      </c>
      <c r="D216" s="70">
        <f>IF('2 - Subpopulation Inventory'!D219&lt;&gt;"",'2 - Subpopulation Inventory'!D219,"")</f>
      </c>
      <c r="E216" s="71">
        <f>IF('2 - Subpopulation Inventory'!E219&lt;&gt;"",'2 - Subpopulation Inventory'!E219,"")</f>
      </c>
      <c r="F216" s="76"/>
      <c r="G216" s="73">
        <f>(IF('2 - Subpopulation Inventory'!G219&lt;&gt;"",('2 - Subpopulation Inventory'!G219)*('2 - Subpopulation Inventory'!$D219/'2 - Subpopulation Inventory'!$E219),""))</f>
      </c>
      <c r="H216" s="74">
        <f>(IF('2 - Subpopulation Inventory'!H219&lt;&gt;"",('2 - Subpopulation Inventory'!H219)*('2 - Subpopulation Inventory'!$D219/'2 - Subpopulation Inventory'!$E219),""))</f>
      </c>
      <c r="I216" s="74">
        <f>(IF('2 - Subpopulation Inventory'!I219&lt;&gt;"",('2 - Subpopulation Inventory'!I219)*('2 - Subpopulation Inventory'!$D219/'2 - Subpopulation Inventory'!$E219),""))</f>
      </c>
      <c r="J216" s="74">
        <f>(IF('2 - Subpopulation Inventory'!J219&lt;&gt;"",('2 - Subpopulation Inventory'!J219)*('2 - Subpopulation Inventory'!$D219/'2 - Subpopulation Inventory'!$E219),""))</f>
      </c>
      <c r="K216" s="74">
        <f>(IF('2 - Subpopulation Inventory'!K219&lt;&gt;"",('2 - Subpopulation Inventory'!K219)*('2 - Subpopulation Inventory'!$D219/'2 - Subpopulation Inventory'!$E219),""))</f>
      </c>
      <c r="L216" s="74">
        <f>(IF('2 - Subpopulation Inventory'!L219&lt;&gt;"",('2 - Subpopulation Inventory'!L219)*('2 - Subpopulation Inventory'!$D219/'2 - Subpopulation Inventory'!$E219),""))</f>
      </c>
      <c r="M216" s="75">
        <f>(IF('2 - Subpopulation Inventory'!M219&lt;&gt;"",('2 - Subpopulation Inventory'!M219)*('2 - Subpopulation Inventory'!$D219/'2 - Subpopulation Inventory'!$E219),""))</f>
      </c>
    </row>
    <row r="217" spans="1:13" ht="12.75">
      <c r="A217" s="69">
        <f>IF('2 - Subpopulation Inventory'!A220&lt;&gt;"",'2 - Subpopulation Inventory'!A220,"")</f>
      </c>
      <c r="B217" s="148">
        <f>IF('2 - Subpopulation Inventory'!B220&lt;&gt;"",'2 - Subpopulation Inventory'!B220,"")</f>
      </c>
      <c r="C217" s="70">
        <f>IF('2 - Subpopulation Inventory'!C220&lt;&gt;"",'2 - Subpopulation Inventory'!C220,"")</f>
      </c>
      <c r="D217" s="70">
        <f>IF('2 - Subpopulation Inventory'!D220&lt;&gt;"",'2 - Subpopulation Inventory'!D220,"")</f>
      </c>
      <c r="E217" s="71">
        <f>IF('2 - Subpopulation Inventory'!E220&lt;&gt;"",'2 - Subpopulation Inventory'!E220,"")</f>
      </c>
      <c r="F217" s="76"/>
      <c r="G217" s="73">
        <f>(IF('2 - Subpopulation Inventory'!G220&lt;&gt;"",('2 - Subpopulation Inventory'!G220)*('2 - Subpopulation Inventory'!$D220/'2 - Subpopulation Inventory'!$E220),""))</f>
      </c>
      <c r="H217" s="74">
        <f>(IF('2 - Subpopulation Inventory'!H220&lt;&gt;"",('2 - Subpopulation Inventory'!H220)*('2 - Subpopulation Inventory'!$D220/'2 - Subpopulation Inventory'!$E220),""))</f>
      </c>
      <c r="I217" s="74">
        <f>(IF('2 - Subpopulation Inventory'!I220&lt;&gt;"",('2 - Subpopulation Inventory'!I220)*('2 - Subpopulation Inventory'!$D220/'2 - Subpopulation Inventory'!$E220),""))</f>
      </c>
      <c r="J217" s="74">
        <f>(IF('2 - Subpopulation Inventory'!J220&lt;&gt;"",('2 - Subpopulation Inventory'!J220)*('2 - Subpopulation Inventory'!$D220/'2 - Subpopulation Inventory'!$E220),""))</f>
      </c>
      <c r="K217" s="74">
        <f>(IF('2 - Subpopulation Inventory'!K220&lt;&gt;"",('2 - Subpopulation Inventory'!K220)*('2 - Subpopulation Inventory'!$D220/'2 - Subpopulation Inventory'!$E220),""))</f>
      </c>
      <c r="L217" s="74">
        <f>(IF('2 - Subpopulation Inventory'!L220&lt;&gt;"",('2 - Subpopulation Inventory'!L220)*('2 - Subpopulation Inventory'!$D220/'2 - Subpopulation Inventory'!$E220),""))</f>
      </c>
      <c r="M217" s="75">
        <f>(IF('2 - Subpopulation Inventory'!M220&lt;&gt;"",('2 - Subpopulation Inventory'!M220)*('2 - Subpopulation Inventory'!$D220/'2 - Subpopulation Inventory'!$E220),""))</f>
      </c>
    </row>
    <row r="218" spans="1:13" ht="12.75">
      <c r="A218" s="69">
        <f>IF('2 - Subpopulation Inventory'!A221&lt;&gt;"",'2 - Subpopulation Inventory'!A221,"")</f>
      </c>
      <c r="B218" s="148">
        <f>IF('2 - Subpopulation Inventory'!B221&lt;&gt;"",'2 - Subpopulation Inventory'!B221,"")</f>
      </c>
      <c r="C218" s="70">
        <f>IF('2 - Subpopulation Inventory'!C221&lt;&gt;"",'2 - Subpopulation Inventory'!C221,"")</f>
      </c>
      <c r="D218" s="70">
        <f>IF('2 - Subpopulation Inventory'!D221&lt;&gt;"",'2 - Subpopulation Inventory'!D221,"")</f>
      </c>
      <c r="E218" s="71">
        <f>IF('2 - Subpopulation Inventory'!E221&lt;&gt;"",'2 - Subpopulation Inventory'!E221,"")</f>
      </c>
      <c r="F218" s="76"/>
      <c r="G218" s="73">
        <f>(IF('2 - Subpopulation Inventory'!G221&lt;&gt;"",('2 - Subpopulation Inventory'!G221)*('2 - Subpopulation Inventory'!$D221/'2 - Subpopulation Inventory'!$E221),""))</f>
      </c>
      <c r="H218" s="74">
        <f>(IF('2 - Subpopulation Inventory'!H221&lt;&gt;"",('2 - Subpopulation Inventory'!H221)*('2 - Subpopulation Inventory'!$D221/'2 - Subpopulation Inventory'!$E221),""))</f>
      </c>
      <c r="I218" s="74">
        <f>(IF('2 - Subpopulation Inventory'!I221&lt;&gt;"",('2 - Subpopulation Inventory'!I221)*('2 - Subpopulation Inventory'!$D221/'2 - Subpopulation Inventory'!$E221),""))</f>
      </c>
      <c r="J218" s="74">
        <f>(IF('2 - Subpopulation Inventory'!J221&lt;&gt;"",('2 - Subpopulation Inventory'!J221)*('2 - Subpopulation Inventory'!$D221/'2 - Subpopulation Inventory'!$E221),""))</f>
      </c>
      <c r="K218" s="74">
        <f>(IF('2 - Subpopulation Inventory'!K221&lt;&gt;"",('2 - Subpopulation Inventory'!K221)*('2 - Subpopulation Inventory'!$D221/'2 - Subpopulation Inventory'!$E221),""))</f>
      </c>
      <c r="L218" s="74">
        <f>(IF('2 - Subpopulation Inventory'!L221&lt;&gt;"",('2 - Subpopulation Inventory'!L221)*('2 - Subpopulation Inventory'!$D221/'2 - Subpopulation Inventory'!$E221),""))</f>
      </c>
      <c r="M218" s="75">
        <f>(IF('2 - Subpopulation Inventory'!M221&lt;&gt;"",('2 - Subpopulation Inventory'!M221)*('2 - Subpopulation Inventory'!$D221/'2 - Subpopulation Inventory'!$E221),""))</f>
      </c>
    </row>
    <row r="219" spans="1:13" ht="12.75">
      <c r="A219" s="69">
        <f>IF('2 - Subpopulation Inventory'!A222&lt;&gt;"",'2 - Subpopulation Inventory'!A222,"")</f>
      </c>
      <c r="B219" s="148">
        <f>IF('2 - Subpopulation Inventory'!B222&lt;&gt;"",'2 - Subpopulation Inventory'!B222,"")</f>
      </c>
      <c r="C219" s="70">
        <f>IF('2 - Subpopulation Inventory'!C222&lt;&gt;"",'2 - Subpopulation Inventory'!C222,"")</f>
      </c>
      <c r="D219" s="70">
        <f>IF('2 - Subpopulation Inventory'!D222&lt;&gt;"",'2 - Subpopulation Inventory'!D222,"")</f>
      </c>
      <c r="E219" s="71">
        <f>IF('2 - Subpopulation Inventory'!E222&lt;&gt;"",'2 - Subpopulation Inventory'!E222,"")</f>
      </c>
      <c r="F219" s="76"/>
      <c r="G219" s="73">
        <f>(IF('2 - Subpopulation Inventory'!G222&lt;&gt;"",('2 - Subpopulation Inventory'!G222)*('2 - Subpopulation Inventory'!$D222/'2 - Subpopulation Inventory'!$E222),""))</f>
      </c>
      <c r="H219" s="74">
        <f>(IF('2 - Subpopulation Inventory'!H222&lt;&gt;"",('2 - Subpopulation Inventory'!H222)*('2 - Subpopulation Inventory'!$D222/'2 - Subpopulation Inventory'!$E222),""))</f>
      </c>
      <c r="I219" s="74">
        <f>(IF('2 - Subpopulation Inventory'!I222&lt;&gt;"",('2 - Subpopulation Inventory'!I222)*('2 - Subpopulation Inventory'!$D222/'2 - Subpopulation Inventory'!$E222),""))</f>
      </c>
      <c r="J219" s="74">
        <f>(IF('2 - Subpopulation Inventory'!J222&lt;&gt;"",('2 - Subpopulation Inventory'!J222)*('2 - Subpopulation Inventory'!$D222/'2 - Subpopulation Inventory'!$E222),""))</f>
      </c>
      <c r="K219" s="74">
        <f>(IF('2 - Subpopulation Inventory'!K222&lt;&gt;"",('2 - Subpopulation Inventory'!K222)*('2 - Subpopulation Inventory'!$D222/'2 - Subpopulation Inventory'!$E222),""))</f>
      </c>
      <c r="L219" s="74">
        <f>(IF('2 - Subpopulation Inventory'!L222&lt;&gt;"",('2 - Subpopulation Inventory'!L222)*('2 - Subpopulation Inventory'!$D222/'2 - Subpopulation Inventory'!$E222),""))</f>
      </c>
      <c r="M219" s="75">
        <f>(IF('2 - Subpopulation Inventory'!M222&lt;&gt;"",('2 - Subpopulation Inventory'!M222)*('2 - Subpopulation Inventory'!$D222/'2 - Subpopulation Inventory'!$E222),""))</f>
      </c>
    </row>
    <row r="220" spans="1:13" ht="12.75">
      <c r="A220" s="69">
        <f>IF('2 - Subpopulation Inventory'!A223&lt;&gt;"",'2 - Subpopulation Inventory'!A223,"")</f>
      </c>
      <c r="B220" s="148">
        <f>IF('2 - Subpopulation Inventory'!B223&lt;&gt;"",'2 - Subpopulation Inventory'!B223,"")</f>
      </c>
      <c r="C220" s="70">
        <f>IF('2 - Subpopulation Inventory'!C223&lt;&gt;"",'2 - Subpopulation Inventory'!C223,"")</f>
      </c>
      <c r="D220" s="70">
        <f>IF('2 - Subpopulation Inventory'!D223&lt;&gt;"",'2 - Subpopulation Inventory'!D223,"")</f>
      </c>
      <c r="E220" s="71">
        <f>IF('2 - Subpopulation Inventory'!E223&lt;&gt;"",'2 - Subpopulation Inventory'!E223,"")</f>
      </c>
      <c r="F220" s="76"/>
      <c r="G220" s="73">
        <f>(IF('2 - Subpopulation Inventory'!G223&lt;&gt;"",('2 - Subpopulation Inventory'!G223)*('2 - Subpopulation Inventory'!$D223/'2 - Subpopulation Inventory'!$E223),""))</f>
      </c>
      <c r="H220" s="74">
        <f>(IF('2 - Subpopulation Inventory'!H223&lt;&gt;"",('2 - Subpopulation Inventory'!H223)*('2 - Subpopulation Inventory'!$D223/'2 - Subpopulation Inventory'!$E223),""))</f>
      </c>
      <c r="I220" s="74">
        <f>(IF('2 - Subpopulation Inventory'!I223&lt;&gt;"",('2 - Subpopulation Inventory'!I223)*('2 - Subpopulation Inventory'!$D223/'2 - Subpopulation Inventory'!$E223),""))</f>
      </c>
      <c r="J220" s="74">
        <f>(IF('2 - Subpopulation Inventory'!J223&lt;&gt;"",('2 - Subpopulation Inventory'!J223)*('2 - Subpopulation Inventory'!$D223/'2 - Subpopulation Inventory'!$E223),""))</f>
      </c>
      <c r="K220" s="74">
        <f>(IF('2 - Subpopulation Inventory'!K223&lt;&gt;"",('2 - Subpopulation Inventory'!K223)*('2 - Subpopulation Inventory'!$D223/'2 - Subpopulation Inventory'!$E223),""))</f>
      </c>
      <c r="L220" s="74">
        <f>(IF('2 - Subpopulation Inventory'!L223&lt;&gt;"",('2 - Subpopulation Inventory'!L223)*('2 - Subpopulation Inventory'!$D223/'2 - Subpopulation Inventory'!$E223),""))</f>
      </c>
      <c r="M220" s="75">
        <f>(IF('2 - Subpopulation Inventory'!M223&lt;&gt;"",('2 - Subpopulation Inventory'!M223)*('2 - Subpopulation Inventory'!$D223/'2 - Subpopulation Inventory'!$E223),""))</f>
      </c>
    </row>
    <row r="221" spans="1:13" ht="12.75">
      <c r="A221" s="69">
        <f>IF('2 - Subpopulation Inventory'!A224&lt;&gt;"",'2 - Subpopulation Inventory'!A224,"")</f>
      </c>
      <c r="B221" s="148">
        <f>IF('2 - Subpopulation Inventory'!B224&lt;&gt;"",'2 - Subpopulation Inventory'!B224,"")</f>
      </c>
      <c r="C221" s="70">
        <f>IF('2 - Subpopulation Inventory'!C224&lt;&gt;"",'2 - Subpopulation Inventory'!C224,"")</f>
      </c>
      <c r="D221" s="70">
        <f>IF('2 - Subpopulation Inventory'!D224&lt;&gt;"",'2 - Subpopulation Inventory'!D224,"")</f>
      </c>
      <c r="E221" s="71">
        <f>IF('2 - Subpopulation Inventory'!E224&lt;&gt;"",'2 - Subpopulation Inventory'!E224,"")</f>
      </c>
      <c r="F221" s="76"/>
      <c r="G221" s="73">
        <f>(IF('2 - Subpopulation Inventory'!G224&lt;&gt;"",('2 - Subpopulation Inventory'!G224)*('2 - Subpopulation Inventory'!$D224/'2 - Subpopulation Inventory'!$E224),""))</f>
      </c>
      <c r="H221" s="74">
        <f>(IF('2 - Subpopulation Inventory'!H224&lt;&gt;"",('2 - Subpopulation Inventory'!H224)*('2 - Subpopulation Inventory'!$D224/'2 - Subpopulation Inventory'!$E224),""))</f>
      </c>
      <c r="I221" s="74">
        <f>(IF('2 - Subpopulation Inventory'!I224&lt;&gt;"",('2 - Subpopulation Inventory'!I224)*('2 - Subpopulation Inventory'!$D224/'2 - Subpopulation Inventory'!$E224),""))</f>
      </c>
      <c r="J221" s="74">
        <f>(IF('2 - Subpopulation Inventory'!J224&lt;&gt;"",('2 - Subpopulation Inventory'!J224)*('2 - Subpopulation Inventory'!$D224/'2 - Subpopulation Inventory'!$E224),""))</f>
      </c>
      <c r="K221" s="74">
        <f>(IF('2 - Subpopulation Inventory'!K224&lt;&gt;"",('2 - Subpopulation Inventory'!K224)*('2 - Subpopulation Inventory'!$D224/'2 - Subpopulation Inventory'!$E224),""))</f>
      </c>
      <c r="L221" s="74">
        <f>(IF('2 - Subpopulation Inventory'!L224&lt;&gt;"",('2 - Subpopulation Inventory'!L224)*('2 - Subpopulation Inventory'!$D224/'2 - Subpopulation Inventory'!$E224),""))</f>
      </c>
      <c r="M221" s="75">
        <f>(IF('2 - Subpopulation Inventory'!M224&lt;&gt;"",('2 - Subpopulation Inventory'!M224)*('2 - Subpopulation Inventory'!$D224/'2 - Subpopulation Inventory'!$E224),""))</f>
      </c>
    </row>
    <row r="222" spans="1:13" ht="12.75">
      <c r="A222" s="69">
        <f>IF('2 - Subpopulation Inventory'!A225&lt;&gt;"",'2 - Subpopulation Inventory'!A225,"")</f>
      </c>
      <c r="B222" s="148">
        <f>IF('2 - Subpopulation Inventory'!B225&lt;&gt;"",'2 - Subpopulation Inventory'!B225,"")</f>
      </c>
      <c r="C222" s="70">
        <f>IF('2 - Subpopulation Inventory'!C225&lt;&gt;"",'2 - Subpopulation Inventory'!C225,"")</f>
      </c>
      <c r="D222" s="70">
        <f>IF('2 - Subpopulation Inventory'!D225&lt;&gt;"",'2 - Subpopulation Inventory'!D225,"")</f>
      </c>
      <c r="E222" s="71">
        <f>IF('2 - Subpopulation Inventory'!E225&lt;&gt;"",'2 - Subpopulation Inventory'!E225,"")</f>
      </c>
      <c r="F222" s="76"/>
      <c r="G222" s="73">
        <f>(IF('2 - Subpopulation Inventory'!G225&lt;&gt;"",('2 - Subpopulation Inventory'!G225)*('2 - Subpopulation Inventory'!$D225/'2 - Subpopulation Inventory'!$E225),""))</f>
      </c>
      <c r="H222" s="74">
        <f>(IF('2 - Subpopulation Inventory'!H225&lt;&gt;"",('2 - Subpopulation Inventory'!H225)*('2 - Subpopulation Inventory'!$D225/'2 - Subpopulation Inventory'!$E225),""))</f>
      </c>
      <c r="I222" s="74">
        <f>(IF('2 - Subpopulation Inventory'!I225&lt;&gt;"",('2 - Subpopulation Inventory'!I225)*('2 - Subpopulation Inventory'!$D225/'2 - Subpopulation Inventory'!$E225),""))</f>
      </c>
      <c r="J222" s="74">
        <f>(IF('2 - Subpopulation Inventory'!J225&lt;&gt;"",('2 - Subpopulation Inventory'!J225)*('2 - Subpopulation Inventory'!$D225/'2 - Subpopulation Inventory'!$E225),""))</f>
      </c>
      <c r="K222" s="74">
        <f>(IF('2 - Subpopulation Inventory'!K225&lt;&gt;"",('2 - Subpopulation Inventory'!K225)*('2 - Subpopulation Inventory'!$D225/'2 - Subpopulation Inventory'!$E225),""))</f>
      </c>
      <c r="L222" s="74">
        <f>(IF('2 - Subpopulation Inventory'!L225&lt;&gt;"",('2 - Subpopulation Inventory'!L225)*('2 - Subpopulation Inventory'!$D225/'2 - Subpopulation Inventory'!$E225),""))</f>
      </c>
      <c r="M222" s="75">
        <f>(IF('2 - Subpopulation Inventory'!M225&lt;&gt;"",('2 - Subpopulation Inventory'!M225)*('2 - Subpopulation Inventory'!$D225/'2 - Subpopulation Inventory'!$E225),""))</f>
      </c>
    </row>
    <row r="223" spans="1:13" ht="12.75">
      <c r="A223" s="69">
        <f>IF('2 - Subpopulation Inventory'!A226&lt;&gt;"",'2 - Subpopulation Inventory'!A226,"")</f>
      </c>
      <c r="B223" s="148">
        <f>IF('2 - Subpopulation Inventory'!B226&lt;&gt;"",'2 - Subpopulation Inventory'!B226,"")</f>
      </c>
      <c r="C223" s="70">
        <f>IF('2 - Subpopulation Inventory'!C226&lt;&gt;"",'2 - Subpopulation Inventory'!C226,"")</f>
      </c>
      <c r="D223" s="70">
        <f>IF('2 - Subpopulation Inventory'!D226&lt;&gt;"",'2 - Subpopulation Inventory'!D226,"")</f>
      </c>
      <c r="E223" s="71">
        <f>IF('2 - Subpopulation Inventory'!E226&lt;&gt;"",'2 - Subpopulation Inventory'!E226,"")</f>
      </c>
      <c r="F223" s="76"/>
      <c r="G223" s="73">
        <f>(IF('2 - Subpopulation Inventory'!G226&lt;&gt;"",('2 - Subpopulation Inventory'!G226)*('2 - Subpopulation Inventory'!$D226/'2 - Subpopulation Inventory'!$E226),""))</f>
      </c>
      <c r="H223" s="74">
        <f>(IF('2 - Subpopulation Inventory'!H226&lt;&gt;"",('2 - Subpopulation Inventory'!H226)*('2 - Subpopulation Inventory'!$D226/'2 - Subpopulation Inventory'!$E226),""))</f>
      </c>
      <c r="I223" s="74">
        <f>(IF('2 - Subpopulation Inventory'!I226&lt;&gt;"",('2 - Subpopulation Inventory'!I226)*('2 - Subpopulation Inventory'!$D226/'2 - Subpopulation Inventory'!$E226),""))</f>
      </c>
      <c r="J223" s="74">
        <f>(IF('2 - Subpopulation Inventory'!J226&lt;&gt;"",('2 - Subpopulation Inventory'!J226)*('2 - Subpopulation Inventory'!$D226/'2 - Subpopulation Inventory'!$E226),""))</f>
      </c>
      <c r="K223" s="74">
        <f>(IF('2 - Subpopulation Inventory'!K226&lt;&gt;"",('2 - Subpopulation Inventory'!K226)*('2 - Subpopulation Inventory'!$D226/'2 - Subpopulation Inventory'!$E226),""))</f>
      </c>
      <c r="L223" s="74">
        <f>(IF('2 - Subpopulation Inventory'!L226&lt;&gt;"",('2 - Subpopulation Inventory'!L226)*('2 - Subpopulation Inventory'!$D226/'2 - Subpopulation Inventory'!$E226),""))</f>
      </c>
      <c r="M223" s="75">
        <f>(IF('2 - Subpopulation Inventory'!M226&lt;&gt;"",('2 - Subpopulation Inventory'!M226)*('2 - Subpopulation Inventory'!$D226/'2 - Subpopulation Inventory'!$E226),""))</f>
      </c>
    </row>
    <row r="224" spans="1:13" ht="12.75">
      <c r="A224" s="69">
        <f>IF('2 - Subpopulation Inventory'!A227&lt;&gt;"",'2 - Subpopulation Inventory'!A227,"")</f>
      </c>
      <c r="B224" s="148">
        <f>IF('2 - Subpopulation Inventory'!B227&lt;&gt;"",'2 - Subpopulation Inventory'!B227,"")</f>
      </c>
      <c r="C224" s="70">
        <f>IF('2 - Subpopulation Inventory'!C227&lt;&gt;"",'2 - Subpopulation Inventory'!C227,"")</f>
      </c>
      <c r="D224" s="70">
        <f>IF('2 - Subpopulation Inventory'!D227&lt;&gt;"",'2 - Subpopulation Inventory'!D227,"")</f>
      </c>
      <c r="E224" s="71">
        <f>IF('2 - Subpopulation Inventory'!E227&lt;&gt;"",'2 - Subpopulation Inventory'!E227,"")</f>
      </c>
      <c r="F224" s="76"/>
      <c r="G224" s="73">
        <f>(IF('2 - Subpopulation Inventory'!G227&lt;&gt;"",('2 - Subpopulation Inventory'!G227)*('2 - Subpopulation Inventory'!$D227/'2 - Subpopulation Inventory'!$E227),""))</f>
      </c>
      <c r="H224" s="74">
        <f>(IF('2 - Subpopulation Inventory'!H227&lt;&gt;"",('2 - Subpopulation Inventory'!H227)*('2 - Subpopulation Inventory'!$D227/'2 - Subpopulation Inventory'!$E227),""))</f>
      </c>
      <c r="I224" s="74">
        <f>(IF('2 - Subpopulation Inventory'!I227&lt;&gt;"",('2 - Subpopulation Inventory'!I227)*('2 - Subpopulation Inventory'!$D227/'2 - Subpopulation Inventory'!$E227),""))</f>
      </c>
      <c r="J224" s="74">
        <f>(IF('2 - Subpopulation Inventory'!J227&lt;&gt;"",('2 - Subpopulation Inventory'!J227)*('2 - Subpopulation Inventory'!$D227/'2 - Subpopulation Inventory'!$E227),""))</f>
      </c>
      <c r="K224" s="74">
        <f>(IF('2 - Subpopulation Inventory'!K227&lt;&gt;"",('2 - Subpopulation Inventory'!K227)*('2 - Subpopulation Inventory'!$D227/'2 - Subpopulation Inventory'!$E227),""))</f>
      </c>
      <c r="L224" s="74">
        <f>(IF('2 - Subpopulation Inventory'!L227&lt;&gt;"",('2 - Subpopulation Inventory'!L227)*('2 - Subpopulation Inventory'!$D227/'2 - Subpopulation Inventory'!$E227),""))</f>
      </c>
      <c r="M224" s="75">
        <f>(IF('2 - Subpopulation Inventory'!M227&lt;&gt;"",('2 - Subpopulation Inventory'!M227)*('2 - Subpopulation Inventory'!$D227/'2 - Subpopulation Inventory'!$E227),""))</f>
      </c>
    </row>
    <row r="225" spans="1:13" ht="12.75">
      <c r="A225" s="69">
        <f>IF('2 - Subpopulation Inventory'!A228&lt;&gt;"",'2 - Subpopulation Inventory'!A228,"")</f>
      </c>
      <c r="B225" s="148">
        <f>IF('2 - Subpopulation Inventory'!B228&lt;&gt;"",'2 - Subpopulation Inventory'!B228,"")</f>
      </c>
      <c r="C225" s="70">
        <f>IF('2 - Subpopulation Inventory'!C228&lt;&gt;"",'2 - Subpopulation Inventory'!C228,"")</f>
      </c>
      <c r="D225" s="70">
        <f>IF('2 - Subpopulation Inventory'!D228&lt;&gt;"",'2 - Subpopulation Inventory'!D228,"")</f>
      </c>
      <c r="E225" s="71">
        <f>IF('2 - Subpopulation Inventory'!E228&lt;&gt;"",'2 - Subpopulation Inventory'!E228,"")</f>
      </c>
      <c r="F225" s="76"/>
      <c r="G225" s="73">
        <f>(IF('2 - Subpopulation Inventory'!G228&lt;&gt;"",('2 - Subpopulation Inventory'!G228)*('2 - Subpopulation Inventory'!$D228/'2 - Subpopulation Inventory'!$E228),""))</f>
      </c>
      <c r="H225" s="74">
        <f>(IF('2 - Subpopulation Inventory'!H228&lt;&gt;"",('2 - Subpopulation Inventory'!H228)*('2 - Subpopulation Inventory'!$D228/'2 - Subpopulation Inventory'!$E228),""))</f>
      </c>
      <c r="I225" s="74">
        <f>(IF('2 - Subpopulation Inventory'!I228&lt;&gt;"",('2 - Subpopulation Inventory'!I228)*('2 - Subpopulation Inventory'!$D228/'2 - Subpopulation Inventory'!$E228),""))</f>
      </c>
      <c r="J225" s="74">
        <f>(IF('2 - Subpopulation Inventory'!J228&lt;&gt;"",('2 - Subpopulation Inventory'!J228)*('2 - Subpopulation Inventory'!$D228/'2 - Subpopulation Inventory'!$E228),""))</f>
      </c>
      <c r="K225" s="74">
        <f>(IF('2 - Subpopulation Inventory'!K228&lt;&gt;"",('2 - Subpopulation Inventory'!K228)*('2 - Subpopulation Inventory'!$D228/'2 - Subpopulation Inventory'!$E228),""))</f>
      </c>
      <c r="L225" s="74">
        <f>(IF('2 - Subpopulation Inventory'!L228&lt;&gt;"",('2 - Subpopulation Inventory'!L228)*('2 - Subpopulation Inventory'!$D228/'2 - Subpopulation Inventory'!$E228),""))</f>
      </c>
      <c r="M225" s="75">
        <f>(IF('2 - Subpopulation Inventory'!M228&lt;&gt;"",('2 - Subpopulation Inventory'!M228)*('2 - Subpopulation Inventory'!$D228/'2 - Subpopulation Inventory'!$E228),""))</f>
      </c>
    </row>
    <row r="226" spans="1:13" ht="12.75">
      <c r="A226" s="69">
        <f>IF('2 - Subpopulation Inventory'!A229&lt;&gt;"",'2 - Subpopulation Inventory'!A229,"")</f>
      </c>
      <c r="B226" s="148">
        <f>IF('2 - Subpopulation Inventory'!B229&lt;&gt;"",'2 - Subpopulation Inventory'!B229,"")</f>
      </c>
      <c r="C226" s="70">
        <f>IF('2 - Subpopulation Inventory'!C229&lt;&gt;"",'2 - Subpopulation Inventory'!C229,"")</f>
      </c>
      <c r="D226" s="70">
        <f>IF('2 - Subpopulation Inventory'!D229&lt;&gt;"",'2 - Subpopulation Inventory'!D229,"")</f>
      </c>
      <c r="E226" s="71">
        <f>IF('2 - Subpopulation Inventory'!E229&lt;&gt;"",'2 - Subpopulation Inventory'!E229,"")</f>
      </c>
      <c r="F226" s="76"/>
      <c r="G226" s="73">
        <f>(IF('2 - Subpopulation Inventory'!G229&lt;&gt;"",('2 - Subpopulation Inventory'!G229)*('2 - Subpopulation Inventory'!$D229/'2 - Subpopulation Inventory'!$E229),""))</f>
      </c>
      <c r="H226" s="74">
        <f>(IF('2 - Subpopulation Inventory'!H229&lt;&gt;"",('2 - Subpopulation Inventory'!H229)*('2 - Subpopulation Inventory'!$D229/'2 - Subpopulation Inventory'!$E229),""))</f>
      </c>
      <c r="I226" s="74">
        <f>(IF('2 - Subpopulation Inventory'!I229&lt;&gt;"",('2 - Subpopulation Inventory'!I229)*('2 - Subpopulation Inventory'!$D229/'2 - Subpopulation Inventory'!$E229),""))</f>
      </c>
      <c r="J226" s="74">
        <f>(IF('2 - Subpopulation Inventory'!J229&lt;&gt;"",('2 - Subpopulation Inventory'!J229)*('2 - Subpopulation Inventory'!$D229/'2 - Subpopulation Inventory'!$E229),""))</f>
      </c>
      <c r="K226" s="74">
        <f>(IF('2 - Subpopulation Inventory'!K229&lt;&gt;"",('2 - Subpopulation Inventory'!K229)*('2 - Subpopulation Inventory'!$D229/'2 - Subpopulation Inventory'!$E229),""))</f>
      </c>
      <c r="L226" s="74">
        <f>(IF('2 - Subpopulation Inventory'!L229&lt;&gt;"",('2 - Subpopulation Inventory'!L229)*('2 - Subpopulation Inventory'!$D229/'2 - Subpopulation Inventory'!$E229),""))</f>
      </c>
      <c r="M226" s="75">
        <f>(IF('2 - Subpopulation Inventory'!M229&lt;&gt;"",('2 - Subpopulation Inventory'!M229)*('2 - Subpopulation Inventory'!$D229/'2 - Subpopulation Inventory'!$E229),""))</f>
      </c>
    </row>
    <row r="227" spans="1:13" ht="12.75">
      <c r="A227" s="69">
        <f>IF('2 - Subpopulation Inventory'!A230&lt;&gt;"",'2 - Subpopulation Inventory'!A230,"")</f>
      </c>
      <c r="B227" s="148">
        <f>IF('2 - Subpopulation Inventory'!B230&lt;&gt;"",'2 - Subpopulation Inventory'!B230,"")</f>
      </c>
      <c r="C227" s="70">
        <f>IF('2 - Subpopulation Inventory'!C230&lt;&gt;"",'2 - Subpopulation Inventory'!C230,"")</f>
      </c>
      <c r="D227" s="70">
        <f>IF('2 - Subpopulation Inventory'!D230&lt;&gt;"",'2 - Subpopulation Inventory'!D230,"")</f>
      </c>
      <c r="E227" s="71">
        <f>IF('2 - Subpopulation Inventory'!E230&lt;&gt;"",'2 - Subpopulation Inventory'!E230,"")</f>
      </c>
      <c r="F227" s="76"/>
      <c r="G227" s="73">
        <f>(IF('2 - Subpopulation Inventory'!G230&lt;&gt;"",('2 - Subpopulation Inventory'!G230)*('2 - Subpopulation Inventory'!$D230/'2 - Subpopulation Inventory'!$E230),""))</f>
      </c>
      <c r="H227" s="74">
        <f>(IF('2 - Subpopulation Inventory'!H230&lt;&gt;"",('2 - Subpopulation Inventory'!H230)*('2 - Subpopulation Inventory'!$D230/'2 - Subpopulation Inventory'!$E230),""))</f>
      </c>
      <c r="I227" s="74">
        <f>(IF('2 - Subpopulation Inventory'!I230&lt;&gt;"",('2 - Subpopulation Inventory'!I230)*('2 - Subpopulation Inventory'!$D230/'2 - Subpopulation Inventory'!$E230),""))</f>
      </c>
      <c r="J227" s="74">
        <f>(IF('2 - Subpopulation Inventory'!J230&lt;&gt;"",('2 - Subpopulation Inventory'!J230)*('2 - Subpopulation Inventory'!$D230/'2 - Subpopulation Inventory'!$E230),""))</f>
      </c>
      <c r="K227" s="74">
        <f>(IF('2 - Subpopulation Inventory'!K230&lt;&gt;"",('2 - Subpopulation Inventory'!K230)*('2 - Subpopulation Inventory'!$D230/'2 - Subpopulation Inventory'!$E230),""))</f>
      </c>
      <c r="L227" s="74">
        <f>(IF('2 - Subpopulation Inventory'!L230&lt;&gt;"",('2 - Subpopulation Inventory'!L230)*('2 - Subpopulation Inventory'!$D230/'2 - Subpopulation Inventory'!$E230),""))</f>
      </c>
      <c r="M227" s="75">
        <f>(IF('2 - Subpopulation Inventory'!M230&lt;&gt;"",('2 - Subpopulation Inventory'!M230)*('2 - Subpopulation Inventory'!$D230/'2 - Subpopulation Inventory'!$E230),""))</f>
      </c>
    </row>
    <row r="228" spans="1:13" ht="12.75">
      <c r="A228" s="69">
        <f>IF('2 - Subpopulation Inventory'!A231&lt;&gt;"",'2 - Subpopulation Inventory'!A231,"")</f>
      </c>
      <c r="B228" s="148">
        <f>IF('2 - Subpopulation Inventory'!B231&lt;&gt;"",'2 - Subpopulation Inventory'!B231,"")</f>
      </c>
      <c r="C228" s="70">
        <f>IF('2 - Subpopulation Inventory'!C231&lt;&gt;"",'2 - Subpopulation Inventory'!C231,"")</f>
      </c>
      <c r="D228" s="70">
        <f>IF('2 - Subpopulation Inventory'!D231&lt;&gt;"",'2 - Subpopulation Inventory'!D231,"")</f>
      </c>
      <c r="E228" s="71">
        <f>IF('2 - Subpopulation Inventory'!E231&lt;&gt;"",'2 - Subpopulation Inventory'!E231,"")</f>
      </c>
      <c r="F228" s="76"/>
      <c r="G228" s="73">
        <f>(IF('2 - Subpopulation Inventory'!G231&lt;&gt;"",('2 - Subpopulation Inventory'!G231)*('2 - Subpopulation Inventory'!$D231/'2 - Subpopulation Inventory'!$E231),""))</f>
      </c>
      <c r="H228" s="74">
        <f>(IF('2 - Subpopulation Inventory'!H231&lt;&gt;"",('2 - Subpopulation Inventory'!H231)*('2 - Subpopulation Inventory'!$D231/'2 - Subpopulation Inventory'!$E231),""))</f>
      </c>
      <c r="I228" s="74">
        <f>(IF('2 - Subpopulation Inventory'!I231&lt;&gt;"",('2 - Subpopulation Inventory'!I231)*('2 - Subpopulation Inventory'!$D231/'2 - Subpopulation Inventory'!$E231),""))</f>
      </c>
      <c r="J228" s="74">
        <f>(IF('2 - Subpopulation Inventory'!J231&lt;&gt;"",('2 - Subpopulation Inventory'!J231)*('2 - Subpopulation Inventory'!$D231/'2 - Subpopulation Inventory'!$E231),""))</f>
      </c>
      <c r="K228" s="74">
        <f>(IF('2 - Subpopulation Inventory'!K231&lt;&gt;"",('2 - Subpopulation Inventory'!K231)*('2 - Subpopulation Inventory'!$D231/'2 - Subpopulation Inventory'!$E231),""))</f>
      </c>
      <c r="L228" s="74">
        <f>(IF('2 - Subpopulation Inventory'!L231&lt;&gt;"",('2 - Subpopulation Inventory'!L231)*('2 - Subpopulation Inventory'!$D231/'2 - Subpopulation Inventory'!$E231),""))</f>
      </c>
      <c r="M228" s="75">
        <f>(IF('2 - Subpopulation Inventory'!M231&lt;&gt;"",('2 - Subpopulation Inventory'!M231)*('2 - Subpopulation Inventory'!$D231/'2 - Subpopulation Inventory'!$E231),""))</f>
      </c>
    </row>
    <row r="229" spans="1:13" ht="12.75">
      <c r="A229" s="69">
        <f>IF('2 - Subpopulation Inventory'!A232&lt;&gt;"",'2 - Subpopulation Inventory'!A232,"")</f>
      </c>
      <c r="B229" s="148">
        <f>IF('2 - Subpopulation Inventory'!B232&lt;&gt;"",'2 - Subpopulation Inventory'!B232,"")</f>
      </c>
      <c r="C229" s="70">
        <f>IF('2 - Subpopulation Inventory'!C232&lt;&gt;"",'2 - Subpopulation Inventory'!C232,"")</f>
      </c>
      <c r="D229" s="70">
        <f>IF('2 - Subpopulation Inventory'!D232&lt;&gt;"",'2 - Subpopulation Inventory'!D232,"")</f>
      </c>
      <c r="E229" s="71">
        <f>IF('2 - Subpopulation Inventory'!E232&lt;&gt;"",'2 - Subpopulation Inventory'!E232,"")</f>
      </c>
      <c r="F229" s="76"/>
      <c r="G229" s="73">
        <f>(IF('2 - Subpopulation Inventory'!G232&lt;&gt;"",('2 - Subpopulation Inventory'!G232)*('2 - Subpopulation Inventory'!$D232/'2 - Subpopulation Inventory'!$E232),""))</f>
      </c>
      <c r="H229" s="74">
        <f>(IF('2 - Subpopulation Inventory'!H232&lt;&gt;"",('2 - Subpopulation Inventory'!H232)*('2 - Subpopulation Inventory'!$D232/'2 - Subpopulation Inventory'!$E232),""))</f>
      </c>
      <c r="I229" s="74">
        <f>(IF('2 - Subpopulation Inventory'!I232&lt;&gt;"",('2 - Subpopulation Inventory'!I232)*('2 - Subpopulation Inventory'!$D232/'2 - Subpopulation Inventory'!$E232),""))</f>
      </c>
      <c r="J229" s="74">
        <f>(IF('2 - Subpopulation Inventory'!J232&lt;&gt;"",('2 - Subpopulation Inventory'!J232)*('2 - Subpopulation Inventory'!$D232/'2 - Subpopulation Inventory'!$E232),""))</f>
      </c>
      <c r="K229" s="74">
        <f>(IF('2 - Subpopulation Inventory'!K232&lt;&gt;"",('2 - Subpopulation Inventory'!K232)*('2 - Subpopulation Inventory'!$D232/'2 - Subpopulation Inventory'!$E232),""))</f>
      </c>
      <c r="L229" s="74">
        <f>(IF('2 - Subpopulation Inventory'!L232&lt;&gt;"",('2 - Subpopulation Inventory'!L232)*('2 - Subpopulation Inventory'!$D232/'2 - Subpopulation Inventory'!$E232),""))</f>
      </c>
      <c r="M229" s="75">
        <f>(IF('2 - Subpopulation Inventory'!M232&lt;&gt;"",('2 - Subpopulation Inventory'!M232)*('2 - Subpopulation Inventory'!$D232/'2 - Subpopulation Inventory'!$E232),""))</f>
      </c>
    </row>
    <row r="230" spans="1:13" ht="12.75">
      <c r="A230" s="69">
        <f>IF('2 - Subpopulation Inventory'!A233&lt;&gt;"",'2 - Subpopulation Inventory'!A233,"")</f>
      </c>
      <c r="B230" s="148">
        <f>IF('2 - Subpopulation Inventory'!B233&lt;&gt;"",'2 - Subpopulation Inventory'!B233,"")</f>
      </c>
      <c r="C230" s="70">
        <f>IF('2 - Subpopulation Inventory'!C233&lt;&gt;"",'2 - Subpopulation Inventory'!C233,"")</f>
      </c>
      <c r="D230" s="70">
        <f>IF('2 - Subpopulation Inventory'!D233&lt;&gt;"",'2 - Subpopulation Inventory'!D233,"")</f>
      </c>
      <c r="E230" s="71">
        <f>IF('2 - Subpopulation Inventory'!E233&lt;&gt;"",'2 - Subpopulation Inventory'!E233,"")</f>
      </c>
      <c r="F230" s="76"/>
      <c r="G230" s="73">
        <f>(IF('2 - Subpopulation Inventory'!G233&lt;&gt;"",('2 - Subpopulation Inventory'!G233)*('2 - Subpopulation Inventory'!$D233/'2 - Subpopulation Inventory'!$E233),""))</f>
      </c>
      <c r="H230" s="74">
        <f>(IF('2 - Subpopulation Inventory'!H233&lt;&gt;"",('2 - Subpopulation Inventory'!H233)*('2 - Subpopulation Inventory'!$D233/'2 - Subpopulation Inventory'!$E233),""))</f>
      </c>
      <c r="I230" s="74">
        <f>(IF('2 - Subpopulation Inventory'!I233&lt;&gt;"",('2 - Subpopulation Inventory'!I233)*('2 - Subpopulation Inventory'!$D233/'2 - Subpopulation Inventory'!$E233),""))</f>
      </c>
      <c r="J230" s="74">
        <f>(IF('2 - Subpopulation Inventory'!J233&lt;&gt;"",('2 - Subpopulation Inventory'!J233)*('2 - Subpopulation Inventory'!$D233/'2 - Subpopulation Inventory'!$E233),""))</f>
      </c>
      <c r="K230" s="74">
        <f>(IF('2 - Subpopulation Inventory'!K233&lt;&gt;"",('2 - Subpopulation Inventory'!K233)*('2 - Subpopulation Inventory'!$D233/'2 - Subpopulation Inventory'!$E233),""))</f>
      </c>
      <c r="L230" s="74">
        <f>(IF('2 - Subpopulation Inventory'!L233&lt;&gt;"",('2 - Subpopulation Inventory'!L233)*('2 - Subpopulation Inventory'!$D233/'2 - Subpopulation Inventory'!$E233),""))</f>
      </c>
      <c r="M230" s="75">
        <f>(IF('2 - Subpopulation Inventory'!M233&lt;&gt;"",('2 - Subpopulation Inventory'!M233)*('2 - Subpopulation Inventory'!$D233/'2 - Subpopulation Inventory'!$E233),""))</f>
      </c>
    </row>
    <row r="231" spans="1:13" ht="12.75">
      <c r="A231" s="69">
        <f>IF('2 - Subpopulation Inventory'!A234&lt;&gt;"",'2 - Subpopulation Inventory'!A234,"")</f>
      </c>
      <c r="B231" s="148">
        <f>IF('2 - Subpopulation Inventory'!B234&lt;&gt;"",'2 - Subpopulation Inventory'!B234,"")</f>
      </c>
      <c r="C231" s="70">
        <f>IF('2 - Subpopulation Inventory'!C234&lt;&gt;"",'2 - Subpopulation Inventory'!C234,"")</f>
      </c>
      <c r="D231" s="70">
        <f>IF('2 - Subpopulation Inventory'!D234&lt;&gt;"",'2 - Subpopulation Inventory'!D234,"")</f>
      </c>
      <c r="E231" s="71">
        <f>IF('2 - Subpopulation Inventory'!E234&lt;&gt;"",'2 - Subpopulation Inventory'!E234,"")</f>
      </c>
      <c r="F231" s="76"/>
      <c r="G231" s="73">
        <f>(IF('2 - Subpopulation Inventory'!G234&lt;&gt;"",('2 - Subpopulation Inventory'!G234)*('2 - Subpopulation Inventory'!$D234/'2 - Subpopulation Inventory'!$E234),""))</f>
      </c>
      <c r="H231" s="74">
        <f>(IF('2 - Subpopulation Inventory'!H234&lt;&gt;"",('2 - Subpopulation Inventory'!H234)*('2 - Subpopulation Inventory'!$D234/'2 - Subpopulation Inventory'!$E234),""))</f>
      </c>
      <c r="I231" s="74">
        <f>(IF('2 - Subpopulation Inventory'!I234&lt;&gt;"",('2 - Subpopulation Inventory'!I234)*('2 - Subpopulation Inventory'!$D234/'2 - Subpopulation Inventory'!$E234),""))</f>
      </c>
      <c r="J231" s="74">
        <f>(IF('2 - Subpopulation Inventory'!J234&lt;&gt;"",('2 - Subpopulation Inventory'!J234)*('2 - Subpopulation Inventory'!$D234/'2 - Subpopulation Inventory'!$E234),""))</f>
      </c>
      <c r="K231" s="74">
        <f>(IF('2 - Subpopulation Inventory'!K234&lt;&gt;"",('2 - Subpopulation Inventory'!K234)*('2 - Subpopulation Inventory'!$D234/'2 - Subpopulation Inventory'!$E234),""))</f>
      </c>
      <c r="L231" s="74">
        <f>(IF('2 - Subpopulation Inventory'!L234&lt;&gt;"",('2 - Subpopulation Inventory'!L234)*('2 - Subpopulation Inventory'!$D234/'2 - Subpopulation Inventory'!$E234),""))</f>
      </c>
      <c r="M231" s="75">
        <f>(IF('2 - Subpopulation Inventory'!M234&lt;&gt;"",('2 - Subpopulation Inventory'!M234)*('2 - Subpopulation Inventory'!$D234/'2 - Subpopulation Inventory'!$E234),""))</f>
      </c>
    </row>
    <row r="232" spans="1:13" ht="12.75">
      <c r="A232" s="69">
        <f>IF('2 - Subpopulation Inventory'!A235&lt;&gt;"",'2 - Subpopulation Inventory'!A235,"")</f>
      </c>
      <c r="B232" s="148">
        <f>IF('2 - Subpopulation Inventory'!B235&lt;&gt;"",'2 - Subpopulation Inventory'!B235,"")</f>
      </c>
      <c r="C232" s="70">
        <f>IF('2 - Subpopulation Inventory'!C235&lt;&gt;"",'2 - Subpopulation Inventory'!C235,"")</f>
      </c>
      <c r="D232" s="70">
        <f>IF('2 - Subpopulation Inventory'!D235&lt;&gt;"",'2 - Subpopulation Inventory'!D235,"")</f>
      </c>
      <c r="E232" s="71">
        <f>IF('2 - Subpopulation Inventory'!E235&lt;&gt;"",'2 - Subpopulation Inventory'!E235,"")</f>
      </c>
      <c r="F232" s="76"/>
      <c r="G232" s="73">
        <f>(IF('2 - Subpopulation Inventory'!G235&lt;&gt;"",('2 - Subpopulation Inventory'!G235)*('2 - Subpopulation Inventory'!$D235/'2 - Subpopulation Inventory'!$E235),""))</f>
      </c>
      <c r="H232" s="74">
        <f>(IF('2 - Subpopulation Inventory'!H235&lt;&gt;"",('2 - Subpopulation Inventory'!H235)*('2 - Subpopulation Inventory'!$D235/'2 - Subpopulation Inventory'!$E235),""))</f>
      </c>
      <c r="I232" s="74">
        <f>(IF('2 - Subpopulation Inventory'!I235&lt;&gt;"",('2 - Subpopulation Inventory'!I235)*('2 - Subpopulation Inventory'!$D235/'2 - Subpopulation Inventory'!$E235),""))</f>
      </c>
      <c r="J232" s="74">
        <f>(IF('2 - Subpopulation Inventory'!J235&lt;&gt;"",('2 - Subpopulation Inventory'!J235)*('2 - Subpopulation Inventory'!$D235/'2 - Subpopulation Inventory'!$E235),""))</f>
      </c>
      <c r="K232" s="74">
        <f>(IF('2 - Subpopulation Inventory'!K235&lt;&gt;"",('2 - Subpopulation Inventory'!K235)*('2 - Subpopulation Inventory'!$D235/'2 - Subpopulation Inventory'!$E235),""))</f>
      </c>
      <c r="L232" s="74">
        <f>(IF('2 - Subpopulation Inventory'!L235&lt;&gt;"",('2 - Subpopulation Inventory'!L235)*('2 - Subpopulation Inventory'!$D235/'2 - Subpopulation Inventory'!$E235),""))</f>
      </c>
      <c r="M232" s="75">
        <f>(IF('2 - Subpopulation Inventory'!M235&lt;&gt;"",('2 - Subpopulation Inventory'!M235)*('2 - Subpopulation Inventory'!$D235/'2 - Subpopulation Inventory'!$E235),""))</f>
      </c>
    </row>
    <row r="233" spans="1:13" ht="12.75">
      <c r="A233" s="69">
        <f>IF('2 - Subpopulation Inventory'!A236&lt;&gt;"",'2 - Subpopulation Inventory'!A236,"")</f>
      </c>
      <c r="B233" s="148">
        <f>IF('2 - Subpopulation Inventory'!B236&lt;&gt;"",'2 - Subpopulation Inventory'!B236,"")</f>
      </c>
      <c r="C233" s="70">
        <f>IF('2 - Subpopulation Inventory'!C236&lt;&gt;"",'2 - Subpopulation Inventory'!C236,"")</f>
      </c>
      <c r="D233" s="70">
        <f>IF('2 - Subpopulation Inventory'!D236&lt;&gt;"",'2 - Subpopulation Inventory'!D236,"")</f>
      </c>
      <c r="E233" s="71">
        <f>IF('2 - Subpopulation Inventory'!E236&lt;&gt;"",'2 - Subpopulation Inventory'!E236,"")</f>
      </c>
      <c r="F233" s="76"/>
      <c r="G233" s="73">
        <f>(IF('2 - Subpopulation Inventory'!G236&lt;&gt;"",('2 - Subpopulation Inventory'!G236)*('2 - Subpopulation Inventory'!$D236/'2 - Subpopulation Inventory'!$E236),""))</f>
      </c>
      <c r="H233" s="74">
        <f>(IF('2 - Subpopulation Inventory'!H236&lt;&gt;"",('2 - Subpopulation Inventory'!H236)*('2 - Subpopulation Inventory'!$D236/'2 - Subpopulation Inventory'!$E236),""))</f>
      </c>
      <c r="I233" s="74">
        <f>(IF('2 - Subpopulation Inventory'!I236&lt;&gt;"",('2 - Subpopulation Inventory'!I236)*('2 - Subpopulation Inventory'!$D236/'2 - Subpopulation Inventory'!$E236),""))</f>
      </c>
      <c r="J233" s="74">
        <f>(IF('2 - Subpopulation Inventory'!J236&lt;&gt;"",('2 - Subpopulation Inventory'!J236)*('2 - Subpopulation Inventory'!$D236/'2 - Subpopulation Inventory'!$E236),""))</f>
      </c>
      <c r="K233" s="74">
        <f>(IF('2 - Subpopulation Inventory'!K236&lt;&gt;"",('2 - Subpopulation Inventory'!K236)*('2 - Subpopulation Inventory'!$D236/'2 - Subpopulation Inventory'!$E236),""))</f>
      </c>
      <c r="L233" s="74">
        <f>(IF('2 - Subpopulation Inventory'!L236&lt;&gt;"",('2 - Subpopulation Inventory'!L236)*('2 - Subpopulation Inventory'!$D236/'2 - Subpopulation Inventory'!$E236),""))</f>
      </c>
      <c r="M233" s="75">
        <f>(IF('2 - Subpopulation Inventory'!M236&lt;&gt;"",('2 - Subpopulation Inventory'!M236)*('2 - Subpopulation Inventory'!$D236/'2 - Subpopulation Inventory'!$E236),""))</f>
      </c>
    </row>
    <row r="234" spans="1:13" ht="12.75">
      <c r="A234" s="69">
        <f>IF('2 - Subpopulation Inventory'!A237&lt;&gt;"",'2 - Subpopulation Inventory'!A237,"")</f>
      </c>
      <c r="B234" s="148">
        <f>IF('2 - Subpopulation Inventory'!B237&lt;&gt;"",'2 - Subpopulation Inventory'!B237,"")</f>
      </c>
      <c r="C234" s="70">
        <f>IF('2 - Subpopulation Inventory'!C237&lt;&gt;"",'2 - Subpopulation Inventory'!C237,"")</f>
      </c>
      <c r="D234" s="70">
        <f>IF('2 - Subpopulation Inventory'!D237&lt;&gt;"",'2 - Subpopulation Inventory'!D237,"")</f>
      </c>
      <c r="E234" s="71">
        <f>IF('2 - Subpopulation Inventory'!E237&lt;&gt;"",'2 - Subpopulation Inventory'!E237,"")</f>
      </c>
      <c r="F234" s="76"/>
      <c r="G234" s="73">
        <f>(IF('2 - Subpopulation Inventory'!G237&lt;&gt;"",('2 - Subpopulation Inventory'!G237)*('2 - Subpopulation Inventory'!$D237/'2 - Subpopulation Inventory'!$E237),""))</f>
      </c>
      <c r="H234" s="74">
        <f>(IF('2 - Subpopulation Inventory'!H237&lt;&gt;"",('2 - Subpopulation Inventory'!H237)*('2 - Subpopulation Inventory'!$D237/'2 - Subpopulation Inventory'!$E237),""))</f>
      </c>
      <c r="I234" s="74">
        <f>(IF('2 - Subpopulation Inventory'!I237&lt;&gt;"",('2 - Subpopulation Inventory'!I237)*('2 - Subpopulation Inventory'!$D237/'2 - Subpopulation Inventory'!$E237),""))</f>
      </c>
      <c r="J234" s="74">
        <f>(IF('2 - Subpopulation Inventory'!J237&lt;&gt;"",('2 - Subpopulation Inventory'!J237)*('2 - Subpopulation Inventory'!$D237/'2 - Subpopulation Inventory'!$E237),""))</f>
      </c>
      <c r="K234" s="74">
        <f>(IF('2 - Subpopulation Inventory'!K237&lt;&gt;"",('2 - Subpopulation Inventory'!K237)*('2 - Subpopulation Inventory'!$D237/'2 - Subpopulation Inventory'!$E237),""))</f>
      </c>
      <c r="L234" s="74">
        <f>(IF('2 - Subpopulation Inventory'!L237&lt;&gt;"",('2 - Subpopulation Inventory'!L237)*('2 - Subpopulation Inventory'!$D237/'2 - Subpopulation Inventory'!$E237),""))</f>
      </c>
      <c r="M234" s="75">
        <f>(IF('2 - Subpopulation Inventory'!M237&lt;&gt;"",('2 - Subpopulation Inventory'!M237)*('2 - Subpopulation Inventory'!$D237/'2 - Subpopulation Inventory'!$E237),""))</f>
      </c>
    </row>
    <row r="235" spans="1:13" ht="12.75">
      <c r="A235" s="69">
        <f>IF('2 - Subpopulation Inventory'!A238&lt;&gt;"",'2 - Subpopulation Inventory'!A238,"")</f>
      </c>
      <c r="B235" s="148">
        <f>IF('2 - Subpopulation Inventory'!B238&lt;&gt;"",'2 - Subpopulation Inventory'!B238,"")</f>
      </c>
      <c r="C235" s="70">
        <f>IF('2 - Subpopulation Inventory'!C238&lt;&gt;"",'2 - Subpopulation Inventory'!C238,"")</f>
      </c>
      <c r="D235" s="70">
        <f>IF('2 - Subpopulation Inventory'!D238&lt;&gt;"",'2 - Subpopulation Inventory'!D238,"")</f>
      </c>
      <c r="E235" s="71">
        <f>IF('2 - Subpopulation Inventory'!E238&lt;&gt;"",'2 - Subpopulation Inventory'!E238,"")</f>
      </c>
      <c r="F235" s="76"/>
      <c r="G235" s="73">
        <f>(IF('2 - Subpopulation Inventory'!G238&lt;&gt;"",('2 - Subpopulation Inventory'!G238)*('2 - Subpopulation Inventory'!$D238/'2 - Subpopulation Inventory'!$E238),""))</f>
      </c>
      <c r="H235" s="74">
        <f>(IF('2 - Subpopulation Inventory'!H238&lt;&gt;"",('2 - Subpopulation Inventory'!H238)*('2 - Subpopulation Inventory'!$D238/'2 - Subpopulation Inventory'!$E238),""))</f>
      </c>
      <c r="I235" s="74">
        <f>(IF('2 - Subpopulation Inventory'!I238&lt;&gt;"",('2 - Subpopulation Inventory'!I238)*('2 - Subpopulation Inventory'!$D238/'2 - Subpopulation Inventory'!$E238),""))</f>
      </c>
      <c r="J235" s="74">
        <f>(IF('2 - Subpopulation Inventory'!J238&lt;&gt;"",('2 - Subpopulation Inventory'!J238)*('2 - Subpopulation Inventory'!$D238/'2 - Subpopulation Inventory'!$E238),""))</f>
      </c>
      <c r="K235" s="74">
        <f>(IF('2 - Subpopulation Inventory'!K238&lt;&gt;"",('2 - Subpopulation Inventory'!K238)*('2 - Subpopulation Inventory'!$D238/'2 - Subpopulation Inventory'!$E238),""))</f>
      </c>
      <c r="L235" s="74">
        <f>(IF('2 - Subpopulation Inventory'!L238&lt;&gt;"",('2 - Subpopulation Inventory'!L238)*('2 - Subpopulation Inventory'!$D238/'2 - Subpopulation Inventory'!$E238),""))</f>
      </c>
      <c r="M235" s="75">
        <f>(IF('2 - Subpopulation Inventory'!M238&lt;&gt;"",('2 - Subpopulation Inventory'!M238)*('2 - Subpopulation Inventory'!$D238/'2 - Subpopulation Inventory'!$E238),""))</f>
      </c>
    </row>
    <row r="236" spans="1:13" ht="12.75">
      <c r="A236" s="69">
        <f>IF('2 - Subpopulation Inventory'!A239&lt;&gt;"",'2 - Subpopulation Inventory'!A239,"")</f>
      </c>
      <c r="B236" s="148">
        <f>IF('2 - Subpopulation Inventory'!B239&lt;&gt;"",'2 - Subpopulation Inventory'!B239,"")</f>
      </c>
      <c r="C236" s="70">
        <f>IF('2 - Subpopulation Inventory'!C239&lt;&gt;"",'2 - Subpopulation Inventory'!C239,"")</f>
      </c>
      <c r="D236" s="70">
        <f>IF('2 - Subpopulation Inventory'!D239&lt;&gt;"",'2 - Subpopulation Inventory'!D239,"")</f>
      </c>
      <c r="E236" s="71">
        <f>IF('2 - Subpopulation Inventory'!E239&lt;&gt;"",'2 - Subpopulation Inventory'!E239,"")</f>
      </c>
      <c r="F236" s="76"/>
      <c r="G236" s="73">
        <f>(IF('2 - Subpopulation Inventory'!G239&lt;&gt;"",('2 - Subpopulation Inventory'!G239)*('2 - Subpopulation Inventory'!$D239/'2 - Subpopulation Inventory'!$E239),""))</f>
      </c>
      <c r="H236" s="74">
        <f>(IF('2 - Subpopulation Inventory'!H239&lt;&gt;"",('2 - Subpopulation Inventory'!H239)*('2 - Subpopulation Inventory'!$D239/'2 - Subpopulation Inventory'!$E239),""))</f>
      </c>
      <c r="I236" s="74">
        <f>(IF('2 - Subpopulation Inventory'!I239&lt;&gt;"",('2 - Subpopulation Inventory'!I239)*('2 - Subpopulation Inventory'!$D239/'2 - Subpopulation Inventory'!$E239),""))</f>
      </c>
      <c r="J236" s="74">
        <f>(IF('2 - Subpopulation Inventory'!J239&lt;&gt;"",('2 - Subpopulation Inventory'!J239)*('2 - Subpopulation Inventory'!$D239/'2 - Subpopulation Inventory'!$E239),""))</f>
      </c>
      <c r="K236" s="74">
        <f>(IF('2 - Subpopulation Inventory'!K239&lt;&gt;"",('2 - Subpopulation Inventory'!K239)*('2 - Subpopulation Inventory'!$D239/'2 - Subpopulation Inventory'!$E239),""))</f>
      </c>
      <c r="L236" s="74">
        <f>(IF('2 - Subpopulation Inventory'!L239&lt;&gt;"",('2 - Subpopulation Inventory'!L239)*('2 - Subpopulation Inventory'!$D239/'2 - Subpopulation Inventory'!$E239),""))</f>
      </c>
      <c r="M236" s="75">
        <f>(IF('2 - Subpopulation Inventory'!M239&lt;&gt;"",('2 - Subpopulation Inventory'!M239)*('2 - Subpopulation Inventory'!$D239/'2 - Subpopulation Inventory'!$E239),""))</f>
      </c>
    </row>
    <row r="237" spans="1:13" ht="12.75">
      <c r="A237" s="69">
        <f>IF('2 - Subpopulation Inventory'!A240&lt;&gt;"",'2 - Subpopulation Inventory'!A240,"")</f>
      </c>
      <c r="B237" s="148">
        <f>IF('2 - Subpopulation Inventory'!B240&lt;&gt;"",'2 - Subpopulation Inventory'!B240,"")</f>
      </c>
      <c r="C237" s="70">
        <f>IF('2 - Subpopulation Inventory'!C240&lt;&gt;"",'2 - Subpopulation Inventory'!C240,"")</f>
      </c>
      <c r="D237" s="70">
        <f>IF('2 - Subpopulation Inventory'!D240&lt;&gt;"",'2 - Subpopulation Inventory'!D240,"")</f>
      </c>
      <c r="E237" s="71">
        <f>IF('2 - Subpopulation Inventory'!E240&lt;&gt;"",'2 - Subpopulation Inventory'!E240,"")</f>
      </c>
      <c r="F237" s="76"/>
      <c r="G237" s="73">
        <f>(IF('2 - Subpopulation Inventory'!G240&lt;&gt;"",('2 - Subpopulation Inventory'!G240)*('2 - Subpopulation Inventory'!$D240/'2 - Subpopulation Inventory'!$E240),""))</f>
      </c>
      <c r="H237" s="74">
        <f>(IF('2 - Subpopulation Inventory'!H240&lt;&gt;"",('2 - Subpopulation Inventory'!H240)*('2 - Subpopulation Inventory'!$D240/'2 - Subpopulation Inventory'!$E240),""))</f>
      </c>
      <c r="I237" s="74">
        <f>(IF('2 - Subpopulation Inventory'!I240&lt;&gt;"",('2 - Subpopulation Inventory'!I240)*('2 - Subpopulation Inventory'!$D240/'2 - Subpopulation Inventory'!$E240),""))</f>
      </c>
      <c r="J237" s="74">
        <f>(IF('2 - Subpopulation Inventory'!J240&lt;&gt;"",('2 - Subpopulation Inventory'!J240)*('2 - Subpopulation Inventory'!$D240/'2 - Subpopulation Inventory'!$E240),""))</f>
      </c>
      <c r="K237" s="74">
        <f>(IF('2 - Subpopulation Inventory'!K240&lt;&gt;"",('2 - Subpopulation Inventory'!K240)*('2 - Subpopulation Inventory'!$D240/'2 - Subpopulation Inventory'!$E240),""))</f>
      </c>
      <c r="L237" s="74">
        <f>(IF('2 - Subpopulation Inventory'!L240&lt;&gt;"",('2 - Subpopulation Inventory'!L240)*('2 - Subpopulation Inventory'!$D240/'2 - Subpopulation Inventory'!$E240),""))</f>
      </c>
      <c r="M237" s="75">
        <f>(IF('2 - Subpopulation Inventory'!M240&lt;&gt;"",('2 - Subpopulation Inventory'!M240)*('2 - Subpopulation Inventory'!$D240/'2 - Subpopulation Inventory'!$E240),""))</f>
      </c>
    </row>
    <row r="238" spans="1:13" ht="12.75">
      <c r="A238" s="69">
        <f>IF('2 - Subpopulation Inventory'!A241&lt;&gt;"",'2 - Subpopulation Inventory'!A241,"")</f>
      </c>
      <c r="B238" s="148">
        <f>IF('2 - Subpopulation Inventory'!B241&lt;&gt;"",'2 - Subpopulation Inventory'!B241,"")</f>
      </c>
      <c r="C238" s="70">
        <f>IF('2 - Subpopulation Inventory'!C241&lt;&gt;"",'2 - Subpopulation Inventory'!C241,"")</f>
      </c>
      <c r="D238" s="70">
        <f>IF('2 - Subpopulation Inventory'!D241&lt;&gt;"",'2 - Subpopulation Inventory'!D241,"")</f>
      </c>
      <c r="E238" s="71">
        <f>IF('2 - Subpopulation Inventory'!E241&lt;&gt;"",'2 - Subpopulation Inventory'!E241,"")</f>
      </c>
      <c r="F238" s="76"/>
      <c r="G238" s="73">
        <f>(IF('2 - Subpopulation Inventory'!G241&lt;&gt;"",('2 - Subpopulation Inventory'!G241)*('2 - Subpopulation Inventory'!$D241/'2 - Subpopulation Inventory'!$E241),""))</f>
      </c>
      <c r="H238" s="74">
        <f>(IF('2 - Subpopulation Inventory'!H241&lt;&gt;"",('2 - Subpopulation Inventory'!H241)*('2 - Subpopulation Inventory'!$D241/'2 - Subpopulation Inventory'!$E241),""))</f>
      </c>
      <c r="I238" s="74">
        <f>(IF('2 - Subpopulation Inventory'!I241&lt;&gt;"",('2 - Subpopulation Inventory'!I241)*('2 - Subpopulation Inventory'!$D241/'2 - Subpopulation Inventory'!$E241),""))</f>
      </c>
      <c r="J238" s="74">
        <f>(IF('2 - Subpopulation Inventory'!J241&lt;&gt;"",('2 - Subpopulation Inventory'!J241)*('2 - Subpopulation Inventory'!$D241/'2 - Subpopulation Inventory'!$E241),""))</f>
      </c>
      <c r="K238" s="74">
        <f>(IF('2 - Subpopulation Inventory'!K241&lt;&gt;"",('2 - Subpopulation Inventory'!K241)*('2 - Subpopulation Inventory'!$D241/'2 - Subpopulation Inventory'!$E241),""))</f>
      </c>
      <c r="L238" s="74">
        <f>(IF('2 - Subpopulation Inventory'!L241&lt;&gt;"",('2 - Subpopulation Inventory'!L241)*('2 - Subpopulation Inventory'!$D241/'2 - Subpopulation Inventory'!$E241),""))</f>
      </c>
      <c r="M238" s="75">
        <f>(IF('2 - Subpopulation Inventory'!M241&lt;&gt;"",('2 - Subpopulation Inventory'!M241)*('2 - Subpopulation Inventory'!$D241/'2 - Subpopulation Inventory'!$E241),""))</f>
      </c>
    </row>
    <row r="239" spans="1:13" ht="12.75">
      <c r="A239" s="69">
        <f>IF('2 - Subpopulation Inventory'!A242&lt;&gt;"",'2 - Subpopulation Inventory'!A242,"")</f>
      </c>
      <c r="B239" s="148">
        <f>IF('2 - Subpopulation Inventory'!B242&lt;&gt;"",'2 - Subpopulation Inventory'!B242,"")</f>
      </c>
      <c r="C239" s="70">
        <f>IF('2 - Subpopulation Inventory'!C242&lt;&gt;"",'2 - Subpopulation Inventory'!C242,"")</f>
      </c>
      <c r="D239" s="70">
        <f>IF('2 - Subpopulation Inventory'!D242&lt;&gt;"",'2 - Subpopulation Inventory'!D242,"")</f>
      </c>
      <c r="E239" s="71">
        <f>IF('2 - Subpopulation Inventory'!E242&lt;&gt;"",'2 - Subpopulation Inventory'!E242,"")</f>
      </c>
      <c r="F239" s="76"/>
      <c r="G239" s="73">
        <f>(IF('2 - Subpopulation Inventory'!G242&lt;&gt;"",('2 - Subpopulation Inventory'!G242)*('2 - Subpopulation Inventory'!$D242/'2 - Subpopulation Inventory'!$E242),""))</f>
      </c>
      <c r="H239" s="74">
        <f>(IF('2 - Subpopulation Inventory'!H242&lt;&gt;"",('2 - Subpopulation Inventory'!H242)*('2 - Subpopulation Inventory'!$D242/'2 - Subpopulation Inventory'!$E242),""))</f>
      </c>
      <c r="I239" s="74">
        <f>(IF('2 - Subpopulation Inventory'!I242&lt;&gt;"",('2 - Subpopulation Inventory'!I242)*('2 - Subpopulation Inventory'!$D242/'2 - Subpopulation Inventory'!$E242),""))</f>
      </c>
      <c r="J239" s="74">
        <f>(IF('2 - Subpopulation Inventory'!J242&lt;&gt;"",('2 - Subpopulation Inventory'!J242)*('2 - Subpopulation Inventory'!$D242/'2 - Subpopulation Inventory'!$E242),""))</f>
      </c>
      <c r="K239" s="74">
        <f>(IF('2 - Subpopulation Inventory'!K242&lt;&gt;"",('2 - Subpopulation Inventory'!K242)*('2 - Subpopulation Inventory'!$D242/'2 - Subpopulation Inventory'!$E242),""))</f>
      </c>
      <c r="L239" s="74">
        <f>(IF('2 - Subpopulation Inventory'!L242&lt;&gt;"",('2 - Subpopulation Inventory'!L242)*('2 - Subpopulation Inventory'!$D242/'2 - Subpopulation Inventory'!$E242),""))</f>
      </c>
      <c r="M239" s="75">
        <f>(IF('2 - Subpopulation Inventory'!M242&lt;&gt;"",('2 - Subpopulation Inventory'!M242)*('2 - Subpopulation Inventory'!$D242/'2 - Subpopulation Inventory'!$E242),""))</f>
      </c>
    </row>
    <row r="240" spans="1:13" ht="12.75">
      <c r="A240" s="69">
        <f>IF('2 - Subpopulation Inventory'!A243&lt;&gt;"",'2 - Subpopulation Inventory'!A243,"")</f>
      </c>
      <c r="B240" s="148">
        <f>IF('2 - Subpopulation Inventory'!B243&lt;&gt;"",'2 - Subpopulation Inventory'!B243,"")</f>
      </c>
      <c r="C240" s="70">
        <f>IF('2 - Subpopulation Inventory'!C243&lt;&gt;"",'2 - Subpopulation Inventory'!C243,"")</f>
      </c>
      <c r="D240" s="70">
        <f>IF('2 - Subpopulation Inventory'!D243&lt;&gt;"",'2 - Subpopulation Inventory'!D243,"")</f>
      </c>
      <c r="E240" s="71">
        <f>IF('2 - Subpopulation Inventory'!E243&lt;&gt;"",'2 - Subpopulation Inventory'!E243,"")</f>
      </c>
      <c r="F240" s="76"/>
      <c r="G240" s="73">
        <f>(IF('2 - Subpopulation Inventory'!G243&lt;&gt;"",('2 - Subpopulation Inventory'!G243)*('2 - Subpopulation Inventory'!$D243/'2 - Subpopulation Inventory'!$E243),""))</f>
      </c>
      <c r="H240" s="74">
        <f>(IF('2 - Subpopulation Inventory'!H243&lt;&gt;"",('2 - Subpopulation Inventory'!H243)*('2 - Subpopulation Inventory'!$D243/'2 - Subpopulation Inventory'!$E243),""))</f>
      </c>
      <c r="I240" s="74">
        <f>(IF('2 - Subpopulation Inventory'!I243&lt;&gt;"",('2 - Subpopulation Inventory'!I243)*('2 - Subpopulation Inventory'!$D243/'2 - Subpopulation Inventory'!$E243),""))</f>
      </c>
      <c r="J240" s="74">
        <f>(IF('2 - Subpopulation Inventory'!J243&lt;&gt;"",('2 - Subpopulation Inventory'!J243)*('2 - Subpopulation Inventory'!$D243/'2 - Subpopulation Inventory'!$E243),""))</f>
      </c>
      <c r="K240" s="74">
        <f>(IF('2 - Subpopulation Inventory'!K243&lt;&gt;"",('2 - Subpopulation Inventory'!K243)*('2 - Subpopulation Inventory'!$D243/'2 - Subpopulation Inventory'!$E243),""))</f>
      </c>
      <c r="L240" s="74">
        <f>(IF('2 - Subpopulation Inventory'!L243&lt;&gt;"",('2 - Subpopulation Inventory'!L243)*('2 - Subpopulation Inventory'!$D243/'2 - Subpopulation Inventory'!$E243),""))</f>
      </c>
      <c r="M240" s="75">
        <f>(IF('2 - Subpopulation Inventory'!M243&lt;&gt;"",('2 - Subpopulation Inventory'!M243)*('2 - Subpopulation Inventory'!$D243/'2 - Subpopulation Inventory'!$E243),""))</f>
      </c>
    </row>
    <row r="241" spans="1:13" ht="12.75">
      <c r="A241" s="69">
        <f>IF('2 - Subpopulation Inventory'!A244&lt;&gt;"",'2 - Subpopulation Inventory'!A244,"")</f>
      </c>
      <c r="B241" s="148">
        <f>IF('2 - Subpopulation Inventory'!B244&lt;&gt;"",'2 - Subpopulation Inventory'!B244,"")</f>
      </c>
      <c r="C241" s="70">
        <f>IF('2 - Subpopulation Inventory'!C244&lt;&gt;"",'2 - Subpopulation Inventory'!C244,"")</f>
      </c>
      <c r="D241" s="70">
        <f>IF('2 - Subpopulation Inventory'!D244&lt;&gt;"",'2 - Subpopulation Inventory'!D244,"")</f>
      </c>
      <c r="E241" s="71">
        <f>IF('2 - Subpopulation Inventory'!E244&lt;&gt;"",'2 - Subpopulation Inventory'!E244,"")</f>
      </c>
      <c r="F241" s="76"/>
      <c r="G241" s="73">
        <f>(IF('2 - Subpopulation Inventory'!G244&lt;&gt;"",('2 - Subpopulation Inventory'!G244)*('2 - Subpopulation Inventory'!$D244/'2 - Subpopulation Inventory'!$E244),""))</f>
      </c>
      <c r="H241" s="74">
        <f>(IF('2 - Subpopulation Inventory'!H244&lt;&gt;"",('2 - Subpopulation Inventory'!H244)*('2 - Subpopulation Inventory'!$D244/'2 - Subpopulation Inventory'!$E244),""))</f>
      </c>
      <c r="I241" s="74">
        <f>(IF('2 - Subpopulation Inventory'!I244&lt;&gt;"",('2 - Subpopulation Inventory'!I244)*('2 - Subpopulation Inventory'!$D244/'2 - Subpopulation Inventory'!$E244),""))</f>
      </c>
      <c r="J241" s="74">
        <f>(IF('2 - Subpopulation Inventory'!J244&lt;&gt;"",('2 - Subpopulation Inventory'!J244)*('2 - Subpopulation Inventory'!$D244/'2 - Subpopulation Inventory'!$E244),""))</f>
      </c>
      <c r="K241" s="74">
        <f>(IF('2 - Subpopulation Inventory'!K244&lt;&gt;"",('2 - Subpopulation Inventory'!K244)*('2 - Subpopulation Inventory'!$D244/'2 - Subpopulation Inventory'!$E244),""))</f>
      </c>
      <c r="L241" s="74">
        <f>(IF('2 - Subpopulation Inventory'!L244&lt;&gt;"",('2 - Subpopulation Inventory'!L244)*('2 - Subpopulation Inventory'!$D244/'2 - Subpopulation Inventory'!$E244),""))</f>
      </c>
      <c r="M241" s="75">
        <f>(IF('2 - Subpopulation Inventory'!M244&lt;&gt;"",('2 - Subpopulation Inventory'!M244)*('2 - Subpopulation Inventory'!$D244/'2 - Subpopulation Inventory'!$E244),""))</f>
      </c>
    </row>
    <row r="242" spans="1:13" ht="12.75">
      <c r="A242" s="69">
        <f>IF('2 - Subpopulation Inventory'!A245&lt;&gt;"",'2 - Subpopulation Inventory'!A245,"")</f>
      </c>
      <c r="B242" s="148">
        <f>IF('2 - Subpopulation Inventory'!B245&lt;&gt;"",'2 - Subpopulation Inventory'!B245,"")</f>
      </c>
      <c r="C242" s="70">
        <f>IF('2 - Subpopulation Inventory'!C245&lt;&gt;"",'2 - Subpopulation Inventory'!C245,"")</f>
      </c>
      <c r="D242" s="70">
        <f>IF('2 - Subpopulation Inventory'!D245&lt;&gt;"",'2 - Subpopulation Inventory'!D245,"")</f>
      </c>
      <c r="E242" s="71">
        <f>IF('2 - Subpopulation Inventory'!E245&lt;&gt;"",'2 - Subpopulation Inventory'!E245,"")</f>
      </c>
      <c r="F242" s="76"/>
      <c r="G242" s="73">
        <f>(IF('2 - Subpopulation Inventory'!G245&lt;&gt;"",('2 - Subpopulation Inventory'!G245)*('2 - Subpopulation Inventory'!$D245/'2 - Subpopulation Inventory'!$E245),""))</f>
      </c>
      <c r="H242" s="74">
        <f>(IF('2 - Subpopulation Inventory'!H245&lt;&gt;"",('2 - Subpopulation Inventory'!H245)*('2 - Subpopulation Inventory'!$D245/'2 - Subpopulation Inventory'!$E245),""))</f>
      </c>
      <c r="I242" s="74">
        <f>(IF('2 - Subpopulation Inventory'!I245&lt;&gt;"",('2 - Subpopulation Inventory'!I245)*('2 - Subpopulation Inventory'!$D245/'2 - Subpopulation Inventory'!$E245),""))</f>
      </c>
      <c r="J242" s="74">
        <f>(IF('2 - Subpopulation Inventory'!J245&lt;&gt;"",('2 - Subpopulation Inventory'!J245)*('2 - Subpopulation Inventory'!$D245/'2 - Subpopulation Inventory'!$E245),""))</f>
      </c>
      <c r="K242" s="74">
        <f>(IF('2 - Subpopulation Inventory'!K245&lt;&gt;"",('2 - Subpopulation Inventory'!K245)*('2 - Subpopulation Inventory'!$D245/'2 - Subpopulation Inventory'!$E245),""))</f>
      </c>
      <c r="L242" s="74">
        <f>(IF('2 - Subpopulation Inventory'!L245&lt;&gt;"",('2 - Subpopulation Inventory'!L245)*('2 - Subpopulation Inventory'!$D245/'2 - Subpopulation Inventory'!$E245),""))</f>
      </c>
      <c r="M242" s="75">
        <f>(IF('2 - Subpopulation Inventory'!M245&lt;&gt;"",('2 - Subpopulation Inventory'!M245)*('2 - Subpopulation Inventory'!$D245/'2 - Subpopulation Inventory'!$E245),""))</f>
      </c>
    </row>
    <row r="243" spans="1:13" ht="12.75">
      <c r="A243" s="69">
        <f>IF('2 - Subpopulation Inventory'!A246&lt;&gt;"",'2 - Subpopulation Inventory'!A246,"")</f>
      </c>
      <c r="B243" s="148">
        <f>IF('2 - Subpopulation Inventory'!B246&lt;&gt;"",'2 - Subpopulation Inventory'!B246,"")</f>
      </c>
      <c r="C243" s="70">
        <f>IF('2 - Subpopulation Inventory'!C246&lt;&gt;"",'2 - Subpopulation Inventory'!C246,"")</f>
      </c>
      <c r="D243" s="70">
        <f>IF('2 - Subpopulation Inventory'!D246&lt;&gt;"",'2 - Subpopulation Inventory'!D246,"")</f>
      </c>
      <c r="E243" s="71">
        <f>IF('2 - Subpopulation Inventory'!E246&lt;&gt;"",'2 - Subpopulation Inventory'!E246,"")</f>
      </c>
      <c r="F243" s="76"/>
      <c r="G243" s="73">
        <f>(IF('2 - Subpopulation Inventory'!G246&lt;&gt;"",('2 - Subpopulation Inventory'!G246)*('2 - Subpopulation Inventory'!$D246/'2 - Subpopulation Inventory'!$E246),""))</f>
      </c>
      <c r="H243" s="74">
        <f>(IF('2 - Subpopulation Inventory'!H246&lt;&gt;"",('2 - Subpopulation Inventory'!H246)*('2 - Subpopulation Inventory'!$D246/'2 - Subpopulation Inventory'!$E246),""))</f>
      </c>
      <c r="I243" s="74">
        <f>(IF('2 - Subpopulation Inventory'!I246&lt;&gt;"",('2 - Subpopulation Inventory'!I246)*('2 - Subpopulation Inventory'!$D246/'2 - Subpopulation Inventory'!$E246),""))</f>
      </c>
      <c r="J243" s="74">
        <f>(IF('2 - Subpopulation Inventory'!J246&lt;&gt;"",('2 - Subpopulation Inventory'!J246)*('2 - Subpopulation Inventory'!$D246/'2 - Subpopulation Inventory'!$E246),""))</f>
      </c>
      <c r="K243" s="74">
        <f>(IF('2 - Subpopulation Inventory'!K246&lt;&gt;"",('2 - Subpopulation Inventory'!K246)*('2 - Subpopulation Inventory'!$D246/'2 - Subpopulation Inventory'!$E246),""))</f>
      </c>
      <c r="L243" s="74">
        <f>(IF('2 - Subpopulation Inventory'!L246&lt;&gt;"",('2 - Subpopulation Inventory'!L246)*('2 - Subpopulation Inventory'!$D246/'2 - Subpopulation Inventory'!$E246),""))</f>
      </c>
      <c r="M243" s="75">
        <f>(IF('2 - Subpopulation Inventory'!M246&lt;&gt;"",('2 - Subpopulation Inventory'!M246)*('2 - Subpopulation Inventory'!$D246/'2 - Subpopulation Inventory'!$E246),""))</f>
      </c>
    </row>
    <row r="244" spans="1:13" ht="12.75">
      <c r="A244" s="69">
        <f>IF('2 - Subpopulation Inventory'!A247&lt;&gt;"",'2 - Subpopulation Inventory'!A247,"")</f>
      </c>
      <c r="B244" s="148">
        <f>IF('2 - Subpopulation Inventory'!B247&lt;&gt;"",'2 - Subpopulation Inventory'!B247,"")</f>
      </c>
      <c r="C244" s="70">
        <f>IF('2 - Subpopulation Inventory'!C247&lt;&gt;"",'2 - Subpopulation Inventory'!C247,"")</f>
      </c>
      <c r="D244" s="70">
        <f>IF('2 - Subpopulation Inventory'!D247&lt;&gt;"",'2 - Subpopulation Inventory'!D247,"")</f>
      </c>
      <c r="E244" s="71">
        <f>IF('2 - Subpopulation Inventory'!E247&lt;&gt;"",'2 - Subpopulation Inventory'!E247,"")</f>
      </c>
      <c r="F244" s="76"/>
      <c r="G244" s="73">
        <f>(IF('2 - Subpopulation Inventory'!G247&lt;&gt;"",('2 - Subpopulation Inventory'!G247)*('2 - Subpopulation Inventory'!$D247/'2 - Subpopulation Inventory'!$E247),""))</f>
      </c>
      <c r="H244" s="74">
        <f>(IF('2 - Subpopulation Inventory'!H247&lt;&gt;"",('2 - Subpopulation Inventory'!H247)*('2 - Subpopulation Inventory'!$D247/'2 - Subpopulation Inventory'!$E247),""))</f>
      </c>
      <c r="I244" s="74">
        <f>(IF('2 - Subpopulation Inventory'!I247&lt;&gt;"",('2 - Subpopulation Inventory'!I247)*('2 - Subpopulation Inventory'!$D247/'2 - Subpopulation Inventory'!$E247),""))</f>
      </c>
      <c r="J244" s="74">
        <f>(IF('2 - Subpopulation Inventory'!J247&lt;&gt;"",('2 - Subpopulation Inventory'!J247)*('2 - Subpopulation Inventory'!$D247/'2 - Subpopulation Inventory'!$E247),""))</f>
      </c>
      <c r="K244" s="74">
        <f>(IF('2 - Subpopulation Inventory'!K247&lt;&gt;"",('2 - Subpopulation Inventory'!K247)*('2 - Subpopulation Inventory'!$D247/'2 - Subpopulation Inventory'!$E247),""))</f>
      </c>
      <c r="L244" s="74">
        <f>(IF('2 - Subpopulation Inventory'!L247&lt;&gt;"",('2 - Subpopulation Inventory'!L247)*('2 - Subpopulation Inventory'!$D247/'2 - Subpopulation Inventory'!$E247),""))</f>
      </c>
      <c r="M244" s="75">
        <f>(IF('2 - Subpopulation Inventory'!M247&lt;&gt;"",('2 - Subpopulation Inventory'!M247)*('2 - Subpopulation Inventory'!$D247/'2 - Subpopulation Inventory'!$E247),""))</f>
      </c>
    </row>
    <row r="245" spans="1:13" ht="12.75">
      <c r="A245" s="69">
        <f>IF('2 - Subpopulation Inventory'!A248&lt;&gt;"",'2 - Subpopulation Inventory'!A248,"")</f>
      </c>
      <c r="B245" s="148">
        <f>IF('2 - Subpopulation Inventory'!B248&lt;&gt;"",'2 - Subpopulation Inventory'!B248,"")</f>
      </c>
      <c r="C245" s="70">
        <f>IF('2 - Subpopulation Inventory'!C248&lt;&gt;"",'2 - Subpopulation Inventory'!C248,"")</f>
      </c>
      <c r="D245" s="70">
        <f>IF('2 - Subpopulation Inventory'!D248&lt;&gt;"",'2 - Subpopulation Inventory'!D248,"")</f>
      </c>
      <c r="E245" s="71">
        <f>IF('2 - Subpopulation Inventory'!E248&lt;&gt;"",'2 - Subpopulation Inventory'!E248,"")</f>
      </c>
      <c r="F245" s="76"/>
      <c r="G245" s="73">
        <f>(IF('2 - Subpopulation Inventory'!G248&lt;&gt;"",('2 - Subpopulation Inventory'!G248)*('2 - Subpopulation Inventory'!$D248/'2 - Subpopulation Inventory'!$E248),""))</f>
      </c>
      <c r="H245" s="74">
        <f>(IF('2 - Subpopulation Inventory'!H248&lt;&gt;"",('2 - Subpopulation Inventory'!H248)*('2 - Subpopulation Inventory'!$D248/'2 - Subpopulation Inventory'!$E248),""))</f>
      </c>
      <c r="I245" s="74">
        <f>(IF('2 - Subpopulation Inventory'!I248&lt;&gt;"",('2 - Subpopulation Inventory'!I248)*('2 - Subpopulation Inventory'!$D248/'2 - Subpopulation Inventory'!$E248),""))</f>
      </c>
      <c r="J245" s="74">
        <f>(IF('2 - Subpopulation Inventory'!J248&lt;&gt;"",('2 - Subpopulation Inventory'!J248)*('2 - Subpopulation Inventory'!$D248/'2 - Subpopulation Inventory'!$E248),""))</f>
      </c>
      <c r="K245" s="74">
        <f>(IF('2 - Subpopulation Inventory'!K248&lt;&gt;"",('2 - Subpopulation Inventory'!K248)*('2 - Subpopulation Inventory'!$D248/'2 - Subpopulation Inventory'!$E248),""))</f>
      </c>
      <c r="L245" s="74">
        <f>(IF('2 - Subpopulation Inventory'!L248&lt;&gt;"",('2 - Subpopulation Inventory'!L248)*('2 - Subpopulation Inventory'!$D248/'2 - Subpopulation Inventory'!$E248),""))</f>
      </c>
      <c r="M245" s="75">
        <f>(IF('2 - Subpopulation Inventory'!M248&lt;&gt;"",('2 - Subpopulation Inventory'!M248)*('2 - Subpopulation Inventory'!$D248/'2 - Subpopulation Inventory'!$E248),""))</f>
      </c>
    </row>
    <row r="246" spans="1:13" ht="12.75">
      <c r="A246" s="69">
        <f>IF('2 - Subpopulation Inventory'!A249&lt;&gt;"",'2 - Subpopulation Inventory'!A249,"")</f>
      </c>
      <c r="B246" s="148">
        <f>IF('2 - Subpopulation Inventory'!B249&lt;&gt;"",'2 - Subpopulation Inventory'!B249,"")</f>
      </c>
      <c r="C246" s="70">
        <f>IF('2 - Subpopulation Inventory'!C249&lt;&gt;"",'2 - Subpopulation Inventory'!C249,"")</f>
      </c>
      <c r="D246" s="70">
        <f>IF('2 - Subpopulation Inventory'!D249&lt;&gt;"",'2 - Subpopulation Inventory'!D249,"")</f>
      </c>
      <c r="E246" s="71">
        <f>IF('2 - Subpopulation Inventory'!E249&lt;&gt;"",'2 - Subpopulation Inventory'!E249,"")</f>
      </c>
      <c r="F246" s="76"/>
      <c r="G246" s="73">
        <f>(IF('2 - Subpopulation Inventory'!G249&lt;&gt;"",('2 - Subpopulation Inventory'!G249)*('2 - Subpopulation Inventory'!$D249/'2 - Subpopulation Inventory'!$E249),""))</f>
      </c>
      <c r="H246" s="74">
        <f>(IF('2 - Subpopulation Inventory'!H249&lt;&gt;"",('2 - Subpopulation Inventory'!H249)*('2 - Subpopulation Inventory'!$D249/'2 - Subpopulation Inventory'!$E249),""))</f>
      </c>
      <c r="I246" s="74">
        <f>(IF('2 - Subpopulation Inventory'!I249&lt;&gt;"",('2 - Subpopulation Inventory'!I249)*('2 - Subpopulation Inventory'!$D249/'2 - Subpopulation Inventory'!$E249),""))</f>
      </c>
      <c r="J246" s="74">
        <f>(IF('2 - Subpopulation Inventory'!J249&lt;&gt;"",('2 - Subpopulation Inventory'!J249)*('2 - Subpopulation Inventory'!$D249/'2 - Subpopulation Inventory'!$E249),""))</f>
      </c>
      <c r="K246" s="74">
        <f>(IF('2 - Subpopulation Inventory'!K249&lt;&gt;"",('2 - Subpopulation Inventory'!K249)*('2 - Subpopulation Inventory'!$D249/'2 - Subpopulation Inventory'!$E249),""))</f>
      </c>
      <c r="L246" s="74">
        <f>(IF('2 - Subpopulation Inventory'!L249&lt;&gt;"",('2 - Subpopulation Inventory'!L249)*('2 - Subpopulation Inventory'!$D249/'2 - Subpopulation Inventory'!$E249),""))</f>
      </c>
      <c r="M246" s="75">
        <f>(IF('2 - Subpopulation Inventory'!M249&lt;&gt;"",('2 - Subpopulation Inventory'!M249)*('2 - Subpopulation Inventory'!$D249/'2 - Subpopulation Inventory'!$E249),""))</f>
      </c>
    </row>
    <row r="247" spans="1:13" ht="12.75">
      <c r="A247" s="69">
        <f>IF('2 - Subpopulation Inventory'!A250&lt;&gt;"",'2 - Subpopulation Inventory'!A250,"")</f>
      </c>
      <c r="B247" s="148">
        <f>IF('2 - Subpopulation Inventory'!B250&lt;&gt;"",'2 - Subpopulation Inventory'!B250,"")</f>
      </c>
      <c r="C247" s="70">
        <f>IF('2 - Subpopulation Inventory'!C250&lt;&gt;"",'2 - Subpopulation Inventory'!C250,"")</f>
      </c>
      <c r="D247" s="70">
        <f>IF('2 - Subpopulation Inventory'!D250&lt;&gt;"",'2 - Subpopulation Inventory'!D250,"")</f>
      </c>
      <c r="E247" s="71">
        <f>IF('2 - Subpopulation Inventory'!E250&lt;&gt;"",'2 - Subpopulation Inventory'!E250,"")</f>
      </c>
      <c r="F247" s="76"/>
      <c r="G247" s="73">
        <f>(IF('2 - Subpopulation Inventory'!G250&lt;&gt;"",('2 - Subpopulation Inventory'!G250)*('2 - Subpopulation Inventory'!$D250/'2 - Subpopulation Inventory'!$E250),""))</f>
      </c>
      <c r="H247" s="74">
        <f>(IF('2 - Subpopulation Inventory'!H250&lt;&gt;"",('2 - Subpopulation Inventory'!H250)*('2 - Subpopulation Inventory'!$D250/'2 - Subpopulation Inventory'!$E250),""))</f>
      </c>
      <c r="I247" s="74">
        <f>(IF('2 - Subpopulation Inventory'!I250&lt;&gt;"",('2 - Subpopulation Inventory'!I250)*('2 - Subpopulation Inventory'!$D250/'2 - Subpopulation Inventory'!$E250),""))</f>
      </c>
      <c r="J247" s="74">
        <f>(IF('2 - Subpopulation Inventory'!J250&lt;&gt;"",('2 - Subpopulation Inventory'!J250)*('2 - Subpopulation Inventory'!$D250/'2 - Subpopulation Inventory'!$E250),""))</f>
      </c>
      <c r="K247" s="74">
        <f>(IF('2 - Subpopulation Inventory'!K250&lt;&gt;"",('2 - Subpopulation Inventory'!K250)*('2 - Subpopulation Inventory'!$D250/'2 - Subpopulation Inventory'!$E250),""))</f>
      </c>
      <c r="L247" s="74">
        <f>(IF('2 - Subpopulation Inventory'!L250&lt;&gt;"",('2 - Subpopulation Inventory'!L250)*('2 - Subpopulation Inventory'!$D250/'2 - Subpopulation Inventory'!$E250),""))</f>
      </c>
      <c r="M247" s="75">
        <f>(IF('2 - Subpopulation Inventory'!M250&lt;&gt;"",('2 - Subpopulation Inventory'!M250)*('2 - Subpopulation Inventory'!$D250/'2 - Subpopulation Inventory'!$E250),""))</f>
      </c>
    </row>
    <row r="248" spans="1:13" ht="12.75">
      <c r="A248" s="69">
        <f>IF('2 - Subpopulation Inventory'!A251&lt;&gt;"",'2 - Subpopulation Inventory'!A251,"")</f>
      </c>
      <c r="B248" s="148">
        <f>IF('2 - Subpopulation Inventory'!B251&lt;&gt;"",'2 - Subpopulation Inventory'!B251,"")</f>
      </c>
      <c r="C248" s="70">
        <f>IF('2 - Subpopulation Inventory'!C251&lt;&gt;"",'2 - Subpopulation Inventory'!C251,"")</f>
      </c>
      <c r="D248" s="70">
        <f>IF('2 - Subpopulation Inventory'!D251&lt;&gt;"",'2 - Subpopulation Inventory'!D251,"")</f>
      </c>
      <c r="E248" s="71">
        <f>IF('2 - Subpopulation Inventory'!E251&lt;&gt;"",'2 - Subpopulation Inventory'!E251,"")</f>
      </c>
      <c r="F248" s="76"/>
      <c r="G248" s="73">
        <f>(IF('2 - Subpopulation Inventory'!G251&lt;&gt;"",('2 - Subpopulation Inventory'!G251)*('2 - Subpopulation Inventory'!$D251/'2 - Subpopulation Inventory'!$E251),""))</f>
      </c>
      <c r="H248" s="74">
        <f>(IF('2 - Subpopulation Inventory'!H251&lt;&gt;"",('2 - Subpopulation Inventory'!H251)*('2 - Subpopulation Inventory'!$D251/'2 - Subpopulation Inventory'!$E251),""))</f>
      </c>
      <c r="I248" s="74">
        <f>(IF('2 - Subpopulation Inventory'!I251&lt;&gt;"",('2 - Subpopulation Inventory'!I251)*('2 - Subpopulation Inventory'!$D251/'2 - Subpopulation Inventory'!$E251),""))</f>
      </c>
      <c r="J248" s="74">
        <f>(IF('2 - Subpopulation Inventory'!J251&lt;&gt;"",('2 - Subpopulation Inventory'!J251)*('2 - Subpopulation Inventory'!$D251/'2 - Subpopulation Inventory'!$E251),""))</f>
      </c>
      <c r="K248" s="74">
        <f>(IF('2 - Subpopulation Inventory'!K251&lt;&gt;"",('2 - Subpopulation Inventory'!K251)*('2 - Subpopulation Inventory'!$D251/'2 - Subpopulation Inventory'!$E251),""))</f>
      </c>
      <c r="L248" s="74">
        <f>(IF('2 - Subpopulation Inventory'!L251&lt;&gt;"",('2 - Subpopulation Inventory'!L251)*('2 - Subpopulation Inventory'!$D251/'2 - Subpopulation Inventory'!$E251),""))</f>
      </c>
      <c r="M248" s="75">
        <f>(IF('2 - Subpopulation Inventory'!M251&lt;&gt;"",('2 - Subpopulation Inventory'!M251)*('2 - Subpopulation Inventory'!$D251/'2 - Subpopulation Inventory'!$E251),""))</f>
      </c>
    </row>
    <row r="249" spans="1:13" ht="12.75">
      <c r="A249" s="69">
        <f>IF('2 - Subpopulation Inventory'!A252&lt;&gt;"",'2 - Subpopulation Inventory'!A252,"")</f>
      </c>
      <c r="B249" s="148">
        <f>IF('2 - Subpopulation Inventory'!B252&lt;&gt;"",'2 - Subpopulation Inventory'!B252,"")</f>
      </c>
      <c r="C249" s="70">
        <f>IF('2 - Subpopulation Inventory'!C252&lt;&gt;"",'2 - Subpopulation Inventory'!C252,"")</f>
      </c>
      <c r="D249" s="70">
        <f>IF('2 - Subpopulation Inventory'!D252&lt;&gt;"",'2 - Subpopulation Inventory'!D252,"")</f>
      </c>
      <c r="E249" s="71">
        <f>IF('2 - Subpopulation Inventory'!E252&lt;&gt;"",'2 - Subpopulation Inventory'!E252,"")</f>
      </c>
      <c r="F249" s="76"/>
      <c r="G249" s="73">
        <f>(IF('2 - Subpopulation Inventory'!G252&lt;&gt;"",('2 - Subpopulation Inventory'!G252)*('2 - Subpopulation Inventory'!$D252/'2 - Subpopulation Inventory'!$E252),""))</f>
      </c>
      <c r="H249" s="74">
        <f>(IF('2 - Subpopulation Inventory'!H252&lt;&gt;"",('2 - Subpopulation Inventory'!H252)*('2 - Subpopulation Inventory'!$D252/'2 - Subpopulation Inventory'!$E252),""))</f>
      </c>
      <c r="I249" s="74">
        <f>(IF('2 - Subpopulation Inventory'!I252&lt;&gt;"",('2 - Subpopulation Inventory'!I252)*('2 - Subpopulation Inventory'!$D252/'2 - Subpopulation Inventory'!$E252),""))</f>
      </c>
      <c r="J249" s="74">
        <f>(IF('2 - Subpopulation Inventory'!J252&lt;&gt;"",('2 - Subpopulation Inventory'!J252)*('2 - Subpopulation Inventory'!$D252/'2 - Subpopulation Inventory'!$E252),""))</f>
      </c>
      <c r="K249" s="74">
        <f>(IF('2 - Subpopulation Inventory'!K252&lt;&gt;"",('2 - Subpopulation Inventory'!K252)*('2 - Subpopulation Inventory'!$D252/'2 - Subpopulation Inventory'!$E252),""))</f>
      </c>
      <c r="L249" s="74">
        <f>(IF('2 - Subpopulation Inventory'!L252&lt;&gt;"",('2 - Subpopulation Inventory'!L252)*('2 - Subpopulation Inventory'!$D252/'2 - Subpopulation Inventory'!$E252),""))</f>
      </c>
      <c r="M249" s="75">
        <f>(IF('2 - Subpopulation Inventory'!M252&lt;&gt;"",('2 - Subpopulation Inventory'!M252)*('2 - Subpopulation Inventory'!$D252/'2 - Subpopulation Inventory'!$E252),""))</f>
      </c>
    </row>
    <row r="250" spans="1:13" ht="12.75">
      <c r="A250" s="69">
        <f>IF('2 - Subpopulation Inventory'!A253&lt;&gt;"",'2 - Subpopulation Inventory'!A253,"")</f>
      </c>
      <c r="B250" s="148">
        <f>IF('2 - Subpopulation Inventory'!B253&lt;&gt;"",'2 - Subpopulation Inventory'!B253,"")</f>
      </c>
      <c r="C250" s="70">
        <f>IF('2 - Subpopulation Inventory'!C253&lt;&gt;"",'2 - Subpopulation Inventory'!C253,"")</f>
      </c>
      <c r="D250" s="70">
        <f>IF('2 - Subpopulation Inventory'!D253&lt;&gt;"",'2 - Subpopulation Inventory'!D253,"")</f>
      </c>
      <c r="E250" s="71">
        <f>IF('2 - Subpopulation Inventory'!E253&lt;&gt;"",'2 - Subpopulation Inventory'!E253,"")</f>
      </c>
      <c r="F250" s="76"/>
      <c r="G250" s="73">
        <f>(IF('2 - Subpopulation Inventory'!G253&lt;&gt;"",('2 - Subpopulation Inventory'!G253)*('2 - Subpopulation Inventory'!$D253/'2 - Subpopulation Inventory'!$E253),""))</f>
      </c>
      <c r="H250" s="74">
        <f>(IF('2 - Subpopulation Inventory'!H253&lt;&gt;"",('2 - Subpopulation Inventory'!H253)*('2 - Subpopulation Inventory'!$D253/'2 - Subpopulation Inventory'!$E253),""))</f>
      </c>
      <c r="I250" s="74">
        <f>(IF('2 - Subpopulation Inventory'!I253&lt;&gt;"",('2 - Subpopulation Inventory'!I253)*('2 - Subpopulation Inventory'!$D253/'2 - Subpopulation Inventory'!$E253),""))</f>
      </c>
      <c r="J250" s="74">
        <f>(IF('2 - Subpopulation Inventory'!J253&lt;&gt;"",('2 - Subpopulation Inventory'!J253)*('2 - Subpopulation Inventory'!$D253/'2 - Subpopulation Inventory'!$E253),""))</f>
      </c>
      <c r="K250" s="74">
        <f>(IF('2 - Subpopulation Inventory'!K253&lt;&gt;"",('2 - Subpopulation Inventory'!K253)*('2 - Subpopulation Inventory'!$D253/'2 - Subpopulation Inventory'!$E253),""))</f>
      </c>
      <c r="L250" s="74">
        <f>(IF('2 - Subpopulation Inventory'!L253&lt;&gt;"",('2 - Subpopulation Inventory'!L253)*('2 - Subpopulation Inventory'!$D253/'2 - Subpopulation Inventory'!$E253),""))</f>
      </c>
      <c r="M250" s="75">
        <f>(IF('2 - Subpopulation Inventory'!M253&lt;&gt;"",('2 - Subpopulation Inventory'!M253)*('2 - Subpopulation Inventory'!$D253/'2 - Subpopulation Inventory'!$E253),""))</f>
      </c>
    </row>
    <row r="251" spans="1:13" ht="12.75">
      <c r="A251" s="69">
        <f>IF('2 - Subpopulation Inventory'!A254&lt;&gt;"",'2 - Subpopulation Inventory'!A254,"")</f>
      </c>
      <c r="B251" s="148">
        <f>IF('2 - Subpopulation Inventory'!B254&lt;&gt;"",'2 - Subpopulation Inventory'!B254,"")</f>
      </c>
      <c r="C251" s="70">
        <f>IF('2 - Subpopulation Inventory'!C254&lt;&gt;"",'2 - Subpopulation Inventory'!C254,"")</f>
      </c>
      <c r="D251" s="70">
        <f>IF('2 - Subpopulation Inventory'!D254&lt;&gt;"",'2 - Subpopulation Inventory'!D254,"")</f>
      </c>
      <c r="E251" s="71">
        <f>IF('2 - Subpopulation Inventory'!E254&lt;&gt;"",'2 - Subpopulation Inventory'!E254,"")</f>
      </c>
      <c r="F251" s="76"/>
      <c r="G251" s="73">
        <f>(IF('2 - Subpopulation Inventory'!G254&lt;&gt;"",('2 - Subpopulation Inventory'!G254)*('2 - Subpopulation Inventory'!$D254/'2 - Subpopulation Inventory'!$E254),""))</f>
      </c>
      <c r="H251" s="74">
        <f>(IF('2 - Subpopulation Inventory'!H254&lt;&gt;"",('2 - Subpopulation Inventory'!H254)*('2 - Subpopulation Inventory'!$D254/'2 - Subpopulation Inventory'!$E254),""))</f>
      </c>
      <c r="I251" s="74">
        <f>(IF('2 - Subpopulation Inventory'!I254&lt;&gt;"",('2 - Subpopulation Inventory'!I254)*('2 - Subpopulation Inventory'!$D254/'2 - Subpopulation Inventory'!$E254),""))</f>
      </c>
      <c r="J251" s="74">
        <f>(IF('2 - Subpopulation Inventory'!J254&lt;&gt;"",('2 - Subpopulation Inventory'!J254)*('2 - Subpopulation Inventory'!$D254/'2 - Subpopulation Inventory'!$E254),""))</f>
      </c>
      <c r="K251" s="74">
        <f>(IF('2 - Subpopulation Inventory'!K254&lt;&gt;"",('2 - Subpopulation Inventory'!K254)*('2 - Subpopulation Inventory'!$D254/'2 - Subpopulation Inventory'!$E254),""))</f>
      </c>
      <c r="L251" s="74">
        <f>(IF('2 - Subpopulation Inventory'!L254&lt;&gt;"",('2 - Subpopulation Inventory'!L254)*('2 - Subpopulation Inventory'!$D254/'2 - Subpopulation Inventory'!$E254),""))</f>
      </c>
      <c r="M251" s="75">
        <f>(IF('2 - Subpopulation Inventory'!M254&lt;&gt;"",('2 - Subpopulation Inventory'!M254)*('2 - Subpopulation Inventory'!$D254/'2 - Subpopulation Inventory'!$E254),""))</f>
      </c>
    </row>
    <row r="252" spans="1:13" ht="12.75">
      <c r="A252" s="69">
        <f>IF('2 - Subpopulation Inventory'!A255&lt;&gt;"",'2 - Subpopulation Inventory'!A255,"")</f>
      </c>
      <c r="B252" s="148">
        <f>IF('2 - Subpopulation Inventory'!B255&lt;&gt;"",'2 - Subpopulation Inventory'!B255,"")</f>
      </c>
      <c r="C252" s="70">
        <f>IF('2 - Subpopulation Inventory'!C255&lt;&gt;"",'2 - Subpopulation Inventory'!C255,"")</f>
      </c>
      <c r="D252" s="70">
        <f>IF('2 - Subpopulation Inventory'!D255&lt;&gt;"",'2 - Subpopulation Inventory'!D255,"")</f>
      </c>
      <c r="E252" s="71">
        <f>IF('2 - Subpopulation Inventory'!E255&lt;&gt;"",'2 - Subpopulation Inventory'!E255,"")</f>
      </c>
      <c r="F252" s="76"/>
      <c r="G252" s="73">
        <f>(IF('2 - Subpopulation Inventory'!G255&lt;&gt;"",('2 - Subpopulation Inventory'!G255)*('2 - Subpopulation Inventory'!$D255/'2 - Subpopulation Inventory'!$E255),""))</f>
      </c>
      <c r="H252" s="74">
        <f>(IF('2 - Subpopulation Inventory'!H255&lt;&gt;"",('2 - Subpopulation Inventory'!H255)*('2 - Subpopulation Inventory'!$D255/'2 - Subpopulation Inventory'!$E255),""))</f>
      </c>
      <c r="I252" s="74">
        <f>(IF('2 - Subpopulation Inventory'!I255&lt;&gt;"",('2 - Subpopulation Inventory'!I255)*('2 - Subpopulation Inventory'!$D255/'2 - Subpopulation Inventory'!$E255),""))</f>
      </c>
      <c r="J252" s="74">
        <f>(IF('2 - Subpopulation Inventory'!J255&lt;&gt;"",('2 - Subpopulation Inventory'!J255)*('2 - Subpopulation Inventory'!$D255/'2 - Subpopulation Inventory'!$E255),""))</f>
      </c>
      <c r="K252" s="74">
        <f>(IF('2 - Subpopulation Inventory'!K255&lt;&gt;"",('2 - Subpopulation Inventory'!K255)*('2 - Subpopulation Inventory'!$D255/'2 - Subpopulation Inventory'!$E255),""))</f>
      </c>
      <c r="L252" s="74">
        <f>(IF('2 - Subpopulation Inventory'!L255&lt;&gt;"",('2 - Subpopulation Inventory'!L255)*('2 - Subpopulation Inventory'!$D255/'2 - Subpopulation Inventory'!$E255),""))</f>
      </c>
      <c r="M252" s="75">
        <f>(IF('2 - Subpopulation Inventory'!M255&lt;&gt;"",('2 - Subpopulation Inventory'!M255)*('2 - Subpopulation Inventory'!$D255/'2 - Subpopulation Inventory'!$E255),""))</f>
      </c>
    </row>
    <row r="253" spans="1:13" ht="13.5" thickBot="1">
      <c r="A253" s="69">
        <f>IF('2 - Subpopulation Inventory'!A256&lt;&gt;"",'2 - Subpopulation Inventory'!A256,"")</f>
      </c>
      <c r="B253" s="148">
        <f>IF('2 - Subpopulation Inventory'!B256&lt;&gt;"",'2 - Subpopulation Inventory'!B256,"")</f>
      </c>
      <c r="C253" s="77">
        <f>IF('2 - Subpopulation Inventory'!C256&lt;&gt;"",'2 - Subpopulation Inventory'!C256,"")</f>
      </c>
      <c r="D253" s="77">
        <f>IF('2 - Subpopulation Inventory'!D256&lt;&gt;"",'2 - Subpopulation Inventory'!D256,"")</f>
      </c>
      <c r="E253" s="78">
        <f>IF('2 - Subpopulation Inventory'!E256&lt;&gt;"",'2 - Subpopulation Inventory'!E256,"")</f>
      </c>
      <c r="F253" s="76"/>
      <c r="G253" s="79">
        <f>(IF('2 - Subpopulation Inventory'!G256&lt;&gt;"",('2 - Subpopulation Inventory'!G256)*('2 - Subpopulation Inventory'!$D256/'2 - Subpopulation Inventory'!$E256),""))</f>
      </c>
      <c r="H253" s="80">
        <f>(IF('2 - Subpopulation Inventory'!H256&lt;&gt;"",('2 - Subpopulation Inventory'!H256)*('2 - Subpopulation Inventory'!$D256/'2 - Subpopulation Inventory'!$E256),""))</f>
      </c>
      <c r="I253" s="80">
        <f>(IF('2 - Subpopulation Inventory'!I256&lt;&gt;"",('2 - Subpopulation Inventory'!I256)*('2 - Subpopulation Inventory'!$D256/'2 - Subpopulation Inventory'!$E256),""))</f>
      </c>
      <c r="J253" s="80">
        <f>(IF('2 - Subpopulation Inventory'!J256&lt;&gt;"",('2 - Subpopulation Inventory'!J256)*('2 - Subpopulation Inventory'!$D256/'2 - Subpopulation Inventory'!$E256),""))</f>
      </c>
      <c r="K253" s="80">
        <f>(IF('2 - Subpopulation Inventory'!K256&lt;&gt;"",('2 - Subpopulation Inventory'!K256)*('2 - Subpopulation Inventory'!$D256/'2 - Subpopulation Inventory'!$E256),""))</f>
      </c>
      <c r="L253" s="80">
        <f>(IF('2 - Subpopulation Inventory'!L256&lt;&gt;"",('2 - Subpopulation Inventory'!L256)*('2 - Subpopulation Inventory'!$D256/'2 - Subpopulation Inventory'!$E256),""))</f>
      </c>
      <c r="M253" s="81">
        <f>(IF('2 - Subpopulation Inventory'!M256&lt;&gt;"",('2 - Subpopulation Inventory'!M256)*('2 - Subpopulation Inventory'!$D256/'2 - Subpopulation Inventory'!$E256),""))</f>
      </c>
    </row>
    <row r="254" spans="1:13" ht="11.25" customHeight="1" thickBot="1">
      <c r="A254" s="82"/>
      <c r="B254" s="83"/>
      <c r="C254" s="83"/>
      <c r="D254" s="83"/>
      <c r="E254" s="83"/>
      <c r="F254" s="84"/>
      <c r="G254" s="83"/>
      <c r="H254" s="83"/>
      <c r="I254" s="83"/>
      <c r="J254" s="85"/>
      <c r="K254" s="85"/>
      <c r="L254" s="85"/>
      <c r="M254" s="86"/>
    </row>
  </sheetData>
  <sheetProtection password="C578" sheet="1" objects="1" scenarios="1"/>
  <mergeCells count="3">
    <mergeCell ref="G4:M4"/>
    <mergeCell ref="G3:M3"/>
    <mergeCell ref="A3:E3"/>
  </mergeCells>
  <printOptions horizontalCentered="1"/>
  <pageMargins left="0.22" right="0.37" top="0.39" bottom="0.51" header="0.34" footer="0.28"/>
  <pageSetup horizontalDpi="600" verticalDpi="600" orientation="landscape" scale="80" r:id="rId1"/>
  <headerFooter alignWithMargins="0">
    <oddFooter>&amp;L&amp;A&amp;RPage &amp;P of &amp;N</oddFooter>
  </headerFooter>
</worksheet>
</file>

<file path=xl/worksheets/sheet5.xml><?xml version="1.0" encoding="utf-8"?>
<worksheet xmlns="http://schemas.openxmlformats.org/spreadsheetml/2006/main" xmlns:r="http://schemas.openxmlformats.org/officeDocument/2006/relationships">
  <dimension ref="A1:C9"/>
  <sheetViews>
    <sheetView workbookViewId="0" topLeftCell="A1">
      <selection activeCell="A2" sqref="A2:B2"/>
    </sheetView>
  </sheetViews>
  <sheetFormatPr defaultColWidth="9.140625" defaultRowHeight="12.75"/>
  <cols>
    <col min="1" max="1" width="6.140625" style="130" customWidth="1"/>
    <col min="2" max="2" width="43.7109375" style="130" customWidth="1"/>
    <col min="3" max="3" width="21.28125" style="130" customWidth="1"/>
    <col min="4" max="16384" width="9.140625" style="130" customWidth="1"/>
  </cols>
  <sheetData>
    <row r="1" ht="18.75" thickBot="1">
      <c r="A1" s="138" t="s">
        <v>64</v>
      </c>
    </row>
    <row r="2" spans="1:3" ht="42" customHeight="1" thickTop="1">
      <c r="A2" s="159" t="s">
        <v>30</v>
      </c>
      <c r="B2" s="160"/>
      <c r="C2" s="129" t="s">
        <v>41</v>
      </c>
    </row>
    <row r="3" spans="1:3" ht="18">
      <c r="A3" s="131" t="s">
        <v>31</v>
      </c>
      <c r="B3" s="132" t="s">
        <v>43</v>
      </c>
      <c r="C3" s="133">
        <f>'5 - Extrapolation by Prog. Type'!C7</f>
        <v>0</v>
      </c>
    </row>
    <row r="4" spans="1:3" ht="18">
      <c r="A4" s="131" t="s">
        <v>32</v>
      </c>
      <c r="B4" s="132" t="s">
        <v>51</v>
      </c>
      <c r="C4" s="133">
        <f>'5 - Extrapolation by Prog. Type'!D7</f>
        <v>0</v>
      </c>
    </row>
    <row r="5" spans="1:3" ht="18">
      <c r="A5" s="131" t="s">
        <v>33</v>
      </c>
      <c r="B5" s="132" t="s">
        <v>34</v>
      </c>
      <c r="C5" s="133">
        <f>'5 - Extrapolation by Prog. Type'!E7</f>
        <v>0</v>
      </c>
    </row>
    <row r="6" spans="1:3" ht="18">
      <c r="A6" s="131" t="s">
        <v>35</v>
      </c>
      <c r="B6" s="132" t="s">
        <v>0</v>
      </c>
      <c r="C6" s="133">
        <f>'5 - Extrapolation by Prog. Type'!F7</f>
        <v>0</v>
      </c>
    </row>
    <row r="7" spans="1:3" ht="18">
      <c r="A7" s="131" t="s">
        <v>36</v>
      </c>
      <c r="B7" s="132" t="s">
        <v>1</v>
      </c>
      <c r="C7" s="133">
        <f>'5 - Extrapolation by Prog. Type'!G7</f>
        <v>0</v>
      </c>
    </row>
    <row r="8" spans="1:3" ht="18">
      <c r="A8" s="131" t="s">
        <v>37</v>
      </c>
      <c r="B8" s="132" t="s">
        <v>2</v>
      </c>
      <c r="C8" s="133">
        <f>'5 - Extrapolation by Prog. Type'!H7</f>
        <v>0</v>
      </c>
    </row>
    <row r="9" spans="1:3" ht="18.75" thickBot="1">
      <c r="A9" s="134" t="s">
        <v>38</v>
      </c>
      <c r="B9" s="135" t="s">
        <v>3</v>
      </c>
      <c r="C9" s="136">
        <f>'5 - Extrapolation by Prog. Type'!I7</f>
        <v>0</v>
      </c>
    </row>
    <row r="10" ht="13.5" thickTop="1"/>
  </sheetData>
  <sheetProtection password="C578" sheet="1" objects="1" scenarios="1"/>
  <mergeCells count="1">
    <mergeCell ref="A2:B2"/>
  </mergeCells>
  <printOptions/>
  <pageMargins left="0.75" right="0.75" top="1" bottom="1" header="0.5" footer="0.5"/>
  <pageSetup horizontalDpi="600" verticalDpi="600" orientation="portrait" r:id="rId1"/>
  <headerFooter alignWithMargins="0">
    <oddFooter>&amp;L&amp;A&amp;RPage &amp;P of &amp;N</oddFooter>
  </headerFooter>
</worksheet>
</file>

<file path=xl/worksheets/sheet6.xml><?xml version="1.0" encoding="utf-8"?>
<worksheet xmlns="http://schemas.openxmlformats.org/spreadsheetml/2006/main" xmlns:r="http://schemas.openxmlformats.org/officeDocument/2006/relationships">
  <sheetPr codeName="Sheet3"/>
  <dimension ref="A1:L7"/>
  <sheetViews>
    <sheetView zoomScaleSheetLayoutView="90" workbookViewId="0" topLeftCell="A1">
      <selection activeCell="D4" sqref="D4"/>
    </sheetView>
  </sheetViews>
  <sheetFormatPr defaultColWidth="9.140625" defaultRowHeight="12.75"/>
  <cols>
    <col min="1" max="1" width="35.140625" style="0" customWidth="1"/>
    <col min="2" max="2" width="0.5625" style="0" customWidth="1"/>
    <col min="3" max="3" width="11.421875" style="0" customWidth="1"/>
    <col min="4" max="4" width="11.57421875" style="0" customWidth="1"/>
    <col min="5" max="5" width="12.00390625" style="2" customWidth="1"/>
    <col min="6" max="6" width="11.7109375" style="0" customWidth="1"/>
    <col min="7" max="7" width="12.140625" style="0" customWidth="1"/>
    <col min="8" max="8" width="12.140625" style="21" customWidth="1"/>
    <col min="9" max="9" width="16.421875" style="21" customWidth="1"/>
    <col min="10" max="10" width="11.140625" style="0" customWidth="1"/>
    <col min="11" max="11" width="11.8515625" style="0" customWidth="1"/>
    <col min="12" max="12" width="14.7109375" style="0" customWidth="1"/>
  </cols>
  <sheetData>
    <row r="1" spans="1:12" ht="18">
      <c r="A1" s="22" t="s">
        <v>20</v>
      </c>
      <c r="B1" s="6"/>
      <c r="C1" s="6"/>
      <c r="D1" s="6"/>
      <c r="E1" s="4"/>
      <c r="F1" s="6"/>
      <c r="G1" s="6"/>
      <c r="H1" s="6"/>
      <c r="I1" s="6"/>
      <c r="J1" s="1"/>
      <c r="K1" s="1"/>
      <c r="L1" s="1"/>
    </row>
    <row r="2" spans="1:12" ht="13.5" thickBot="1">
      <c r="A2" s="6"/>
      <c r="B2" s="6"/>
      <c r="C2" s="6"/>
      <c r="D2" s="6"/>
      <c r="E2" s="4"/>
      <c r="F2" s="6"/>
      <c r="G2" s="6"/>
      <c r="H2" s="6"/>
      <c r="I2" s="6"/>
      <c r="J2" s="1"/>
      <c r="K2" s="1"/>
      <c r="L2" s="1"/>
    </row>
    <row r="3" spans="1:9" ht="19.5" customHeight="1" thickBot="1">
      <c r="A3" s="35"/>
      <c r="B3" s="35"/>
      <c r="C3" s="161" t="s">
        <v>18</v>
      </c>
      <c r="D3" s="162"/>
      <c r="E3" s="162"/>
      <c r="F3" s="162"/>
      <c r="G3" s="162"/>
      <c r="H3" s="162"/>
      <c r="I3" s="163"/>
    </row>
    <row r="4" spans="1:9" ht="50.25" customHeight="1">
      <c r="A4" s="28" t="s">
        <v>7</v>
      </c>
      <c r="B4" s="18"/>
      <c r="C4" s="25" t="s">
        <v>4</v>
      </c>
      <c r="D4" s="26" t="s">
        <v>51</v>
      </c>
      <c r="E4" s="27" t="s">
        <v>14</v>
      </c>
      <c r="F4" s="26" t="s">
        <v>0</v>
      </c>
      <c r="G4" s="27" t="s">
        <v>1</v>
      </c>
      <c r="H4" s="34" t="s">
        <v>2</v>
      </c>
      <c r="I4" s="33" t="s">
        <v>3</v>
      </c>
    </row>
    <row r="5" spans="1:9" ht="36" customHeight="1">
      <c r="A5" s="29" t="s">
        <v>16</v>
      </c>
      <c r="B5" s="24"/>
      <c r="C5" s="30">
        <f>SUMIF('3 - Extrapolation by Project'!$C$6:$C$253,"ES",'3 - Extrapolation by Project'!G6:G253)</f>
        <v>0</v>
      </c>
      <c r="D5" s="31">
        <f>SUMIF('3 - Extrapolation by Project'!$C$6:$C$253,"ES",'3 - Extrapolation by Project'!H6:H253)</f>
        <v>0</v>
      </c>
      <c r="E5" s="31">
        <f>SUMIF('3 - Extrapolation by Project'!$C$6:$C$253,"ES",'3 - Extrapolation by Project'!I6:I253)</f>
        <v>0</v>
      </c>
      <c r="F5" s="31">
        <f>SUMIF('3 - Extrapolation by Project'!$C$6:$C$253,"ES",'3 - Extrapolation by Project'!J6:J253)</f>
        <v>0</v>
      </c>
      <c r="G5" s="31">
        <f>SUMIF('3 - Extrapolation by Project'!$C$6:$C$253,"ES",'3 - Extrapolation by Project'!K6:K253)</f>
        <v>0</v>
      </c>
      <c r="H5" s="31">
        <f>SUMIF('3 - Extrapolation by Project'!$C$6:$C$253,"ES",'3 - Extrapolation by Project'!L6:L253)</f>
        <v>0</v>
      </c>
      <c r="I5" s="32">
        <f>SUMIF('3 - Extrapolation by Project'!$C$6:$C$253,"ES",'3 - Extrapolation by Project'!M6:M253)</f>
        <v>0</v>
      </c>
    </row>
    <row r="6" spans="1:9" ht="36.75" customHeight="1" thickBot="1">
      <c r="A6" s="36" t="s">
        <v>17</v>
      </c>
      <c r="B6" s="24"/>
      <c r="C6" s="95"/>
      <c r="D6" s="37">
        <f>SUMIF('3 - Extrapolation by Project'!$C$6:$C$253,"TH",'3 - Extrapolation by Project'!H6:H253)</f>
        <v>0</v>
      </c>
      <c r="E6" s="37">
        <f>SUMIF('3 - Extrapolation by Project'!$C$6:$C$253,"TH",'3 - Extrapolation by Project'!I6:I253)</f>
        <v>0</v>
      </c>
      <c r="F6" s="37">
        <f>SUMIF('3 - Extrapolation by Project'!$C$6:$C$253,"TH",'3 - Extrapolation by Project'!J6:J253)</f>
        <v>0</v>
      </c>
      <c r="G6" s="37">
        <f>SUMIF('3 - Extrapolation by Project'!$C$6:$C$253,"TH",'3 - Extrapolation by Project'!K6:K253)</f>
        <v>0</v>
      </c>
      <c r="H6" s="37">
        <f>SUMIF('3 - Extrapolation by Project'!$C$6:$C$253,"TH",'3 - Extrapolation by Project'!L6:L253)</f>
        <v>0</v>
      </c>
      <c r="I6" s="38">
        <f>SUMIF('3 - Extrapolation by Project'!$C$6:$C$253,"TH",'3 - Extrapolation by Project'!M6:M253)</f>
        <v>0</v>
      </c>
    </row>
    <row r="7" spans="1:9" ht="36.75" customHeight="1" thickBot="1" thickTop="1">
      <c r="A7" s="39" t="s">
        <v>21</v>
      </c>
      <c r="B7" s="23"/>
      <c r="C7" s="40">
        <f>C5</f>
        <v>0</v>
      </c>
      <c r="D7" s="41">
        <f aca="true" t="shared" si="0" ref="D7:I7">SUM(D5:D6)</f>
        <v>0</v>
      </c>
      <c r="E7" s="41">
        <f t="shared" si="0"/>
        <v>0</v>
      </c>
      <c r="F7" s="41">
        <f t="shared" si="0"/>
        <v>0</v>
      </c>
      <c r="G7" s="41">
        <f t="shared" si="0"/>
        <v>0</v>
      </c>
      <c r="H7" s="41">
        <f t="shared" si="0"/>
        <v>0</v>
      </c>
      <c r="I7" s="42">
        <f t="shared" si="0"/>
        <v>0</v>
      </c>
    </row>
  </sheetData>
  <sheetProtection password="C578" sheet="1" objects="1" scenarios="1"/>
  <mergeCells count="1">
    <mergeCell ref="C3:I3"/>
  </mergeCells>
  <printOptions horizontalCentered="1"/>
  <pageMargins left="0.22" right="0.37" top="0.39" bottom="0.51" header="0.34" footer="0.28"/>
  <pageSetup horizontalDpi="600" verticalDpi="600" orientation="landscape" scale="80" r:id="rId1"/>
  <headerFooter alignWithMargins="0">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H22796</cp:lastModifiedBy>
  <cp:lastPrinted>2008-07-10T12:48:13Z</cp:lastPrinted>
  <dcterms:created xsi:type="dcterms:W3CDTF">2006-09-06T19:23:22Z</dcterms:created>
  <dcterms:modified xsi:type="dcterms:W3CDTF">2008-07-10T14:18:04Z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1220774364</vt:i4>
  </property>
  <property fmtid="{D5CDD505-2E9C-101B-9397-08002B2CF9AE}" pid="4" name="_NewReviewCyc">
    <vt:lpwstr/>
  </property>
  <property fmtid="{D5CDD505-2E9C-101B-9397-08002B2CF9AE}" pid="5" name="_EmailSubje">
    <vt:lpwstr>Extrapolation Tools</vt:lpwstr>
  </property>
  <property fmtid="{D5CDD505-2E9C-101B-9397-08002B2CF9AE}" pid="6" name="_AuthorEma">
    <vt:lpwstr>William.L.Snow@hud.gov</vt:lpwstr>
  </property>
  <property fmtid="{D5CDD505-2E9C-101B-9397-08002B2CF9AE}" pid="7" name="_AuthorEmailDisplayNa">
    <vt:lpwstr>Snow, William L</vt:lpwstr>
  </property>
</Properties>
</file>