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2120" windowHeight="9120" tabRatio="500" activeTab="0"/>
  </bookViews>
  <sheets>
    <sheet name="Instructions" sheetId="1" r:id="rId1"/>
    <sheet name="Example" sheetId="2" r:id="rId2"/>
    <sheet name="Spreadsheet" sheetId="3" r:id="rId3"/>
  </sheets>
  <definedNames/>
  <calcPr fullCalcOnLoad="1"/>
</workbook>
</file>

<file path=xl/sharedStrings.xml><?xml version="1.0" encoding="utf-8"?>
<sst xmlns="http://schemas.openxmlformats.org/spreadsheetml/2006/main" count="22" uniqueCount="14">
  <si>
    <r>
      <t>STEP 1:</t>
    </r>
    <r>
      <rPr>
        <sz val="10"/>
        <rFont val="Times New Roman"/>
        <family val="0"/>
      </rPr>
      <t xml:space="preserve"> If necessary, assign a numerical value to each response category used for the test. For example, pretend your test requires that participants select one of the following response categories to answer each item: "Almost Never," "Seldom," "Sometimes," "Frequently," or "Almost Always." Currently, the test has no numerical value assigned to each response category. Therefore, you could assign a 1=almost never, 2=seldom, 3=sometimes, 4=frequently, and 5=almost always. </t>
    </r>
  </si>
  <si>
    <r>
      <t>STEP 3:</t>
    </r>
    <r>
      <rPr>
        <sz val="10"/>
        <rFont val="Times New Roman"/>
        <family val="0"/>
      </rPr>
      <t xml:space="preserve"> Enter the participant's mean pre-test score (Column B) and mean post-test score (Column C) in the spreadsheet as shown in the Example (tab 2). Enter the scores for all participants, even those who do not have both a pre-test and post-test score. Do not leave an empty row between data. </t>
    </r>
  </si>
  <si>
    <t>Number with pre- and post-test scores:</t>
  </si>
  <si>
    <r>
      <t>STEP 2:</t>
    </r>
    <r>
      <rPr>
        <sz val="10"/>
        <rFont val="Times New Roman"/>
        <family val="0"/>
      </rPr>
      <t xml:space="preserve"> Calculate the overall mean pre-test and post-test scores for each participant. To do this, add up a participant's score (the numerical value you assigned in STEP 1) on each question and divide by the  total number of questions that were answered. Do this for both the pre- and post-test. </t>
    </r>
  </si>
  <si>
    <t>Effect Size:</t>
  </si>
  <si>
    <t>Pre-Test Mean</t>
  </si>
  <si>
    <t>Post-Test Mean</t>
  </si>
  <si>
    <t>Gain (Post - Pre)</t>
  </si>
  <si>
    <t>Participant ID</t>
  </si>
  <si>
    <r>
      <t>STEP 4:</t>
    </r>
    <r>
      <rPr>
        <sz val="10"/>
        <rFont val="Times New Roman"/>
        <family val="0"/>
      </rPr>
      <t xml:space="preserve"> Once you have entered your data, the spreadsheet will automatically calculate the effect size, indicate which participants showed gains, tally the number of participants with pre- and post-test scores, and tally the number of participants with gains. Please double check these data. In other words, count the number of participants with both pre- and post-test scores and count the number of participants with meaningful gains (i.e., the number with a Yes in Column E) to be sure it matches the spreadsheet calculations. If it does, enter the data into the table provided in the SLP APR for GPRA Measure 2.1. If it does not, please enter the numbers that you calculated in the table for GPRA Measure 2.1 and provide an explanation in the Explanation of Progress section. </t>
    </r>
  </si>
  <si>
    <t>Gain&gt;ES?</t>
  </si>
  <si>
    <t>Number with meaningful increase:</t>
  </si>
  <si>
    <t>This spreadsheet should be used to determine the number of participants who made meaningful gains between their pre- and post-test scores. A different spreadsheet should be used to report on each group of participants (i.e., a group is defined as all participants who started the project in a given year).</t>
  </si>
  <si>
    <t>Instructions for Performance Measure 2.1 Calculations, OMB # 1855-0019, exp. 06/30/201X</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</si>
</sst>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0000000"/>
    <numFmt numFmtId="171" formatCode="0.0000E+00;\à"/>
    <numFmt numFmtId="172" formatCode="0.000E+00;\à"/>
    <numFmt numFmtId="173" formatCode="0.00E+00;\à"/>
    <numFmt numFmtId="174" formatCode="0.0E+00;\à"/>
    <numFmt numFmtId="175" formatCode="0E+00;\à"/>
    <numFmt numFmtId="176" formatCode="0.00000E+00;\à"/>
    <numFmt numFmtId="177" formatCode="0.000000E+00;\à"/>
    <numFmt numFmtId="178" formatCode="0.0000000E+00;\à"/>
    <numFmt numFmtId="179" formatCode="0.00000000E+00;\à"/>
    <numFmt numFmtId="180" formatCode="0.000000000E+00;\à"/>
    <numFmt numFmtId="181" formatCode="0.0000000000E+00;\à"/>
    <numFmt numFmtId="182" formatCode="0.00000000000E+00;\à"/>
    <numFmt numFmtId="183" formatCode="0.000000000000E+00;\à"/>
    <numFmt numFmtId="184" formatCode="0.0000000000000E+00;\à"/>
  </numFmts>
  <fonts count="46">
    <font>
      <sz val="10"/>
      <name val="Verdana"/>
      <family val="0"/>
    </font>
    <font>
      <b/>
      <sz val="10"/>
      <name val="Verdana"/>
      <family val="0"/>
    </font>
    <font>
      <i/>
      <sz val="10"/>
      <name val="Verdana"/>
      <family val="0"/>
    </font>
    <font>
      <b/>
      <i/>
      <sz val="10"/>
      <name val="Verdana"/>
      <family val="0"/>
    </font>
    <font>
      <u val="single"/>
      <sz val="15"/>
      <color indexed="12"/>
      <name val="Verdana"/>
      <family val="0"/>
    </font>
    <font>
      <u val="single"/>
      <sz val="15"/>
      <color indexed="61"/>
      <name val="Verdana"/>
      <family val="0"/>
    </font>
    <font>
      <sz val="10"/>
      <name val="Times New Roman"/>
      <family val="0"/>
    </font>
    <font>
      <b/>
      <sz val="10"/>
      <name val="Times New Roman"/>
      <family val="0"/>
    </font>
    <font>
      <b/>
      <sz val="12"/>
      <name val="Times New Roman"/>
      <family val="0"/>
    </font>
    <font>
      <b/>
      <sz val="10"/>
      <name val="Arial"/>
      <family val="0"/>
    </font>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6" fillId="0" borderId="11" xfId="0" applyFont="1" applyBorder="1" applyAlignment="1">
      <alignment/>
    </xf>
    <xf numFmtId="0" fontId="6" fillId="0" borderId="0" xfId="0" applyFont="1" applyBorder="1" applyAlignment="1">
      <alignment/>
    </xf>
    <xf numFmtId="0" fontId="7" fillId="0" borderId="11" xfId="0" applyFont="1" applyBorder="1" applyAlignment="1">
      <alignment horizontal="left" wrapText="1"/>
    </xf>
    <xf numFmtId="0" fontId="6" fillId="0" borderId="0" xfId="0" applyFont="1" applyBorder="1" applyAlignment="1">
      <alignment horizontal="left" wrapText="1"/>
    </xf>
    <xf numFmtId="0" fontId="6" fillId="0" borderId="12" xfId="0" applyFont="1" applyBorder="1" applyAlignment="1">
      <alignment/>
    </xf>
    <xf numFmtId="0" fontId="6" fillId="0" borderId="13"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2" fontId="6" fillId="0" borderId="0" xfId="0" applyNumberFormat="1" applyFont="1" applyBorder="1" applyAlignment="1">
      <alignment/>
    </xf>
    <xf numFmtId="0" fontId="6" fillId="0" borderId="0" xfId="0" applyFont="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2" fontId="10" fillId="0" borderId="0" xfId="0" applyNumberFormat="1" applyFont="1" applyBorder="1" applyAlignment="1">
      <alignment/>
    </xf>
    <xf numFmtId="2" fontId="10" fillId="0" borderId="0" xfId="0" applyNumberFormat="1" applyFont="1" applyBorder="1" applyAlignment="1">
      <alignment horizontal="right"/>
    </xf>
    <xf numFmtId="0" fontId="10" fillId="0" borderId="0" xfId="0" applyFont="1" applyAlignment="1">
      <alignment/>
    </xf>
    <xf numFmtId="0" fontId="10" fillId="0" borderId="0" xfId="0" applyFont="1" applyAlignment="1">
      <alignment horizontal="center"/>
    </xf>
    <xf numFmtId="0" fontId="10" fillId="33" borderId="0" xfId="0" applyFont="1" applyFill="1" applyBorder="1" applyAlignment="1">
      <alignment/>
    </xf>
    <xf numFmtId="2" fontId="10" fillId="33" borderId="0" xfId="0" applyNumberFormat="1" applyFont="1" applyFill="1" applyBorder="1" applyAlignment="1">
      <alignment/>
    </xf>
    <xf numFmtId="0" fontId="9" fillId="34" borderId="0" xfId="0" applyFont="1" applyFill="1" applyBorder="1" applyAlignment="1">
      <alignment horizontal="center"/>
    </xf>
    <xf numFmtId="0" fontId="7" fillId="0" borderId="11"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7" fillId="0" borderId="0" xfId="0" applyFont="1" applyBorder="1" applyAlignment="1">
      <alignment horizontal="left" wrapText="1"/>
    </xf>
    <xf numFmtId="0" fontId="7" fillId="0" borderId="1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12</xdr:row>
      <xdr:rowOff>28575</xdr:rowOff>
    </xdr:from>
    <xdr:to>
      <xdr:col>6</xdr:col>
      <xdr:colOff>533400</xdr:colOff>
      <xdr:row>28</xdr:row>
      <xdr:rowOff>57150</xdr:rowOff>
    </xdr:to>
    <xdr:sp>
      <xdr:nvSpPr>
        <xdr:cNvPr id="1" name="TextBox 1"/>
        <xdr:cNvSpPr txBox="1">
          <a:spLocks noChangeArrowheads="1"/>
        </xdr:cNvSpPr>
      </xdr:nvSpPr>
      <xdr:spPr>
        <a:xfrm>
          <a:off x="142875" y="4476750"/>
          <a:ext cx="5629275" cy="2619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Public Burden Statement:
</a:t>
          </a:r>
          <a:r>
            <a:rPr lang="en-US" cap="none" sz="1100" b="0" i="0" u="none" baseline="0">
              <a:solidFill>
                <a:srgbClr val="000000"/>
              </a:solidFill>
              <a:latin typeface="Calibri"/>
              <a:ea typeface="Calibri"/>
              <a:cs typeface="Calibri"/>
            </a:rPr>
            <a:t>According to the Paperwork Reduction Act of 1995, no persons are required to respond to a collection of information unless such collection displays a valid OMB control number.  Public reporting burden for this collection of information is estimated to average 40 hours per response, including time for reviewing instructions, searching existing data sources, gathering and maintaining the data needed, and completing and reviewing the collection of information.  The obligation to respond to this collection is required to obtain or retain benefit (20 USC 2151(b)). Send comments regarding the burden estimate or any other aspect of this collection of information, including suggestions for reducing this burden, to the U.S. Department of Education, 400 Maryland Ave., SW, Washington, DC 20210-4537 or email </a:t>
          </a:r>
          <a:r>
            <a:rPr lang="en-US" cap="none" sz="1100" b="0" i="0" u="sng" baseline="0">
              <a:solidFill>
                <a:srgbClr val="000000"/>
              </a:solidFill>
              <a:latin typeface="Calibri"/>
              <a:ea typeface="Calibri"/>
              <a:cs typeface="Calibri"/>
            </a:rPr>
            <a:t>ICDocketMgr@ed.gov</a:t>
          </a:r>
          <a:r>
            <a:rPr lang="en-US" cap="none" sz="1100" b="0" i="0" u="none" baseline="0">
              <a:solidFill>
                <a:srgbClr val="000000"/>
              </a:solidFill>
              <a:latin typeface="Calibri"/>
              <a:ea typeface="Calibri"/>
              <a:cs typeface="Calibri"/>
            </a:rPr>
            <a:t> and reference the OMB Control Number 1855-0019. Note: Please do not return the completed SLP APR to this address. If you have comments or concerns regarding the status of your individual submission of this form, write directly to: U.S. Department of Education, Office of Innovation and Improvement, Teacher Quality Programs, 400 Maryland Avenue, SW, Washington, DC 20202-6140.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4" sqref="A4:G4"/>
    </sheetView>
  </sheetViews>
  <sheetFormatPr defaultColWidth="11.00390625" defaultRowHeight="12.75"/>
  <cols>
    <col min="1" max="1" width="7.75390625" style="1" customWidth="1"/>
    <col min="2" max="2" width="10.125" style="1" bestFit="1" customWidth="1"/>
    <col min="3" max="3" width="10.75390625" style="1" bestFit="1" customWidth="1"/>
    <col min="4" max="4" width="11.25390625" style="1" bestFit="1" customWidth="1"/>
    <col min="5" max="5" width="18.125" style="1" customWidth="1"/>
    <col min="6" max="7" width="10.75390625" style="2" customWidth="1"/>
  </cols>
  <sheetData>
    <row r="1" spans="1:7" ht="15.75">
      <c r="A1" s="34" t="s">
        <v>13</v>
      </c>
      <c r="B1" s="35"/>
      <c r="C1" s="35"/>
      <c r="D1" s="35"/>
      <c r="E1" s="35"/>
      <c r="F1" s="35"/>
      <c r="G1" s="36"/>
    </row>
    <row r="2" spans="1:7" ht="36.75" customHeight="1">
      <c r="A2" s="31" t="s">
        <v>12</v>
      </c>
      <c r="B2" s="32"/>
      <c r="C2" s="32"/>
      <c r="D2" s="32"/>
      <c r="E2" s="32"/>
      <c r="F2" s="32"/>
      <c r="G2" s="33"/>
    </row>
    <row r="3" spans="1:7" ht="15.75">
      <c r="A3" s="16"/>
      <c r="B3" s="17"/>
      <c r="C3" s="17"/>
      <c r="D3" s="17"/>
      <c r="E3" s="17"/>
      <c r="F3" s="17"/>
      <c r="G3" s="18"/>
    </row>
    <row r="4" spans="1:7" ht="64.5" customHeight="1">
      <c r="A4" s="28" t="s">
        <v>0</v>
      </c>
      <c r="B4" s="37"/>
      <c r="C4" s="37"/>
      <c r="D4" s="37"/>
      <c r="E4" s="37"/>
      <c r="F4" s="37"/>
      <c r="G4" s="38"/>
    </row>
    <row r="5" spans="1:7" ht="9.75" customHeight="1">
      <c r="A5" s="7"/>
      <c r="B5" s="8"/>
      <c r="C5" s="8"/>
      <c r="D5" s="8"/>
      <c r="E5" s="8"/>
      <c r="F5" s="3"/>
      <c r="G5" s="4"/>
    </row>
    <row r="6" spans="1:7" ht="37.5" customHeight="1">
      <c r="A6" s="28" t="s">
        <v>3</v>
      </c>
      <c r="B6" s="37"/>
      <c r="C6" s="37"/>
      <c r="D6" s="37"/>
      <c r="E6" s="37"/>
      <c r="F6" s="37"/>
      <c r="G6" s="38"/>
    </row>
    <row r="7" spans="1:7" ht="9.75" customHeight="1">
      <c r="A7" s="7"/>
      <c r="B7" s="8"/>
      <c r="C7" s="8"/>
      <c r="D7" s="8"/>
      <c r="E7" s="8"/>
      <c r="F7" s="3"/>
      <c r="G7" s="4"/>
    </row>
    <row r="8" spans="1:7" ht="37.5" customHeight="1">
      <c r="A8" s="28" t="s">
        <v>1</v>
      </c>
      <c r="B8" s="37"/>
      <c r="C8" s="37"/>
      <c r="D8" s="37"/>
      <c r="E8" s="37"/>
      <c r="F8" s="37"/>
      <c r="G8" s="38"/>
    </row>
    <row r="9" spans="1:7" ht="9.75" customHeight="1">
      <c r="A9" s="5"/>
      <c r="B9" s="6"/>
      <c r="C9" s="6"/>
      <c r="D9" s="6"/>
      <c r="E9" s="6"/>
      <c r="F9" s="3"/>
      <c r="G9" s="4"/>
    </row>
    <row r="10" spans="1:7" ht="90.75" customHeight="1">
      <c r="A10" s="28" t="s">
        <v>9</v>
      </c>
      <c r="B10" s="29"/>
      <c r="C10" s="29"/>
      <c r="D10" s="29"/>
      <c r="E10" s="29"/>
      <c r="F10" s="29"/>
      <c r="G10" s="30"/>
    </row>
    <row r="11" spans="1:7" ht="9.75" customHeight="1" thickBot="1">
      <c r="A11" s="9"/>
      <c r="B11" s="10"/>
      <c r="C11" s="10"/>
      <c r="D11" s="10"/>
      <c r="E11" s="10"/>
      <c r="F11" s="11"/>
      <c r="G11" s="12"/>
    </row>
  </sheetData>
  <sheetProtection/>
  <mergeCells count="6">
    <mergeCell ref="A10:G10"/>
    <mergeCell ref="A2:G2"/>
    <mergeCell ref="A1:G1"/>
    <mergeCell ref="A4:G4"/>
    <mergeCell ref="A6:G6"/>
    <mergeCell ref="A8:G8"/>
  </mergeCells>
  <printOptions horizontalCentered="1"/>
  <pageMargins left="0.25" right="0.25" top="0.75" bottom="0.5" header="0.5" footer="0.5"/>
  <pageSetup orientation="landscape" paperSize="9"/>
  <headerFooter alignWithMargins="0">
    <oddHeader>&amp;C&amp;"Times New Roman,Bold"&amp;11Appendix E: Data Collection Spreadsheet</oddHeader>
  </headerFooter>
  <drawing r:id="rId1"/>
</worksheet>
</file>

<file path=xl/worksheets/sheet2.xml><?xml version="1.0" encoding="utf-8"?>
<worksheet xmlns="http://schemas.openxmlformats.org/spreadsheetml/2006/main" xmlns:r="http://schemas.openxmlformats.org/officeDocument/2006/relationships">
  <dimension ref="A1:H127"/>
  <sheetViews>
    <sheetView zoomScale="150" zoomScaleNormal="150" zoomScalePageLayoutView="0" workbookViewId="0" topLeftCell="B1">
      <selection activeCell="G4" sqref="G4"/>
    </sheetView>
  </sheetViews>
  <sheetFormatPr defaultColWidth="11.00390625" defaultRowHeight="12.75"/>
  <cols>
    <col min="1" max="1" width="9.875" style="1" bestFit="1" customWidth="1"/>
    <col min="2" max="2" width="10.875" style="1" bestFit="1" customWidth="1"/>
    <col min="3" max="3" width="11.625" style="1" bestFit="1" customWidth="1"/>
    <col min="4" max="4" width="12.375" style="1" bestFit="1" customWidth="1"/>
    <col min="5" max="5" width="8.625" style="1" bestFit="1" customWidth="1"/>
    <col min="6" max="6" width="3.875" style="13" customWidth="1"/>
    <col min="7" max="7" width="25.875" style="13" bestFit="1" customWidth="1"/>
    <col min="8" max="8" width="4.00390625" style="0" bestFit="1" customWidth="1"/>
  </cols>
  <sheetData>
    <row r="1" spans="1:8" ht="12.75">
      <c r="A1" s="27" t="s">
        <v>8</v>
      </c>
      <c r="B1" s="27" t="s">
        <v>5</v>
      </c>
      <c r="C1" s="27" t="s">
        <v>6</v>
      </c>
      <c r="D1" s="27" t="s">
        <v>7</v>
      </c>
      <c r="E1" s="27" t="s">
        <v>10</v>
      </c>
      <c r="F1" s="19"/>
      <c r="G1" s="19"/>
      <c r="H1" s="19"/>
    </row>
    <row r="2" spans="1:8" ht="12.75">
      <c r="A2" s="20">
        <v>1</v>
      </c>
      <c r="B2" s="21">
        <v>3.55</v>
      </c>
      <c r="C2" s="21">
        <v>3.71</v>
      </c>
      <c r="D2" s="21">
        <f>IF(COUNT(B2,C2)=2,C2-B2,"")</f>
        <v>0.16000000000000014</v>
      </c>
      <c r="E2" s="22" t="str">
        <f>IF(D2&lt;&gt;"",IF(D2&gt;=$H$2,"Yes","No"),"")</f>
        <v>Yes</v>
      </c>
      <c r="F2" s="19"/>
      <c r="G2" s="25" t="s">
        <v>4</v>
      </c>
      <c r="H2" s="26">
        <f>((STDEV(B2:B200))*0.33)</f>
        <v>0.12794421338665293</v>
      </c>
    </row>
    <row r="3" spans="1:8" ht="12.75">
      <c r="A3" s="20">
        <v>2</v>
      </c>
      <c r="B3" s="21">
        <v>3.21</v>
      </c>
      <c r="C3" s="21">
        <v>3.62</v>
      </c>
      <c r="D3" s="21">
        <f aca="true" t="shared" si="0" ref="D3:D66">IF(COUNT(B3,C3)=2,C3-B3,"")</f>
        <v>0.41000000000000014</v>
      </c>
      <c r="E3" s="22" t="str">
        <f aca="true" t="shared" si="1" ref="E3:E8">IF(D3&lt;&gt;"",IF(D3&gt;=$H$2,"Yes","No"),"")</f>
        <v>Yes</v>
      </c>
      <c r="F3" s="19"/>
      <c r="G3" s="25" t="s">
        <v>2</v>
      </c>
      <c r="H3" s="25">
        <f>COUNTIF(D2:D200,"&gt; -100")</f>
        <v>21</v>
      </c>
    </row>
    <row r="4" spans="1:8" ht="12.75">
      <c r="A4" s="20">
        <v>3</v>
      </c>
      <c r="B4" s="21">
        <v>3.1</v>
      </c>
      <c r="C4" s="21"/>
      <c r="D4" s="21">
        <f t="shared" si="0"/>
      </c>
      <c r="E4" s="22">
        <f t="shared" si="1"/>
      </c>
      <c r="F4" s="19"/>
      <c r="G4" s="25" t="s">
        <v>11</v>
      </c>
      <c r="H4" s="25">
        <f>COUNTIF(E2:E200,"Yes")</f>
        <v>15</v>
      </c>
    </row>
    <row r="5" spans="1:8" ht="12.75">
      <c r="A5" s="20">
        <v>4</v>
      </c>
      <c r="B5" s="21">
        <v>2.86</v>
      </c>
      <c r="C5" s="21">
        <v>3.52</v>
      </c>
      <c r="D5" s="21">
        <f t="shared" si="0"/>
        <v>0.6600000000000001</v>
      </c>
      <c r="E5" s="22" t="str">
        <f t="shared" si="1"/>
        <v>Yes</v>
      </c>
      <c r="F5" s="19"/>
      <c r="G5" s="19"/>
      <c r="H5" s="19"/>
    </row>
    <row r="6" spans="1:8" ht="12.75">
      <c r="A6" s="20">
        <v>5</v>
      </c>
      <c r="B6" s="21">
        <v>3.5</v>
      </c>
      <c r="C6" s="21">
        <v>3.63</v>
      </c>
      <c r="D6" s="21">
        <f>IF(COUNT(B6,C6)=2,C6-B6,"")</f>
        <v>0.1299999999999999</v>
      </c>
      <c r="E6" s="22" t="str">
        <f t="shared" si="1"/>
        <v>Yes</v>
      </c>
      <c r="F6" s="19"/>
      <c r="G6" s="19"/>
      <c r="H6" s="19"/>
    </row>
    <row r="7" spans="1:8" ht="12.75">
      <c r="A7" s="20">
        <v>6</v>
      </c>
      <c r="B7" s="21">
        <v>3.1</v>
      </c>
      <c r="C7" s="21">
        <v>3.64</v>
      </c>
      <c r="D7" s="21">
        <f t="shared" si="0"/>
        <v>0.54</v>
      </c>
      <c r="E7" s="22" t="str">
        <f t="shared" si="1"/>
        <v>Yes</v>
      </c>
      <c r="F7" s="19"/>
      <c r="G7" s="19"/>
      <c r="H7" s="19"/>
    </row>
    <row r="8" spans="1:8" ht="12.75">
      <c r="A8" s="20">
        <v>7</v>
      </c>
      <c r="B8" s="21">
        <v>3.6</v>
      </c>
      <c r="C8" s="21">
        <v>3.75</v>
      </c>
      <c r="D8" s="21">
        <f t="shared" si="0"/>
        <v>0.1499999999999999</v>
      </c>
      <c r="E8" s="22" t="str">
        <f t="shared" si="1"/>
        <v>Yes</v>
      </c>
      <c r="F8" s="19"/>
      <c r="G8" s="19"/>
      <c r="H8" s="19"/>
    </row>
    <row r="9" spans="1:8" ht="12.75">
      <c r="A9" s="20">
        <v>8</v>
      </c>
      <c r="B9" s="21">
        <v>3.74</v>
      </c>
      <c r="C9" s="21">
        <v>4.25</v>
      </c>
      <c r="D9" s="21">
        <f t="shared" si="0"/>
        <v>0.5099999999999998</v>
      </c>
      <c r="E9" s="22" t="str">
        <f>IF(D9&lt;&gt;"",IF(D9&gt;=$H$2,"Yes","No"),"")</f>
        <v>Yes</v>
      </c>
      <c r="F9" s="19"/>
      <c r="G9" s="19"/>
      <c r="H9" s="19"/>
    </row>
    <row r="10" spans="1:8" ht="12.75">
      <c r="A10" s="20">
        <v>9</v>
      </c>
      <c r="B10" s="21">
        <v>2.64</v>
      </c>
      <c r="C10" s="21">
        <v>3.52</v>
      </c>
      <c r="D10" s="21">
        <f t="shared" si="0"/>
        <v>0.8799999999999999</v>
      </c>
      <c r="E10" s="22" t="str">
        <f aca="true" t="shared" si="2" ref="E10:E73">IF(D10&lt;&gt;"",IF(D10&gt;=$H$2,"Yes","No"),"")</f>
        <v>Yes</v>
      </c>
      <c r="F10" s="19"/>
      <c r="G10" s="19"/>
      <c r="H10" s="19"/>
    </row>
    <row r="11" spans="1:8" ht="12.75">
      <c r="A11" s="20">
        <v>10</v>
      </c>
      <c r="B11" s="21">
        <v>2.55</v>
      </c>
      <c r="C11" s="21">
        <v>2.99</v>
      </c>
      <c r="D11" s="21">
        <f t="shared" si="0"/>
        <v>0.4400000000000004</v>
      </c>
      <c r="E11" s="22" t="str">
        <f t="shared" si="2"/>
        <v>Yes</v>
      </c>
      <c r="F11" s="19"/>
      <c r="G11" s="19"/>
      <c r="H11" s="19"/>
    </row>
    <row r="12" spans="1:8" ht="12.75">
      <c r="A12" s="20">
        <v>11</v>
      </c>
      <c r="B12" s="21"/>
      <c r="C12" s="21">
        <v>3.12</v>
      </c>
      <c r="D12" s="21">
        <f t="shared" si="0"/>
      </c>
      <c r="E12" s="22">
        <f t="shared" si="2"/>
      </c>
      <c r="F12" s="19"/>
      <c r="G12" s="19"/>
      <c r="H12" s="19"/>
    </row>
    <row r="13" spans="1:8" ht="12.75">
      <c r="A13" s="20">
        <v>12</v>
      </c>
      <c r="B13" s="21">
        <v>2.33</v>
      </c>
      <c r="C13" s="21">
        <v>3.21</v>
      </c>
      <c r="D13" s="21">
        <f t="shared" si="0"/>
        <v>0.8799999999999999</v>
      </c>
      <c r="E13" s="22" t="str">
        <f t="shared" si="2"/>
        <v>Yes</v>
      </c>
      <c r="F13" s="19"/>
      <c r="G13" s="19"/>
      <c r="H13" s="19"/>
    </row>
    <row r="14" spans="1:8" ht="12.75">
      <c r="A14" s="20">
        <v>13</v>
      </c>
      <c r="B14" s="21">
        <v>2.43</v>
      </c>
      <c r="C14" s="21">
        <v>3.11</v>
      </c>
      <c r="D14" s="21">
        <f t="shared" si="0"/>
        <v>0.6799999999999997</v>
      </c>
      <c r="E14" s="22" t="str">
        <f t="shared" si="2"/>
        <v>Yes</v>
      </c>
      <c r="F14" s="19"/>
      <c r="G14" s="19"/>
      <c r="H14" s="19"/>
    </row>
    <row r="15" spans="1:8" ht="12.75">
      <c r="A15" s="20">
        <v>14</v>
      </c>
      <c r="B15" s="21">
        <v>2.92</v>
      </c>
      <c r="C15" s="21">
        <v>2.7</v>
      </c>
      <c r="D15" s="21">
        <f t="shared" si="0"/>
        <v>-0.21999999999999975</v>
      </c>
      <c r="E15" s="22" t="str">
        <f t="shared" si="2"/>
        <v>No</v>
      </c>
      <c r="F15" s="19"/>
      <c r="G15" s="19"/>
      <c r="H15" s="19"/>
    </row>
    <row r="16" spans="1:8" ht="12.75">
      <c r="A16" s="20">
        <v>15</v>
      </c>
      <c r="B16" s="21">
        <v>3.03</v>
      </c>
      <c r="C16" s="21">
        <v>3.1</v>
      </c>
      <c r="D16" s="21">
        <f t="shared" si="0"/>
        <v>0.07000000000000028</v>
      </c>
      <c r="E16" s="22" t="str">
        <f t="shared" si="2"/>
        <v>No</v>
      </c>
      <c r="F16" s="19"/>
      <c r="G16" s="19"/>
      <c r="H16" s="19"/>
    </row>
    <row r="17" spans="1:8" ht="12.75">
      <c r="A17" s="20">
        <v>16</v>
      </c>
      <c r="B17" s="21">
        <v>3.11</v>
      </c>
      <c r="C17" s="21">
        <v>3.15</v>
      </c>
      <c r="D17" s="21">
        <f t="shared" si="0"/>
        <v>0.040000000000000036</v>
      </c>
      <c r="E17" s="22" t="str">
        <f t="shared" si="2"/>
        <v>No</v>
      </c>
      <c r="F17" s="19"/>
      <c r="G17" s="19"/>
      <c r="H17" s="19"/>
    </row>
    <row r="18" spans="1:8" ht="12.75">
      <c r="A18" s="20">
        <v>17</v>
      </c>
      <c r="B18" s="21">
        <v>3.21</v>
      </c>
      <c r="C18" s="21">
        <v>3.25</v>
      </c>
      <c r="D18" s="21">
        <f t="shared" si="0"/>
        <v>0.040000000000000036</v>
      </c>
      <c r="E18" s="22" t="str">
        <f t="shared" si="2"/>
        <v>No</v>
      </c>
      <c r="F18" s="19"/>
      <c r="G18" s="19"/>
      <c r="H18" s="19"/>
    </row>
    <row r="19" spans="1:8" ht="12.75">
      <c r="A19" s="20">
        <v>18</v>
      </c>
      <c r="B19" s="21">
        <v>3.45</v>
      </c>
      <c r="C19" s="21"/>
      <c r="D19" s="21">
        <f t="shared" si="0"/>
      </c>
      <c r="E19" s="22">
        <f t="shared" si="2"/>
      </c>
      <c r="F19" s="19"/>
      <c r="G19" s="19"/>
      <c r="H19" s="19"/>
    </row>
    <row r="20" spans="1:8" ht="12.75">
      <c r="A20" s="20">
        <v>19</v>
      </c>
      <c r="B20" s="19">
        <v>3.55</v>
      </c>
      <c r="C20" s="19">
        <v>3.76</v>
      </c>
      <c r="D20" s="21">
        <f t="shared" si="0"/>
        <v>0.20999999999999996</v>
      </c>
      <c r="E20" s="22" t="str">
        <f t="shared" si="2"/>
        <v>Yes</v>
      </c>
      <c r="F20" s="19"/>
      <c r="G20" s="19"/>
      <c r="H20" s="19"/>
    </row>
    <row r="21" spans="1:8" ht="12.75">
      <c r="A21" s="20">
        <v>20</v>
      </c>
      <c r="B21" s="19">
        <v>2.58</v>
      </c>
      <c r="C21" s="19">
        <v>2.65</v>
      </c>
      <c r="D21" s="21">
        <f t="shared" si="0"/>
        <v>0.06999999999999984</v>
      </c>
      <c r="E21" s="22" t="str">
        <f t="shared" si="2"/>
        <v>No</v>
      </c>
      <c r="F21" s="23"/>
      <c r="G21" s="19"/>
      <c r="H21" s="19"/>
    </row>
    <row r="22" spans="1:8" ht="12.75">
      <c r="A22" s="20">
        <v>21</v>
      </c>
      <c r="B22" s="19">
        <v>2.95</v>
      </c>
      <c r="C22" s="19">
        <v>2.54</v>
      </c>
      <c r="D22" s="21">
        <f t="shared" si="0"/>
        <v>-0.41000000000000014</v>
      </c>
      <c r="E22" s="22" t="str">
        <f t="shared" si="2"/>
        <v>No</v>
      </c>
      <c r="F22" s="23"/>
      <c r="G22" s="19"/>
      <c r="H22" s="19"/>
    </row>
    <row r="23" spans="1:8" ht="12.75">
      <c r="A23" s="20">
        <v>22</v>
      </c>
      <c r="B23" s="19">
        <v>3.23</v>
      </c>
      <c r="C23" s="19"/>
      <c r="D23" s="21">
        <f t="shared" si="0"/>
      </c>
      <c r="E23" s="22">
        <f t="shared" si="2"/>
      </c>
      <c r="F23" s="23"/>
      <c r="G23" s="23"/>
      <c r="H23" s="23"/>
    </row>
    <row r="24" spans="1:8" ht="12.75">
      <c r="A24" s="20">
        <v>23</v>
      </c>
      <c r="B24" s="19">
        <v>3.12</v>
      </c>
      <c r="C24" s="19">
        <v>3.26</v>
      </c>
      <c r="D24" s="21">
        <f t="shared" si="0"/>
        <v>0.13999999999999968</v>
      </c>
      <c r="E24" s="22" t="str">
        <f t="shared" si="2"/>
        <v>Yes</v>
      </c>
      <c r="F24" s="23"/>
      <c r="G24" s="23"/>
      <c r="H24" s="23"/>
    </row>
    <row r="25" spans="1:8" ht="12.75">
      <c r="A25" s="20">
        <v>24</v>
      </c>
      <c r="B25" s="19">
        <v>3.15</v>
      </c>
      <c r="C25" s="19">
        <v>3.76</v>
      </c>
      <c r="D25" s="21">
        <f t="shared" si="0"/>
        <v>0.6099999999999999</v>
      </c>
      <c r="E25" s="22" t="str">
        <f t="shared" si="2"/>
        <v>Yes</v>
      </c>
      <c r="F25" s="23"/>
      <c r="G25" s="23"/>
      <c r="H25" s="23"/>
    </row>
    <row r="26" spans="1:8" ht="12.75">
      <c r="A26" s="20">
        <v>25</v>
      </c>
      <c r="B26" s="19">
        <v>3.45</v>
      </c>
      <c r="C26" s="19">
        <v>3.78</v>
      </c>
      <c r="D26" s="21">
        <f t="shared" si="0"/>
        <v>0.3299999999999996</v>
      </c>
      <c r="E26" s="22" t="str">
        <f t="shared" si="2"/>
        <v>Yes</v>
      </c>
      <c r="F26" s="23"/>
      <c r="G26" s="23"/>
      <c r="H26" s="23"/>
    </row>
    <row r="27" spans="1:8" ht="12.75">
      <c r="A27" s="20"/>
      <c r="B27" s="19"/>
      <c r="C27" s="19"/>
      <c r="D27" s="21">
        <f>IF(COUNT(B27,C27)=2,C27-B27,"")</f>
      </c>
      <c r="E27" s="22">
        <f t="shared" si="2"/>
      </c>
      <c r="F27" s="23"/>
      <c r="G27" s="23"/>
      <c r="H27" s="23"/>
    </row>
    <row r="28" spans="1:8" ht="12.75">
      <c r="A28" s="20"/>
      <c r="B28" s="23"/>
      <c r="C28" s="23"/>
      <c r="D28" s="21">
        <f t="shared" si="0"/>
      </c>
      <c r="E28" s="22">
        <f t="shared" si="2"/>
      </c>
      <c r="F28" s="23"/>
      <c r="G28" s="23"/>
      <c r="H28" s="23"/>
    </row>
    <row r="29" spans="1:8" ht="12.75">
      <c r="A29" s="20"/>
      <c r="B29" s="23"/>
      <c r="C29" s="23"/>
      <c r="D29" s="21">
        <f t="shared" si="0"/>
      </c>
      <c r="E29" s="22">
        <f t="shared" si="2"/>
      </c>
      <c r="F29" s="23"/>
      <c r="G29" s="23"/>
      <c r="H29" s="23"/>
    </row>
    <row r="30" spans="1:8" ht="12.75">
      <c r="A30" s="20"/>
      <c r="B30" s="23"/>
      <c r="C30" s="23"/>
      <c r="D30" s="21">
        <f t="shared" si="0"/>
      </c>
      <c r="E30" s="22">
        <f t="shared" si="2"/>
      </c>
      <c r="F30" s="23"/>
      <c r="G30" s="23"/>
      <c r="H30" s="23"/>
    </row>
    <row r="31" spans="1:8" ht="12.75">
      <c r="A31" s="20"/>
      <c r="B31" s="23"/>
      <c r="C31" s="23"/>
      <c r="D31" s="21">
        <f t="shared" si="0"/>
      </c>
      <c r="E31" s="22">
        <f t="shared" si="2"/>
      </c>
      <c r="F31" s="23"/>
      <c r="G31" s="23"/>
      <c r="H31" s="23"/>
    </row>
    <row r="32" spans="1:8" ht="12.75">
      <c r="A32" s="20"/>
      <c r="B32" s="23"/>
      <c r="C32" s="23"/>
      <c r="D32" s="21">
        <f t="shared" si="0"/>
      </c>
      <c r="E32" s="22">
        <f t="shared" si="2"/>
      </c>
      <c r="F32" s="23"/>
      <c r="G32" s="23"/>
      <c r="H32" s="23"/>
    </row>
    <row r="33" spans="1:8" ht="12.75">
      <c r="A33" s="20"/>
      <c r="B33" s="23"/>
      <c r="C33" s="23"/>
      <c r="D33" s="21">
        <f t="shared" si="0"/>
      </c>
      <c r="E33" s="22">
        <f t="shared" si="2"/>
      </c>
      <c r="F33" s="23"/>
      <c r="G33" s="23"/>
      <c r="H33" s="23"/>
    </row>
    <row r="34" spans="1:8" ht="12.75">
      <c r="A34" s="20"/>
      <c r="B34" s="23"/>
      <c r="C34" s="23"/>
      <c r="D34" s="21">
        <f t="shared" si="0"/>
      </c>
      <c r="E34" s="22">
        <f t="shared" si="2"/>
      </c>
      <c r="F34" s="23"/>
      <c r="G34" s="23"/>
      <c r="H34" s="23"/>
    </row>
    <row r="35" spans="1:8" ht="12.75">
      <c r="A35" s="20"/>
      <c r="B35" s="23"/>
      <c r="C35" s="23"/>
      <c r="D35" s="21">
        <f t="shared" si="0"/>
      </c>
      <c r="E35" s="22">
        <f t="shared" si="2"/>
      </c>
      <c r="F35" s="23"/>
      <c r="G35" s="23"/>
      <c r="H35" s="23"/>
    </row>
    <row r="36" spans="1:8" ht="12.75">
      <c r="A36" s="20"/>
      <c r="B36" s="23"/>
      <c r="C36" s="23"/>
      <c r="D36" s="21">
        <f t="shared" si="0"/>
      </c>
      <c r="E36" s="22">
        <f t="shared" si="2"/>
      </c>
      <c r="F36" s="23"/>
      <c r="G36" s="23"/>
      <c r="H36" s="23"/>
    </row>
    <row r="37" spans="1:8" ht="12.75">
      <c r="A37" s="20"/>
      <c r="B37" s="23"/>
      <c r="C37" s="23"/>
      <c r="D37" s="21">
        <f t="shared" si="0"/>
      </c>
      <c r="E37" s="22">
        <f t="shared" si="2"/>
      </c>
      <c r="F37" s="23"/>
      <c r="G37" s="23"/>
      <c r="H37" s="23"/>
    </row>
    <row r="38" spans="1:8" ht="12.75">
      <c r="A38" s="20"/>
      <c r="B38" s="23"/>
      <c r="C38" s="23"/>
      <c r="D38" s="21">
        <f t="shared" si="0"/>
      </c>
      <c r="E38" s="22">
        <f t="shared" si="2"/>
      </c>
      <c r="F38" s="23"/>
      <c r="G38" s="23"/>
      <c r="H38" s="23"/>
    </row>
    <row r="39" spans="1:8" ht="12.75">
      <c r="A39" s="20"/>
      <c r="B39" s="23"/>
      <c r="C39" s="23"/>
      <c r="D39" s="21">
        <f t="shared" si="0"/>
      </c>
      <c r="E39" s="22">
        <f t="shared" si="2"/>
      </c>
      <c r="F39" s="23"/>
      <c r="G39" s="23"/>
      <c r="H39" s="23"/>
    </row>
    <row r="40" spans="1:8" ht="12.75">
      <c r="A40" s="20"/>
      <c r="B40" s="23"/>
      <c r="C40" s="23"/>
      <c r="D40" s="21">
        <f t="shared" si="0"/>
      </c>
      <c r="E40" s="22">
        <f t="shared" si="2"/>
      </c>
      <c r="F40" s="23"/>
      <c r="G40" s="23"/>
      <c r="H40" s="23"/>
    </row>
    <row r="41" spans="1:8" ht="12.75">
      <c r="A41" s="24"/>
      <c r="B41" s="23"/>
      <c r="C41" s="23"/>
      <c r="D41" s="21">
        <f t="shared" si="0"/>
      </c>
      <c r="E41" s="22">
        <f t="shared" si="2"/>
      </c>
      <c r="F41" s="23"/>
      <c r="G41" s="23"/>
      <c r="H41" s="23"/>
    </row>
    <row r="42" spans="1:8" ht="12.75">
      <c r="A42" s="24"/>
      <c r="B42" s="23"/>
      <c r="C42" s="23"/>
      <c r="D42" s="21">
        <f t="shared" si="0"/>
      </c>
      <c r="E42" s="22">
        <f t="shared" si="2"/>
      </c>
      <c r="F42" s="23"/>
      <c r="G42" s="23"/>
      <c r="H42" s="23"/>
    </row>
    <row r="43" spans="1:8" ht="12.75">
      <c r="A43" s="15"/>
      <c r="D43" s="21">
        <f t="shared" si="0"/>
      </c>
      <c r="E43" s="22">
        <f t="shared" si="2"/>
      </c>
      <c r="F43" s="23"/>
      <c r="G43" s="23"/>
      <c r="H43" s="23"/>
    </row>
    <row r="44" spans="1:5" ht="12.75">
      <c r="A44" s="15"/>
      <c r="D44" s="21">
        <f t="shared" si="0"/>
      </c>
      <c r="E44" s="22">
        <f t="shared" si="2"/>
      </c>
    </row>
    <row r="45" spans="1:5" ht="12.75">
      <c r="A45" s="15"/>
      <c r="D45" s="21">
        <f t="shared" si="0"/>
      </c>
      <c r="E45" s="22">
        <f t="shared" si="2"/>
      </c>
    </row>
    <row r="46" spans="1:5" ht="12.75">
      <c r="A46" s="15"/>
      <c r="D46" s="21">
        <f t="shared" si="0"/>
      </c>
      <c r="E46" s="22">
        <f t="shared" si="2"/>
      </c>
    </row>
    <row r="47" spans="1:5" ht="12.75">
      <c r="A47" s="15"/>
      <c r="D47" s="21">
        <f t="shared" si="0"/>
      </c>
      <c r="E47" s="22">
        <f t="shared" si="2"/>
      </c>
    </row>
    <row r="48" spans="1:5" ht="12.75">
      <c r="A48" s="15"/>
      <c r="D48" s="21">
        <f t="shared" si="0"/>
      </c>
      <c r="E48" s="22">
        <f t="shared" si="2"/>
      </c>
    </row>
    <row r="49" spans="1:5" ht="12.75">
      <c r="A49" s="15"/>
      <c r="D49" s="21">
        <f t="shared" si="0"/>
      </c>
      <c r="E49" s="22">
        <f t="shared" si="2"/>
      </c>
    </row>
    <row r="50" spans="1:5" ht="12.75">
      <c r="A50" s="15"/>
      <c r="D50" s="21">
        <f t="shared" si="0"/>
      </c>
      <c r="E50" s="22">
        <f t="shared" si="2"/>
      </c>
    </row>
    <row r="51" spans="1:5" ht="12.75">
      <c r="A51" s="15"/>
      <c r="D51" s="21">
        <f t="shared" si="0"/>
      </c>
      <c r="E51" s="22">
        <f t="shared" si="2"/>
      </c>
    </row>
    <row r="52" spans="1:5" ht="12.75">
      <c r="A52" s="15"/>
      <c r="D52" s="21">
        <f t="shared" si="0"/>
      </c>
      <c r="E52" s="22">
        <f t="shared" si="2"/>
      </c>
    </row>
    <row r="53" spans="1:5" ht="12.75">
      <c r="A53" s="15"/>
      <c r="D53" s="21">
        <f t="shared" si="0"/>
      </c>
      <c r="E53" s="22">
        <f t="shared" si="2"/>
      </c>
    </row>
    <row r="54" spans="1:5" ht="12.75">
      <c r="A54" s="15"/>
      <c r="D54" s="21">
        <f t="shared" si="0"/>
      </c>
      <c r="E54" s="22">
        <f t="shared" si="2"/>
      </c>
    </row>
    <row r="55" spans="4:5" ht="12.75">
      <c r="D55" s="21">
        <f t="shared" si="0"/>
      </c>
      <c r="E55" s="22">
        <f t="shared" si="2"/>
      </c>
    </row>
    <row r="56" spans="4:5" ht="12.75">
      <c r="D56" s="21">
        <f t="shared" si="0"/>
      </c>
      <c r="E56" s="22">
        <f t="shared" si="2"/>
      </c>
    </row>
    <row r="57" spans="4:5" ht="12.75">
      <c r="D57" s="21">
        <f t="shared" si="0"/>
      </c>
      <c r="E57" s="22">
        <f t="shared" si="2"/>
      </c>
    </row>
    <row r="58" spans="4:5" ht="12.75">
      <c r="D58" s="21">
        <f t="shared" si="0"/>
      </c>
      <c r="E58" s="22">
        <f t="shared" si="2"/>
      </c>
    </row>
    <row r="59" spans="4:5" ht="12.75">
      <c r="D59" s="21">
        <f t="shared" si="0"/>
      </c>
      <c r="E59" s="22">
        <f t="shared" si="2"/>
      </c>
    </row>
    <row r="60" spans="4:5" ht="12.75">
      <c r="D60" s="21">
        <f t="shared" si="0"/>
      </c>
      <c r="E60" s="22">
        <f t="shared" si="2"/>
      </c>
    </row>
    <row r="61" spans="4:5" ht="12.75">
      <c r="D61" s="21">
        <f t="shared" si="0"/>
      </c>
      <c r="E61" s="22">
        <f t="shared" si="2"/>
      </c>
    </row>
    <row r="62" spans="4:5" ht="12.75">
      <c r="D62" s="21">
        <f t="shared" si="0"/>
      </c>
      <c r="E62" s="22">
        <f t="shared" si="2"/>
      </c>
    </row>
    <row r="63" spans="4:5" ht="12.75">
      <c r="D63" s="21">
        <f t="shared" si="0"/>
      </c>
      <c r="E63" s="22">
        <f t="shared" si="2"/>
      </c>
    </row>
    <row r="64" spans="4:5" ht="12.75">
      <c r="D64" s="21">
        <f t="shared" si="0"/>
      </c>
      <c r="E64" s="22">
        <f t="shared" si="2"/>
      </c>
    </row>
    <row r="65" spans="4:5" ht="12.75">
      <c r="D65" s="21">
        <f t="shared" si="0"/>
      </c>
      <c r="E65" s="22">
        <f t="shared" si="2"/>
      </c>
    </row>
    <row r="66" spans="4:5" ht="12.75">
      <c r="D66" s="21">
        <f t="shared" si="0"/>
      </c>
      <c r="E66" s="22">
        <f t="shared" si="2"/>
      </c>
    </row>
    <row r="67" spans="4:5" ht="12.75">
      <c r="D67" s="21">
        <f aca="true" t="shared" si="3" ref="D67:D100">IF(COUNT(B67,C67)=2,C67-B67,"")</f>
      </c>
      <c r="E67" s="22">
        <f t="shared" si="2"/>
      </c>
    </row>
    <row r="68" spans="4:5" ht="12.75">
      <c r="D68" s="21">
        <f t="shared" si="3"/>
      </c>
      <c r="E68" s="22">
        <f t="shared" si="2"/>
      </c>
    </row>
    <row r="69" spans="4:5" ht="12.75">
      <c r="D69" s="21">
        <f t="shared" si="3"/>
      </c>
      <c r="E69" s="22">
        <f t="shared" si="2"/>
      </c>
    </row>
    <row r="70" spans="4:5" ht="12.75">
      <c r="D70" s="21">
        <f t="shared" si="3"/>
      </c>
      <c r="E70" s="22">
        <f t="shared" si="2"/>
      </c>
    </row>
    <row r="71" spans="4:5" ht="12.75">
      <c r="D71" s="21">
        <f t="shared" si="3"/>
      </c>
      <c r="E71" s="22">
        <f t="shared" si="2"/>
      </c>
    </row>
    <row r="72" spans="4:5" ht="12.75">
      <c r="D72" s="21">
        <f t="shared" si="3"/>
      </c>
      <c r="E72" s="22">
        <f t="shared" si="2"/>
      </c>
    </row>
    <row r="73" spans="4:5" ht="12.75">
      <c r="D73" s="21">
        <f t="shared" si="3"/>
      </c>
      <c r="E73" s="22">
        <f t="shared" si="2"/>
      </c>
    </row>
    <row r="74" spans="4:5" ht="12.75">
      <c r="D74" s="21">
        <f t="shared" si="3"/>
      </c>
      <c r="E74" s="22">
        <f aca="true" t="shared" si="4" ref="E74:E100">IF(D74&lt;&gt;"",IF(D74&gt;=$H$2,"Yes","No"),"")</f>
      </c>
    </row>
    <row r="75" spans="4:5" ht="12.75">
      <c r="D75" s="21">
        <f t="shared" si="3"/>
      </c>
      <c r="E75" s="22">
        <f t="shared" si="4"/>
      </c>
    </row>
    <row r="76" spans="4:5" ht="12.75">
      <c r="D76" s="21">
        <f t="shared" si="3"/>
      </c>
      <c r="E76" s="22">
        <f t="shared" si="4"/>
      </c>
    </row>
    <row r="77" spans="4:5" ht="12.75">
      <c r="D77" s="21">
        <f t="shared" si="3"/>
      </c>
      <c r="E77" s="22">
        <f t="shared" si="4"/>
      </c>
    </row>
    <row r="78" spans="4:5" ht="12.75">
      <c r="D78" s="21">
        <f t="shared" si="3"/>
      </c>
      <c r="E78" s="22">
        <f t="shared" si="4"/>
      </c>
    </row>
    <row r="79" spans="4:5" ht="12.75">
      <c r="D79" s="21">
        <f t="shared" si="3"/>
      </c>
      <c r="E79" s="22">
        <f t="shared" si="4"/>
      </c>
    </row>
    <row r="80" spans="4:5" ht="12.75">
      <c r="D80" s="21">
        <f t="shared" si="3"/>
      </c>
      <c r="E80" s="22">
        <f t="shared" si="4"/>
      </c>
    </row>
    <row r="81" spans="4:5" ht="12.75">
      <c r="D81" s="21">
        <f t="shared" si="3"/>
      </c>
      <c r="E81" s="22">
        <f t="shared" si="4"/>
      </c>
    </row>
    <row r="82" spans="4:5" ht="12.75">
      <c r="D82" s="21">
        <f t="shared" si="3"/>
      </c>
      <c r="E82" s="22">
        <f t="shared" si="4"/>
      </c>
    </row>
    <row r="83" spans="4:5" ht="12.75">
      <c r="D83" s="21">
        <f t="shared" si="3"/>
      </c>
      <c r="E83" s="22">
        <f t="shared" si="4"/>
      </c>
    </row>
    <row r="84" spans="4:5" ht="12.75">
      <c r="D84" s="21">
        <f t="shared" si="3"/>
      </c>
      <c r="E84" s="22">
        <f t="shared" si="4"/>
      </c>
    </row>
    <row r="85" spans="4:5" ht="12.75">
      <c r="D85" s="21">
        <f t="shared" si="3"/>
      </c>
      <c r="E85" s="22">
        <f t="shared" si="4"/>
      </c>
    </row>
    <row r="86" spans="4:5" ht="12.75">
      <c r="D86" s="21">
        <f t="shared" si="3"/>
      </c>
      <c r="E86" s="22">
        <f t="shared" si="4"/>
      </c>
    </row>
    <row r="87" spans="4:5" ht="12.75">
      <c r="D87" s="21">
        <f t="shared" si="3"/>
      </c>
      <c r="E87" s="22">
        <f t="shared" si="4"/>
      </c>
    </row>
    <row r="88" spans="4:5" ht="12.75">
      <c r="D88" s="21">
        <f t="shared" si="3"/>
      </c>
      <c r="E88" s="22">
        <f t="shared" si="4"/>
      </c>
    </row>
    <row r="89" spans="4:5" ht="12.75">
      <c r="D89" s="21">
        <f t="shared" si="3"/>
      </c>
      <c r="E89" s="22">
        <f t="shared" si="4"/>
      </c>
    </row>
    <row r="90" spans="4:5" ht="12.75">
      <c r="D90" s="21">
        <f t="shared" si="3"/>
      </c>
      <c r="E90" s="22">
        <f t="shared" si="4"/>
      </c>
    </row>
    <row r="91" spans="4:5" ht="12.75">
      <c r="D91" s="21">
        <f t="shared" si="3"/>
      </c>
      <c r="E91" s="22">
        <f t="shared" si="4"/>
      </c>
    </row>
    <row r="92" spans="4:5" ht="12.75">
      <c r="D92" s="21">
        <f t="shared" si="3"/>
      </c>
      <c r="E92" s="22">
        <f t="shared" si="4"/>
      </c>
    </row>
    <row r="93" spans="4:5" ht="12.75">
      <c r="D93" s="21">
        <f t="shared" si="3"/>
      </c>
      <c r="E93" s="22">
        <f t="shared" si="4"/>
      </c>
    </row>
    <row r="94" spans="4:5" ht="12.75">
      <c r="D94" s="21">
        <f t="shared" si="3"/>
      </c>
      <c r="E94" s="22">
        <f t="shared" si="4"/>
      </c>
    </row>
    <row r="95" spans="4:5" ht="12.75">
      <c r="D95" s="21">
        <f t="shared" si="3"/>
      </c>
      <c r="E95" s="22">
        <f t="shared" si="4"/>
      </c>
    </row>
    <row r="96" spans="4:5" ht="12.75">
      <c r="D96" s="21">
        <f t="shared" si="3"/>
      </c>
      <c r="E96" s="22">
        <f t="shared" si="4"/>
      </c>
    </row>
    <row r="97" spans="4:5" ht="12.75">
      <c r="D97" s="21">
        <f t="shared" si="3"/>
      </c>
      <c r="E97" s="22">
        <f t="shared" si="4"/>
      </c>
    </row>
    <row r="98" spans="4:5" ht="12.75">
      <c r="D98" s="21">
        <f t="shared" si="3"/>
      </c>
      <c r="E98" s="22">
        <f t="shared" si="4"/>
      </c>
    </row>
    <row r="99" spans="4:5" ht="12.75">
      <c r="D99" s="21">
        <f t="shared" si="3"/>
      </c>
      <c r="E99" s="22">
        <f t="shared" si="4"/>
      </c>
    </row>
    <row r="100" spans="4:5" ht="12.75">
      <c r="D100" s="21">
        <f t="shared" si="3"/>
      </c>
      <c r="E100" s="22">
        <f t="shared" si="4"/>
      </c>
    </row>
    <row r="101" ht="12.75">
      <c r="D101" s="14"/>
    </row>
    <row r="102" ht="12.75">
      <c r="D102" s="14"/>
    </row>
    <row r="103" ht="12.75">
      <c r="D103" s="14"/>
    </row>
    <row r="104" ht="12.75">
      <c r="D104" s="14"/>
    </row>
    <row r="105" ht="12.75">
      <c r="D105" s="14"/>
    </row>
    <row r="106" ht="12.75">
      <c r="D106" s="14"/>
    </row>
    <row r="107" ht="12.75">
      <c r="D107" s="14"/>
    </row>
    <row r="108" ht="12.75">
      <c r="D108" s="14"/>
    </row>
    <row r="109" ht="12.75">
      <c r="D109" s="14"/>
    </row>
    <row r="110" ht="12.75">
      <c r="D110" s="14"/>
    </row>
    <row r="111" ht="12.75">
      <c r="D111" s="14"/>
    </row>
    <row r="112" ht="12.75">
      <c r="D112" s="14"/>
    </row>
    <row r="113" ht="12.75">
      <c r="D113" s="14"/>
    </row>
    <row r="114" ht="12.75">
      <c r="D114" s="14"/>
    </row>
    <row r="115" ht="12.75">
      <c r="D115" s="14"/>
    </row>
    <row r="116" ht="12.75">
      <c r="D116" s="14"/>
    </row>
    <row r="117" ht="12.75">
      <c r="D117" s="14"/>
    </row>
    <row r="118" ht="12.75">
      <c r="D118" s="14"/>
    </row>
    <row r="119" ht="12.75">
      <c r="D119" s="14"/>
    </row>
    <row r="120" ht="12.75">
      <c r="D120" s="14"/>
    </row>
    <row r="121" ht="12.75">
      <c r="D121" s="14"/>
    </row>
    <row r="122" ht="12.75">
      <c r="D122" s="14"/>
    </row>
    <row r="123" ht="12.75">
      <c r="D123" s="14"/>
    </row>
    <row r="124" ht="12.75">
      <c r="D124" s="14"/>
    </row>
    <row r="125" ht="12.75">
      <c r="D125" s="14"/>
    </row>
    <row r="126" ht="12.75">
      <c r="D126" s="14"/>
    </row>
    <row r="127" ht="12.75">
      <c r="D127" s="14"/>
    </row>
  </sheetData>
  <sheetProtection/>
  <printOptions gridLines="1" headings="1" horizontalCentered="1" verticalCentered="1"/>
  <pageMargins left="0.25" right="0.25" top="0.75" bottom="0.5" header="0.5" footer="0.5"/>
  <pageSetup orientation="landscape" paperSize="9"/>
  <headerFooter alignWithMargins="0">
    <oddHeader>&amp;C&amp;"Times New Roman,Bold"&amp;11Appendix E: Data Collection Spreadsheet</oddHeader>
  </headerFooter>
</worksheet>
</file>

<file path=xl/worksheets/sheet3.xml><?xml version="1.0" encoding="utf-8"?>
<worksheet xmlns="http://schemas.openxmlformats.org/spreadsheetml/2006/main" xmlns:r="http://schemas.openxmlformats.org/officeDocument/2006/relationships">
  <dimension ref="A1:H200"/>
  <sheetViews>
    <sheetView zoomScale="150" zoomScaleNormal="150" zoomScalePageLayoutView="0" workbookViewId="0" topLeftCell="C118">
      <selection activeCell="H2" sqref="H2"/>
    </sheetView>
  </sheetViews>
  <sheetFormatPr defaultColWidth="11.00390625" defaultRowHeight="12.75"/>
  <cols>
    <col min="1" max="1" width="9.875" style="1" bestFit="1" customWidth="1"/>
    <col min="2" max="2" width="10.875" style="1" bestFit="1" customWidth="1"/>
    <col min="3" max="3" width="11.625" style="1" bestFit="1" customWidth="1"/>
    <col min="4" max="4" width="12.375" style="1" bestFit="1" customWidth="1"/>
    <col min="5" max="5" width="8.625" style="1" bestFit="1" customWidth="1"/>
    <col min="6" max="6" width="3.875" style="13" customWidth="1"/>
    <col min="7" max="7" width="25.875" style="13" bestFit="1" customWidth="1"/>
    <col min="8" max="8" width="6.375" style="0" customWidth="1"/>
  </cols>
  <sheetData>
    <row r="1" spans="1:8" ht="12.75">
      <c r="A1" s="27" t="s">
        <v>8</v>
      </c>
      <c r="B1" s="27" t="s">
        <v>5</v>
      </c>
      <c r="C1" s="27" t="s">
        <v>6</v>
      </c>
      <c r="D1" s="27" t="s">
        <v>7</v>
      </c>
      <c r="E1" s="27" t="s">
        <v>10</v>
      </c>
      <c r="F1" s="19"/>
      <c r="G1" s="19"/>
      <c r="H1" s="19"/>
    </row>
    <row r="2" spans="1:8" ht="12.75">
      <c r="A2" s="20"/>
      <c r="B2" s="21"/>
      <c r="C2" s="21"/>
      <c r="D2" s="21">
        <f aca="true" t="shared" si="0" ref="D2:D33">IF(COUNT(B2,C2)=2,C2-B2,"")</f>
      </c>
      <c r="E2" s="22">
        <f aca="true" t="shared" si="1" ref="E2:E33">IF(D2&lt;&gt;"",IF(D2&gt;=$H$2,"Yes","No"),"")</f>
      </c>
      <c r="F2" s="19"/>
      <c r="G2" s="25" t="s">
        <v>4</v>
      </c>
      <c r="H2" s="26" t="e">
        <f>(STDEV(B2:B200))*0.33</f>
        <v>#DIV/0!</v>
      </c>
    </row>
    <row r="3" spans="1:8" ht="12.75">
      <c r="A3" s="20"/>
      <c r="B3" s="21"/>
      <c r="C3" s="21"/>
      <c r="D3" s="21">
        <f t="shared" si="0"/>
      </c>
      <c r="E3" s="22">
        <f t="shared" si="1"/>
      </c>
      <c r="F3" s="19"/>
      <c r="G3" s="25" t="s">
        <v>2</v>
      </c>
      <c r="H3" s="25">
        <f>COUNTIF(D2:D200,"&gt; -100")</f>
        <v>0</v>
      </c>
    </row>
    <row r="4" spans="1:8" ht="12.75">
      <c r="A4" s="20"/>
      <c r="B4" s="21"/>
      <c r="C4" s="21"/>
      <c r="D4" s="21">
        <f t="shared" si="0"/>
      </c>
      <c r="E4" s="22">
        <f t="shared" si="1"/>
      </c>
      <c r="F4" s="19"/>
      <c r="G4" s="25" t="s">
        <v>11</v>
      </c>
      <c r="H4" s="25">
        <f>COUNTIF(E2:E200,"Yes")</f>
        <v>0</v>
      </c>
    </row>
    <row r="5" spans="1:8" ht="12.75">
      <c r="A5" s="20"/>
      <c r="B5" s="21"/>
      <c r="C5" s="21"/>
      <c r="D5" s="21">
        <f t="shared" si="0"/>
      </c>
      <c r="E5" s="22">
        <f t="shared" si="1"/>
      </c>
      <c r="F5" s="19"/>
      <c r="G5" s="19"/>
      <c r="H5" s="19"/>
    </row>
    <row r="6" spans="1:8" ht="12.75">
      <c r="A6" s="20"/>
      <c r="B6" s="21"/>
      <c r="C6" s="21"/>
      <c r="D6" s="21">
        <f t="shared" si="0"/>
      </c>
      <c r="E6" s="22">
        <f t="shared" si="1"/>
      </c>
      <c r="F6" s="19"/>
      <c r="G6" s="19"/>
      <c r="H6" s="19"/>
    </row>
    <row r="7" spans="1:8" ht="12.75">
      <c r="A7" s="20"/>
      <c r="B7" s="21"/>
      <c r="C7" s="21"/>
      <c r="D7" s="21">
        <f t="shared" si="0"/>
      </c>
      <c r="E7" s="22">
        <f t="shared" si="1"/>
      </c>
      <c r="F7" s="19"/>
      <c r="G7" s="19"/>
      <c r="H7" s="19"/>
    </row>
    <row r="8" spans="1:8" ht="12.75">
      <c r="A8" s="20"/>
      <c r="B8" s="21"/>
      <c r="C8" s="21"/>
      <c r="D8" s="21">
        <f t="shared" si="0"/>
      </c>
      <c r="E8" s="22">
        <f t="shared" si="1"/>
      </c>
      <c r="F8" s="19"/>
      <c r="G8" s="19"/>
      <c r="H8" s="19"/>
    </row>
    <row r="9" spans="1:8" ht="12.75">
      <c r="A9" s="20"/>
      <c r="B9" s="21"/>
      <c r="C9" s="21"/>
      <c r="D9" s="21">
        <f t="shared" si="0"/>
      </c>
      <c r="E9" s="22">
        <f t="shared" si="1"/>
      </c>
      <c r="F9" s="19"/>
      <c r="G9" s="19"/>
      <c r="H9" s="19"/>
    </row>
    <row r="10" spans="1:8" ht="12.75">
      <c r="A10" s="20"/>
      <c r="B10" s="21"/>
      <c r="C10" s="21"/>
      <c r="D10" s="21">
        <f t="shared" si="0"/>
      </c>
      <c r="E10" s="22">
        <f t="shared" si="1"/>
      </c>
      <c r="F10" s="19"/>
      <c r="G10" s="19"/>
      <c r="H10" s="19"/>
    </row>
    <row r="11" spans="1:8" ht="12.75">
      <c r="A11" s="20"/>
      <c r="B11" s="21"/>
      <c r="C11" s="21"/>
      <c r="D11" s="21">
        <f t="shared" si="0"/>
      </c>
      <c r="E11" s="22">
        <f t="shared" si="1"/>
      </c>
      <c r="F11" s="19"/>
      <c r="G11" s="19"/>
      <c r="H11" s="19"/>
    </row>
    <row r="12" spans="1:8" ht="12.75">
      <c r="A12" s="20"/>
      <c r="B12" s="21"/>
      <c r="C12" s="21"/>
      <c r="D12" s="21">
        <f t="shared" si="0"/>
      </c>
      <c r="E12" s="22">
        <f t="shared" si="1"/>
      </c>
      <c r="F12" s="19"/>
      <c r="G12" s="19"/>
      <c r="H12" s="19"/>
    </row>
    <row r="13" spans="1:8" ht="12.75">
      <c r="A13" s="20"/>
      <c r="B13" s="21"/>
      <c r="C13" s="21"/>
      <c r="D13" s="21">
        <f t="shared" si="0"/>
      </c>
      <c r="E13" s="22">
        <f t="shared" si="1"/>
      </c>
      <c r="F13" s="19"/>
      <c r="G13" s="19"/>
      <c r="H13" s="19"/>
    </row>
    <row r="14" spans="1:8" ht="12.75">
      <c r="A14" s="20"/>
      <c r="B14" s="21"/>
      <c r="C14" s="21"/>
      <c r="D14" s="21">
        <f t="shared" si="0"/>
      </c>
      <c r="E14" s="22">
        <f t="shared" si="1"/>
      </c>
      <c r="F14" s="19"/>
      <c r="G14" s="19"/>
      <c r="H14" s="19"/>
    </row>
    <row r="15" spans="1:8" ht="12.75">
      <c r="A15" s="20"/>
      <c r="B15" s="21"/>
      <c r="C15" s="21"/>
      <c r="D15" s="21">
        <f t="shared" si="0"/>
      </c>
      <c r="E15" s="22">
        <f t="shared" si="1"/>
      </c>
      <c r="F15" s="19"/>
      <c r="G15" s="19"/>
      <c r="H15" s="19"/>
    </row>
    <row r="16" spans="1:8" ht="12.75">
      <c r="A16" s="20"/>
      <c r="B16" s="21"/>
      <c r="C16" s="21"/>
      <c r="D16" s="21">
        <f t="shared" si="0"/>
      </c>
      <c r="E16" s="22">
        <f t="shared" si="1"/>
      </c>
      <c r="F16" s="19"/>
      <c r="G16" s="19"/>
      <c r="H16" s="19"/>
    </row>
    <row r="17" spans="1:8" ht="12.75">
      <c r="A17" s="20"/>
      <c r="B17" s="21"/>
      <c r="C17" s="21"/>
      <c r="D17" s="21">
        <f t="shared" si="0"/>
      </c>
      <c r="E17" s="22">
        <f t="shared" si="1"/>
      </c>
      <c r="F17" s="19"/>
      <c r="G17" s="19"/>
      <c r="H17" s="19"/>
    </row>
    <row r="18" spans="1:8" ht="12.75">
      <c r="A18" s="20"/>
      <c r="B18" s="21"/>
      <c r="C18" s="21"/>
      <c r="D18" s="21">
        <f t="shared" si="0"/>
      </c>
      <c r="E18" s="22">
        <f t="shared" si="1"/>
      </c>
      <c r="F18" s="19"/>
      <c r="G18" s="19"/>
      <c r="H18" s="19"/>
    </row>
    <row r="19" spans="1:8" ht="12.75">
      <c r="A19" s="20"/>
      <c r="B19" s="21"/>
      <c r="C19" s="21"/>
      <c r="D19" s="21">
        <f t="shared" si="0"/>
      </c>
      <c r="E19" s="22">
        <f t="shared" si="1"/>
      </c>
      <c r="F19" s="19"/>
      <c r="G19" s="19"/>
      <c r="H19" s="19"/>
    </row>
    <row r="20" spans="1:8" ht="12.75">
      <c r="A20" s="20"/>
      <c r="B20" s="19"/>
      <c r="C20" s="19"/>
      <c r="D20" s="21">
        <f t="shared" si="0"/>
      </c>
      <c r="E20" s="22">
        <f t="shared" si="1"/>
      </c>
      <c r="F20" s="19"/>
      <c r="G20" s="19"/>
      <c r="H20" s="19"/>
    </row>
    <row r="21" spans="1:8" ht="12.75">
      <c r="A21" s="20"/>
      <c r="B21" s="19"/>
      <c r="C21" s="19"/>
      <c r="D21" s="21">
        <f t="shared" si="0"/>
      </c>
      <c r="E21" s="22">
        <f t="shared" si="1"/>
      </c>
      <c r="F21" s="23"/>
      <c r="G21" s="19"/>
      <c r="H21" s="19"/>
    </row>
    <row r="22" spans="1:8" ht="12.75">
      <c r="A22" s="20"/>
      <c r="B22" s="19"/>
      <c r="C22" s="19"/>
      <c r="D22" s="21">
        <f t="shared" si="0"/>
      </c>
      <c r="E22" s="22">
        <f t="shared" si="1"/>
      </c>
      <c r="F22" s="23"/>
      <c r="G22" s="19"/>
      <c r="H22" s="19"/>
    </row>
    <row r="23" spans="1:8" ht="12.75">
      <c r="A23" s="20"/>
      <c r="B23" s="19"/>
      <c r="C23" s="19"/>
      <c r="D23" s="21">
        <f t="shared" si="0"/>
      </c>
      <c r="E23" s="22">
        <f t="shared" si="1"/>
      </c>
      <c r="F23" s="23"/>
      <c r="G23" s="23"/>
      <c r="H23" s="23"/>
    </row>
    <row r="24" spans="1:8" ht="12.75">
      <c r="A24" s="20"/>
      <c r="B24" s="19"/>
      <c r="C24" s="19"/>
      <c r="D24" s="21">
        <f t="shared" si="0"/>
      </c>
      <c r="E24" s="22">
        <f t="shared" si="1"/>
      </c>
      <c r="F24" s="23"/>
      <c r="G24" s="23"/>
      <c r="H24" s="23"/>
    </row>
    <row r="25" spans="1:8" ht="12.75">
      <c r="A25" s="20"/>
      <c r="B25" s="19"/>
      <c r="C25" s="19"/>
      <c r="D25" s="21">
        <f t="shared" si="0"/>
      </c>
      <c r="E25" s="22">
        <f t="shared" si="1"/>
      </c>
      <c r="F25" s="23"/>
      <c r="G25" s="23"/>
      <c r="H25" s="23"/>
    </row>
    <row r="26" spans="1:8" ht="12.75">
      <c r="A26" s="20"/>
      <c r="B26" s="19"/>
      <c r="C26" s="19"/>
      <c r="D26" s="21">
        <f t="shared" si="0"/>
      </c>
      <c r="E26" s="22">
        <f t="shared" si="1"/>
      </c>
      <c r="F26" s="23"/>
      <c r="G26" s="23"/>
      <c r="H26" s="23"/>
    </row>
    <row r="27" spans="1:8" ht="12.75">
      <c r="A27" s="20"/>
      <c r="B27" s="19"/>
      <c r="C27" s="19"/>
      <c r="D27" s="21">
        <f t="shared" si="0"/>
      </c>
      <c r="E27" s="22">
        <f t="shared" si="1"/>
      </c>
      <c r="F27" s="23"/>
      <c r="G27" s="23"/>
      <c r="H27" s="23"/>
    </row>
    <row r="28" spans="1:8" ht="12.75">
      <c r="A28" s="20"/>
      <c r="B28" s="23"/>
      <c r="C28" s="23"/>
      <c r="D28" s="21">
        <f t="shared" si="0"/>
      </c>
      <c r="E28" s="22">
        <f t="shared" si="1"/>
      </c>
      <c r="F28" s="23"/>
      <c r="G28" s="23"/>
      <c r="H28" s="23"/>
    </row>
    <row r="29" spans="1:8" ht="12.75">
      <c r="A29" s="20"/>
      <c r="B29" s="23"/>
      <c r="C29" s="23"/>
      <c r="D29" s="21">
        <f t="shared" si="0"/>
      </c>
      <c r="E29" s="22">
        <f t="shared" si="1"/>
      </c>
      <c r="F29" s="23"/>
      <c r="G29" s="23"/>
      <c r="H29" s="23"/>
    </row>
    <row r="30" spans="1:8" ht="12.75">
      <c r="A30" s="20"/>
      <c r="B30" s="23"/>
      <c r="C30" s="23"/>
      <c r="D30" s="21">
        <f t="shared" si="0"/>
      </c>
      <c r="E30" s="22">
        <f t="shared" si="1"/>
      </c>
      <c r="F30" s="23"/>
      <c r="G30" s="23"/>
      <c r="H30" s="23"/>
    </row>
    <row r="31" spans="1:8" ht="12.75">
      <c r="A31" s="20"/>
      <c r="B31" s="23"/>
      <c r="C31" s="23"/>
      <c r="D31" s="21">
        <f t="shared" si="0"/>
      </c>
      <c r="E31" s="22">
        <f t="shared" si="1"/>
      </c>
      <c r="F31" s="23"/>
      <c r="G31" s="23"/>
      <c r="H31" s="23"/>
    </row>
    <row r="32" spans="1:8" ht="12.75">
      <c r="A32" s="20"/>
      <c r="B32" s="23"/>
      <c r="C32" s="23"/>
      <c r="D32" s="21">
        <f t="shared" si="0"/>
      </c>
      <c r="E32" s="22">
        <f t="shared" si="1"/>
      </c>
      <c r="F32" s="23"/>
      <c r="G32" s="23"/>
      <c r="H32" s="23"/>
    </row>
    <row r="33" spans="1:8" ht="12.75">
      <c r="A33" s="20"/>
      <c r="B33" s="23"/>
      <c r="C33" s="23"/>
      <c r="D33" s="21">
        <f t="shared" si="0"/>
      </c>
      <c r="E33" s="22">
        <f t="shared" si="1"/>
      </c>
      <c r="F33" s="23"/>
      <c r="G33" s="23"/>
      <c r="H33" s="23"/>
    </row>
    <row r="34" spans="1:8" ht="12.75">
      <c r="A34" s="20"/>
      <c r="B34" s="23"/>
      <c r="C34" s="23"/>
      <c r="D34" s="21">
        <f aca="true" t="shared" si="2" ref="D34:D65">IF(COUNT(B34,C34)=2,C34-B34,"")</f>
      </c>
      <c r="E34" s="22">
        <f aca="true" t="shared" si="3" ref="E34:E65">IF(D34&lt;&gt;"",IF(D34&gt;=$H$2,"Yes","No"),"")</f>
      </c>
      <c r="F34" s="23"/>
      <c r="G34" s="23"/>
      <c r="H34" s="23"/>
    </row>
    <row r="35" spans="1:8" ht="12.75">
      <c r="A35" s="20"/>
      <c r="B35" s="23"/>
      <c r="C35" s="23"/>
      <c r="D35" s="21">
        <f t="shared" si="2"/>
      </c>
      <c r="E35" s="22">
        <f t="shared" si="3"/>
      </c>
      <c r="F35" s="23"/>
      <c r="G35" s="23"/>
      <c r="H35" s="23"/>
    </row>
    <row r="36" spans="1:8" ht="12.75">
      <c r="A36" s="20"/>
      <c r="B36" s="23"/>
      <c r="C36" s="23"/>
      <c r="D36" s="21">
        <f t="shared" si="2"/>
      </c>
      <c r="E36" s="22">
        <f t="shared" si="3"/>
      </c>
      <c r="F36" s="23"/>
      <c r="G36" s="23"/>
      <c r="H36" s="23"/>
    </row>
    <row r="37" spans="1:8" ht="12.75">
      <c r="A37" s="20"/>
      <c r="B37" s="23"/>
      <c r="C37" s="23"/>
      <c r="D37" s="21">
        <f t="shared" si="2"/>
      </c>
      <c r="E37" s="22">
        <f t="shared" si="3"/>
      </c>
      <c r="F37" s="23"/>
      <c r="G37" s="23"/>
      <c r="H37" s="23"/>
    </row>
    <row r="38" spans="1:8" ht="12.75">
      <c r="A38" s="20"/>
      <c r="B38" s="23"/>
      <c r="C38" s="23"/>
      <c r="D38" s="21">
        <f t="shared" si="2"/>
      </c>
      <c r="E38" s="22">
        <f t="shared" si="3"/>
      </c>
      <c r="F38" s="23"/>
      <c r="G38" s="23"/>
      <c r="H38" s="23"/>
    </row>
    <row r="39" spans="1:8" ht="12.75">
      <c r="A39" s="20"/>
      <c r="B39" s="23"/>
      <c r="C39" s="23"/>
      <c r="D39" s="21">
        <f t="shared" si="2"/>
      </c>
      <c r="E39" s="22">
        <f t="shared" si="3"/>
      </c>
      <c r="F39" s="23"/>
      <c r="G39" s="23"/>
      <c r="H39" s="23"/>
    </row>
    <row r="40" spans="1:8" ht="12.75">
      <c r="A40" s="20"/>
      <c r="B40" s="23"/>
      <c r="C40" s="23"/>
      <c r="D40" s="21">
        <f t="shared" si="2"/>
      </c>
      <c r="E40" s="22">
        <f t="shared" si="3"/>
      </c>
      <c r="F40" s="23"/>
      <c r="G40" s="23"/>
      <c r="H40" s="23"/>
    </row>
    <row r="41" spans="1:8" ht="12.75">
      <c r="A41" s="24"/>
      <c r="B41" s="23"/>
      <c r="C41" s="23"/>
      <c r="D41" s="21">
        <f t="shared" si="2"/>
      </c>
      <c r="E41" s="22">
        <f t="shared" si="3"/>
      </c>
      <c r="F41" s="23"/>
      <c r="G41" s="23"/>
      <c r="H41" s="23"/>
    </row>
    <row r="42" spans="1:8" ht="12.75">
      <c r="A42" s="24"/>
      <c r="B42" s="23"/>
      <c r="C42" s="23"/>
      <c r="D42" s="21">
        <f t="shared" si="2"/>
      </c>
      <c r="E42" s="22">
        <f t="shared" si="3"/>
      </c>
      <c r="F42" s="23"/>
      <c r="G42" s="23"/>
      <c r="H42" s="23"/>
    </row>
    <row r="43" spans="1:8" ht="12.75">
      <c r="A43" s="15"/>
      <c r="D43" s="21">
        <f t="shared" si="2"/>
      </c>
      <c r="E43" s="22">
        <f t="shared" si="3"/>
      </c>
      <c r="F43" s="23"/>
      <c r="G43" s="23"/>
      <c r="H43" s="23"/>
    </row>
    <row r="44" spans="1:5" ht="12.75">
      <c r="A44" s="15"/>
      <c r="D44" s="21">
        <f t="shared" si="2"/>
      </c>
      <c r="E44" s="22">
        <f t="shared" si="3"/>
      </c>
    </row>
    <row r="45" spans="1:5" ht="12.75">
      <c r="A45" s="15"/>
      <c r="D45" s="21">
        <f t="shared" si="2"/>
      </c>
      <c r="E45" s="22">
        <f t="shared" si="3"/>
      </c>
    </row>
    <row r="46" spans="1:5" ht="12.75">
      <c r="A46" s="15"/>
      <c r="D46" s="21">
        <f t="shared" si="2"/>
      </c>
      <c r="E46" s="22">
        <f t="shared" si="3"/>
      </c>
    </row>
    <row r="47" spans="1:5" ht="12.75">
      <c r="A47" s="15"/>
      <c r="D47" s="21">
        <f t="shared" si="2"/>
      </c>
      <c r="E47" s="22">
        <f t="shared" si="3"/>
      </c>
    </row>
    <row r="48" spans="1:5" ht="12.75">
      <c r="A48" s="15"/>
      <c r="D48" s="21">
        <f t="shared" si="2"/>
      </c>
      <c r="E48" s="22">
        <f t="shared" si="3"/>
      </c>
    </row>
    <row r="49" spans="1:5" ht="12.75">
      <c r="A49" s="15"/>
      <c r="D49" s="21">
        <f t="shared" si="2"/>
      </c>
      <c r="E49" s="22">
        <f t="shared" si="3"/>
      </c>
    </row>
    <row r="50" spans="1:5" ht="12.75">
      <c r="A50" s="15"/>
      <c r="D50" s="21">
        <f t="shared" si="2"/>
      </c>
      <c r="E50" s="22">
        <f t="shared" si="3"/>
      </c>
    </row>
    <row r="51" spans="1:5" ht="12.75">
      <c r="A51" s="15"/>
      <c r="D51" s="21">
        <f t="shared" si="2"/>
      </c>
      <c r="E51" s="22">
        <f t="shared" si="3"/>
      </c>
    </row>
    <row r="52" spans="1:5" ht="12.75">
      <c r="A52" s="15"/>
      <c r="D52" s="21">
        <f t="shared" si="2"/>
      </c>
      <c r="E52" s="22">
        <f t="shared" si="3"/>
      </c>
    </row>
    <row r="53" spans="1:5" ht="12.75">
      <c r="A53" s="15"/>
      <c r="D53" s="21">
        <f t="shared" si="2"/>
      </c>
      <c r="E53" s="22">
        <f t="shared" si="3"/>
      </c>
    </row>
    <row r="54" spans="1:5" ht="12.75">
      <c r="A54" s="15"/>
      <c r="D54" s="21">
        <f t="shared" si="2"/>
      </c>
      <c r="E54" s="22">
        <f t="shared" si="3"/>
      </c>
    </row>
    <row r="55" spans="4:5" ht="12.75">
      <c r="D55" s="21">
        <f t="shared" si="2"/>
      </c>
      <c r="E55" s="22">
        <f t="shared" si="3"/>
      </c>
    </row>
    <row r="56" spans="4:5" ht="12.75">
      <c r="D56" s="21">
        <f t="shared" si="2"/>
      </c>
      <c r="E56" s="22">
        <f t="shared" si="3"/>
      </c>
    </row>
    <row r="57" spans="4:5" ht="12.75">
      <c r="D57" s="21">
        <f t="shared" si="2"/>
      </c>
      <c r="E57" s="22">
        <f t="shared" si="3"/>
      </c>
    </row>
    <row r="58" spans="4:5" ht="12.75">
      <c r="D58" s="21">
        <f t="shared" si="2"/>
      </c>
      <c r="E58" s="22">
        <f t="shared" si="3"/>
      </c>
    </row>
    <row r="59" spans="4:5" ht="12.75">
      <c r="D59" s="21">
        <f t="shared" si="2"/>
      </c>
      <c r="E59" s="22">
        <f t="shared" si="3"/>
      </c>
    </row>
    <row r="60" spans="4:5" ht="12.75">
      <c r="D60" s="21">
        <f t="shared" si="2"/>
      </c>
      <c r="E60" s="22">
        <f t="shared" si="3"/>
      </c>
    </row>
    <row r="61" spans="4:5" ht="12.75">
      <c r="D61" s="21">
        <f t="shared" si="2"/>
      </c>
      <c r="E61" s="22">
        <f t="shared" si="3"/>
      </c>
    </row>
    <row r="62" spans="4:5" ht="12.75">
      <c r="D62" s="21">
        <f t="shared" si="2"/>
      </c>
      <c r="E62" s="22">
        <f t="shared" si="3"/>
      </c>
    </row>
    <row r="63" spans="4:5" ht="12.75">
      <c r="D63" s="21">
        <f t="shared" si="2"/>
      </c>
      <c r="E63" s="22">
        <f t="shared" si="3"/>
      </c>
    </row>
    <row r="64" spans="4:5" ht="12.75">
      <c r="D64" s="21">
        <f t="shared" si="2"/>
      </c>
      <c r="E64" s="22">
        <f t="shared" si="3"/>
      </c>
    </row>
    <row r="65" spans="4:5" ht="12.75">
      <c r="D65" s="21">
        <f t="shared" si="2"/>
      </c>
      <c r="E65" s="22">
        <f t="shared" si="3"/>
      </c>
    </row>
    <row r="66" spans="4:5" ht="12.75">
      <c r="D66" s="21">
        <f aca="true" t="shared" si="4" ref="D66:D97">IF(COUNT(B66,C66)=2,C66-B66,"")</f>
      </c>
      <c r="E66" s="22">
        <f aca="true" t="shared" si="5" ref="E66:E97">IF(D66&lt;&gt;"",IF(D66&gt;=$H$2,"Yes","No"),"")</f>
      </c>
    </row>
    <row r="67" spans="4:5" ht="12.75">
      <c r="D67" s="21">
        <f t="shared" si="4"/>
      </c>
      <c r="E67" s="22">
        <f t="shared" si="5"/>
      </c>
    </row>
    <row r="68" spans="4:5" ht="12.75">
      <c r="D68" s="21">
        <f t="shared" si="4"/>
      </c>
      <c r="E68" s="22">
        <f t="shared" si="5"/>
      </c>
    </row>
    <row r="69" spans="4:5" ht="12.75">
      <c r="D69" s="21">
        <f t="shared" si="4"/>
      </c>
      <c r="E69" s="22">
        <f t="shared" si="5"/>
      </c>
    </row>
    <row r="70" spans="4:5" ht="12.75">
      <c r="D70" s="21">
        <f t="shared" si="4"/>
      </c>
      <c r="E70" s="22">
        <f t="shared" si="5"/>
      </c>
    </row>
    <row r="71" spans="4:5" ht="12.75">
      <c r="D71" s="21">
        <f t="shared" si="4"/>
      </c>
      <c r="E71" s="22">
        <f t="shared" si="5"/>
      </c>
    </row>
    <row r="72" spans="4:5" ht="12.75">
      <c r="D72" s="21">
        <f t="shared" si="4"/>
      </c>
      <c r="E72" s="22">
        <f t="shared" si="5"/>
      </c>
    </row>
    <row r="73" spans="4:5" ht="12.75">
      <c r="D73" s="21">
        <f t="shared" si="4"/>
      </c>
      <c r="E73" s="22">
        <f t="shared" si="5"/>
      </c>
    </row>
    <row r="74" spans="4:5" ht="12.75">
      <c r="D74" s="21">
        <f t="shared" si="4"/>
      </c>
      <c r="E74" s="22">
        <f t="shared" si="5"/>
      </c>
    </row>
    <row r="75" spans="4:5" ht="12.75">
      <c r="D75" s="21">
        <f t="shared" si="4"/>
      </c>
      <c r="E75" s="22">
        <f t="shared" si="5"/>
      </c>
    </row>
    <row r="76" spans="4:5" ht="12.75">
      <c r="D76" s="21">
        <f t="shared" si="4"/>
      </c>
      <c r="E76" s="22">
        <f t="shared" si="5"/>
      </c>
    </row>
    <row r="77" spans="4:5" ht="12.75">
      <c r="D77" s="21">
        <f t="shared" si="4"/>
      </c>
      <c r="E77" s="22">
        <f t="shared" si="5"/>
      </c>
    </row>
    <row r="78" spans="4:5" ht="12.75">
      <c r="D78" s="21">
        <f t="shared" si="4"/>
      </c>
      <c r="E78" s="22">
        <f t="shared" si="5"/>
      </c>
    </row>
    <row r="79" spans="4:5" ht="12.75">
      <c r="D79" s="21">
        <f t="shared" si="4"/>
      </c>
      <c r="E79" s="22">
        <f t="shared" si="5"/>
      </c>
    </row>
    <row r="80" spans="4:5" ht="12.75">
      <c r="D80" s="21">
        <f t="shared" si="4"/>
      </c>
      <c r="E80" s="22">
        <f t="shared" si="5"/>
      </c>
    </row>
    <row r="81" spans="4:5" ht="12.75">
      <c r="D81" s="21">
        <f t="shared" si="4"/>
      </c>
      <c r="E81" s="22">
        <f t="shared" si="5"/>
      </c>
    </row>
    <row r="82" spans="4:5" ht="12.75">
      <c r="D82" s="21">
        <f t="shared" si="4"/>
      </c>
      <c r="E82" s="22">
        <f t="shared" si="5"/>
      </c>
    </row>
    <row r="83" spans="4:5" ht="12.75">
      <c r="D83" s="21">
        <f t="shared" si="4"/>
      </c>
      <c r="E83" s="22">
        <f t="shared" si="5"/>
      </c>
    </row>
    <row r="84" spans="4:5" ht="12.75">
      <c r="D84" s="21">
        <f t="shared" si="4"/>
      </c>
      <c r="E84" s="22">
        <f t="shared" si="5"/>
      </c>
    </row>
    <row r="85" spans="4:5" ht="12.75">
      <c r="D85" s="21">
        <f t="shared" si="4"/>
      </c>
      <c r="E85" s="22">
        <f t="shared" si="5"/>
      </c>
    </row>
    <row r="86" spans="4:5" ht="12.75">
      <c r="D86" s="21">
        <f t="shared" si="4"/>
      </c>
      <c r="E86" s="22">
        <f t="shared" si="5"/>
      </c>
    </row>
    <row r="87" spans="4:5" ht="12.75">
      <c r="D87" s="21">
        <f t="shared" si="4"/>
      </c>
      <c r="E87" s="22">
        <f t="shared" si="5"/>
      </c>
    </row>
    <row r="88" spans="4:5" ht="12.75">
      <c r="D88" s="21">
        <f t="shared" si="4"/>
      </c>
      <c r="E88" s="22">
        <f t="shared" si="5"/>
      </c>
    </row>
    <row r="89" spans="4:5" ht="12.75">
      <c r="D89" s="21">
        <f t="shared" si="4"/>
      </c>
      <c r="E89" s="22">
        <f t="shared" si="5"/>
      </c>
    </row>
    <row r="90" spans="4:5" ht="12.75">
      <c r="D90" s="21">
        <f t="shared" si="4"/>
      </c>
      <c r="E90" s="22">
        <f t="shared" si="5"/>
      </c>
    </row>
    <row r="91" spans="4:5" ht="12.75">
      <c r="D91" s="21">
        <f t="shared" si="4"/>
      </c>
      <c r="E91" s="22">
        <f t="shared" si="5"/>
      </c>
    </row>
    <row r="92" spans="4:5" ht="12.75">
      <c r="D92" s="21">
        <f t="shared" si="4"/>
      </c>
      <c r="E92" s="22">
        <f t="shared" si="5"/>
      </c>
    </row>
    <row r="93" spans="4:5" ht="12.75">
      <c r="D93" s="21">
        <f t="shared" si="4"/>
      </c>
      <c r="E93" s="22">
        <f t="shared" si="5"/>
      </c>
    </row>
    <row r="94" spans="4:5" ht="12.75">
      <c r="D94" s="21">
        <f t="shared" si="4"/>
      </c>
      <c r="E94" s="22">
        <f t="shared" si="5"/>
      </c>
    </row>
    <row r="95" spans="4:5" ht="12.75">
      <c r="D95" s="21">
        <f t="shared" si="4"/>
      </c>
      <c r="E95" s="22">
        <f t="shared" si="5"/>
      </c>
    </row>
    <row r="96" spans="4:5" ht="12.75">
      <c r="D96" s="21">
        <f t="shared" si="4"/>
      </c>
      <c r="E96" s="22">
        <f t="shared" si="5"/>
      </c>
    </row>
    <row r="97" spans="4:5" ht="12.75">
      <c r="D97" s="21">
        <f t="shared" si="4"/>
      </c>
      <c r="E97" s="22">
        <f t="shared" si="5"/>
      </c>
    </row>
    <row r="98" spans="4:5" ht="12.75">
      <c r="D98" s="21">
        <f aca="true" t="shared" si="6" ref="D98:D161">IF(COUNT(B98,C98)=2,C98-B98,"")</f>
      </c>
      <c r="E98" s="22">
        <f>IF(D98&lt;&gt;"",IF(D98&gt;=$H$2,"Yes","No"),"")</f>
      </c>
    </row>
    <row r="99" spans="4:5" ht="12.75">
      <c r="D99" s="21">
        <f t="shared" si="6"/>
      </c>
      <c r="E99" s="22">
        <f>IF(D99&lt;&gt;"",IF(D99&gt;=$H$2,"Yes","No"),"")</f>
      </c>
    </row>
    <row r="100" spans="4:5" ht="12.75">
      <c r="D100" s="21">
        <f t="shared" si="6"/>
      </c>
      <c r="E100" s="22">
        <f>IF(D100&lt;&gt;"",IF(D100&gt;=$H$2,"Yes","No"),"")</f>
      </c>
    </row>
    <row r="101" ht="12.75">
      <c r="D101" s="21">
        <f t="shared" si="6"/>
      </c>
    </row>
    <row r="102" ht="12.75">
      <c r="D102" s="21">
        <f t="shared" si="6"/>
      </c>
    </row>
    <row r="103" ht="12.75">
      <c r="D103" s="21">
        <f t="shared" si="6"/>
      </c>
    </row>
    <row r="104" ht="12.75">
      <c r="D104" s="21">
        <f t="shared" si="6"/>
      </c>
    </row>
    <row r="105" ht="12.75">
      <c r="D105" s="21">
        <f t="shared" si="6"/>
      </c>
    </row>
    <row r="106" ht="12.75">
      <c r="D106" s="21">
        <f t="shared" si="6"/>
      </c>
    </row>
    <row r="107" ht="12.75">
      <c r="D107" s="21">
        <f t="shared" si="6"/>
      </c>
    </row>
    <row r="108" ht="12.75">
      <c r="D108" s="21">
        <f t="shared" si="6"/>
      </c>
    </row>
    <row r="109" ht="12.75">
      <c r="D109" s="21">
        <f t="shared" si="6"/>
      </c>
    </row>
    <row r="110" ht="12.75">
      <c r="D110" s="21">
        <f t="shared" si="6"/>
      </c>
    </row>
    <row r="111" ht="12.75">
      <c r="D111" s="21">
        <f t="shared" si="6"/>
      </c>
    </row>
    <row r="112" ht="12.75">
      <c r="D112" s="21">
        <f t="shared" si="6"/>
      </c>
    </row>
    <row r="113" ht="12.75">
      <c r="D113" s="21">
        <f t="shared" si="6"/>
      </c>
    </row>
    <row r="114" ht="12.75">
      <c r="D114" s="21">
        <f t="shared" si="6"/>
      </c>
    </row>
    <row r="115" ht="12.75">
      <c r="D115" s="21">
        <f t="shared" si="6"/>
      </c>
    </row>
    <row r="116" ht="12.75">
      <c r="D116" s="21">
        <f t="shared" si="6"/>
      </c>
    </row>
    <row r="117" ht="12.75">
      <c r="D117" s="21">
        <f t="shared" si="6"/>
      </c>
    </row>
    <row r="118" ht="12.75">
      <c r="D118" s="21">
        <f t="shared" si="6"/>
      </c>
    </row>
    <row r="119" ht="12.75">
      <c r="D119" s="21">
        <f t="shared" si="6"/>
      </c>
    </row>
    <row r="120" ht="12.75">
      <c r="D120" s="21">
        <f t="shared" si="6"/>
      </c>
    </row>
    <row r="121" ht="12.75">
      <c r="D121" s="21">
        <f t="shared" si="6"/>
      </c>
    </row>
    <row r="122" ht="12.75">
      <c r="D122" s="21">
        <f t="shared" si="6"/>
      </c>
    </row>
    <row r="123" ht="12.75">
      <c r="D123" s="21">
        <f t="shared" si="6"/>
      </c>
    </row>
    <row r="124" ht="12.75">
      <c r="D124" s="21">
        <f t="shared" si="6"/>
      </c>
    </row>
    <row r="125" ht="12.75">
      <c r="D125" s="21">
        <f t="shared" si="6"/>
      </c>
    </row>
    <row r="126" ht="12.75">
      <c r="D126" s="21">
        <f t="shared" si="6"/>
      </c>
    </row>
    <row r="127" ht="12.75">
      <c r="D127" s="21">
        <f t="shared" si="6"/>
      </c>
    </row>
    <row r="128" ht="12.75">
      <c r="D128" s="21">
        <f t="shared" si="6"/>
      </c>
    </row>
    <row r="129" ht="12.75">
      <c r="D129" s="21">
        <f t="shared" si="6"/>
      </c>
    </row>
    <row r="130" ht="12.75">
      <c r="D130" s="21">
        <f t="shared" si="6"/>
      </c>
    </row>
    <row r="131" ht="12.75">
      <c r="D131" s="21">
        <f t="shared" si="6"/>
      </c>
    </row>
    <row r="132" ht="12.75">
      <c r="D132" s="21">
        <f t="shared" si="6"/>
      </c>
    </row>
    <row r="133" ht="12.75">
      <c r="D133" s="21">
        <f t="shared" si="6"/>
      </c>
    </row>
    <row r="134" ht="12.75">
      <c r="D134" s="21">
        <f t="shared" si="6"/>
      </c>
    </row>
    <row r="135" ht="12.75">
      <c r="D135" s="21">
        <f t="shared" si="6"/>
      </c>
    </row>
    <row r="136" ht="12.75">
      <c r="D136" s="21">
        <f t="shared" si="6"/>
      </c>
    </row>
    <row r="137" ht="12.75">
      <c r="D137" s="21">
        <f t="shared" si="6"/>
      </c>
    </row>
    <row r="138" ht="12.75">
      <c r="D138" s="21">
        <f t="shared" si="6"/>
      </c>
    </row>
    <row r="139" ht="12.75">
      <c r="D139" s="21">
        <f t="shared" si="6"/>
      </c>
    </row>
    <row r="140" ht="12.75">
      <c r="D140" s="21">
        <f t="shared" si="6"/>
      </c>
    </row>
    <row r="141" ht="12.75">
      <c r="D141" s="21">
        <f t="shared" si="6"/>
      </c>
    </row>
    <row r="142" ht="12.75">
      <c r="D142" s="21">
        <f t="shared" si="6"/>
      </c>
    </row>
    <row r="143" ht="12.75">
      <c r="D143" s="21">
        <f t="shared" si="6"/>
      </c>
    </row>
    <row r="144" ht="12.75">
      <c r="D144" s="21">
        <f t="shared" si="6"/>
      </c>
    </row>
    <row r="145" ht="12.75">
      <c r="D145" s="21">
        <f t="shared" si="6"/>
      </c>
    </row>
    <row r="146" ht="12.75">
      <c r="D146" s="21">
        <f t="shared" si="6"/>
      </c>
    </row>
    <row r="147" ht="12.75">
      <c r="D147" s="21">
        <f t="shared" si="6"/>
      </c>
    </row>
    <row r="148" ht="12.75">
      <c r="D148" s="21">
        <f t="shared" si="6"/>
      </c>
    </row>
    <row r="149" ht="12.75">
      <c r="D149" s="21">
        <f t="shared" si="6"/>
      </c>
    </row>
    <row r="150" ht="12.75">
      <c r="D150" s="21">
        <f t="shared" si="6"/>
      </c>
    </row>
    <row r="151" ht="12.75">
      <c r="D151" s="21">
        <f t="shared" si="6"/>
      </c>
    </row>
    <row r="152" ht="12.75">
      <c r="D152" s="21">
        <f t="shared" si="6"/>
      </c>
    </row>
    <row r="153" ht="12.75">
      <c r="D153" s="21">
        <f t="shared" si="6"/>
      </c>
    </row>
    <row r="154" ht="12.75">
      <c r="D154" s="21">
        <f t="shared" si="6"/>
      </c>
    </row>
    <row r="155" ht="12.75">
      <c r="D155" s="21">
        <f t="shared" si="6"/>
      </c>
    </row>
    <row r="156" ht="12.75">
      <c r="D156" s="21">
        <f t="shared" si="6"/>
      </c>
    </row>
    <row r="157" ht="12.75">
      <c r="D157" s="21">
        <f t="shared" si="6"/>
      </c>
    </row>
    <row r="158" ht="12.75">
      <c r="D158" s="21">
        <f t="shared" si="6"/>
      </c>
    </row>
    <row r="159" ht="12.75">
      <c r="D159" s="21">
        <f t="shared" si="6"/>
      </c>
    </row>
    <row r="160" ht="12.75">
      <c r="D160" s="21">
        <f t="shared" si="6"/>
      </c>
    </row>
    <row r="161" ht="12.75">
      <c r="D161" s="21">
        <f t="shared" si="6"/>
      </c>
    </row>
    <row r="162" ht="12.75">
      <c r="D162" s="21">
        <f aca="true" t="shared" si="7" ref="D162:D200">IF(COUNT(B162,C162)=2,C162-B162,"")</f>
      </c>
    </row>
    <row r="163" ht="12.75">
      <c r="D163" s="21">
        <f t="shared" si="7"/>
      </c>
    </row>
    <row r="164" ht="12.75">
      <c r="D164" s="21">
        <f t="shared" si="7"/>
      </c>
    </row>
    <row r="165" ht="12.75">
      <c r="D165" s="21">
        <f t="shared" si="7"/>
      </c>
    </row>
    <row r="166" ht="12.75">
      <c r="D166" s="21">
        <f t="shared" si="7"/>
      </c>
    </row>
    <row r="167" ht="12.75">
      <c r="D167" s="21">
        <f t="shared" si="7"/>
      </c>
    </row>
    <row r="168" ht="12.75">
      <c r="D168" s="21">
        <f t="shared" si="7"/>
      </c>
    </row>
    <row r="169" ht="12.75">
      <c r="D169" s="21">
        <f t="shared" si="7"/>
      </c>
    </row>
    <row r="170" ht="12.75">
      <c r="D170" s="21">
        <f t="shared" si="7"/>
      </c>
    </row>
    <row r="171" ht="12.75">
      <c r="D171" s="21">
        <f t="shared" si="7"/>
      </c>
    </row>
    <row r="172" ht="12.75">
      <c r="D172" s="21">
        <f t="shared" si="7"/>
      </c>
    </row>
    <row r="173" ht="12.75">
      <c r="D173" s="21">
        <f t="shared" si="7"/>
      </c>
    </row>
    <row r="174" ht="12.75">
      <c r="D174" s="21">
        <f t="shared" si="7"/>
      </c>
    </row>
    <row r="175" ht="12.75">
      <c r="D175" s="21">
        <f t="shared" si="7"/>
      </c>
    </row>
    <row r="176" ht="12.75">
      <c r="D176" s="21">
        <f t="shared" si="7"/>
      </c>
    </row>
    <row r="177" ht="12.75">
      <c r="D177" s="21">
        <f t="shared" si="7"/>
      </c>
    </row>
    <row r="178" ht="12.75">
      <c r="D178" s="21">
        <f t="shared" si="7"/>
      </c>
    </row>
    <row r="179" ht="12.75">
      <c r="D179" s="21">
        <f t="shared" si="7"/>
      </c>
    </row>
    <row r="180" ht="12.75">
      <c r="D180" s="21">
        <f t="shared" si="7"/>
      </c>
    </row>
    <row r="181" ht="12.75">
      <c r="D181" s="21">
        <f t="shared" si="7"/>
      </c>
    </row>
    <row r="182" ht="12.75">
      <c r="D182" s="21">
        <f t="shared" si="7"/>
      </c>
    </row>
    <row r="183" ht="12.75">
      <c r="D183" s="21">
        <f t="shared" si="7"/>
      </c>
    </row>
    <row r="184" ht="12.75">
      <c r="D184" s="21">
        <f t="shared" si="7"/>
      </c>
    </row>
    <row r="185" ht="12.75">
      <c r="D185" s="21">
        <f t="shared" si="7"/>
      </c>
    </row>
    <row r="186" ht="12.75">
      <c r="D186" s="21">
        <f t="shared" si="7"/>
      </c>
    </row>
    <row r="187" ht="12.75">
      <c r="D187" s="21">
        <f t="shared" si="7"/>
      </c>
    </row>
    <row r="188" ht="12.75">
      <c r="D188" s="21">
        <f t="shared" si="7"/>
      </c>
    </row>
    <row r="189" ht="12.75">
      <c r="D189" s="21">
        <f t="shared" si="7"/>
      </c>
    </row>
    <row r="190" ht="12.75">
      <c r="D190" s="21">
        <f t="shared" si="7"/>
      </c>
    </row>
    <row r="191" ht="12.75">
      <c r="D191" s="21">
        <f t="shared" si="7"/>
      </c>
    </row>
    <row r="192" ht="12.75">
      <c r="D192" s="21">
        <f t="shared" si="7"/>
      </c>
    </row>
    <row r="193" ht="12.75">
      <c r="D193" s="21">
        <f t="shared" si="7"/>
      </c>
    </row>
    <row r="194" ht="12.75">
      <c r="D194" s="21">
        <f t="shared" si="7"/>
      </c>
    </row>
    <row r="195" ht="12.75">
      <c r="D195" s="21">
        <f t="shared" si="7"/>
      </c>
    </row>
    <row r="196" ht="12.75">
      <c r="D196" s="21">
        <f t="shared" si="7"/>
      </c>
    </row>
    <row r="197" ht="12.75">
      <c r="D197" s="21">
        <f t="shared" si="7"/>
      </c>
    </row>
    <row r="198" ht="12.75">
      <c r="D198" s="21">
        <f t="shared" si="7"/>
      </c>
    </row>
    <row r="199" ht="12.75">
      <c r="D199" s="21">
        <f t="shared" si="7"/>
      </c>
    </row>
    <row r="200" ht="12.75">
      <c r="D200" s="21">
        <f t="shared" si="7"/>
      </c>
    </row>
  </sheetData>
  <sheetProtection/>
  <printOptions gridLines="1" headings="1" horizontalCentered="1" verticalCentered="1"/>
  <pageMargins left="0.25" right="0.25" top="0.75" bottom="0.5" header="0.5" footer="0.5"/>
  <pageSetup orientation="landscape" paperSize="9"/>
  <headerFooter alignWithMargins="0">
    <oddHeader>&amp;C&amp;"Times New Roman,Bold"&amp;11Appendix E: Data Collection Spreadsheet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Howell</dc:creator>
  <cp:keywords/>
  <dc:description/>
  <cp:lastModifiedBy>Authorised User</cp:lastModifiedBy>
  <cp:lastPrinted>2008-09-23T14:22:12Z</cp:lastPrinted>
  <dcterms:created xsi:type="dcterms:W3CDTF">2008-08-07T13:25:47Z</dcterms:created>
  <dcterms:modified xsi:type="dcterms:W3CDTF">2012-05-30T19:45:15Z</dcterms:modified>
  <cp:category/>
  <cp:version/>
  <cp:contentType/>
  <cp:contentStatus/>
</cp:coreProperties>
</file>