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780" yWindow="-252" windowWidth="9948" windowHeight="918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G6" i="1" l="1"/>
  <c r="G5" i="1"/>
  <c r="G4" i="1"/>
  <c r="G3" i="1"/>
  <c r="B7" i="1"/>
  <c r="H3" i="1"/>
  <c r="J3" i="1" s="1"/>
  <c r="H4" i="1"/>
  <c r="J4" i="1" s="1"/>
  <c r="H5" i="1"/>
  <c r="J5" i="1" s="1"/>
  <c r="H6" i="1"/>
  <c r="J6" i="1" s="1"/>
  <c r="E4" i="1" l="1"/>
  <c r="E3" i="1"/>
  <c r="I3" i="1" s="1"/>
  <c r="K3" i="1" s="1"/>
  <c r="E6" i="1"/>
  <c r="E5" i="1"/>
  <c r="J7" i="1"/>
  <c r="I4" i="1" l="1"/>
  <c r="K4" i="1" s="1"/>
  <c r="I5" i="1"/>
  <c r="K5" i="1" s="1"/>
  <c r="I6" i="1"/>
  <c r="K6" i="1" s="1"/>
  <c r="K7" i="1" l="1"/>
</calcChain>
</file>

<file path=xl/comments1.xml><?xml version="1.0" encoding="utf-8"?>
<comments xmlns="http://schemas.openxmlformats.org/spreadsheetml/2006/main">
  <authors>
    <author>Ellen Brown</author>
  </authors>
  <commentList>
    <comment ref="E9" authorId="0">
      <text>
        <r>
          <rPr>
            <b/>
            <sz val="9"/>
            <color indexed="81"/>
            <rFont val="Tahoma"/>
            <family val="2"/>
          </rPr>
          <t>Ellen Brown:</t>
        </r>
        <r>
          <rPr>
            <sz val="9"/>
            <color indexed="81"/>
            <rFont val="Tahoma"/>
            <family val="2"/>
          </rPr>
          <t xml:space="preserve">
implementation</t>
        </r>
      </text>
    </comment>
    <comment ref="G9" authorId="0">
      <text>
        <r>
          <rPr>
            <b/>
            <sz val="9"/>
            <color indexed="81"/>
            <rFont val="Tahoma"/>
            <family val="2"/>
          </rPr>
          <t>Ellen Brown:</t>
        </r>
        <r>
          <rPr>
            <sz val="9"/>
            <color indexed="81"/>
            <rFont val="Tahoma"/>
            <family val="2"/>
          </rPr>
          <t xml:space="preserve">
recurring</t>
        </r>
      </text>
    </comment>
  </commentList>
</comments>
</file>

<file path=xl/sharedStrings.xml><?xml version="1.0" encoding="utf-8"?>
<sst xmlns="http://schemas.openxmlformats.org/spreadsheetml/2006/main" count="21" uniqueCount="17">
  <si>
    <t>No. of Respondents</t>
  </si>
  <si>
    <t>Companies not within RTO</t>
  </si>
  <si>
    <t>Companies with no transactions</t>
  </si>
  <si>
    <t>Burden Hours</t>
  </si>
  <si>
    <t>Cost ($)</t>
  </si>
  <si>
    <t>Average Weighted Hourly Burden Cost</t>
  </si>
  <si>
    <t>TOTAL</t>
  </si>
  <si>
    <t>Total Burden Hours (by type of respondent)</t>
  </si>
  <si>
    <t>Total Cost ($)</t>
  </si>
  <si>
    <t>EQR System Refresh NOPR in RM12-3</t>
  </si>
  <si>
    <t>No. of Responses Per Respondent Per Year</t>
  </si>
  <si>
    <t>Implementing (One-Time) Per Respondent</t>
  </si>
  <si>
    <r>
      <t xml:space="preserve">Existing Recurring Operating Burden per Respondent Per Response, for existing system per Footnote 17 </t>
    </r>
    <r>
      <rPr>
        <b/>
        <i/>
        <sz val="8"/>
        <rFont val="Arial"/>
        <family val="2"/>
      </rPr>
      <t>(no change due to RM12-3 NOPR)</t>
    </r>
  </si>
  <si>
    <t>Total Annual Estimates for all respondents of that class/type (with implementation of NOPR in RM12-3 averaged over Years 1-3)</t>
  </si>
  <si>
    <t>Average Annual Estimates Per Respondent (with implementation of NOPR in RM12-3 averaged over Years 1-3)</t>
  </si>
  <si>
    <t>Companies within non-California RTO, and large cos. within Cal. RTO</t>
  </si>
  <si>
    <t>Medium/Small companies within Cal. RTO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</si>
</sst>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#,##0.00"/>
    <numFmt numFmtId="165" formatCode="0.0000"/>
  </numFmts>
  <fonts count="8" x14ac:knownFonts="1">
    <font>
      <sz val="10"/>
      <name val="Arial"/>
    </font>
    <font>
      <b/>
      <sz val="10"/>
      <name val="Arial"/>
      <family val="2"/>
    </font>
    <font>
      <sz val="8"/>
      <name val="Arial"/>
    </font>
    <font>
      <b/>
      <sz val="8"/>
      <name val="Arial"/>
      <family val="2"/>
    </font>
    <font>
      <b/>
      <i/>
      <sz val="8"/>
      <name val="Arial"/>
      <family val="2"/>
    </font>
    <font>
      <sz val="8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7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1" xfId="0" applyBorder="1"/>
    <xf numFmtId="0" fontId="0" fillId="0" borderId="2" xfId="0" applyBorder="1" applyAlignment="1">
      <alignment wrapText="1"/>
    </xf>
    <xf numFmtId="0" fontId="0" fillId="0" borderId="3" xfId="0" applyBorder="1"/>
    <xf numFmtId="0" fontId="0" fillId="4" borderId="3" xfId="0" applyFill="1" applyBorder="1"/>
    <xf numFmtId="0" fontId="3" fillId="2" borderId="5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wrapText="1"/>
    </xf>
    <xf numFmtId="0" fontId="3" fillId="2" borderId="3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0" fontId="3" fillId="4" borderId="3" xfId="0" applyFont="1" applyFill="1" applyBorder="1" applyAlignment="1">
      <alignment wrapText="1"/>
    </xf>
    <xf numFmtId="0" fontId="3" fillId="2" borderId="6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1" fillId="2" borderId="6" xfId="0" applyFont="1" applyFill="1" applyBorder="1" applyAlignment="1">
      <alignment horizontal="center" wrapText="1"/>
    </xf>
    <xf numFmtId="0" fontId="3" fillId="0" borderId="6" xfId="0" applyFont="1" applyFill="1" applyBorder="1" applyAlignment="1">
      <alignment wrapText="1"/>
    </xf>
    <xf numFmtId="164" fontId="3" fillId="0" borderId="3" xfId="0" applyNumberFormat="1" applyFont="1" applyFill="1" applyBorder="1"/>
    <xf numFmtId="0" fontId="3" fillId="0" borderId="3" xfId="0" applyFont="1" applyFill="1" applyBorder="1"/>
    <xf numFmtId="0" fontId="5" fillId="0" borderId="3" xfId="0" applyFont="1" applyBorder="1"/>
    <xf numFmtId="164" fontId="5" fillId="0" borderId="3" xfId="0" applyNumberFormat="1" applyFont="1" applyBorder="1"/>
    <xf numFmtId="165" fontId="5" fillId="0" borderId="3" xfId="0" applyNumberFormat="1" applyFont="1" applyBorder="1"/>
    <xf numFmtId="4" fontId="5" fillId="4" borderId="3" xfId="0" applyNumberFormat="1" applyFont="1" applyFill="1" applyBorder="1"/>
    <xf numFmtId="164" fontId="5" fillId="4" borderId="3" xfId="0" applyNumberFormat="1" applyFont="1" applyFill="1" applyBorder="1"/>
    <xf numFmtId="0" fontId="3" fillId="3" borderId="6" xfId="0" applyFont="1" applyFill="1" applyBorder="1" applyAlignment="1">
      <alignment wrapText="1"/>
    </xf>
    <xf numFmtId="0" fontId="5" fillId="0" borderId="2" xfId="0" applyFont="1" applyFill="1" applyBorder="1" applyAlignment="1">
      <alignment wrapText="1"/>
    </xf>
    <xf numFmtId="4" fontId="5" fillId="0" borderId="3" xfId="0" applyNumberFormat="1" applyFont="1" applyFill="1" applyBorder="1"/>
    <xf numFmtId="0" fontId="5" fillId="4" borderId="3" xfId="0" applyFont="1" applyFill="1" applyBorder="1"/>
    <xf numFmtId="0" fontId="5" fillId="0" borderId="3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9"/>
  <sheetViews>
    <sheetView tabSelected="1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D6" sqref="D6"/>
    </sheetView>
  </sheetViews>
  <sheetFormatPr defaultColWidth="9.109375" defaultRowHeight="13.2" x14ac:dyDescent="0.25"/>
  <cols>
    <col min="1" max="1" width="12.33203125" style="2" customWidth="1"/>
    <col min="2" max="2" width="7.33203125" style="3" customWidth="1"/>
    <col min="3" max="3" width="8.6640625" style="3" customWidth="1"/>
    <col min="4" max="4" width="8" style="3" customWidth="1"/>
    <col min="5" max="5" width="9.109375" style="3"/>
    <col min="6" max="6" width="8.21875" style="3" customWidth="1"/>
    <col min="7" max="7" width="9.109375" style="3"/>
    <col min="8" max="8" width="8.33203125" style="3" customWidth="1"/>
    <col min="9" max="9" width="8.77734375" style="3" customWidth="1"/>
    <col min="10" max="10" width="11.44140625" style="4" customWidth="1"/>
    <col min="11" max="11" width="12.6640625" style="4" customWidth="1"/>
    <col min="12" max="16384" width="9.109375" style="3"/>
  </cols>
  <sheetData>
    <row r="1" spans="1:11" s="1" customFormat="1" ht="89.4" customHeight="1" x14ac:dyDescent="0.25">
      <c r="A1" s="11" t="s">
        <v>9</v>
      </c>
      <c r="B1" s="5" t="s">
        <v>0</v>
      </c>
      <c r="C1" s="5" t="s">
        <v>10</v>
      </c>
      <c r="D1" s="5" t="s">
        <v>11</v>
      </c>
      <c r="E1" s="5"/>
      <c r="F1" s="5" t="s">
        <v>12</v>
      </c>
      <c r="G1" s="5"/>
      <c r="H1" s="5" t="s">
        <v>14</v>
      </c>
      <c r="I1" s="5"/>
      <c r="J1" s="6" t="s">
        <v>13</v>
      </c>
      <c r="K1" s="6"/>
    </row>
    <row r="2" spans="1:11" ht="31.2" x14ac:dyDescent="0.25">
      <c r="A2" s="12"/>
      <c r="B2" s="7"/>
      <c r="C2" s="7"/>
      <c r="D2" s="8" t="s">
        <v>3</v>
      </c>
      <c r="E2" s="8" t="s">
        <v>4</v>
      </c>
      <c r="F2" s="8" t="s">
        <v>3</v>
      </c>
      <c r="G2" s="8" t="s">
        <v>4</v>
      </c>
      <c r="H2" s="8" t="s">
        <v>3</v>
      </c>
      <c r="I2" s="8" t="s">
        <v>4</v>
      </c>
      <c r="J2" s="9" t="s">
        <v>7</v>
      </c>
      <c r="K2" s="9" t="s">
        <v>8</v>
      </c>
    </row>
    <row r="3" spans="1:11" ht="51.6" x14ac:dyDescent="0.25">
      <c r="A3" s="10" t="s">
        <v>15</v>
      </c>
      <c r="B3" s="16">
        <v>405</v>
      </c>
      <c r="C3" s="16">
        <v>4</v>
      </c>
      <c r="D3" s="16">
        <v>20</v>
      </c>
      <c r="E3" s="17">
        <f>D3*E9</f>
        <v>1434.6000000000001</v>
      </c>
      <c r="F3" s="16">
        <v>32</v>
      </c>
      <c r="G3" s="17">
        <f>F3*G9</f>
        <v>1658.56</v>
      </c>
      <c r="H3" s="18">
        <f>(D3/3)+(F3*C3)</f>
        <v>134.66666666666666</v>
      </c>
      <c r="I3" s="17">
        <f>(E3/3)+(G3*C3)</f>
        <v>7112.44</v>
      </c>
      <c r="J3" s="19">
        <f>B3*H3</f>
        <v>54539.999999999993</v>
      </c>
      <c r="K3" s="20">
        <f>B3*I3</f>
        <v>2880538.1999999997</v>
      </c>
    </row>
    <row r="4" spans="1:11" ht="31.2" x14ac:dyDescent="0.25">
      <c r="A4" s="10" t="s">
        <v>16</v>
      </c>
      <c r="B4" s="16">
        <v>20</v>
      </c>
      <c r="C4" s="16">
        <v>4</v>
      </c>
      <c r="D4" s="16">
        <v>20</v>
      </c>
      <c r="E4" s="17">
        <f>D4*E9</f>
        <v>1434.6000000000001</v>
      </c>
      <c r="F4" s="16">
        <v>80</v>
      </c>
      <c r="G4" s="17">
        <f>F4*G9</f>
        <v>4146.3999999999996</v>
      </c>
      <c r="H4" s="18">
        <f>(D4/3)+(F4*C4)</f>
        <v>326.66666666666669</v>
      </c>
      <c r="I4" s="17">
        <f>(E4/3)+(G4*C4)</f>
        <v>17063.8</v>
      </c>
      <c r="J4" s="19">
        <f>B4*H4</f>
        <v>6533.3333333333339</v>
      </c>
      <c r="K4" s="20">
        <f>B4*I4</f>
        <v>341276</v>
      </c>
    </row>
    <row r="5" spans="1:11" ht="21" x14ac:dyDescent="0.25">
      <c r="A5" s="10" t="s">
        <v>1</v>
      </c>
      <c r="B5" s="16">
        <v>663</v>
      </c>
      <c r="C5" s="16">
        <v>4</v>
      </c>
      <c r="D5" s="16">
        <v>20</v>
      </c>
      <c r="E5" s="17">
        <f>D5*E9</f>
        <v>1434.6000000000001</v>
      </c>
      <c r="F5" s="16">
        <v>3</v>
      </c>
      <c r="G5" s="17">
        <f>F5*G9</f>
        <v>155.49</v>
      </c>
      <c r="H5" s="18">
        <f>(D5/3)+(F5*C5)</f>
        <v>18.666666666666668</v>
      </c>
      <c r="I5" s="17">
        <f>(E5/3)+(G5*C5)</f>
        <v>1100.1600000000001</v>
      </c>
      <c r="J5" s="19">
        <f>B5*H5</f>
        <v>12376</v>
      </c>
      <c r="K5" s="20">
        <f>B5*I5</f>
        <v>729406.08000000007</v>
      </c>
    </row>
    <row r="6" spans="1:11" ht="21" x14ac:dyDescent="0.25">
      <c r="A6" s="10" t="s">
        <v>2</v>
      </c>
      <c r="B6" s="16">
        <v>695</v>
      </c>
      <c r="C6" s="16">
        <v>4</v>
      </c>
      <c r="D6" s="16">
        <v>20</v>
      </c>
      <c r="E6" s="17">
        <f>D6*E9</f>
        <v>1434.6000000000001</v>
      </c>
      <c r="F6" s="16">
        <v>8.3000000000000004E-2</v>
      </c>
      <c r="G6" s="17">
        <f>F6*G9</f>
        <v>4.3018900000000002</v>
      </c>
      <c r="H6" s="18">
        <f>(D6/3)+(F6*C6)</f>
        <v>6.9986666666666668</v>
      </c>
      <c r="I6" s="17">
        <f>(E6/3)+(G6*C6)</f>
        <v>495.40756000000005</v>
      </c>
      <c r="J6" s="19">
        <f>B6*H6</f>
        <v>4864.0733333333337</v>
      </c>
      <c r="K6" s="20">
        <f>B6*I6</f>
        <v>344308.25420000002</v>
      </c>
    </row>
    <row r="7" spans="1:11" x14ac:dyDescent="0.25">
      <c r="A7" s="21" t="s">
        <v>6</v>
      </c>
      <c r="B7" s="16">
        <f>SUM(B3:B6)</f>
        <v>1783</v>
      </c>
      <c r="C7" s="16"/>
      <c r="D7" s="16"/>
      <c r="E7" s="16"/>
      <c r="F7" s="16"/>
      <c r="G7" s="16"/>
      <c r="H7" s="16"/>
      <c r="I7" s="16"/>
      <c r="J7" s="19">
        <f>SUM(J3:J6)</f>
        <v>78313.406666666662</v>
      </c>
      <c r="K7" s="20">
        <f>SUM(K3:K6)</f>
        <v>4295528.5341999996</v>
      </c>
    </row>
    <row r="8" spans="1:11" x14ac:dyDescent="0.25">
      <c r="A8" s="22"/>
      <c r="B8" s="23"/>
      <c r="C8" s="23"/>
      <c r="D8" s="23"/>
      <c r="E8" s="23"/>
      <c r="F8" s="23"/>
      <c r="G8" s="23"/>
      <c r="H8" s="23"/>
      <c r="I8" s="23"/>
      <c r="J8" s="24"/>
      <c r="K8" s="24"/>
    </row>
    <row r="9" spans="1:11" ht="41.4" x14ac:dyDescent="0.25">
      <c r="A9" s="13" t="s">
        <v>5</v>
      </c>
      <c r="B9" s="15"/>
      <c r="C9" s="15"/>
      <c r="D9" s="15"/>
      <c r="E9" s="14">
        <v>71.73</v>
      </c>
      <c r="F9" s="15"/>
      <c r="G9" s="14">
        <v>51.83</v>
      </c>
      <c r="H9" s="25"/>
      <c r="I9" s="25"/>
      <c r="J9" s="24"/>
      <c r="K9" s="24"/>
    </row>
  </sheetData>
  <mergeCells count="7">
    <mergeCell ref="J1:K1"/>
    <mergeCell ref="H1:I1"/>
    <mergeCell ref="A1:A2"/>
    <mergeCell ref="B1:B2"/>
    <mergeCell ref="C1:C2"/>
    <mergeCell ref="D1:E1"/>
    <mergeCell ref="F1:G1"/>
  </mergeCells>
  <phoneticPr fontId="2" type="noConversion"/>
  <pageMargins left="0.75" right="0.75" top="1" bottom="1" header="0.5" footer="0.5"/>
  <pageSetup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FERC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awmed32</dc:creator>
  <cp:lastModifiedBy>Ellen Brown</cp:lastModifiedBy>
  <cp:lastPrinted>2012-07-03T12:38:07Z</cp:lastPrinted>
  <dcterms:created xsi:type="dcterms:W3CDTF">2012-06-27T13:31:15Z</dcterms:created>
  <dcterms:modified xsi:type="dcterms:W3CDTF">2012-10-31T19:25:07Z</dcterms:modified>
</cp:coreProperties>
</file>