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<sst xmlns="http://schemas.openxmlformats.org/spreadsheetml/2006/main" count="207" uniqueCount="121">
  <si>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</si>
  <si>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</si>
  <si>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</si>
  <si>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</si>
  <si>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</si>
  <si>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</si>
  <si>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</si>
  <si>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</si>
  <si>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</si>
  <si>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</si>
  <si>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</si>
  <si>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</si>
  <si>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</si>
  <si>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</si>
  <si>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</si>
  <si>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</si>
  <si>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</si>
  <si>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</si>
  <si>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</si>
  <si>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</si>
  <si>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</si>
  <si>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</si>
  <si>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</si>
  <si>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</si>
  <si>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</si>
  <si>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</si>
  <si>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</si>
  <si>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</si>
  <si>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</si>
  <si>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</si>
  <si>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</si>
  <si>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</si>
  <si>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</si>
  <si>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</si>
  <si>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</si>
  <si>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</si>
  <si>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</si>
  <si>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</si>
  <si>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</si>
  <si>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</si>
  <si>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</si>
  <si>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</si>
  <si>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</si>
  <si>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</si>
  <si>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</si>
  <si>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</si>
  <si>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</si>
  <si>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</si>
  <si>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</si>
  <si>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</si>
  <si>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</si>
  <si>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</si>
  <si>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</si>
  <si>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</si>
  <si>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</si>
  <si>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</si>
  <si>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</si>
  <si>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</si>
  <si>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</si>
  <si>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</si>
  <si>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 xml:space="preserve">  </t>
  </si>
  <si>
    <t>Telecommunications Loan Program</t>
  </si>
  <si>
    <t>7 CFR 1744-E, Borrower Investments -</t>
  </si>
  <si>
    <t>0572-0098</t>
  </si>
  <si>
    <t>7 CFR 1744.205</t>
  </si>
  <si>
    <t>Description of project &amp; investment; Estimate of future investment; and Pro-forma balance sheet and income statement</t>
  </si>
  <si>
    <t>None</t>
  </si>
  <si>
    <t xml:space="preserve">collection package.  </t>
  </si>
  <si>
    <t xml:space="preserve">* The Agency is placing a 1 hour placeholder on this  </t>
  </si>
  <si>
    <t xml:space="preserve">         IDENTIFICATION  OF  REPORTING  AND  RECORDKEEPING  REQUIREMENTS</t>
  </si>
  <si>
    <t>COST TO THE PUBLIC</t>
  </si>
  <si>
    <t>Professional</t>
  </si>
  <si>
    <t>X</t>
  </si>
  <si>
    <t xml:space="preserve"> hours X $</t>
  </si>
  <si>
    <t>=</t>
  </si>
  <si>
    <t>Clerical</t>
  </si>
  <si>
    <t>TOTAL COST TO THE PUBLIC</t>
  </si>
  <si>
    <t>$</t>
  </si>
  <si>
    <t>43-9799</t>
  </si>
  <si>
    <t>Office and Administrative Support Workers, All Other</t>
  </si>
  <si>
    <t>May 2011 Occupational Employment and Wage Estimates</t>
  </si>
  <si>
    <t>http://www.bls.gov/oes/oes_dl.htm</t>
  </si>
  <si>
    <t>oesm11in4.zip</t>
  </si>
  <si>
    <t>nat4d_M2011_dl.xlsm</t>
  </si>
  <si>
    <t>Data collection,</t>
  </si>
  <si>
    <t xml:space="preserve">Transcription, and </t>
  </si>
  <si>
    <t>review:</t>
  </si>
  <si>
    <t>Typing</t>
  </si>
  <si>
    <t>Financial Specialists, All Other</t>
  </si>
  <si>
    <t>13-2099</t>
  </si>
  <si>
    <t>COST TO THE FEDERAL GOVERNMENT</t>
  </si>
  <si>
    <t>Applicants</t>
  </si>
  <si>
    <t>TOTAL COST TO THE GOVERNMENT</t>
  </si>
  <si>
    <t>GS13-5</t>
  </si>
  <si>
    <t>GS6-5</t>
  </si>
  <si>
    <t>2012 General Schedule (GS) Locality Pay Tables</t>
  </si>
  <si>
    <t>WASHINGTON-BALTIMORE-NORTHERN VIRGINIA, DC-MD-VA-WV-PA</t>
  </si>
  <si>
    <t>RATES FROZEN AT 2010 LEVELS</t>
  </si>
  <si>
    <t>EFFECTIVE JANUARY 2012</t>
  </si>
  <si>
    <t>Hourly/Overtime Rates by Grade and Step</t>
  </si>
  <si>
    <t>Grade</t>
  </si>
  <si>
    <t>B/O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</si>
  <si>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</si>
  <si>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</si>
  <si>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</si>
  <si>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</si>
  <si>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</si>
  <si>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</si>
  <si>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</si>
  <si>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</si>
  <si>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</si>
  <si>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</si>
  <si>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B</t>
  </si>
  <si>
    <t>O</t>
  </si>
  <si>
    <t>* Rate limited to the rate for level IV of the Executive Schedule (5 U.S.C. 5304 (g)(1)).</t>
  </si>
  <si>
    <t>http://www.opm.gov/oca/12tables/html/dcb_h.asp</t>
  </si>
  <si>
    <t>GS14-5</t>
  </si>
  <si>
    <t>Analysis</t>
  </si>
  <si>
    <t>Review and Approval</t>
  </si>
  <si>
    <t>Managerial</t>
  </si>
  <si>
    <t xml:space="preserve">Data Processing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</si>
</sst>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0.0"/>
    <numFmt numFmtId="170" formatCode="&quot;$&quot;#,##0.0_);[Red]\(&quot;$&quot;#,##0.0\)"/>
  </numFmts>
  <fonts count="55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b/>
      <i/>
      <sz val="10"/>
      <color indexed="8"/>
      <name val="TMSRM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18306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E2E2E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15" xfId="0" applyNumberFormat="1" applyFont="1" applyBorder="1" applyAlignment="1" applyProtection="1">
      <alignment horizontal="center"/>
      <protection/>
    </xf>
    <xf numFmtId="37" fontId="2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6" fillId="0" borderId="20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164" fontId="2" fillId="0" borderId="16" xfId="0" applyNumberFormat="1" applyFont="1" applyBorder="1" applyAlignment="1" applyProtection="1">
      <alignment/>
      <protection/>
    </xf>
    <xf numFmtId="164" fontId="3" fillId="0" borderId="17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37" fontId="1" fillId="0" borderId="20" xfId="0" applyNumberFormat="1" applyFont="1" applyBorder="1" applyAlignment="1" applyProtection="1">
      <alignment horizontal="center"/>
      <protection/>
    </xf>
    <xf numFmtId="37" fontId="1" fillId="0" borderId="20" xfId="0" applyNumberFormat="1" applyFont="1" applyBorder="1" applyAlignment="1" applyProtection="1">
      <alignment/>
      <protection/>
    </xf>
    <xf numFmtId="37" fontId="1" fillId="0" borderId="17" xfId="0" applyNumberFormat="1" applyFont="1" applyBorder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 horizontal="center"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8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7" fillId="0" borderId="17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 horizontal="center"/>
      <protection/>
    </xf>
    <xf numFmtId="37" fontId="9" fillId="0" borderId="23" xfId="0" applyNumberFormat="1" applyFont="1" applyBorder="1" applyAlignment="1" applyProtection="1">
      <alignment horizontal="left"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 horizontal="center"/>
      <protection/>
    </xf>
    <xf numFmtId="37" fontId="9" fillId="33" borderId="28" xfId="0" applyNumberFormat="1" applyFont="1" applyFill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8" xfId="0" applyNumberFormat="1" applyFont="1" applyBorder="1" applyAlignment="1" applyProtection="1">
      <alignment horizontal="right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28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/>
    </xf>
    <xf numFmtId="37" fontId="9" fillId="0" borderId="35" xfId="0" applyNumberFormat="1" applyFont="1" applyBorder="1" applyAlignment="1" applyProtection="1">
      <alignment/>
      <protection/>
    </xf>
    <xf numFmtId="39" fontId="9" fillId="0" borderId="28" xfId="0" applyNumberFormat="1" applyFont="1" applyBorder="1" applyAlignment="1" applyProtection="1">
      <alignment/>
      <protection/>
    </xf>
    <xf numFmtId="168" fontId="6" fillId="0" borderId="20" xfId="0" applyNumberFormat="1" applyFont="1" applyBorder="1" applyAlignment="1" applyProtection="1">
      <alignment horizontal="center"/>
      <protection/>
    </xf>
    <xf numFmtId="37" fontId="10" fillId="0" borderId="23" xfId="0" applyNumberFormat="1" applyFont="1" applyBorder="1" applyAlignment="1" applyProtection="1">
      <alignment horizontal="left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7" fillId="0" borderId="19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2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Font="1" applyAlignment="1" quotePrefix="1">
      <alignment horizontal="center"/>
    </xf>
    <xf numFmtId="6" fontId="12" fillId="0" borderId="0" xfId="0" applyNumberFormat="1" applyFont="1" applyAlignment="1">
      <alignment/>
    </xf>
    <xf numFmtId="6" fontId="1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6" fontId="11" fillId="0" borderId="0" xfId="0" applyNumberFormat="1" applyFont="1" applyAlignment="1">
      <alignment/>
    </xf>
    <xf numFmtId="6" fontId="11" fillId="0" borderId="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" fontId="0" fillId="0" borderId="39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40" xfId="0" applyNumberFormat="1" applyFill="1" applyBorder="1" applyAlignment="1">
      <alignment horizontal="right"/>
    </xf>
    <xf numFmtId="2" fontId="0" fillId="0" borderId="41" xfId="0" applyNumberFormat="1" applyFill="1" applyBorder="1" applyAlignment="1">
      <alignment horizontal="left"/>
    </xf>
    <xf numFmtId="0" fontId="0" fillId="0" borderId="42" xfId="0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54" fillId="0" borderId="43" xfId="0" applyFont="1" applyBorder="1" applyAlignment="1">
      <alignment horizontal="left" vertical="top" indent="1"/>
    </xf>
    <xf numFmtId="0" fontId="54" fillId="0" borderId="39" xfId="0" applyFont="1" applyBorder="1" applyAlignment="1">
      <alignment horizontal="left" vertical="top" indent="1"/>
    </xf>
    <xf numFmtId="0" fontId="46" fillId="0" borderId="0" xfId="53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/>
    </xf>
    <xf numFmtId="1" fontId="0" fillId="0" borderId="39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9" xfId="0" applyFont="1" applyBorder="1" applyAlignment="1">
      <alignment horizontal="center"/>
    </xf>
    <xf numFmtId="0" fontId="14" fillId="34" borderId="47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wrapText="1"/>
    </xf>
    <xf numFmtId="0" fontId="0" fillId="35" borderId="48" xfId="0" applyFont="1" applyFill="1" applyBorder="1" applyAlignment="1">
      <alignment horizontal="right" wrapText="1"/>
    </xf>
    <xf numFmtId="0" fontId="0" fillId="36" borderId="48" xfId="0" applyFont="1" applyFill="1" applyBorder="1" applyAlignment="1">
      <alignment horizontal="center" wrapText="1"/>
    </xf>
    <xf numFmtId="0" fontId="0" fillId="36" borderId="48" xfId="0" applyFont="1" applyFill="1" applyBorder="1" applyAlignment="1">
      <alignment horizontal="right" wrapText="1"/>
    </xf>
    <xf numFmtId="0" fontId="0" fillId="37" borderId="48" xfId="0" applyFont="1" applyFill="1" applyBorder="1" applyAlignment="1">
      <alignment horizontal="right" wrapText="1"/>
    </xf>
    <xf numFmtId="39" fontId="9" fillId="0" borderId="35" xfId="0" applyNumberFormat="1" applyFont="1" applyBorder="1" applyAlignment="1" applyProtection="1">
      <alignment/>
      <protection/>
    </xf>
    <xf numFmtId="0" fontId="9" fillId="0" borderId="22" xfId="0" applyNumberFormat="1" applyFont="1" applyBorder="1" applyAlignment="1" applyProtection="1">
      <alignment horizontal="center" vertical="center" wrapText="1"/>
      <protection/>
    </xf>
    <xf numFmtId="37" fontId="9" fillId="0" borderId="23" xfId="0" applyNumberFormat="1" applyFont="1" applyBorder="1" applyAlignment="1" applyProtection="1">
      <alignment vertical="center" wrapText="1"/>
      <protection/>
    </xf>
    <xf numFmtId="37" fontId="9" fillId="0" borderId="23" xfId="0" applyNumberFormat="1" applyFont="1" applyBorder="1" applyAlignment="1" applyProtection="1">
      <alignment horizontal="center"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169" fontId="9" fillId="0" borderId="23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/>
      <protection/>
    </xf>
    <xf numFmtId="37" fontId="9" fillId="0" borderId="50" xfId="0" applyNumberFormat="1" applyFont="1" applyBorder="1" applyAlignment="1" applyProtection="1">
      <alignment horizontal="center"/>
      <protection/>
    </xf>
    <xf numFmtId="0" fontId="0" fillId="35" borderId="51" xfId="0" applyFont="1" applyFill="1" applyBorder="1" applyAlignment="1">
      <alignment horizontal="center" wrapText="1"/>
    </xf>
    <xf numFmtId="0" fontId="0" fillId="35" borderId="47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6" borderId="51" xfId="0" applyFont="1" applyFill="1" applyBorder="1" applyAlignment="1">
      <alignment horizontal="center" wrapText="1"/>
    </xf>
    <xf numFmtId="0" fontId="0" fillId="36" borderId="47" xfId="0" applyFont="1" applyFill="1" applyBorder="1" applyAlignment="1">
      <alignment horizontal="center" wrapText="1"/>
    </xf>
    <xf numFmtId="0" fontId="54" fillId="0" borderId="39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es/oes_dl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2.7109375" style="0" customWidth="1"/>
    <col min="2" max="2" width="48.7109375" style="0" customWidth="1"/>
  </cols>
  <sheetData>
    <row r="1" spans="1:11" ht="12.7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.75">
      <c r="A2" s="6"/>
      <c r="B2" s="7"/>
      <c r="C2" s="8" t="s">
        <v>3</v>
      </c>
      <c r="D2" s="7"/>
      <c r="E2" s="7"/>
      <c r="F2" s="7"/>
      <c r="G2" s="7"/>
      <c r="H2" s="7"/>
      <c r="I2" s="9"/>
      <c r="J2" s="80" t="s">
        <v>63</v>
      </c>
      <c r="K2" s="10"/>
    </row>
    <row r="3" spans="1:11" ht="15.75">
      <c r="A3" s="11" t="s">
        <v>4</v>
      </c>
      <c r="B3" s="7"/>
      <c r="C3" s="12" t="s">
        <v>62</v>
      </c>
      <c r="D3" s="7"/>
      <c r="E3" s="7"/>
      <c r="F3" s="7"/>
      <c r="G3" s="7"/>
      <c r="H3" s="7"/>
      <c r="I3" s="13" t="s">
        <v>5</v>
      </c>
      <c r="J3" s="14"/>
      <c r="K3" s="15"/>
    </row>
    <row r="4" spans="1:11" ht="15.75">
      <c r="A4" s="16"/>
      <c r="B4" s="18"/>
      <c r="C4" s="19" t="s">
        <v>61</v>
      </c>
      <c r="D4" s="17"/>
      <c r="E4" s="17"/>
      <c r="F4" s="17"/>
      <c r="G4" s="17"/>
      <c r="H4" s="17"/>
      <c r="I4" s="20"/>
      <c r="J4" s="78">
        <v>41000</v>
      </c>
      <c r="K4" s="21"/>
    </row>
    <row r="5" spans="1:11" ht="12.75">
      <c r="A5" s="22" t="s">
        <v>6</v>
      </c>
      <c r="B5" s="24" t="s">
        <v>3</v>
      </c>
      <c r="C5" s="7"/>
      <c r="D5" s="7"/>
      <c r="E5" s="7" t="s">
        <v>7</v>
      </c>
      <c r="F5" s="25" t="s">
        <v>8</v>
      </c>
      <c r="G5" s="26"/>
      <c r="H5" s="25" t="s">
        <v>9</v>
      </c>
      <c r="I5" s="26"/>
      <c r="J5" s="25" t="s">
        <v>10</v>
      </c>
      <c r="K5" s="27"/>
    </row>
    <row r="6" spans="1:11" ht="12.75">
      <c r="A6" s="28" t="s">
        <v>11</v>
      </c>
      <c r="B6" s="7"/>
      <c r="C6" s="7"/>
      <c r="D6" s="7"/>
      <c r="E6" s="7" t="s">
        <v>7</v>
      </c>
      <c r="F6" s="29" t="s">
        <v>12</v>
      </c>
      <c r="G6" s="26" t="s">
        <v>13</v>
      </c>
      <c r="H6" s="29" t="s">
        <v>12</v>
      </c>
      <c r="I6" s="26" t="s">
        <v>14</v>
      </c>
      <c r="J6" s="29" t="s">
        <v>12</v>
      </c>
      <c r="K6" s="27" t="s">
        <v>15</v>
      </c>
    </row>
    <row r="7" spans="1:11" ht="12.75">
      <c r="A7" s="81" t="s">
        <v>16</v>
      </c>
      <c r="B7" s="17"/>
      <c r="C7" s="17"/>
      <c r="D7" s="17"/>
      <c r="E7" s="17" t="s">
        <v>7</v>
      </c>
      <c r="F7" s="30" t="s">
        <v>17</v>
      </c>
      <c r="G7" s="31"/>
      <c r="H7" s="30" t="s">
        <v>8</v>
      </c>
      <c r="I7" s="31"/>
      <c r="J7" s="30" t="s">
        <v>18</v>
      </c>
      <c r="K7" s="32"/>
    </row>
    <row r="8" spans="1:11" ht="12.75">
      <c r="A8" s="33" t="s">
        <v>69</v>
      </c>
      <c r="B8" s="17"/>
      <c r="C8" s="34"/>
      <c r="D8" s="17"/>
      <c r="E8" s="17"/>
      <c r="F8" s="17"/>
      <c r="G8" s="17" t="s">
        <v>19</v>
      </c>
      <c r="H8" s="17"/>
      <c r="I8" s="17"/>
      <c r="J8" s="17"/>
      <c r="K8" s="10"/>
    </row>
    <row r="9" spans="1:11" ht="12.75">
      <c r="A9" s="35"/>
      <c r="B9" s="36"/>
      <c r="C9" s="37" t="s">
        <v>20</v>
      </c>
      <c r="D9" s="38"/>
      <c r="E9" s="38"/>
      <c r="F9" s="39" t="s">
        <v>21</v>
      </c>
      <c r="G9" s="38"/>
      <c r="H9" s="38"/>
      <c r="I9" s="40"/>
      <c r="J9" s="39" t="s">
        <v>22</v>
      </c>
      <c r="K9" s="41"/>
    </row>
    <row r="10" spans="1:11" ht="12.75">
      <c r="A10" s="35"/>
      <c r="B10" s="36"/>
      <c r="C10" s="37" t="s">
        <v>23</v>
      </c>
      <c r="D10" s="42" t="s">
        <v>24</v>
      </c>
      <c r="E10" s="42" t="s">
        <v>24</v>
      </c>
      <c r="F10" s="42" t="s">
        <v>25</v>
      </c>
      <c r="G10" s="42" t="s">
        <v>26</v>
      </c>
      <c r="H10" s="25" t="s">
        <v>25</v>
      </c>
      <c r="I10" s="43" t="s">
        <v>24</v>
      </c>
      <c r="J10" s="42" t="s">
        <v>27</v>
      </c>
      <c r="K10" s="44" t="s">
        <v>25</v>
      </c>
    </row>
    <row r="11" spans="1:11" ht="12.75">
      <c r="A11" s="45" t="s">
        <v>28</v>
      </c>
      <c r="B11" s="36"/>
      <c r="C11" s="46" t="s">
        <v>29</v>
      </c>
      <c r="D11" s="42" t="s">
        <v>30</v>
      </c>
      <c r="E11" s="42" t="s">
        <v>31</v>
      </c>
      <c r="F11" s="42" t="s">
        <v>27</v>
      </c>
      <c r="G11" s="42" t="s">
        <v>32</v>
      </c>
      <c r="H11" s="25" t="s">
        <v>26</v>
      </c>
      <c r="I11" s="43" t="s">
        <v>33</v>
      </c>
      <c r="J11" s="42" t="s">
        <v>34</v>
      </c>
      <c r="K11" s="44" t="s">
        <v>33</v>
      </c>
    </row>
    <row r="12" spans="1:11" ht="12.75">
      <c r="A12" s="45" t="s">
        <v>35</v>
      </c>
      <c r="B12" s="37" t="s">
        <v>36</v>
      </c>
      <c r="C12" s="46" t="s">
        <v>37</v>
      </c>
      <c r="D12" s="42" t="s">
        <v>38</v>
      </c>
      <c r="E12" s="42" t="s">
        <v>32</v>
      </c>
      <c r="F12" s="42" t="s">
        <v>31</v>
      </c>
      <c r="G12" s="42" t="s">
        <v>39</v>
      </c>
      <c r="H12" s="47" t="s">
        <v>40</v>
      </c>
      <c r="I12" s="43" t="s">
        <v>41</v>
      </c>
      <c r="J12" s="42" t="s">
        <v>33</v>
      </c>
      <c r="K12" s="44" t="s">
        <v>42</v>
      </c>
    </row>
    <row r="13" spans="1:11" ht="12.75">
      <c r="A13" s="35"/>
      <c r="B13" s="37"/>
      <c r="C13" s="36"/>
      <c r="D13" s="48"/>
      <c r="E13" s="42" t="s">
        <v>30</v>
      </c>
      <c r="F13" s="46" t="s">
        <v>43</v>
      </c>
      <c r="G13" s="36"/>
      <c r="H13" s="23"/>
      <c r="I13" s="49"/>
      <c r="J13" s="42" t="s">
        <v>44</v>
      </c>
      <c r="K13" s="44" t="s">
        <v>26</v>
      </c>
    </row>
    <row r="14" spans="1:11" ht="12.75">
      <c r="A14" s="35"/>
      <c r="B14" s="37"/>
      <c r="C14" s="36"/>
      <c r="D14" s="48"/>
      <c r="E14" s="42" t="s">
        <v>45</v>
      </c>
      <c r="F14" s="36"/>
      <c r="G14" s="36"/>
      <c r="H14" s="23"/>
      <c r="I14" s="35"/>
      <c r="J14" s="36"/>
      <c r="K14" s="50" t="s">
        <v>46</v>
      </c>
    </row>
    <row r="15" spans="1:11" ht="12.75">
      <c r="A15" s="51" t="s">
        <v>47</v>
      </c>
      <c r="B15" s="52" t="s">
        <v>48</v>
      </c>
      <c r="C15" s="52" t="s">
        <v>49</v>
      </c>
      <c r="D15" s="52" t="s">
        <v>50</v>
      </c>
      <c r="E15" s="52" t="s">
        <v>51</v>
      </c>
      <c r="F15" s="52" t="s">
        <v>52</v>
      </c>
      <c r="G15" s="52" t="s">
        <v>53</v>
      </c>
      <c r="H15" s="53" t="s">
        <v>54</v>
      </c>
      <c r="I15" s="51" t="s">
        <v>55</v>
      </c>
      <c r="J15" s="52" t="s">
        <v>56</v>
      </c>
      <c r="K15" s="54" t="s">
        <v>57</v>
      </c>
    </row>
    <row r="16" spans="1:11" ht="12.75">
      <c r="A16" s="75"/>
      <c r="B16" s="70"/>
      <c r="C16" s="71"/>
      <c r="D16" s="71"/>
      <c r="E16" s="71"/>
      <c r="F16" s="71"/>
      <c r="G16" s="71"/>
      <c r="H16" s="73"/>
      <c r="I16" s="72"/>
      <c r="J16" s="71"/>
      <c r="K16" s="73"/>
    </row>
    <row r="17" spans="1:11" ht="38.25">
      <c r="A17" s="132" t="s">
        <v>64</v>
      </c>
      <c r="B17" s="133" t="s">
        <v>65</v>
      </c>
      <c r="C17" s="134" t="s">
        <v>66</v>
      </c>
      <c r="D17" s="135">
        <v>1</v>
      </c>
      <c r="E17" s="135">
        <v>1</v>
      </c>
      <c r="F17" s="135">
        <f>SUM(D17*E17)</f>
        <v>1</v>
      </c>
      <c r="G17" s="136">
        <v>9.5</v>
      </c>
      <c r="H17" s="135">
        <v>10</v>
      </c>
      <c r="I17" s="66" t="s">
        <v>3</v>
      </c>
      <c r="J17" s="67" t="s">
        <v>3</v>
      </c>
      <c r="K17" s="68" t="s">
        <v>3</v>
      </c>
    </row>
    <row r="18" spans="1:11" ht="12.75">
      <c r="A18" s="69"/>
      <c r="B18" s="56"/>
      <c r="C18" s="58"/>
      <c r="D18" s="56"/>
      <c r="E18" s="56"/>
      <c r="F18" s="56" t="s">
        <v>60</v>
      </c>
      <c r="G18" s="56"/>
      <c r="H18" s="56" t="s">
        <v>3</v>
      </c>
      <c r="I18" s="66"/>
      <c r="J18" s="67"/>
      <c r="K18" s="68" t="s">
        <v>3</v>
      </c>
    </row>
    <row r="19" spans="1:11" ht="12.75">
      <c r="A19" s="55"/>
      <c r="B19" s="59" t="s">
        <v>3</v>
      </c>
      <c r="C19" s="56"/>
      <c r="D19" s="56"/>
      <c r="E19" s="56"/>
      <c r="F19" s="56" t="s">
        <v>3</v>
      </c>
      <c r="G19" s="56"/>
      <c r="H19" s="56" t="s">
        <v>3</v>
      </c>
      <c r="I19" s="55"/>
      <c r="J19" s="56"/>
      <c r="K19" s="57"/>
    </row>
    <row r="20" spans="1:11" ht="12.75">
      <c r="A20" s="55"/>
      <c r="B20" s="59"/>
      <c r="C20" s="59"/>
      <c r="D20" s="56"/>
      <c r="E20" s="56"/>
      <c r="F20" s="56" t="s">
        <v>3</v>
      </c>
      <c r="G20" s="56"/>
      <c r="H20" s="56" t="s">
        <v>3</v>
      </c>
      <c r="I20" s="55"/>
      <c r="J20" s="56"/>
      <c r="K20" s="57"/>
    </row>
    <row r="21" spans="1:11" ht="12.75">
      <c r="A21" s="55"/>
      <c r="B21" s="59"/>
      <c r="C21" s="59"/>
      <c r="D21" s="56"/>
      <c r="E21" s="56"/>
      <c r="F21" s="56" t="s">
        <v>3</v>
      </c>
      <c r="G21" s="56"/>
      <c r="H21" s="56" t="s">
        <v>3</v>
      </c>
      <c r="I21" s="55"/>
      <c r="J21" s="56"/>
      <c r="K21" s="57"/>
    </row>
    <row r="22" spans="1:11" ht="12.75">
      <c r="A22" s="55"/>
      <c r="B22" s="59"/>
      <c r="C22" s="56"/>
      <c r="D22" s="56"/>
      <c r="E22" s="56"/>
      <c r="F22" s="56" t="s">
        <v>3</v>
      </c>
      <c r="G22" s="56"/>
      <c r="H22" s="56" t="s">
        <v>3</v>
      </c>
      <c r="I22" s="55"/>
      <c r="J22" s="56"/>
      <c r="K22" s="57"/>
    </row>
    <row r="23" spans="1:11" ht="12.75">
      <c r="A23" s="55"/>
      <c r="B23" s="79" t="s">
        <v>68</v>
      </c>
      <c r="C23" s="56"/>
      <c r="D23" s="56"/>
      <c r="E23" s="56"/>
      <c r="F23" s="56" t="s">
        <v>3</v>
      </c>
      <c r="G23" s="56"/>
      <c r="H23" s="56" t="s">
        <v>3</v>
      </c>
      <c r="I23" s="55"/>
      <c r="J23" s="56"/>
      <c r="K23" s="57"/>
    </row>
    <row r="24" spans="1:11" ht="13.5" thickBot="1">
      <c r="A24" s="60"/>
      <c r="B24" s="79" t="s">
        <v>67</v>
      </c>
      <c r="C24" s="62"/>
      <c r="D24" s="62"/>
      <c r="E24" s="62"/>
      <c r="F24" s="56" t="s">
        <v>3</v>
      </c>
      <c r="G24" s="62"/>
      <c r="H24" s="61"/>
      <c r="I24" s="60"/>
      <c r="J24" s="62"/>
      <c r="K24" s="63"/>
    </row>
    <row r="25" spans="1:11" ht="13.5" thickBot="1">
      <c r="A25" s="60"/>
      <c r="B25" s="131" t="s">
        <v>3</v>
      </c>
      <c r="C25" s="65"/>
      <c r="D25" s="62"/>
      <c r="E25" s="77"/>
      <c r="F25" s="76">
        <f>SUM(F17:F23)</f>
        <v>1</v>
      </c>
      <c r="G25" s="77"/>
      <c r="H25" s="137">
        <v>1</v>
      </c>
      <c r="I25" s="138" t="s">
        <v>3</v>
      </c>
      <c r="J25" s="74" t="s">
        <v>3</v>
      </c>
      <c r="K25" s="64" t="s">
        <v>3</v>
      </c>
    </row>
    <row r="26" spans="1:11" ht="12.75">
      <c r="A26" s="7" t="s">
        <v>58</v>
      </c>
      <c r="B26" s="7"/>
      <c r="C26" s="7"/>
      <c r="D26" s="7"/>
      <c r="E26" s="7"/>
      <c r="F26" s="7"/>
      <c r="G26" s="7"/>
      <c r="H26" s="7"/>
      <c r="I26" s="7"/>
      <c r="J26" s="7" t="s">
        <v>59</v>
      </c>
      <c r="K26" s="7"/>
    </row>
  </sheetData>
  <sheetProtection/>
  <printOptions/>
  <pageMargins left="0.25" right="0.25" top="0.25" bottom="0.25" header="0.5" footer="0.5"/>
  <pageSetup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B14" sqref="B14"/>
    </sheetView>
  </sheetViews>
  <sheetFormatPr defaultColWidth="9.140625" defaultRowHeight="12.75"/>
  <cols>
    <col min="10" max="10" width="10.57421875" style="0" customWidth="1"/>
  </cols>
  <sheetData>
    <row r="1" ht="12.75">
      <c r="L1" s="82"/>
    </row>
    <row r="2" spans="2:12" ht="15.75">
      <c r="B2" s="83" t="s">
        <v>70</v>
      </c>
      <c r="L2" s="84"/>
    </row>
    <row r="3" spans="2:12" ht="15.75">
      <c r="B3" s="83"/>
      <c r="L3" s="84"/>
    </row>
    <row r="4" spans="2:15" ht="15.75">
      <c r="B4" s="85" t="s">
        <v>84</v>
      </c>
      <c r="C4" s="85"/>
      <c r="K4" s="86"/>
      <c r="L4" s="87"/>
      <c r="M4" s="86"/>
      <c r="N4" s="86"/>
      <c r="O4" s="86"/>
    </row>
    <row r="5" spans="2:15" ht="15.75">
      <c r="B5" s="85" t="s">
        <v>85</v>
      </c>
      <c r="C5" s="85"/>
      <c r="K5" s="86"/>
      <c r="L5" s="87"/>
      <c r="M5" s="86"/>
      <c r="N5" s="86"/>
      <c r="O5" s="86"/>
    </row>
    <row r="6" spans="2:15" ht="15.75">
      <c r="B6" s="85" t="s">
        <v>86</v>
      </c>
      <c r="D6" s="96">
        <v>2</v>
      </c>
      <c r="E6" s="85" t="s">
        <v>72</v>
      </c>
      <c r="F6" s="117">
        <v>8</v>
      </c>
      <c r="G6" s="88" t="s">
        <v>73</v>
      </c>
      <c r="H6" s="89">
        <f>$H$14</f>
        <v>30.94</v>
      </c>
      <c r="I6" s="90" t="s">
        <v>74</v>
      </c>
      <c r="J6" s="91">
        <f>D6*F6*H6</f>
        <v>495.04</v>
      </c>
      <c r="K6" s="92"/>
      <c r="L6" s="87"/>
      <c r="M6" s="86"/>
      <c r="N6" s="93"/>
      <c r="O6" s="86"/>
    </row>
    <row r="7" spans="2:15" ht="15.75">
      <c r="B7" s="85" t="s">
        <v>87</v>
      </c>
      <c r="D7" s="96">
        <v>2</v>
      </c>
      <c r="E7" s="85" t="s">
        <v>72</v>
      </c>
      <c r="F7" s="118">
        <v>1.5</v>
      </c>
      <c r="G7" s="88" t="s">
        <v>73</v>
      </c>
      <c r="H7" s="89">
        <f>H15</f>
        <v>20.44</v>
      </c>
      <c r="I7" s="90" t="s">
        <v>74</v>
      </c>
      <c r="J7" s="91">
        <f>D7*F7*H7</f>
        <v>61.32000000000001</v>
      </c>
      <c r="K7" s="86"/>
      <c r="L7" s="87"/>
      <c r="M7" s="86"/>
      <c r="N7" s="86"/>
      <c r="O7" s="86"/>
    </row>
    <row r="8" spans="4:15" ht="15.75">
      <c r="D8" s="116"/>
      <c r="F8" s="95"/>
      <c r="H8" s="94"/>
      <c r="I8" s="96"/>
      <c r="J8" s="119"/>
      <c r="K8" s="86"/>
      <c r="L8" s="87"/>
      <c r="M8" s="86"/>
      <c r="N8" s="86"/>
      <c r="O8" s="86"/>
    </row>
    <row r="9" spans="2:15" ht="15.75">
      <c r="B9" s="85"/>
      <c r="D9" s="116"/>
      <c r="F9" s="95"/>
      <c r="H9" s="94"/>
      <c r="I9" s="96"/>
      <c r="J9" s="119"/>
      <c r="K9" s="86"/>
      <c r="L9" s="87"/>
      <c r="M9" s="86"/>
      <c r="N9" s="86"/>
      <c r="O9" s="86"/>
    </row>
    <row r="10" spans="2:15" ht="15.75">
      <c r="B10" s="83" t="s">
        <v>76</v>
      </c>
      <c r="C10" s="83"/>
      <c r="I10" s="90" t="s">
        <v>74</v>
      </c>
      <c r="J10" s="97">
        <f>SUM(J6:J9)</f>
        <v>556.36</v>
      </c>
      <c r="K10" s="98"/>
      <c r="L10" s="87"/>
      <c r="M10" s="86"/>
      <c r="N10" s="86"/>
      <c r="O10" s="86"/>
    </row>
    <row r="12" ht="13.5" thickBot="1"/>
    <row r="13" spans="1:10" ht="13.5" thickBot="1">
      <c r="A13" s="99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13.5" thickBot="1">
      <c r="A14" s="120" t="s">
        <v>89</v>
      </c>
      <c r="B14" s="107" t="s">
        <v>88</v>
      </c>
      <c r="C14" s="103"/>
      <c r="D14" s="103"/>
      <c r="E14" s="103"/>
      <c r="F14" s="103"/>
      <c r="G14" s="104" t="s">
        <v>77</v>
      </c>
      <c r="H14" s="105">
        <v>30.94</v>
      </c>
      <c r="I14" s="86"/>
      <c r="J14" s="106"/>
    </row>
    <row r="15" spans="1:10" ht="13.5" thickBot="1">
      <c r="A15" s="102" t="s">
        <v>78</v>
      </c>
      <c r="B15" s="107" t="s">
        <v>79</v>
      </c>
      <c r="C15" s="103"/>
      <c r="D15" s="103"/>
      <c r="E15" s="103"/>
      <c r="F15" s="103"/>
      <c r="G15" s="104" t="s">
        <v>77</v>
      </c>
      <c r="H15" s="105">
        <v>20.44</v>
      </c>
      <c r="I15" s="86"/>
      <c r="J15" s="106"/>
    </row>
    <row r="16" spans="1:10" ht="12.75">
      <c r="A16" s="108"/>
      <c r="B16" s="86"/>
      <c r="C16" s="86"/>
      <c r="D16" s="86"/>
      <c r="E16" s="86"/>
      <c r="F16" s="86"/>
      <c r="G16" s="86"/>
      <c r="H16" s="86"/>
      <c r="I16" s="86"/>
      <c r="J16" s="106"/>
    </row>
    <row r="17" spans="1:10" ht="18">
      <c r="A17" s="109" t="s">
        <v>80</v>
      </c>
      <c r="B17" s="86"/>
      <c r="C17" s="86"/>
      <c r="D17" s="86"/>
      <c r="E17" s="86"/>
      <c r="F17" s="86"/>
      <c r="G17" s="86"/>
      <c r="H17" s="86"/>
      <c r="I17" s="86"/>
      <c r="J17" s="106"/>
    </row>
    <row r="18" spans="1:10" ht="18">
      <c r="A18" s="110"/>
      <c r="B18" s="111" t="s">
        <v>81</v>
      </c>
      <c r="C18" s="86"/>
      <c r="D18" s="86"/>
      <c r="E18" s="86"/>
      <c r="F18" s="86"/>
      <c r="G18" s="86"/>
      <c r="H18" s="86"/>
      <c r="I18" s="86"/>
      <c r="J18" s="106"/>
    </row>
    <row r="19" spans="1:10" ht="12.75">
      <c r="A19" s="108"/>
      <c r="B19" s="86"/>
      <c r="C19" s="112" t="s">
        <v>82</v>
      </c>
      <c r="D19" s="86"/>
      <c r="E19" s="86"/>
      <c r="F19" s="86"/>
      <c r="G19" s="86"/>
      <c r="H19" s="86"/>
      <c r="I19" s="86"/>
      <c r="J19" s="106"/>
    </row>
    <row r="20" spans="1:10" ht="12.75">
      <c r="A20" s="108"/>
      <c r="B20" s="86"/>
      <c r="C20" s="86"/>
      <c r="D20" s="112" t="s">
        <v>83</v>
      </c>
      <c r="E20" s="86"/>
      <c r="F20" s="86"/>
      <c r="G20" s="86"/>
      <c r="H20" s="86"/>
      <c r="I20" s="86"/>
      <c r="J20" s="106"/>
    </row>
    <row r="21" spans="1:10" ht="13.5" thickBot="1">
      <c r="A21" s="113"/>
      <c r="B21" s="114"/>
      <c r="C21" s="114"/>
      <c r="D21" s="114"/>
      <c r="E21" s="114"/>
      <c r="F21" s="114"/>
      <c r="G21" s="114"/>
      <c r="H21" s="114"/>
      <c r="I21" s="114"/>
      <c r="J21" s="115"/>
    </row>
  </sheetData>
  <sheetProtection/>
  <hyperlinks>
    <hyperlink ref="B18" r:id="rId1" display="http://www.bls.gov/oes/oes_dl.ht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1">
      <selection activeCell="I9" sqref="I9"/>
    </sheetView>
  </sheetViews>
  <sheetFormatPr defaultColWidth="9.140625" defaultRowHeight="12.75"/>
  <sheetData>
    <row r="2" ht="15.75">
      <c r="B2" s="83" t="s">
        <v>90</v>
      </c>
    </row>
    <row r="3" ht="15.75">
      <c r="B3" s="85"/>
    </row>
    <row r="4" spans="2:13" ht="15.75">
      <c r="B4" s="85" t="s">
        <v>120</v>
      </c>
      <c r="F4">
        <v>2</v>
      </c>
      <c r="G4" s="85" t="s">
        <v>91</v>
      </c>
      <c r="H4" s="85" t="s">
        <v>72</v>
      </c>
      <c r="I4" s="121">
        <v>0.5</v>
      </c>
      <c r="J4" s="88" t="s">
        <v>73</v>
      </c>
      <c r="K4" s="89">
        <f>H21</f>
        <v>20.63</v>
      </c>
      <c r="L4" s="90" t="s">
        <v>74</v>
      </c>
      <c r="M4" s="91">
        <f>F4*K4*I4</f>
        <v>20.63</v>
      </c>
    </row>
    <row r="5" ht="15.75">
      <c r="B5" s="85"/>
    </row>
    <row r="6" spans="2:13" ht="15.75">
      <c r="B6" s="85" t="s">
        <v>117</v>
      </c>
      <c r="F6">
        <v>2</v>
      </c>
      <c r="G6" s="85" t="s">
        <v>91</v>
      </c>
      <c r="H6" s="85" t="s">
        <v>72</v>
      </c>
      <c r="I6" s="121">
        <v>1.5</v>
      </c>
      <c r="J6" s="88" t="s">
        <v>73</v>
      </c>
      <c r="K6" s="89">
        <f>H20</f>
        <v>48.35</v>
      </c>
      <c r="L6" s="90" t="s">
        <v>74</v>
      </c>
      <c r="M6" s="91">
        <f>F6*K6*I6</f>
        <v>145.05</v>
      </c>
    </row>
    <row r="7" ht="15.75">
      <c r="B7" s="85"/>
    </row>
    <row r="8" spans="2:13" ht="15.75">
      <c r="B8" s="85" t="s">
        <v>118</v>
      </c>
      <c r="C8" s="85"/>
      <c r="D8" s="85"/>
      <c r="E8" s="85"/>
      <c r="F8">
        <v>2</v>
      </c>
      <c r="G8" s="85" t="s">
        <v>91</v>
      </c>
      <c r="H8" s="85" t="s">
        <v>72</v>
      </c>
      <c r="I8" s="121">
        <v>5</v>
      </c>
      <c r="J8" s="88" t="s">
        <v>73</v>
      </c>
      <c r="K8" s="89">
        <f>H19</f>
        <v>57.13</v>
      </c>
      <c r="L8" s="90" t="s">
        <v>74</v>
      </c>
      <c r="M8" s="91">
        <f>F8*K8*I8</f>
        <v>571.3000000000001</v>
      </c>
    </row>
    <row r="9" ht="15.75">
      <c r="B9" s="85"/>
    </row>
    <row r="10" spans="2:13" ht="15.75">
      <c r="B10" s="83" t="s">
        <v>92</v>
      </c>
      <c r="M10" s="97">
        <f>SUM(M4:M8)</f>
        <v>736.98</v>
      </c>
    </row>
    <row r="13" ht="15">
      <c r="J13" s="122"/>
    </row>
    <row r="17" ht="13.5" thickBot="1"/>
    <row r="18" spans="1:10" ht="13.5" thickBot="1">
      <c r="A18" s="99"/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0" ht="13.5" thickBot="1">
      <c r="A19" s="124" t="s">
        <v>116</v>
      </c>
      <c r="B19" s="112" t="s">
        <v>119</v>
      </c>
      <c r="C19" s="86"/>
      <c r="D19" s="86"/>
      <c r="E19" s="86"/>
      <c r="F19" s="86"/>
      <c r="G19" s="104" t="s">
        <v>77</v>
      </c>
      <c r="H19" s="105">
        <f>H59</f>
        <v>57.13</v>
      </c>
      <c r="I19" s="86"/>
      <c r="J19" s="106"/>
    </row>
    <row r="20" spans="1:10" ht="13.5" thickBot="1">
      <c r="A20" s="120" t="s">
        <v>93</v>
      </c>
      <c r="B20" s="107" t="s">
        <v>71</v>
      </c>
      <c r="C20" s="103"/>
      <c r="D20" s="103"/>
      <c r="E20" s="103"/>
      <c r="F20" s="103"/>
      <c r="G20" s="104" t="s">
        <v>77</v>
      </c>
      <c r="H20" s="105">
        <f>H57</f>
        <v>48.35</v>
      </c>
      <c r="I20" s="86"/>
      <c r="J20" s="106"/>
    </row>
    <row r="21" spans="1:10" ht="13.5" thickBot="1">
      <c r="A21" s="120" t="s">
        <v>94</v>
      </c>
      <c r="B21" s="107" t="s">
        <v>75</v>
      </c>
      <c r="C21" s="103"/>
      <c r="D21" s="103"/>
      <c r="E21" s="103"/>
      <c r="F21" s="103"/>
      <c r="G21" s="104" t="s">
        <v>77</v>
      </c>
      <c r="H21" s="105">
        <f>H43</f>
        <v>20.63</v>
      </c>
      <c r="I21" s="86"/>
      <c r="J21" s="106"/>
    </row>
    <row r="22" spans="1:10" ht="12.75">
      <c r="A22" s="108"/>
      <c r="B22" s="86"/>
      <c r="C22" s="86"/>
      <c r="D22" s="86"/>
      <c r="E22" s="86"/>
      <c r="F22" s="86"/>
      <c r="G22" s="86"/>
      <c r="H22" s="86"/>
      <c r="I22" s="86"/>
      <c r="J22" s="106"/>
    </row>
    <row r="23" spans="1:10" ht="12.75">
      <c r="A23" s="145" t="s">
        <v>95</v>
      </c>
      <c r="B23" s="146"/>
      <c r="C23" s="146"/>
      <c r="D23" s="146"/>
      <c r="E23" s="146"/>
      <c r="F23" s="146"/>
      <c r="G23" s="146"/>
      <c r="H23" s="146"/>
      <c r="I23" s="146"/>
      <c r="J23" s="147"/>
    </row>
    <row r="24" spans="2:12" ht="12.75">
      <c r="B24" s="123" t="s">
        <v>96</v>
      </c>
      <c r="C24" s="86"/>
      <c r="D24" s="86"/>
      <c r="E24" s="86"/>
      <c r="F24" s="86"/>
      <c r="G24" s="86"/>
      <c r="H24" s="86"/>
      <c r="I24" s="86"/>
      <c r="J24" s="106"/>
      <c r="L24" s="123"/>
    </row>
    <row r="25" spans="1:10" ht="13.5" thickBot="1">
      <c r="A25" s="113"/>
      <c r="B25" s="114"/>
      <c r="C25" s="114"/>
      <c r="D25" s="114"/>
      <c r="E25" s="114"/>
      <c r="F25" s="114"/>
      <c r="G25" s="114"/>
      <c r="H25" s="114"/>
      <c r="I25" s="114"/>
      <c r="J25" s="115"/>
    </row>
    <row r="26" ht="13.5" thickBot="1"/>
    <row r="27" spans="2:13" ht="12.75">
      <c r="B27" s="99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</row>
    <row r="28" spans="2:13" ht="12.75">
      <c r="B28" s="148" t="s">
        <v>97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50"/>
    </row>
    <row r="29" spans="2:13" ht="12.75">
      <c r="B29" s="148" t="s">
        <v>98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50"/>
    </row>
    <row r="30" spans="2:13" ht="12.75">
      <c r="B30" s="148" t="s">
        <v>99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50"/>
    </row>
    <row r="31" spans="2:13" ht="13.5" thickBot="1"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5"/>
    </row>
    <row r="32" spans="2:13" ht="13.5" thickBot="1">
      <c r="B32" s="125" t="s">
        <v>100</v>
      </c>
      <c r="C32" s="125" t="s">
        <v>101</v>
      </c>
      <c r="D32" s="125" t="s">
        <v>102</v>
      </c>
      <c r="E32" s="125" t="s">
        <v>103</v>
      </c>
      <c r="F32" s="125" t="s">
        <v>104</v>
      </c>
      <c r="G32" s="125" t="s">
        <v>105</v>
      </c>
      <c r="H32" s="125" t="s">
        <v>106</v>
      </c>
      <c r="I32" s="125" t="s">
        <v>107</v>
      </c>
      <c r="J32" s="125" t="s">
        <v>108</v>
      </c>
      <c r="K32" s="125" t="s">
        <v>109</v>
      </c>
      <c r="L32" s="125" t="s">
        <v>110</v>
      </c>
      <c r="M32" s="125" t="s">
        <v>111</v>
      </c>
    </row>
    <row r="33" spans="2:13" ht="13.5" thickBot="1">
      <c r="B33" s="139">
        <v>1</v>
      </c>
      <c r="C33" s="126" t="s">
        <v>112</v>
      </c>
      <c r="D33" s="127">
        <v>10.6</v>
      </c>
      <c r="E33" s="127">
        <v>10.95</v>
      </c>
      <c r="F33" s="127">
        <v>11.3</v>
      </c>
      <c r="G33" s="127">
        <v>11.65</v>
      </c>
      <c r="H33" s="127">
        <v>12.01</v>
      </c>
      <c r="I33" s="127">
        <v>12.21</v>
      </c>
      <c r="J33" s="127">
        <v>12.56</v>
      </c>
      <c r="K33" s="127">
        <v>12.91</v>
      </c>
      <c r="L33" s="127">
        <v>12.93</v>
      </c>
      <c r="M33" s="127">
        <v>13.25</v>
      </c>
    </row>
    <row r="34" spans="2:13" ht="13.5" thickBot="1">
      <c r="B34" s="140"/>
      <c r="C34" s="126" t="s">
        <v>113</v>
      </c>
      <c r="D34" s="127">
        <v>15.9</v>
      </c>
      <c r="E34" s="127">
        <v>16.43</v>
      </c>
      <c r="F34" s="127">
        <v>16.95</v>
      </c>
      <c r="G34" s="127">
        <v>17.48</v>
      </c>
      <c r="H34" s="127">
        <v>18.02</v>
      </c>
      <c r="I34" s="127">
        <v>18.32</v>
      </c>
      <c r="J34" s="127">
        <v>18.84</v>
      </c>
      <c r="K34" s="127">
        <v>19.37</v>
      </c>
      <c r="L34" s="127">
        <v>19.4</v>
      </c>
      <c r="M34" s="127">
        <v>19.88</v>
      </c>
    </row>
    <row r="35" spans="2:13" ht="13.5" thickBot="1">
      <c r="B35" s="143">
        <v>2</v>
      </c>
      <c r="C35" s="128" t="s">
        <v>112</v>
      </c>
      <c r="D35" s="129">
        <v>11.91</v>
      </c>
      <c r="E35" s="129">
        <v>12.2</v>
      </c>
      <c r="F35" s="129">
        <v>12.59</v>
      </c>
      <c r="G35" s="129">
        <v>12.93</v>
      </c>
      <c r="H35" s="129">
        <v>13.07</v>
      </c>
      <c r="I35" s="129">
        <v>13.46</v>
      </c>
      <c r="J35" s="129">
        <v>13.84</v>
      </c>
      <c r="K35" s="129">
        <v>14.22</v>
      </c>
      <c r="L35" s="129">
        <v>14.61</v>
      </c>
      <c r="M35" s="129">
        <v>14.99</v>
      </c>
    </row>
    <row r="36" spans="2:13" ht="13.5" thickBot="1">
      <c r="B36" s="144"/>
      <c r="C36" s="128" t="s">
        <v>113</v>
      </c>
      <c r="D36" s="129">
        <v>17.87</v>
      </c>
      <c r="E36" s="129">
        <v>18.3</v>
      </c>
      <c r="F36" s="129">
        <v>18.89</v>
      </c>
      <c r="G36" s="129">
        <v>19.4</v>
      </c>
      <c r="H36" s="129">
        <v>19.61</v>
      </c>
      <c r="I36" s="129">
        <v>20.19</v>
      </c>
      <c r="J36" s="129">
        <v>20.76</v>
      </c>
      <c r="K36" s="129">
        <v>21.33</v>
      </c>
      <c r="L36" s="129">
        <v>21.92</v>
      </c>
      <c r="M36" s="129">
        <v>22.49</v>
      </c>
    </row>
    <row r="37" spans="2:13" ht="13.5" thickBot="1">
      <c r="B37" s="139">
        <v>3</v>
      </c>
      <c r="C37" s="126" t="s">
        <v>112</v>
      </c>
      <c r="D37" s="127">
        <v>13</v>
      </c>
      <c r="E37" s="127">
        <v>13.43</v>
      </c>
      <c r="F37" s="127">
        <v>13.87</v>
      </c>
      <c r="G37" s="127">
        <v>14.3</v>
      </c>
      <c r="H37" s="127">
        <v>14.73</v>
      </c>
      <c r="I37" s="127">
        <v>15.17</v>
      </c>
      <c r="J37" s="127">
        <v>15.6</v>
      </c>
      <c r="K37" s="127">
        <v>16.03</v>
      </c>
      <c r="L37" s="127">
        <v>16.47</v>
      </c>
      <c r="M37" s="127">
        <v>16.9</v>
      </c>
    </row>
    <row r="38" spans="2:13" ht="13.5" thickBot="1">
      <c r="B38" s="140"/>
      <c r="C38" s="126" t="s">
        <v>113</v>
      </c>
      <c r="D38" s="127">
        <v>19.5</v>
      </c>
      <c r="E38" s="127">
        <v>20.15</v>
      </c>
      <c r="F38" s="127">
        <v>20.81</v>
      </c>
      <c r="G38" s="127">
        <v>21.45</v>
      </c>
      <c r="H38" s="127">
        <v>22.1</v>
      </c>
      <c r="I38" s="127">
        <v>22.76</v>
      </c>
      <c r="J38" s="127">
        <v>23.4</v>
      </c>
      <c r="K38" s="127">
        <v>24.05</v>
      </c>
      <c r="L38" s="127">
        <v>24.71</v>
      </c>
      <c r="M38" s="127">
        <v>25.35</v>
      </c>
    </row>
    <row r="39" spans="2:13" ht="13.5" thickBot="1">
      <c r="B39" s="143">
        <v>4</v>
      </c>
      <c r="C39" s="128" t="s">
        <v>112</v>
      </c>
      <c r="D39" s="129">
        <v>14.59</v>
      </c>
      <c r="E39" s="129">
        <v>15.08</v>
      </c>
      <c r="F39" s="129">
        <v>15.57</v>
      </c>
      <c r="G39" s="129">
        <v>16.05</v>
      </c>
      <c r="H39" s="129">
        <v>16.54</v>
      </c>
      <c r="I39" s="129">
        <v>17.02</v>
      </c>
      <c r="J39" s="129">
        <v>17.51</v>
      </c>
      <c r="K39" s="129">
        <v>18</v>
      </c>
      <c r="L39" s="129">
        <v>18.48</v>
      </c>
      <c r="M39" s="129">
        <v>18.97</v>
      </c>
    </row>
    <row r="40" spans="2:13" ht="13.5" thickBot="1">
      <c r="B40" s="144"/>
      <c r="C40" s="128" t="s">
        <v>113</v>
      </c>
      <c r="D40" s="129">
        <v>21.89</v>
      </c>
      <c r="E40" s="129">
        <v>22.62</v>
      </c>
      <c r="F40" s="129">
        <v>23.36</v>
      </c>
      <c r="G40" s="129">
        <v>24.08</v>
      </c>
      <c r="H40" s="129">
        <v>24.81</v>
      </c>
      <c r="I40" s="129">
        <v>25.53</v>
      </c>
      <c r="J40" s="129">
        <v>26.27</v>
      </c>
      <c r="K40" s="129">
        <v>27</v>
      </c>
      <c r="L40" s="129">
        <v>27.72</v>
      </c>
      <c r="M40" s="129">
        <v>28.46</v>
      </c>
    </row>
    <row r="41" spans="2:13" ht="13.5" thickBot="1">
      <c r="B41" s="139">
        <v>5</v>
      </c>
      <c r="C41" s="126" t="s">
        <v>112</v>
      </c>
      <c r="D41" s="127">
        <v>16.33</v>
      </c>
      <c r="E41" s="127">
        <v>16.87</v>
      </c>
      <c r="F41" s="127">
        <v>17.42</v>
      </c>
      <c r="G41" s="127">
        <v>17.96</v>
      </c>
      <c r="H41" s="127">
        <v>18.5</v>
      </c>
      <c r="I41" s="127">
        <v>19.05</v>
      </c>
      <c r="J41" s="127">
        <v>19.59</v>
      </c>
      <c r="K41" s="127">
        <v>20.14</v>
      </c>
      <c r="L41" s="127">
        <v>20.68</v>
      </c>
      <c r="M41" s="127">
        <v>21.22</v>
      </c>
    </row>
    <row r="42" spans="2:13" ht="13.5" thickBot="1">
      <c r="B42" s="140"/>
      <c r="C42" s="126" t="s">
        <v>113</v>
      </c>
      <c r="D42" s="127">
        <v>24.5</v>
      </c>
      <c r="E42" s="127">
        <v>25.31</v>
      </c>
      <c r="F42" s="127">
        <v>26.13</v>
      </c>
      <c r="G42" s="127">
        <v>26.94</v>
      </c>
      <c r="H42" s="127">
        <v>27.75</v>
      </c>
      <c r="I42" s="127">
        <v>28.58</v>
      </c>
      <c r="J42" s="127">
        <v>29.39</v>
      </c>
      <c r="K42" s="127">
        <v>30.21</v>
      </c>
      <c r="L42" s="127">
        <v>31.02</v>
      </c>
      <c r="M42" s="127">
        <v>31.83</v>
      </c>
    </row>
    <row r="43" spans="2:13" ht="13.5" thickBot="1">
      <c r="B43" s="143">
        <v>6</v>
      </c>
      <c r="C43" s="128" t="s">
        <v>112</v>
      </c>
      <c r="D43" s="129">
        <v>18.2</v>
      </c>
      <c r="E43" s="129">
        <v>18.81</v>
      </c>
      <c r="F43" s="129">
        <v>19.41</v>
      </c>
      <c r="G43" s="129">
        <v>20.02</v>
      </c>
      <c r="H43" s="130">
        <v>20.63</v>
      </c>
      <c r="I43" s="129">
        <v>21.23</v>
      </c>
      <c r="J43" s="129">
        <v>21.84</v>
      </c>
      <c r="K43" s="129">
        <v>22.45</v>
      </c>
      <c r="L43" s="129">
        <v>23.05</v>
      </c>
      <c r="M43" s="129">
        <v>23.66</v>
      </c>
    </row>
    <row r="44" spans="2:13" ht="13.5" thickBot="1">
      <c r="B44" s="144"/>
      <c r="C44" s="128" t="s">
        <v>113</v>
      </c>
      <c r="D44" s="129">
        <v>27.3</v>
      </c>
      <c r="E44" s="129">
        <v>28.22</v>
      </c>
      <c r="F44" s="129">
        <v>29.12</v>
      </c>
      <c r="G44" s="129">
        <v>30.03</v>
      </c>
      <c r="H44" s="129">
        <v>30.95</v>
      </c>
      <c r="I44" s="129">
        <v>31.85</v>
      </c>
      <c r="J44" s="129">
        <v>32.76</v>
      </c>
      <c r="K44" s="129">
        <v>33.68</v>
      </c>
      <c r="L44" s="129">
        <v>34.58</v>
      </c>
      <c r="M44" s="129">
        <v>35.49</v>
      </c>
    </row>
    <row r="45" spans="2:13" ht="13.5" thickBot="1">
      <c r="B45" s="139">
        <v>7</v>
      </c>
      <c r="C45" s="126" t="s">
        <v>112</v>
      </c>
      <c r="D45" s="127">
        <v>20.22</v>
      </c>
      <c r="E45" s="127">
        <v>20.9</v>
      </c>
      <c r="F45" s="127">
        <v>21.57</v>
      </c>
      <c r="G45" s="127">
        <v>22.25</v>
      </c>
      <c r="H45" s="127">
        <v>22.92</v>
      </c>
      <c r="I45" s="127">
        <v>23.6</v>
      </c>
      <c r="J45" s="127">
        <v>24.27</v>
      </c>
      <c r="K45" s="127">
        <v>24.95</v>
      </c>
      <c r="L45" s="127">
        <v>25.62</v>
      </c>
      <c r="M45" s="127">
        <v>26.29</v>
      </c>
    </row>
    <row r="46" spans="2:13" ht="13.5" thickBot="1">
      <c r="B46" s="140"/>
      <c r="C46" s="126" t="s">
        <v>113</v>
      </c>
      <c r="D46" s="127">
        <v>30.33</v>
      </c>
      <c r="E46" s="127">
        <v>31.35</v>
      </c>
      <c r="F46" s="127">
        <v>32.36</v>
      </c>
      <c r="G46" s="127">
        <v>33.38</v>
      </c>
      <c r="H46" s="127">
        <v>34.38</v>
      </c>
      <c r="I46" s="127">
        <v>35.4</v>
      </c>
      <c r="J46" s="127">
        <v>36.41</v>
      </c>
      <c r="K46" s="127">
        <v>37.43</v>
      </c>
      <c r="L46" s="127">
        <v>38.43</v>
      </c>
      <c r="M46" s="127">
        <v>39.44</v>
      </c>
    </row>
    <row r="47" spans="2:13" ht="13.5" thickBot="1">
      <c r="B47" s="143">
        <v>8</v>
      </c>
      <c r="C47" s="128" t="s">
        <v>112</v>
      </c>
      <c r="D47" s="129">
        <v>22.4</v>
      </c>
      <c r="E47" s="129">
        <v>23.14</v>
      </c>
      <c r="F47" s="129">
        <v>23.89</v>
      </c>
      <c r="G47" s="129">
        <v>24.64</v>
      </c>
      <c r="H47" s="129">
        <v>25.38</v>
      </c>
      <c r="I47" s="129">
        <v>26.13</v>
      </c>
      <c r="J47" s="129">
        <v>26.88</v>
      </c>
      <c r="K47" s="129">
        <v>27.62</v>
      </c>
      <c r="L47" s="129">
        <v>28.37</v>
      </c>
      <c r="M47" s="129">
        <v>29.12</v>
      </c>
    </row>
    <row r="48" spans="2:13" ht="13.5" thickBot="1">
      <c r="B48" s="144"/>
      <c r="C48" s="128" t="s">
        <v>113</v>
      </c>
      <c r="D48" s="129">
        <v>33.6</v>
      </c>
      <c r="E48" s="129">
        <v>34.71</v>
      </c>
      <c r="F48" s="129">
        <v>35.84</v>
      </c>
      <c r="G48" s="129">
        <v>36.96</v>
      </c>
      <c r="H48" s="129">
        <v>38.07</v>
      </c>
      <c r="I48" s="129">
        <v>39.2</v>
      </c>
      <c r="J48" s="129">
        <v>40.32</v>
      </c>
      <c r="K48" s="129">
        <v>40.86</v>
      </c>
      <c r="L48" s="129">
        <v>40.86</v>
      </c>
      <c r="M48" s="129">
        <v>40.86</v>
      </c>
    </row>
    <row r="49" spans="2:13" ht="13.5" thickBot="1">
      <c r="B49" s="139">
        <v>9</v>
      </c>
      <c r="C49" s="126" t="s">
        <v>112</v>
      </c>
      <c r="D49" s="127">
        <v>24.74</v>
      </c>
      <c r="E49" s="127">
        <v>25.56</v>
      </c>
      <c r="F49" s="127">
        <v>26.39</v>
      </c>
      <c r="G49" s="127">
        <v>27.21</v>
      </c>
      <c r="H49" s="127">
        <v>28.04</v>
      </c>
      <c r="I49" s="127">
        <v>28.86</v>
      </c>
      <c r="J49" s="127">
        <v>29.68</v>
      </c>
      <c r="K49" s="127">
        <v>30.51</v>
      </c>
      <c r="L49" s="127">
        <v>31.33</v>
      </c>
      <c r="M49" s="127">
        <v>32.16</v>
      </c>
    </row>
    <row r="50" spans="2:13" ht="13.5" thickBot="1">
      <c r="B50" s="140"/>
      <c r="C50" s="126" t="s">
        <v>113</v>
      </c>
      <c r="D50" s="127">
        <v>37.11</v>
      </c>
      <c r="E50" s="127">
        <v>38.34</v>
      </c>
      <c r="F50" s="127">
        <v>39.59</v>
      </c>
      <c r="G50" s="127">
        <v>40.82</v>
      </c>
      <c r="H50" s="127">
        <v>40.86</v>
      </c>
      <c r="I50" s="127">
        <v>40.86</v>
      </c>
      <c r="J50" s="127">
        <v>40.86</v>
      </c>
      <c r="K50" s="127">
        <v>40.86</v>
      </c>
      <c r="L50" s="127">
        <v>40.86</v>
      </c>
      <c r="M50" s="127">
        <v>40.86</v>
      </c>
    </row>
    <row r="51" spans="2:13" ht="13.5" thickBot="1">
      <c r="B51" s="143">
        <v>10</v>
      </c>
      <c r="C51" s="128" t="s">
        <v>112</v>
      </c>
      <c r="D51" s="129">
        <v>27.24</v>
      </c>
      <c r="E51" s="129">
        <v>28.15</v>
      </c>
      <c r="F51" s="129">
        <v>29.06</v>
      </c>
      <c r="G51" s="129">
        <v>29.97</v>
      </c>
      <c r="H51" s="129">
        <v>30.88</v>
      </c>
      <c r="I51" s="129">
        <v>31.78</v>
      </c>
      <c r="J51" s="129">
        <v>32.69</v>
      </c>
      <c r="K51" s="129">
        <v>33.6</v>
      </c>
      <c r="L51" s="129">
        <v>34.51</v>
      </c>
      <c r="M51" s="129">
        <v>35.42</v>
      </c>
    </row>
    <row r="52" spans="2:13" ht="13.5" thickBot="1">
      <c r="B52" s="144"/>
      <c r="C52" s="128" t="s">
        <v>113</v>
      </c>
      <c r="D52" s="129">
        <v>40.86</v>
      </c>
      <c r="E52" s="129">
        <v>40.86</v>
      </c>
      <c r="F52" s="129">
        <v>40.86</v>
      </c>
      <c r="G52" s="129">
        <v>40.86</v>
      </c>
      <c r="H52" s="129">
        <v>40.86</v>
      </c>
      <c r="I52" s="129">
        <v>40.86</v>
      </c>
      <c r="J52" s="129">
        <v>40.86</v>
      </c>
      <c r="K52" s="129">
        <v>40.86</v>
      </c>
      <c r="L52" s="129">
        <v>40.86</v>
      </c>
      <c r="M52" s="129">
        <v>40.86</v>
      </c>
    </row>
    <row r="53" spans="2:13" ht="13.5" thickBot="1">
      <c r="B53" s="139">
        <v>11</v>
      </c>
      <c r="C53" s="126" t="s">
        <v>112</v>
      </c>
      <c r="D53" s="127">
        <v>29.93</v>
      </c>
      <c r="E53" s="127">
        <v>30.93</v>
      </c>
      <c r="F53" s="127">
        <v>31.93</v>
      </c>
      <c r="G53" s="127">
        <v>32.92</v>
      </c>
      <c r="H53" s="127">
        <v>33.92</v>
      </c>
      <c r="I53" s="127">
        <v>34.92</v>
      </c>
      <c r="J53" s="127">
        <v>35.92</v>
      </c>
      <c r="K53" s="127">
        <v>36.91</v>
      </c>
      <c r="L53" s="127">
        <v>37.91</v>
      </c>
      <c r="M53" s="127">
        <v>38.91</v>
      </c>
    </row>
    <row r="54" spans="2:13" ht="13.5" thickBot="1">
      <c r="B54" s="140"/>
      <c r="C54" s="126" t="s">
        <v>113</v>
      </c>
      <c r="D54" s="127">
        <v>40.86</v>
      </c>
      <c r="E54" s="127">
        <v>40.86</v>
      </c>
      <c r="F54" s="127">
        <v>40.86</v>
      </c>
      <c r="G54" s="127">
        <v>40.86</v>
      </c>
      <c r="H54" s="127">
        <v>40.86</v>
      </c>
      <c r="I54" s="127">
        <v>40.86</v>
      </c>
      <c r="J54" s="127">
        <v>40.86</v>
      </c>
      <c r="K54" s="127">
        <v>40.86</v>
      </c>
      <c r="L54" s="127">
        <v>40.86</v>
      </c>
      <c r="M54" s="127">
        <v>40.86</v>
      </c>
    </row>
    <row r="55" spans="2:13" ht="13.5" thickBot="1">
      <c r="B55" s="143">
        <v>12</v>
      </c>
      <c r="C55" s="128" t="s">
        <v>112</v>
      </c>
      <c r="D55" s="129">
        <v>35.88</v>
      </c>
      <c r="E55" s="129">
        <v>37.07</v>
      </c>
      <c r="F55" s="129">
        <v>38.27</v>
      </c>
      <c r="G55" s="129">
        <v>39.46</v>
      </c>
      <c r="H55" s="129">
        <v>40.66</v>
      </c>
      <c r="I55" s="129">
        <v>41.85</v>
      </c>
      <c r="J55" s="129">
        <v>43.05</v>
      </c>
      <c r="K55" s="129">
        <v>44.25</v>
      </c>
      <c r="L55" s="129">
        <v>45.44</v>
      </c>
      <c r="M55" s="129">
        <v>46.64</v>
      </c>
    </row>
    <row r="56" spans="2:13" ht="13.5" thickBot="1">
      <c r="B56" s="144"/>
      <c r="C56" s="128" t="s">
        <v>113</v>
      </c>
      <c r="D56" s="129">
        <v>40.86</v>
      </c>
      <c r="E56" s="129">
        <v>40.86</v>
      </c>
      <c r="F56" s="129">
        <v>40.86</v>
      </c>
      <c r="G56" s="129">
        <v>40.86</v>
      </c>
      <c r="H56" s="129">
        <v>40.86</v>
      </c>
      <c r="I56" s="129">
        <v>41.85</v>
      </c>
      <c r="J56" s="129">
        <v>43.05</v>
      </c>
      <c r="K56" s="129">
        <v>44.25</v>
      </c>
      <c r="L56" s="129">
        <v>45.44</v>
      </c>
      <c r="M56" s="129">
        <v>46.64</v>
      </c>
    </row>
    <row r="57" spans="2:13" ht="13.5" thickBot="1">
      <c r="B57" s="139">
        <v>13</v>
      </c>
      <c r="C57" s="126" t="s">
        <v>112</v>
      </c>
      <c r="D57" s="127">
        <v>42.66</v>
      </c>
      <c r="E57" s="127">
        <v>44.08</v>
      </c>
      <c r="F57" s="127">
        <v>45.51</v>
      </c>
      <c r="G57" s="127">
        <v>46.93</v>
      </c>
      <c r="H57" s="130">
        <v>48.35</v>
      </c>
      <c r="I57" s="127">
        <v>49.77</v>
      </c>
      <c r="J57" s="127">
        <v>51.19</v>
      </c>
      <c r="K57" s="127">
        <v>52.61</v>
      </c>
      <c r="L57" s="127">
        <v>54.04</v>
      </c>
      <c r="M57" s="127">
        <v>55.46</v>
      </c>
    </row>
    <row r="58" spans="2:13" ht="13.5" thickBot="1">
      <c r="B58" s="140"/>
      <c r="C58" s="126" t="s">
        <v>113</v>
      </c>
      <c r="D58" s="127">
        <v>42.66</v>
      </c>
      <c r="E58" s="127">
        <v>44.08</v>
      </c>
      <c r="F58" s="127">
        <v>45.51</v>
      </c>
      <c r="G58" s="127">
        <v>46.93</v>
      </c>
      <c r="H58" s="127">
        <v>48.35</v>
      </c>
      <c r="I58" s="127">
        <v>49.77</v>
      </c>
      <c r="J58" s="127">
        <v>51.19</v>
      </c>
      <c r="K58" s="127">
        <v>52.61</v>
      </c>
      <c r="L58" s="127">
        <v>54.04</v>
      </c>
      <c r="M58" s="127">
        <v>55.46</v>
      </c>
    </row>
    <row r="59" spans="2:13" ht="13.5" thickBot="1">
      <c r="B59" s="143">
        <v>14</v>
      </c>
      <c r="C59" s="128" t="s">
        <v>112</v>
      </c>
      <c r="D59" s="129">
        <v>50.41</v>
      </c>
      <c r="E59" s="129">
        <v>52.09</v>
      </c>
      <c r="F59" s="129">
        <v>53.77</v>
      </c>
      <c r="G59" s="129">
        <v>55.45</v>
      </c>
      <c r="H59" s="130">
        <v>57.13</v>
      </c>
      <c r="I59" s="129">
        <v>58.81</v>
      </c>
      <c r="J59" s="129">
        <v>60.49</v>
      </c>
      <c r="K59" s="129">
        <v>62.17</v>
      </c>
      <c r="L59" s="129">
        <v>63.85</v>
      </c>
      <c r="M59" s="129">
        <v>65.53</v>
      </c>
    </row>
    <row r="60" spans="2:13" ht="13.5" thickBot="1">
      <c r="B60" s="144"/>
      <c r="C60" s="128" t="s">
        <v>113</v>
      </c>
      <c r="D60" s="129">
        <v>50.41</v>
      </c>
      <c r="E60" s="129">
        <v>52.09</v>
      </c>
      <c r="F60" s="129">
        <v>53.77</v>
      </c>
      <c r="G60" s="129">
        <v>55.45</v>
      </c>
      <c r="H60" s="129">
        <v>57.13</v>
      </c>
      <c r="I60" s="129">
        <v>58.81</v>
      </c>
      <c r="J60" s="129">
        <v>60.49</v>
      </c>
      <c r="K60" s="129">
        <v>62.17</v>
      </c>
      <c r="L60" s="129">
        <v>63.85</v>
      </c>
      <c r="M60" s="129">
        <v>65.53</v>
      </c>
    </row>
    <row r="61" spans="2:13" ht="13.5" thickBot="1">
      <c r="B61" s="139">
        <v>15</v>
      </c>
      <c r="C61" s="126" t="s">
        <v>112</v>
      </c>
      <c r="D61" s="127">
        <v>59.3</v>
      </c>
      <c r="E61" s="127">
        <v>61.28</v>
      </c>
      <c r="F61" s="127">
        <v>63.25</v>
      </c>
      <c r="G61" s="127">
        <v>65.23</v>
      </c>
      <c r="H61" s="127">
        <v>67.21</v>
      </c>
      <c r="I61" s="127">
        <v>69.18</v>
      </c>
      <c r="J61" s="127">
        <v>71.16</v>
      </c>
      <c r="K61" s="127">
        <v>73.14</v>
      </c>
      <c r="L61" s="127">
        <v>74.51</v>
      </c>
      <c r="M61" s="127">
        <v>74.51</v>
      </c>
    </row>
    <row r="62" spans="2:13" ht="13.5" thickBot="1">
      <c r="B62" s="140"/>
      <c r="C62" s="126" t="s">
        <v>113</v>
      </c>
      <c r="D62" s="127">
        <v>59.3</v>
      </c>
      <c r="E62" s="127">
        <v>61.28</v>
      </c>
      <c r="F62" s="127">
        <v>63.25</v>
      </c>
      <c r="G62" s="127">
        <v>65.23</v>
      </c>
      <c r="H62" s="127">
        <v>67.21</v>
      </c>
      <c r="I62" s="127">
        <v>69.18</v>
      </c>
      <c r="J62" s="127">
        <v>71.16</v>
      </c>
      <c r="K62" s="127">
        <v>73.14</v>
      </c>
      <c r="L62" s="127">
        <v>74.51</v>
      </c>
      <c r="M62" s="127">
        <v>74.51</v>
      </c>
    </row>
    <row r="64" spans="2:13" ht="12.75">
      <c r="B64" s="141" t="s">
        <v>114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6" ht="12.75">
      <c r="B66" t="s">
        <v>115</v>
      </c>
    </row>
  </sheetData>
  <sheetProtection/>
  <mergeCells count="20">
    <mergeCell ref="A23:J23"/>
    <mergeCell ref="B28:M28"/>
    <mergeCell ref="B29:M29"/>
    <mergeCell ref="B30:M30"/>
    <mergeCell ref="B33:B34"/>
    <mergeCell ref="B35:B36"/>
    <mergeCell ref="B37:B38"/>
    <mergeCell ref="B39:B40"/>
    <mergeCell ref="B41:B42"/>
    <mergeCell ref="B43:B44"/>
    <mergeCell ref="B45:B46"/>
    <mergeCell ref="B47:B48"/>
    <mergeCell ref="B61:B62"/>
    <mergeCell ref="B64:M64"/>
    <mergeCell ref="B49:B50"/>
    <mergeCell ref="B51:B52"/>
    <mergeCell ref="B53:B54"/>
    <mergeCell ref="B55:B56"/>
    <mergeCell ref="B57:B58"/>
    <mergeCell ref="B59:B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MaryPat.Daskal</cp:lastModifiedBy>
  <cp:lastPrinted>2003-04-10T17:24:55Z</cp:lastPrinted>
  <dcterms:created xsi:type="dcterms:W3CDTF">1999-05-21T13:07:41Z</dcterms:created>
  <dcterms:modified xsi:type="dcterms:W3CDTF">2012-09-04T15:20:36Z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